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https://icfonline-my.sharepoint.com/personal/35753_icf_com/Documents/Move to Resource Folder/"/>
    </mc:Choice>
  </mc:AlternateContent>
  <xr:revisionPtr revIDLastSave="1" documentId="8_{BAFD0DA0-029D-4613-9FDF-18125B9B08FF}" xr6:coauthVersionLast="45" xr6:coauthVersionMax="45" xr10:uidLastSave="{66272480-5011-493D-AE72-1A256E04CCB9}"/>
  <bookViews>
    <workbookView xWindow="-108" yWindow="-108" windowWidth="23256" windowHeight="12576" activeTab="3" xr2:uid="{00000000-000D-0000-FFFF-FFFF00000000}"/>
  </bookViews>
  <sheets>
    <sheet name="2015" sheetId="2" r:id="rId1"/>
    <sheet name="2016" sheetId="5" r:id="rId2"/>
    <sheet name="2017" sheetId="7" r:id="rId3"/>
    <sheet name="2018" sheetId="9" r:id="rId4"/>
    <sheet name="2019" sheetId="8" r:id="rId5"/>
  </sheets>
  <definedNames>
    <definedName name="_xlnm._FilterDatabase" localSheetId="0" hidden="1">'2015'!$A$2:$AT$405</definedName>
    <definedName name="_xlnm._FilterDatabase" localSheetId="1" hidden="1">'2016'!$A$2:$AS$2</definedName>
    <definedName name="_xlnm._FilterDatabase" localSheetId="2" hidden="1">'2017'!$A$2:$AT$397</definedName>
    <definedName name="_xlnm._FilterDatabase" localSheetId="3" hidden="1">'2018'!$A$2:$CC$2</definedName>
    <definedName name="_xlnm._FilterDatabase" localSheetId="4" hidden="1">'2019'!$A$2:$CC$396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W4" i="9" l="1"/>
  <c r="BW5" i="9"/>
  <c r="BW6" i="9"/>
  <c r="BW7" i="9"/>
  <c r="BW8" i="9"/>
  <c r="BW9" i="9"/>
  <c r="BW10" i="9"/>
  <c r="BW11" i="9"/>
  <c r="BW12" i="9"/>
  <c r="BW13" i="9"/>
  <c r="BW14" i="9"/>
  <c r="BW15" i="9"/>
  <c r="BW16" i="9"/>
  <c r="BW17" i="9"/>
  <c r="BW18" i="9"/>
  <c r="BW19" i="9"/>
  <c r="BW20" i="9"/>
  <c r="BW21" i="9"/>
  <c r="BW22" i="9"/>
  <c r="BW23" i="9"/>
  <c r="BW24" i="9"/>
  <c r="BW25" i="9"/>
  <c r="BW26" i="9"/>
  <c r="BW27" i="9"/>
  <c r="BW28" i="9"/>
  <c r="BW29" i="9"/>
  <c r="BW30" i="9"/>
  <c r="BW31" i="9"/>
  <c r="BW32" i="9"/>
  <c r="BW33" i="9"/>
  <c r="BW34" i="9"/>
  <c r="BW35" i="9"/>
  <c r="BW36" i="9"/>
  <c r="BW37" i="9"/>
  <c r="BW38" i="9"/>
  <c r="BW39" i="9"/>
  <c r="BW40" i="9"/>
  <c r="BW41" i="9"/>
  <c r="BW42" i="9"/>
  <c r="BW43" i="9"/>
  <c r="BW44" i="9"/>
  <c r="BW45" i="9"/>
  <c r="BW46" i="9"/>
  <c r="BW47" i="9"/>
  <c r="BW48" i="9"/>
  <c r="BW49" i="9"/>
  <c r="BW50" i="9"/>
  <c r="BW51" i="9"/>
  <c r="BW52" i="9"/>
  <c r="BW53" i="9"/>
  <c r="BW54" i="9"/>
  <c r="BW55" i="9"/>
  <c r="BW56" i="9"/>
  <c r="BW57" i="9"/>
  <c r="BW58" i="9"/>
  <c r="BW59" i="9"/>
  <c r="BW60" i="9"/>
  <c r="BW61" i="9"/>
  <c r="BW62" i="9"/>
  <c r="BW63" i="9"/>
  <c r="BW64" i="9"/>
  <c r="BW65" i="9"/>
  <c r="BW66" i="9"/>
  <c r="BW67" i="9"/>
  <c r="BW68" i="9"/>
  <c r="BW69" i="9"/>
  <c r="BW70" i="9"/>
  <c r="BW71" i="9"/>
  <c r="BW72" i="9"/>
  <c r="BW73" i="9"/>
  <c r="BW74" i="9"/>
  <c r="BW75" i="9"/>
  <c r="BW76" i="9"/>
  <c r="BW77" i="9"/>
  <c r="BW78" i="9"/>
  <c r="BW79" i="9"/>
  <c r="BW80" i="9"/>
  <c r="BW81" i="9"/>
  <c r="BW82" i="9"/>
  <c r="BW83" i="9"/>
  <c r="BW84" i="9"/>
  <c r="BW85" i="9"/>
  <c r="BW86" i="9"/>
  <c r="BW87" i="9"/>
  <c r="BW88" i="9"/>
  <c r="BW89" i="9"/>
  <c r="BW90" i="9"/>
  <c r="BW91" i="9"/>
  <c r="BW92" i="9"/>
  <c r="BW93" i="9"/>
  <c r="BW94" i="9"/>
  <c r="BW95" i="9"/>
  <c r="BW96" i="9"/>
  <c r="BW97" i="9"/>
  <c r="BW98" i="9"/>
  <c r="BW99" i="9"/>
  <c r="BW100" i="9"/>
  <c r="BW101" i="9"/>
  <c r="BW102" i="9"/>
  <c r="BW103" i="9"/>
  <c r="BW104" i="9"/>
  <c r="BW105" i="9"/>
  <c r="BW106" i="9"/>
  <c r="BW107" i="9"/>
  <c r="BW108" i="9"/>
  <c r="BW109" i="9"/>
  <c r="BW110" i="9"/>
  <c r="BW111" i="9"/>
  <c r="BW112" i="9"/>
  <c r="BW113" i="9"/>
  <c r="BW114" i="9"/>
  <c r="BW115" i="9"/>
  <c r="BW116" i="9"/>
  <c r="BW117" i="9"/>
  <c r="BW118" i="9"/>
  <c r="BW119" i="9"/>
  <c r="BW120" i="9"/>
  <c r="BW121" i="9"/>
  <c r="BW122" i="9"/>
  <c r="BW123" i="9"/>
  <c r="BW124" i="9"/>
  <c r="BW125" i="9"/>
  <c r="BW126" i="9"/>
  <c r="BW127" i="9"/>
  <c r="BW128" i="9"/>
  <c r="BW129" i="9"/>
  <c r="BW130" i="9"/>
  <c r="BW131" i="9"/>
  <c r="BW132" i="9"/>
  <c r="BW133" i="9"/>
  <c r="BW134" i="9"/>
  <c r="BW135" i="9"/>
  <c r="BW136" i="9"/>
  <c r="BW137" i="9"/>
  <c r="BW138" i="9"/>
  <c r="BW139" i="9"/>
  <c r="BW140" i="9"/>
  <c r="BW141" i="9"/>
  <c r="BW142" i="9"/>
  <c r="BW143" i="9"/>
  <c r="BW144" i="9"/>
  <c r="BW145" i="9"/>
  <c r="BW146" i="9"/>
  <c r="BW147" i="9"/>
  <c r="BW148" i="9"/>
  <c r="BW149" i="9"/>
  <c r="BW150" i="9"/>
  <c r="BW151" i="9"/>
  <c r="BW152" i="9"/>
  <c r="BW153" i="9"/>
  <c r="BW154" i="9"/>
  <c r="BW155" i="9"/>
  <c r="BW156" i="9"/>
  <c r="BW157" i="9"/>
  <c r="BW158" i="9"/>
  <c r="BW159" i="9"/>
  <c r="BW160" i="9"/>
  <c r="BW161" i="9"/>
  <c r="BW162" i="9"/>
  <c r="BW163" i="9"/>
  <c r="BW164" i="9"/>
  <c r="BW165" i="9"/>
  <c r="BW166" i="9"/>
  <c r="BW167" i="9"/>
  <c r="BW168" i="9"/>
  <c r="BW169" i="9"/>
  <c r="BW170" i="9"/>
  <c r="BW171" i="9"/>
  <c r="BW172" i="9"/>
  <c r="BW173" i="9"/>
  <c r="BW174" i="9"/>
  <c r="BW175" i="9"/>
  <c r="BW176" i="9"/>
  <c r="BW177" i="9"/>
  <c r="BW178" i="9"/>
  <c r="BW179" i="9"/>
  <c r="BW180" i="9"/>
  <c r="BW181" i="9"/>
  <c r="BW182" i="9"/>
  <c r="BW183" i="9"/>
  <c r="BW184" i="9"/>
  <c r="BW185" i="9"/>
  <c r="BW186" i="9"/>
  <c r="BW187" i="9"/>
  <c r="BW188" i="9"/>
  <c r="BW189" i="9"/>
  <c r="BW190" i="9"/>
  <c r="BW191" i="9"/>
  <c r="BW192" i="9"/>
  <c r="BW193" i="9"/>
  <c r="BW194" i="9"/>
  <c r="BW195" i="9"/>
  <c r="BW196" i="9"/>
  <c r="BW197" i="9"/>
  <c r="BW198" i="9"/>
  <c r="BW199" i="9"/>
  <c r="BW200" i="9"/>
  <c r="BW201" i="9"/>
  <c r="BW202" i="9"/>
  <c r="BW203" i="9"/>
  <c r="BW204" i="9"/>
  <c r="BW205" i="9"/>
  <c r="BW206" i="9"/>
  <c r="BW207" i="9"/>
  <c r="BW208" i="9"/>
  <c r="BW209" i="9"/>
  <c r="BW210" i="9"/>
  <c r="BW211" i="9"/>
  <c r="BW212" i="9"/>
  <c r="BW213" i="9"/>
  <c r="BW214" i="9"/>
  <c r="BW215" i="9"/>
  <c r="BW216" i="9"/>
  <c r="BW217" i="9"/>
  <c r="BW218" i="9"/>
  <c r="BW219" i="9"/>
  <c r="BW220" i="9"/>
  <c r="BW221" i="9"/>
  <c r="BW222" i="9"/>
  <c r="BW223" i="9"/>
  <c r="BW224" i="9"/>
  <c r="BW225" i="9"/>
  <c r="BW226" i="9"/>
  <c r="BW227" i="9"/>
  <c r="BW228" i="9"/>
  <c r="BW229" i="9"/>
  <c r="BW230" i="9"/>
  <c r="BW231" i="9"/>
  <c r="BW232" i="9"/>
  <c r="BW233" i="9"/>
  <c r="BW234" i="9"/>
  <c r="BW235" i="9"/>
  <c r="BW236" i="9"/>
  <c r="BW237" i="9"/>
  <c r="BW238" i="9"/>
  <c r="BW239" i="9"/>
  <c r="BW240" i="9"/>
  <c r="BW241" i="9"/>
  <c r="BW242" i="9"/>
  <c r="BW243" i="9"/>
  <c r="BW244" i="9"/>
  <c r="BW245" i="9"/>
  <c r="BW246" i="9"/>
  <c r="BW247" i="9"/>
  <c r="BW248" i="9"/>
  <c r="BW249" i="9"/>
  <c r="BW250" i="9"/>
  <c r="BW251" i="9"/>
  <c r="BW252" i="9"/>
  <c r="BW253" i="9"/>
  <c r="BW254" i="9"/>
  <c r="BW255" i="9"/>
  <c r="BW256" i="9"/>
  <c r="BW257" i="9"/>
  <c r="BW258" i="9"/>
  <c r="BW259" i="9"/>
  <c r="BW260" i="9"/>
  <c r="BW261" i="9"/>
  <c r="BW262" i="9"/>
  <c r="BW263" i="9"/>
  <c r="BW264" i="9"/>
  <c r="BW265" i="9"/>
  <c r="BW266" i="9"/>
  <c r="BW267" i="9"/>
  <c r="BW268" i="9"/>
  <c r="BW269" i="9"/>
  <c r="BW270" i="9"/>
  <c r="BW271" i="9"/>
  <c r="BW272" i="9"/>
  <c r="BW273" i="9"/>
  <c r="BW274" i="9"/>
  <c r="BW275" i="9"/>
  <c r="BW276" i="9"/>
  <c r="BW277" i="9"/>
  <c r="BW278" i="9"/>
  <c r="BW279" i="9"/>
  <c r="BW280" i="9"/>
  <c r="BW281" i="9"/>
  <c r="BW282" i="9"/>
  <c r="BW283" i="9"/>
  <c r="BW284" i="9"/>
  <c r="BW285" i="9"/>
  <c r="BW286" i="9"/>
  <c r="BW287" i="9"/>
  <c r="BW288" i="9"/>
  <c r="BW289" i="9"/>
  <c r="BW290" i="9"/>
  <c r="BW291" i="9"/>
  <c r="BW292" i="9"/>
  <c r="BW293" i="9"/>
  <c r="BW294" i="9"/>
  <c r="BW295" i="9"/>
  <c r="BW296" i="9"/>
  <c r="BW297" i="9"/>
  <c r="BW298" i="9"/>
  <c r="BW299" i="9"/>
  <c r="BW300" i="9"/>
  <c r="BW301" i="9"/>
  <c r="BW302" i="9"/>
  <c r="BW303" i="9"/>
  <c r="BW304" i="9"/>
  <c r="BW305" i="9"/>
  <c r="BW306" i="9"/>
  <c r="BW307" i="9"/>
  <c r="BW308" i="9"/>
  <c r="BW309" i="9"/>
  <c r="BW310" i="9"/>
  <c r="BW311" i="9"/>
  <c r="BW312" i="9"/>
  <c r="BW313" i="9"/>
  <c r="BW314" i="9"/>
  <c r="BW315" i="9"/>
  <c r="BW316" i="9"/>
  <c r="BW317" i="9"/>
  <c r="BW318" i="9"/>
  <c r="BW319" i="9"/>
  <c r="BW320" i="9"/>
  <c r="BW321" i="9"/>
  <c r="BW322" i="9"/>
  <c r="BW323" i="9"/>
  <c r="BW324" i="9"/>
  <c r="BW325" i="9"/>
  <c r="BW326" i="9"/>
  <c r="BW327" i="9"/>
  <c r="BW328" i="9"/>
  <c r="BW329" i="9"/>
  <c r="BW330" i="9"/>
  <c r="BW331" i="9"/>
  <c r="BW332" i="9"/>
  <c r="BW333" i="9"/>
  <c r="BW334" i="9"/>
  <c r="BW335" i="9"/>
  <c r="BW336" i="9"/>
  <c r="BW337" i="9"/>
  <c r="BW338" i="9"/>
  <c r="BW339" i="9"/>
  <c r="BW340" i="9"/>
  <c r="BW341" i="9"/>
  <c r="BW342" i="9"/>
  <c r="BW343" i="9"/>
  <c r="BW344" i="9"/>
  <c r="BW345" i="9"/>
  <c r="BW346" i="9"/>
  <c r="BW347" i="9"/>
  <c r="BW348" i="9"/>
  <c r="BW349" i="9"/>
  <c r="BW350" i="9"/>
  <c r="BW351" i="9"/>
  <c r="BW352" i="9"/>
  <c r="BW353" i="9"/>
  <c r="BW354" i="9"/>
  <c r="BW355" i="9"/>
  <c r="BW356" i="9"/>
  <c r="BW357" i="9"/>
  <c r="BW358" i="9"/>
  <c r="BW359" i="9"/>
  <c r="BW360" i="9"/>
  <c r="BW361" i="9"/>
  <c r="BW362" i="9"/>
  <c r="BW363" i="9"/>
  <c r="BW364" i="9"/>
  <c r="BW365" i="9"/>
  <c r="BW366" i="9"/>
  <c r="BW367" i="9"/>
  <c r="BW368" i="9"/>
  <c r="BW369" i="9"/>
  <c r="BW370" i="9"/>
  <c r="BW371" i="9"/>
  <c r="BW372" i="9"/>
  <c r="BW373" i="9"/>
  <c r="BW374" i="9"/>
  <c r="BW375" i="9"/>
  <c r="BW376" i="9"/>
  <c r="BW377" i="9"/>
  <c r="BW378" i="9"/>
  <c r="BW379" i="9"/>
  <c r="BW380" i="9"/>
  <c r="BW381" i="9"/>
  <c r="BW382" i="9"/>
  <c r="BW383" i="9"/>
  <c r="BW384" i="9"/>
  <c r="BW385" i="9"/>
  <c r="BW386" i="9"/>
  <c r="BW387" i="9"/>
  <c r="BW388" i="9"/>
  <c r="BW389" i="9"/>
  <c r="BW390" i="9"/>
  <c r="BW391" i="9"/>
  <c r="BW392" i="9"/>
  <c r="BW393" i="9"/>
  <c r="BW394" i="9"/>
  <c r="BW395" i="9"/>
  <c r="BW3" i="9"/>
  <c r="CC4" i="9"/>
  <c r="CC5" i="9"/>
  <c r="CC6" i="9"/>
  <c r="CC7" i="9"/>
  <c r="CC8" i="9"/>
  <c r="CC9" i="9"/>
  <c r="CC10" i="9"/>
  <c r="CC11" i="9"/>
  <c r="CC12" i="9"/>
  <c r="CC13" i="9"/>
  <c r="CC14" i="9"/>
  <c r="CC15" i="9"/>
  <c r="CC16" i="9"/>
  <c r="CC17" i="9"/>
  <c r="CC18" i="9"/>
  <c r="CC19" i="9"/>
  <c r="CC20" i="9"/>
  <c r="CC21" i="9"/>
  <c r="CC22" i="9"/>
  <c r="CC23" i="9"/>
  <c r="CC24" i="9"/>
  <c r="CC25" i="9"/>
  <c r="CC26" i="9"/>
  <c r="CC27" i="9"/>
  <c r="CC28" i="9"/>
  <c r="CC29" i="9"/>
  <c r="CC30" i="9"/>
  <c r="CC31" i="9"/>
  <c r="CC32" i="9"/>
  <c r="CC33" i="9"/>
  <c r="CC34" i="9"/>
  <c r="CC35" i="9"/>
  <c r="CC36" i="9"/>
  <c r="CC37" i="9"/>
  <c r="CC38" i="9"/>
  <c r="CC39" i="9"/>
  <c r="CC40" i="9"/>
  <c r="CC41" i="9"/>
  <c r="CC42" i="9"/>
  <c r="CC43" i="9"/>
  <c r="CC44" i="9"/>
  <c r="CC45" i="9"/>
  <c r="CC46" i="9"/>
  <c r="CC47" i="9"/>
  <c r="CC48" i="9"/>
  <c r="CC49" i="9"/>
  <c r="CC50" i="9"/>
  <c r="CC51" i="9"/>
  <c r="CC52" i="9"/>
  <c r="CC53" i="9"/>
  <c r="CC54" i="9"/>
  <c r="CC55" i="9"/>
  <c r="CC56" i="9"/>
  <c r="CC57" i="9"/>
  <c r="CC58" i="9"/>
  <c r="CC59" i="9"/>
  <c r="CC60" i="9"/>
  <c r="CC61" i="9"/>
  <c r="CC62" i="9"/>
  <c r="CC63" i="9"/>
  <c r="CC64" i="9"/>
  <c r="CC65" i="9"/>
  <c r="CC66" i="9"/>
  <c r="CC67" i="9"/>
  <c r="CC68" i="9"/>
  <c r="CC69" i="9"/>
  <c r="CC70" i="9"/>
  <c r="CC71" i="9"/>
  <c r="CC72" i="9"/>
  <c r="CC73" i="9"/>
  <c r="CC74" i="9"/>
  <c r="CC75" i="9"/>
  <c r="CC76" i="9"/>
  <c r="CC77" i="9"/>
  <c r="CC78" i="9"/>
  <c r="CC79" i="9"/>
  <c r="CC80" i="9"/>
  <c r="CC81" i="9"/>
  <c r="CC82" i="9"/>
  <c r="CC83" i="9"/>
  <c r="CC84" i="9"/>
  <c r="CC85" i="9"/>
  <c r="CC86" i="9"/>
  <c r="CC87" i="9"/>
  <c r="CC88" i="9"/>
  <c r="CC89" i="9"/>
  <c r="CC90" i="9"/>
  <c r="CC91" i="9"/>
  <c r="CC92" i="9"/>
  <c r="CC93" i="9"/>
  <c r="CC94" i="9"/>
  <c r="CC95" i="9"/>
  <c r="CC96" i="9"/>
  <c r="CC97" i="9"/>
  <c r="CC98" i="9"/>
  <c r="CC99" i="9"/>
  <c r="CC100" i="9"/>
  <c r="CC101" i="9"/>
  <c r="CC102" i="9"/>
  <c r="CC103" i="9"/>
  <c r="CC104" i="9"/>
  <c r="CC105" i="9"/>
  <c r="CC106" i="9"/>
  <c r="CC107" i="9"/>
  <c r="CC108" i="9"/>
  <c r="CC109" i="9"/>
  <c r="CC110" i="9"/>
  <c r="CC111" i="9"/>
  <c r="CC112" i="9"/>
  <c r="CC113" i="9"/>
  <c r="CC114" i="9"/>
  <c r="CC115" i="9"/>
  <c r="CC116" i="9"/>
  <c r="CC117" i="9"/>
  <c r="CC118" i="9"/>
  <c r="CC119" i="9"/>
  <c r="CC120" i="9"/>
  <c r="CC121" i="9"/>
  <c r="CC122" i="9"/>
  <c r="CC123" i="9"/>
  <c r="CC124" i="9"/>
  <c r="CC125" i="9"/>
  <c r="CC126" i="9"/>
  <c r="CC127" i="9"/>
  <c r="CC128" i="9"/>
  <c r="CC129" i="9"/>
  <c r="CC130" i="9"/>
  <c r="CC131" i="9"/>
  <c r="CC132" i="9"/>
  <c r="CC133" i="9"/>
  <c r="CC134" i="9"/>
  <c r="CC135" i="9"/>
  <c r="CC136" i="9"/>
  <c r="CC137" i="9"/>
  <c r="CC138" i="9"/>
  <c r="CC139" i="9"/>
  <c r="CC140" i="9"/>
  <c r="CC141" i="9"/>
  <c r="CC142" i="9"/>
  <c r="CC143" i="9"/>
  <c r="CC144" i="9"/>
  <c r="CC145" i="9"/>
  <c r="CC146" i="9"/>
  <c r="CC147" i="9"/>
  <c r="CC148" i="9"/>
  <c r="CC149" i="9"/>
  <c r="CC150" i="9"/>
  <c r="CC151" i="9"/>
  <c r="CC152" i="9"/>
  <c r="CC153" i="9"/>
  <c r="CC154" i="9"/>
  <c r="CC155" i="9"/>
  <c r="CC156" i="9"/>
  <c r="CC157" i="9"/>
  <c r="CC158" i="9"/>
  <c r="CC159" i="9"/>
  <c r="CC160" i="9"/>
  <c r="CC161" i="9"/>
  <c r="CC162" i="9"/>
  <c r="CC163" i="9"/>
  <c r="CC164" i="9"/>
  <c r="CC165" i="9"/>
  <c r="CC166" i="9"/>
  <c r="CC167" i="9"/>
  <c r="CC168" i="9"/>
  <c r="CC169" i="9"/>
  <c r="CC170" i="9"/>
  <c r="CC171" i="9"/>
  <c r="CC172" i="9"/>
  <c r="CC173" i="9"/>
  <c r="CC174" i="9"/>
  <c r="CC175" i="9"/>
  <c r="CC176" i="9"/>
  <c r="CC177" i="9"/>
  <c r="CC178" i="9"/>
  <c r="CC179" i="9"/>
  <c r="CC180" i="9"/>
  <c r="CC181" i="9"/>
  <c r="CC182" i="9"/>
  <c r="CC183" i="9"/>
  <c r="CC184" i="9"/>
  <c r="CC185" i="9"/>
  <c r="CC186" i="9"/>
  <c r="CC187" i="9"/>
  <c r="CC188" i="9"/>
  <c r="CC189" i="9"/>
  <c r="CC190" i="9"/>
  <c r="CC191" i="9"/>
  <c r="CC192" i="9"/>
  <c r="CC193" i="9"/>
  <c r="CC194" i="9"/>
  <c r="CC195" i="9"/>
  <c r="CC196" i="9"/>
  <c r="CC197" i="9"/>
  <c r="CC198" i="9"/>
  <c r="CC199" i="9"/>
  <c r="CC200" i="9"/>
  <c r="CC201" i="9"/>
  <c r="CC202" i="9"/>
  <c r="CC203" i="9"/>
  <c r="CC204" i="9"/>
  <c r="CC205" i="9"/>
  <c r="CC206" i="9"/>
  <c r="CC207" i="9"/>
  <c r="CC208" i="9"/>
  <c r="CC209" i="9"/>
  <c r="CC210" i="9"/>
  <c r="CC211" i="9"/>
  <c r="CC212" i="9"/>
  <c r="CC213" i="9"/>
  <c r="CC214" i="9"/>
  <c r="CC215" i="9"/>
  <c r="CC216" i="9"/>
  <c r="CC217" i="9"/>
  <c r="CC218" i="9"/>
  <c r="CC219" i="9"/>
  <c r="CC220" i="9"/>
  <c r="CC221" i="9"/>
  <c r="CC222" i="9"/>
  <c r="CC223" i="9"/>
  <c r="CC224" i="9"/>
  <c r="CC225" i="9"/>
  <c r="CC226" i="9"/>
  <c r="CC227" i="9"/>
  <c r="CC228" i="9"/>
  <c r="CC229" i="9"/>
  <c r="CC230" i="9"/>
  <c r="CC231" i="9"/>
  <c r="CC232" i="9"/>
  <c r="CC233" i="9"/>
  <c r="CC234" i="9"/>
  <c r="CC235" i="9"/>
  <c r="CC236" i="9"/>
  <c r="CC237" i="9"/>
  <c r="CC238" i="9"/>
  <c r="CC239" i="9"/>
  <c r="CC240" i="9"/>
  <c r="CC241" i="9"/>
  <c r="CC242" i="9"/>
  <c r="CC243" i="9"/>
  <c r="CC244" i="9"/>
  <c r="CC245" i="9"/>
  <c r="CC246" i="9"/>
  <c r="CC247" i="9"/>
  <c r="CC248" i="9"/>
  <c r="CC249" i="9"/>
  <c r="CC250" i="9"/>
  <c r="CC251" i="9"/>
  <c r="CC252" i="9"/>
  <c r="CC253" i="9"/>
  <c r="CC254" i="9"/>
  <c r="CC255" i="9"/>
  <c r="CC256" i="9"/>
  <c r="CC257" i="9"/>
  <c r="CC258" i="9"/>
  <c r="CC259" i="9"/>
  <c r="CC260" i="9"/>
  <c r="CC261" i="9"/>
  <c r="CC262" i="9"/>
  <c r="CC263" i="9"/>
  <c r="CC264" i="9"/>
  <c r="CC265" i="9"/>
  <c r="CC266" i="9"/>
  <c r="CC267" i="9"/>
  <c r="CC268" i="9"/>
  <c r="CC269" i="9"/>
  <c r="CC270" i="9"/>
  <c r="CC271" i="9"/>
  <c r="CC272" i="9"/>
  <c r="CC273" i="9"/>
  <c r="CC274" i="9"/>
  <c r="CC275" i="9"/>
  <c r="CC276" i="9"/>
  <c r="CC277" i="9"/>
  <c r="CC278" i="9"/>
  <c r="CC279" i="9"/>
  <c r="CC280" i="9"/>
  <c r="CC281" i="9"/>
  <c r="CC282" i="9"/>
  <c r="CC283" i="9"/>
  <c r="CC284" i="9"/>
  <c r="CC285" i="9"/>
  <c r="CC286" i="9"/>
  <c r="CC287" i="9"/>
  <c r="CC288" i="9"/>
  <c r="CC289" i="9"/>
  <c r="CC290" i="9"/>
  <c r="CC291" i="9"/>
  <c r="CC292" i="9"/>
  <c r="CC293" i="9"/>
  <c r="CC294" i="9"/>
  <c r="CC295" i="9"/>
  <c r="CC296" i="9"/>
  <c r="CC297" i="9"/>
  <c r="CC298" i="9"/>
  <c r="CC299" i="9"/>
  <c r="CC300" i="9"/>
  <c r="CC301" i="9"/>
  <c r="CC302" i="9"/>
  <c r="CC303" i="9"/>
  <c r="CC304" i="9"/>
  <c r="CC305" i="9"/>
  <c r="CC306" i="9"/>
  <c r="CC307" i="9"/>
  <c r="CC308" i="9"/>
  <c r="CC309" i="9"/>
  <c r="CC310" i="9"/>
  <c r="CC311" i="9"/>
  <c r="CC312" i="9"/>
  <c r="CC313" i="9"/>
  <c r="CC314" i="9"/>
  <c r="CC315" i="9"/>
  <c r="CC316" i="9"/>
  <c r="CC317" i="9"/>
  <c r="CC318" i="9"/>
  <c r="CC319" i="9"/>
  <c r="CC320" i="9"/>
  <c r="CC321" i="9"/>
  <c r="CC322" i="9"/>
  <c r="CC323" i="9"/>
  <c r="CC324" i="9"/>
  <c r="CC325" i="9"/>
  <c r="CC326" i="9"/>
  <c r="CC327" i="9"/>
  <c r="CC328" i="9"/>
  <c r="CC329" i="9"/>
  <c r="CC330" i="9"/>
  <c r="CC331" i="9"/>
  <c r="CC332" i="9"/>
  <c r="CC333" i="9"/>
  <c r="CC334" i="9"/>
  <c r="CC335" i="9"/>
  <c r="CC336" i="9"/>
  <c r="CC337" i="9"/>
  <c r="CC338" i="9"/>
  <c r="CC339" i="9"/>
  <c r="CC340" i="9"/>
  <c r="CC341" i="9"/>
  <c r="CC342" i="9"/>
  <c r="CC343" i="9"/>
  <c r="CC344" i="9"/>
  <c r="CC345" i="9"/>
  <c r="CC346" i="9"/>
  <c r="CC347" i="9"/>
  <c r="CC348" i="9"/>
  <c r="CC349" i="9"/>
  <c r="CC350" i="9"/>
  <c r="CC351" i="9"/>
  <c r="CC352" i="9"/>
  <c r="CC353" i="9"/>
  <c r="CC354" i="9"/>
  <c r="CC355" i="9"/>
  <c r="CC356" i="9"/>
  <c r="CC357" i="9"/>
  <c r="CC358" i="9"/>
  <c r="CC359" i="9"/>
  <c r="CC360" i="9"/>
  <c r="CC361" i="9"/>
  <c r="CC362" i="9"/>
  <c r="CC363" i="9"/>
  <c r="CC364" i="9"/>
  <c r="CC365" i="9"/>
  <c r="CC366" i="9"/>
  <c r="CC367" i="9"/>
  <c r="CC368" i="9"/>
  <c r="CC369" i="9"/>
  <c r="CC370" i="9"/>
  <c r="CC371" i="9"/>
  <c r="CC372" i="9"/>
  <c r="CC373" i="9"/>
  <c r="CC374" i="9"/>
  <c r="CC375" i="9"/>
  <c r="CC376" i="9"/>
  <c r="CC377" i="9"/>
  <c r="CC378" i="9"/>
  <c r="CC379" i="9"/>
  <c r="CC380" i="9"/>
  <c r="CC381" i="9"/>
  <c r="CC382" i="9"/>
  <c r="CC383" i="9"/>
  <c r="CC384" i="9"/>
  <c r="CC385" i="9"/>
  <c r="CC386" i="9"/>
  <c r="CC387" i="9"/>
  <c r="CC388" i="9"/>
  <c r="CC389" i="9"/>
  <c r="CC390" i="9"/>
  <c r="CC391" i="9"/>
  <c r="CC392" i="9"/>
  <c r="CC393" i="9"/>
  <c r="CC394" i="9"/>
  <c r="CC395" i="9"/>
  <c r="CC3" i="9"/>
  <c r="BZ4" i="9"/>
  <c r="BZ5" i="9"/>
  <c r="BZ6" i="9"/>
  <c r="BZ7" i="9"/>
  <c r="BZ8" i="9"/>
  <c r="BZ9" i="9"/>
  <c r="BZ10" i="9"/>
  <c r="BZ11" i="9"/>
  <c r="BZ12" i="9"/>
  <c r="BZ13" i="9"/>
  <c r="BZ14" i="9"/>
  <c r="BZ15" i="9"/>
  <c r="BZ16" i="9"/>
  <c r="BZ17" i="9"/>
  <c r="BZ18" i="9"/>
  <c r="BZ19" i="9"/>
  <c r="BZ20" i="9"/>
  <c r="BZ21" i="9"/>
  <c r="BZ22" i="9"/>
  <c r="BZ23" i="9"/>
  <c r="BZ24" i="9"/>
  <c r="BZ25" i="9"/>
  <c r="BZ26" i="9"/>
  <c r="BZ27" i="9"/>
  <c r="BZ28" i="9"/>
  <c r="BZ29" i="9"/>
  <c r="BZ30" i="9"/>
  <c r="BZ31" i="9"/>
  <c r="BZ32" i="9"/>
  <c r="BZ33" i="9"/>
  <c r="BZ34" i="9"/>
  <c r="BZ35" i="9"/>
  <c r="BZ36" i="9"/>
  <c r="BZ37" i="9"/>
  <c r="BZ38" i="9"/>
  <c r="BZ39" i="9"/>
  <c r="BZ40" i="9"/>
  <c r="BZ41" i="9"/>
  <c r="BZ42" i="9"/>
  <c r="BZ43" i="9"/>
  <c r="BZ44" i="9"/>
  <c r="BZ45" i="9"/>
  <c r="BZ46" i="9"/>
  <c r="BZ47" i="9"/>
  <c r="BZ48" i="9"/>
  <c r="BZ49" i="9"/>
  <c r="BZ50" i="9"/>
  <c r="BZ51" i="9"/>
  <c r="BZ52" i="9"/>
  <c r="BZ53" i="9"/>
  <c r="BZ54" i="9"/>
  <c r="BZ55" i="9"/>
  <c r="BZ56" i="9"/>
  <c r="BZ57" i="9"/>
  <c r="BZ58" i="9"/>
  <c r="BZ59" i="9"/>
  <c r="BZ60" i="9"/>
  <c r="BZ61" i="9"/>
  <c r="BZ62" i="9"/>
  <c r="BZ63" i="9"/>
  <c r="BZ64" i="9"/>
  <c r="BZ65" i="9"/>
  <c r="BZ66" i="9"/>
  <c r="BZ67" i="9"/>
  <c r="BZ68" i="9"/>
  <c r="BZ69" i="9"/>
  <c r="BZ70" i="9"/>
  <c r="BZ71" i="9"/>
  <c r="BZ72" i="9"/>
  <c r="BZ73" i="9"/>
  <c r="BZ74" i="9"/>
  <c r="BZ75" i="9"/>
  <c r="BZ76" i="9"/>
  <c r="BZ77" i="9"/>
  <c r="BZ78" i="9"/>
  <c r="BZ79" i="9"/>
  <c r="BZ80" i="9"/>
  <c r="BZ81" i="9"/>
  <c r="BZ82" i="9"/>
  <c r="BZ83" i="9"/>
  <c r="BZ84" i="9"/>
  <c r="BZ85" i="9"/>
  <c r="BZ86" i="9"/>
  <c r="BZ87" i="9"/>
  <c r="BZ88" i="9"/>
  <c r="BZ89" i="9"/>
  <c r="BZ90" i="9"/>
  <c r="BZ91" i="9"/>
  <c r="BZ92" i="9"/>
  <c r="BZ93" i="9"/>
  <c r="BZ94" i="9"/>
  <c r="BZ95" i="9"/>
  <c r="BZ96" i="9"/>
  <c r="BZ97" i="9"/>
  <c r="BZ98" i="9"/>
  <c r="BZ99" i="9"/>
  <c r="BZ100" i="9"/>
  <c r="BZ101" i="9"/>
  <c r="BZ102" i="9"/>
  <c r="BZ103" i="9"/>
  <c r="BZ104" i="9"/>
  <c r="BZ105" i="9"/>
  <c r="BZ106" i="9"/>
  <c r="BZ107" i="9"/>
  <c r="BZ108" i="9"/>
  <c r="BZ109" i="9"/>
  <c r="BZ110" i="9"/>
  <c r="BZ111" i="9"/>
  <c r="BZ112" i="9"/>
  <c r="BZ113" i="9"/>
  <c r="BZ114" i="9"/>
  <c r="BZ115" i="9"/>
  <c r="BZ116" i="9"/>
  <c r="BZ117" i="9"/>
  <c r="BZ118" i="9"/>
  <c r="BZ119" i="9"/>
  <c r="BZ120" i="9"/>
  <c r="BZ121" i="9"/>
  <c r="BZ122" i="9"/>
  <c r="BZ123" i="9"/>
  <c r="BZ124" i="9"/>
  <c r="BZ125" i="9"/>
  <c r="BZ126" i="9"/>
  <c r="BZ127" i="9"/>
  <c r="BZ128" i="9"/>
  <c r="BZ129" i="9"/>
  <c r="BZ130" i="9"/>
  <c r="BZ131" i="9"/>
  <c r="BZ132" i="9"/>
  <c r="BZ133" i="9"/>
  <c r="BZ134" i="9"/>
  <c r="BZ135" i="9"/>
  <c r="BZ136" i="9"/>
  <c r="BZ137" i="9"/>
  <c r="BZ138" i="9"/>
  <c r="BZ139" i="9"/>
  <c r="BZ140" i="9"/>
  <c r="BZ141" i="9"/>
  <c r="BZ142" i="9"/>
  <c r="BZ143" i="9"/>
  <c r="BZ144" i="9"/>
  <c r="BZ145" i="9"/>
  <c r="BZ146" i="9"/>
  <c r="BZ147" i="9"/>
  <c r="BZ148" i="9"/>
  <c r="BZ149" i="9"/>
  <c r="BZ150" i="9"/>
  <c r="BZ151" i="9"/>
  <c r="BZ152" i="9"/>
  <c r="BZ153" i="9"/>
  <c r="BZ154" i="9"/>
  <c r="BZ155" i="9"/>
  <c r="BZ156" i="9"/>
  <c r="BZ157" i="9"/>
  <c r="BZ158" i="9"/>
  <c r="BZ159" i="9"/>
  <c r="BZ160" i="9"/>
  <c r="BZ161" i="9"/>
  <c r="BZ162" i="9"/>
  <c r="BZ163" i="9"/>
  <c r="BZ164" i="9"/>
  <c r="BZ165" i="9"/>
  <c r="BZ166" i="9"/>
  <c r="BZ167" i="9"/>
  <c r="BZ168" i="9"/>
  <c r="BZ169" i="9"/>
  <c r="BZ170" i="9"/>
  <c r="BZ171" i="9"/>
  <c r="BZ172" i="9"/>
  <c r="BZ173" i="9"/>
  <c r="BZ174" i="9"/>
  <c r="BZ175" i="9"/>
  <c r="BZ176" i="9"/>
  <c r="BZ177" i="9"/>
  <c r="BZ178" i="9"/>
  <c r="BZ179" i="9"/>
  <c r="BZ180" i="9"/>
  <c r="BZ181" i="9"/>
  <c r="BZ182" i="9"/>
  <c r="BZ183" i="9"/>
  <c r="BZ184" i="9"/>
  <c r="BZ185" i="9"/>
  <c r="BZ186" i="9"/>
  <c r="BZ187" i="9"/>
  <c r="BZ188" i="9"/>
  <c r="BZ189" i="9"/>
  <c r="BZ190" i="9"/>
  <c r="BZ191" i="9"/>
  <c r="BZ192" i="9"/>
  <c r="BZ193" i="9"/>
  <c r="BZ194" i="9"/>
  <c r="BZ195" i="9"/>
  <c r="BZ196" i="9"/>
  <c r="BZ197" i="9"/>
  <c r="BZ198" i="9"/>
  <c r="BZ199" i="9"/>
  <c r="BZ200" i="9"/>
  <c r="BZ201" i="9"/>
  <c r="BZ202" i="9"/>
  <c r="BZ203" i="9"/>
  <c r="BZ204" i="9"/>
  <c r="BZ205" i="9"/>
  <c r="BZ206" i="9"/>
  <c r="BZ207" i="9"/>
  <c r="BZ208" i="9"/>
  <c r="BZ209" i="9"/>
  <c r="BZ210" i="9"/>
  <c r="BZ211" i="9"/>
  <c r="BZ212" i="9"/>
  <c r="BZ213" i="9"/>
  <c r="BZ214" i="9"/>
  <c r="BZ215" i="9"/>
  <c r="BZ216" i="9"/>
  <c r="BZ217" i="9"/>
  <c r="BZ218" i="9"/>
  <c r="BZ219" i="9"/>
  <c r="BZ220" i="9"/>
  <c r="BZ221" i="9"/>
  <c r="BZ222" i="9"/>
  <c r="BZ223" i="9"/>
  <c r="BZ224" i="9"/>
  <c r="BZ225" i="9"/>
  <c r="BZ226" i="9"/>
  <c r="BZ227" i="9"/>
  <c r="BZ228" i="9"/>
  <c r="BZ229" i="9"/>
  <c r="BZ230" i="9"/>
  <c r="BZ231" i="9"/>
  <c r="BZ232" i="9"/>
  <c r="BZ233" i="9"/>
  <c r="BZ234" i="9"/>
  <c r="BZ235" i="9"/>
  <c r="BZ236" i="9"/>
  <c r="BZ237" i="9"/>
  <c r="BZ238" i="9"/>
  <c r="BZ239" i="9"/>
  <c r="BZ240" i="9"/>
  <c r="BZ241" i="9"/>
  <c r="BZ242" i="9"/>
  <c r="BZ243" i="9"/>
  <c r="BZ244" i="9"/>
  <c r="BZ245" i="9"/>
  <c r="BZ246" i="9"/>
  <c r="BZ247" i="9"/>
  <c r="BZ248" i="9"/>
  <c r="BZ249" i="9"/>
  <c r="BZ250" i="9"/>
  <c r="BZ251" i="9"/>
  <c r="BZ252" i="9"/>
  <c r="BZ253" i="9"/>
  <c r="BZ254" i="9"/>
  <c r="BZ255" i="9"/>
  <c r="BZ256" i="9"/>
  <c r="BZ257" i="9"/>
  <c r="BZ258" i="9"/>
  <c r="BZ259" i="9"/>
  <c r="BZ260" i="9"/>
  <c r="BZ261" i="9"/>
  <c r="BZ262" i="9"/>
  <c r="BZ263" i="9"/>
  <c r="BZ264" i="9"/>
  <c r="BZ265" i="9"/>
  <c r="BZ266" i="9"/>
  <c r="BZ267" i="9"/>
  <c r="BZ268" i="9"/>
  <c r="BZ269" i="9"/>
  <c r="BZ270" i="9"/>
  <c r="BZ271" i="9"/>
  <c r="BZ272" i="9"/>
  <c r="BZ273" i="9"/>
  <c r="BZ274" i="9"/>
  <c r="BZ275" i="9"/>
  <c r="BZ276" i="9"/>
  <c r="BZ277" i="9"/>
  <c r="BZ278" i="9"/>
  <c r="BZ279" i="9"/>
  <c r="BZ280" i="9"/>
  <c r="BZ281" i="9"/>
  <c r="BZ282" i="9"/>
  <c r="BZ283" i="9"/>
  <c r="BZ284" i="9"/>
  <c r="BZ285" i="9"/>
  <c r="BZ286" i="9"/>
  <c r="BZ287" i="9"/>
  <c r="BZ288" i="9"/>
  <c r="BZ289" i="9"/>
  <c r="BZ290" i="9"/>
  <c r="BZ291" i="9"/>
  <c r="BZ292" i="9"/>
  <c r="BZ293" i="9"/>
  <c r="BZ294" i="9"/>
  <c r="BZ295" i="9"/>
  <c r="BZ296" i="9"/>
  <c r="BZ297" i="9"/>
  <c r="BZ298" i="9"/>
  <c r="BZ299" i="9"/>
  <c r="BZ300" i="9"/>
  <c r="BZ301" i="9"/>
  <c r="BZ302" i="9"/>
  <c r="BZ303" i="9"/>
  <c r="BZ304" i="9"/>
  <c r="BZ305" i="9"/>
  <c r="BZ306" i="9"/>
  <c r="BZ307" i="9"/>
  <c r="BZ308" i="9"/>
  <c r="BZ309" i="9"/>
  <c r="BZ310" i="9"/>
  <c r="BZ311" i="9"/>
  <c r="BZ312" i="9"/>
  <c r="BZ313" i="9"/>
  <c r="BZ314" i="9"/>
  <c r="BZ315" i="9"/>
  <c r="BZ316" i="9"/>
  <c r="BZ317" i="9"/>
  <c r="BZ318" i="9"/>
  <c r="BZ319" i="9"/>
  <c r="BZ320" i="9"/>
  <c r="BZ321" i="9"/>
  <c r="BZ322" i="9"/>
  <c r="BZ323" i="9"/>
  <c r="BZ324" i="9"/>
  <c r="BZ325" i="9"/>
  <c r="BZ326" i="9"/>
  <c r="BZ327" i="9"/>
  <c r="BZ328" i="9"/>
  <c r="BZ329" i="9"/>
  <c r="BZ330" i="9"/>
  <c r="BZ331" i="9"/>
  <c r="BZ332" i="9"/>
  <c r="BZ333" i="9"/>
  <c r="BZ334" i="9"/>
  <c r="BZ335" i="9"/>
  <c r="BZ336" i="9"/>
  <c r="BZ337" i="9"/>
  <c r="BZ338" i="9"/>
  <c r="BZ339" i="9"/>
  <c r="BZ340" i="9"/>
  <c r="BZ341" i="9"/>
  <c r="BZ342" i="9"/>
  <c r="BZ343" i="9"/>
  <c r="BZ344" i="9"/>
  <c r="BZ345" i="9"/>
  <c r="BZ346" i="9"/>
  <c r="BZ347" i="9"/>
  <c r="BZ348" i="9"/>
  <c r="BZ349" i="9"/>
  <c r="BZ350" i="9"/>
  <c r="BZ351" i="9"/>
  <c r="BZ352" i="9"/>
  <c r="BZ353" i="9"/>
  <c r="BZ354" i="9"/>
  <c r="BZ355" i="9"/>
  <c r="BZ356" i="9"/>
  <c r="BZ357" i="9"/>
  <c r="BZ358" i="9"/>
  <c r="BZ359" i="9"/>
  <c r="BZ360" i="9"/>
  <c r="BZ361" i="9"/>
  <c r="BZ362" i="9"/>
  <c r="BZ363" i="9"/>
  <c r="BZ364" i="9"/>
  <c r="BZ365" i="9"/>
  <c r="BZ366" i="9"/>
  <c r="BZ367" i="9"/>
  <c r="BZ368" i="9"/>
  <c r="BZ369" i="9"/>
  <c r="BZ370" i="9"/>
  <c r="BZ371" i="9"/>
  <c r="BZ372" i="9"/>
  <c r="BZ373" i="9"/>
  <c r="BZ374" i="9"/>
  <c r="BZ375" i="9"/>
  <c r="BZ376" i="9"/>
  <c r="BZ377" i="9"/>
  <c r="BZ378" i="9"/>
  <c r="BZ379" i="9"/>
  <c r="BZ380" i="9"/>
  <c r="BZ381" i="9"/>
  <c r="BZ382" i="9"/>
  <c r="BZ383" i="9"/>
  <c r="BZ384" i="9"/>
  <c r="BZ385" i="9"/>
  <c r="BZ386" i="9"/>
  <c r="BZ387" i="9"/>
  <c r="BZ388" i="9"/>
  <c r="BZ389" i="9"/>
  <c r="BZ390" i="9"/>
  <c r="BZ391" i="9"/>
  <c r="BZ392" i="9"/>
  <c r="BZ393" i="9"/>
  <c r="BZ394" i="9"/>
  <c r="BZ395" i="9"/>
  <c r="BZ3" i="9"/>
  <c r="BQ3" i="9"/>
  <c r="BQ4" i="9"/>
  <c r="BQ5" i="9"/>
  <c r="BQ6" i="9"/>
  <c r="BQ7" i="9"/>
  <c r="BQ8" i="9"/>
  <c r="BQ9" i="9"/>
  <c r="BQ10" i="9"/>
  <c r="BQ11" i="9"/>
  <c r="BQ12" i="9"/>
  <c r="BQ13" i="9"/>
  <c r="BQ14" i="9"/>
  <c r="BQ15" i="9"/>
  <c r="BQ16" i="9"/>
  <c r="BQ17" i="9"/>
  <c r="BQ18" i="9"/>
  <c r="BQ19" i="9"/>
  <c r="BQ20" i="9"/>
  <c r="BQ21" i="9"/>
  <c r="BQ22" i="9"/>
  <c r="BQ23" i="9"/>
  <c r="BQ24" i="9"/>
  <c r="BQ25" i="9"/>
  <c r="BQ26" i="9"/>
  <c r="BQ27" i="9"/>
  <c r="BQ28" i="9"/>
  <c r="BQ29" i="9"/>
  <c r="BQ30" i="9"/>
  <c r="BQ31" i="9"/>
  <c r="BQ32" i="9"/>
  <c r="BQ33" i="9"/>
  <c r="BQ34" i="9"/>
  <c r="BQ35" i="9"/>
  <c r="BQ36" i="9"/>
  <c r="BQ37" i="9"/>
  <c r="BQ38" i="9"/>
  <c r="BQ39" i="9"/>
  <c r="BQ40" i="9"/>
  <c r="BQ41" i="9"/>
  <c r="BQ42" i="9"/>
  <c r="BQ43" i="9"/>
  <c r="BQ44" i="9"/>
  <c r="BQ45" i="9"/>
  <c r="BQ46" i="9"/>
  <c r="BQ47" i="9"/>
  <c r="BQ48" i="9"/>
  <c r="BQ49" i="9"/>
  <c r="BQ50" i="9"/>
  <c r="BQ51" i="9"/>
  <c r="BQ52" i="9"/>
  <c r="BQ53" i="9"/>
  <c r="BQ54" i="9"/>
  <c r="BQ55" i="9"/>
  <c r="BQ56" i="9"/>
  <c r="BQ57" i="9"/>
  <c r="BQ58" i="9"/>
  <c r="BQ59" i="9"/>
  <c r="BQ60" i="9"/>
  <c r="BQ61" i="9"/>
  <c r="BQ62" i="9"/>
  <c r="BQ63" i="9"/>
  <c r="BQ64" i="9"/>
  <c r="BQ65" i="9"/>
  <c r="BQ66" i="9"/>
  <c r="BQ67" i="9"/>
  <c r="BQ68" i="9"/>
  <c r="BQ69" i="9"/>
  <c r="BQ70" i="9"/>
  <c r="BQ71" i="9"/>
  <c r="BQ72" i="9"/>
  <c r="BQ73" i="9"/>
  <c r="BQ74" i="9"/>
  <c r="BQ75" i="9"/>
  <c r="BQ76" i="9"/>
  <c r="BQ77" i="9"/>
  <c r="BQ78" i="9"/>
  <c r="BQ79" i="9"/>
  <c r="BQ80" i="9"/>
  <c r="BQ81" i="9"/>
  <c r="BQ82" i="9"/>
  <c r="BQ83" i="9"/>
  <c r="BQ84" i="9"/>
  <c r="BQ85" i="9"/>
  <c r="BQ86" i="9"/>
  <c r="BQ87" i="9"/>
  <c r="BQ88" i="9"/>
  <c r="BQ89" i="9"/>
  <c r="BQ90" i="9"/>
  <c r="BQ91" i="9"/>
  <c r="BQ92" i="9"/>
  <c r="BQ93" i="9"/>
  <c r="BQ94" i="9"/>
  <c r="BQ95" i="9"/>
  <c r="BQ96" i="9"/>
  <c r="BQ97" i="9"/>
  <c r="BQ98" i="9"/>
  <c r="BQ99" i="9"/>
  <c r="BQ100" i="9"/>
  <c r="BQ101" i="9"/>
  <c r="BQ102" i="9"/>
  <c r="BQ103" i="9"/>
  <c r="BQ104" i="9"/>
  <c r="BQ105" i="9"/>
  <c r="BQ106" i="9"/>
  <c r="BQ107" i="9"/>
  <c r="BQ108" i="9"/>
  <c r="BQ109" i="9"/>
  <c r="BQ110" i="9"/>
  <c r="BQ111" i="9"/>
  <c r="BQ112" i="9"/>
  <c r="BQ113" i="9"/>
  <c r="BQ114" i="9"/>
  <c r="BQ115" i="9"/>
  <c r="BQ116" i="9"/>
  <c r="BQ117" i="9"/>
  <c r="BQ118" i="9"/>
  <c r="BQ119" i="9"/>
  <c r="BQ120" i="9"/>
  <c r="BQ121" i="9"/>
  <c r="BQ122" i="9"/>
  <c r="BQ123" i="9"/>
  <c r="BQ124" i="9"/>
  <c r="BQ125" i="9"/>
  <c r="BQ126" i="9"/>
  <c r="BQ127" i="9"/>
  <c r="BQ128" i="9"/>
  <c r="BQ129" i="9"/>
  <c r="BQ130" i="9"/>
  <c r="BQ131" i="9"/>
  <c r="BQ132" i="9"/>
  <c r="BQ133" i="9"/>
  <c r="BQ134" i="9"/>
  <c r="BQ135" i="9"/>
  <c r="BQ136" i="9"/>
  <c r="BQ137" i="9"/>
  <c r="BQ138" i="9"/>
  <c r="BQ139" i="9"/>
  <c r="BQ140" i="9"/>
  <c r="BQ141" i="9"/>
  <c r="BQ142" i="9"/>
  <c r="BQ143" i="9"/>
  <c r="BQ144" i="9"/>
  <c r="BQ145" i="9"/>
  <c r="BQ146" i="9"/>
  <c r="BQ147" i="9"/>
  <c r="BQ148" i="9"/>
  <c r="BQ149" i="9"/>
  <c r="BQ150" i="9"/>
  <c r="BQ151" i="9"/>
  <c r="BQ152" i="9"/>
  <c r="BQ153" i="9"/>
  <c r="BQ154" i="9"/>
  <c r="BQ155" i="9"/>
  <c r="BQ156" i="9"/>
  <c r="BQ157" i="9"/>
  <c r="BQ158" i="9"/>
  <c r="BQ159" i="9"/>
  <c r="BQ160" i="9"/>
  <c r="BQ161" i="9"/>
  <c r="BQ162" i="9"/>
  <c r="BQ163" i="9"/>
  <c r="BQ164" i="9"/>
  <c r="BQ165" i="9"/>
  <c r="BQ166" i="9"/>
  <c r="BQ167" i="9"/>
  <c r="BQ168" i="9"/>
  <c r="BQ169" i="9"/>
  <c r="BQ170" i="9"/>
  <c r="BQ171" i="9"/>
  <c r="BQ172" i="9"/>
  <c r="BQ173" i="9"/>
  <c r="BQ174" i="9"/>
  <c r="BQ175" i="9"/>
  <c r="BQ176" i="9"/>
  <c r="BQ177" i="9"/>
  <c r="BQ178" i="9"/>
  <c r="BQ179" i="9"/>
  <c r="BQ180" i="9"/>
  <c r="BQ181" i="9"/>
  <c r="BQ182" i="9"/>
  <c r="BQ183" i="9"/>
  <c r="BQ184" i="9"/>
  <c r="BQ185" i="9"/>
  <c r="BQ186" i="9"/>
  <c r="BQ187" i="9"/>
  <c r="BQ188" i="9"/>
  <c r="BQ189" i="9"/>
  <c r="BQ190" i="9"/>
  <c r="BQ191" i="9"/>
  <c r="BQ192" i="9"/>
  <c r="BQ193" i="9"/>
  <c r="BQ194" i="9"/>
  <c r="BQ195" i="9"/>
  <c r="BQ196" i="9"/>
  <c r="BQ197" i="9"/>
  <c r="BQ198" i="9"/>
  <c r="BQ199" i="9"/>
  <c r="BQ200" i="9"/>
  <c r="BQ201" i="9"/>
  <c r="BQ202" i="9"/>
  <c r="BQ203" i="9"/>
  <c r="BQ204" i="9"/>
  <c r="BQ205" i="9"/>
  <c r="BQ206" i="9"/>
  <c r="BQ207" i="9"/>
  <c r="BQ208" i="9"/>
  <c r="BQ209" i="9"/>
  <c r="BQ210" i="9"/>
  <c r="BQ211" i="9"/>
  <c r="BQ212" i="9"/>
  <c r="BQ213" i="9"/>
  <c r="BQ214" i="9"/>
  <c r="BQ215" i="9"/>
  <c r="BQ216" i="9"/>
  <c r="BQ217" i="9"/>
  <c r="BQ218" i="9"/>
  <c r="BQ219" i="9"/>
  <c r="BQ220" i="9"/>
  <c r="BQ221" i="9"/>
  <c r="BQ222" i="9"/>
  <c r="BQ223" i="9"/>
  <c r="BQ224" i="9"/>
  <c r="BQ225" i="9"/>
  <c r="BQ226" i="9"/>
  <c r="BQ227" i="9"/>
  <c r="BQ228" i="9"/>
  <c r="BQ229" i="9"/>
  <c r="BQ230" i="9"/>
  <c r="BQ231" i="9"/>
  <c r="BQ232" i="9"/>
  <c r="BQ233" i="9"/>
  <c r="BQ234" i="9"/>
  <c r="BQ235" i="9"/>
  <c r="BQ236" i="9"/>
  <c r="BQ237" i="9"/>
  <c r="BQ238" i="9"/>
  <c r="BQ239" i="9"/>
  <c r="BQ240" i="9"/>
  <c r="BQ241" i="9"/>
  <c r="BQ242" i="9"/>
  <c r="BQ243" i="9"/>
  <c r="BQ244" i="9"/>
  <c r="BQ245" i="9"/>
  <c r="BQ246" i="9"/>
  <c r="BQ247" i="9"/>
  <c r="BQ248" i="9"/>
  <c r="BQ249" i="9"/>
  <c r="BQ250" i="9"/>
  <c r="BQ251" i="9"/>
  <c r="BQ252" i="9"/>
  <c r="BQ253" i="9"/>
  <c r="BQ254" i="9"/>
  <c r="BQ255" i="9"/>
  <c r="BQ256" i="9"/>
  <c r="BQ257" i="9"/>
  <c r="BQ258" i="9"/>
  <c r="BQ259" i="9"/>
  <c r="BQ260" i="9"/>
  <c r="BQ261" i="9"/>
  <c r="BQ262" i="9"/>
  <c r="BQ263" i="9"/>
  <c r="BQ264" i="9"/>
  <c r="BQ265" i="9"/>
  <c r="BQ266" i="9"/>
  <c r="BQ267" i="9"/>
  <c r="BQ268" i="9"/>
  <c r="BQ269" i="9"/>
  <c r="BQ270" i="9"/>
  <c r="BQ271" i="9"/>
  <c r="BQ272" i="9"/>
  <c r="BQ273" i="9"/>
  <c r="BQ274" i="9"/>
  <c r="BQ275" i="9"/>
  <c r="BQ276" i="9"/>
  <c r="BQ277" i="9"/>
  <c r="BQ278" i="9"/>
  <c r="BQ279" i="9"/>
  <c r="BQ280" i="9"/>
  <c r="BQ281" i="9"/>
  <c r="BQ282" i="9"/>
  <c r="BQ283" i="9"/>
  <c r="BQ284" i="9"/>
  <c r="BQ285" i="9"/>
  <c r="BQ286" i="9"/>
  <c r="BQ287" i="9"/>
  <c r="BQ288" i="9"/>
  <c r="BQ289" i="9"/>
  <c r="BQ290" i="9"/>
  <c r="BQ291" i="9"/>
  <c r="BQ292" i="9"/>
  <c r="BQ293" i="9"/>
  <c r="BQ294" i="9"/>
  <c r="BQ295" i="9"/>
  <c r="BQ296" i="9"/>
  <c r="BQ297" i="9"/>
  <c r="BQ298" i="9"/>
  <c r="BQ299" i="9"/>
  <c r="BQ300" i="9"/>
  <c r="BQ301" i="9"/>
  <c r="BQ302" i="9"/>
  <c r="BQ303" i="9"/>
  <c r="BQ304" i="9"/>
  <c r="BQ305" i="9"/>
  <c r="BQ306" i="9"/>
  <c r="BQ307" i="9"/>
  <c r="BQ308" i="9"/>
  <c r="BQ309" i="9"/>
  <c r="BQ310" i="9"/>
  <c r="BQ311" i="9"/>
  <c r="BQ312" i="9"/>
  <c r="BQ313" i="9"/>
  <c r="BQ314" i="9"/>
  <c r="BQ315" i="9"/>
  <c r="BQ316" i="9"/>
  <c r="BQ317" i="9"/>
  <c r="BQ318" i="9"/>
  <c r="BQ319" i="9"/>
  <c r="BQ320" i="9"/>
  <c r="BQ321" i="9"/>
  <c r="BQ322" i="9"/>
  <c r="BQ323" i="9"/>
  <c r="BQ324" i="9"/>
  <c r="BQ325" i="9"/>
  <c r="BQ326" i="9"/>
  <c r="BQ327" i="9"/>
  <c r="BQ328" i="9"/>
  <c r="BQ329" i="9"/>
  <c r="BQ330" i="9"/>
  <c r="BQ331" i="9"/>
  <c r="BQ332" i="9"/>
  <c r="BQ333" i="9"/>
  <c r="BQ334" i="9"/>
  <c r="BQ335" i="9"/>
  <c r="BQ336" i="9"/>
  <c r="BQ337" i="9"/>
  <c r="BQ338" i="9"/>
  <c r="BQ339" i="9"/>
  <c r="BQ340" i="9"/>
  <c r="BQ341" i="9"/>
  <c r="BQ342" i="9"/>
  <c r="BQ343" i="9"/>
  <c r="BQ344" i="9"/>
  <c r="BQ345" i="9"/>
  <c r="BQ346" i="9"/>
  <c r="BQ347" i="9"/>
  <c r="BQ348" i="9"/>
  <c r="BQ349" i="9"/>
  <c r="BQ350" i="9"/>
  <c r="BQ351" i="9"/>
  <c r="BQ352" i="9"/>
  <c r="BQ353" i="9"/>
  <c r="BQ354" i="9"/>
  <c r="BQ355" i="9"/>
  <c r="BQ356" i="9"/>
  <c r="BQ357" i="9"/>
  <c r="BQ358" i="9"/>
  <c r="BQ359" i="9"/>
  <c r="BQ360" i="9"/>
  <c r="BQ361" i="9"/>
  <c r="BQ362" i="9"/>
  <c r="BQ363" i="9"/>
  <c r="BQ364" i="9"/>
  <c r="BQ365" i="9"/>
  <c r="BQ366" i="9"/>
  <c r="BQ367" i="9"/>
  <c r="BQ368" i="9"/>
  <c r="BQ369" i="9"/>
  <c r="BQ370" i="9"/>
  <c r="BQ371" i="9"/>
  <c r="BQ372" i="9"/>
  <c r="BQ373" i="9"/>
  <c r="BQ374" i="9"/>
  <c r="BQ375" i="9"/>
  <c r="BQ376" i="9"/>
  <c r="BQ377" i="9"/>
  <c r="BQ378" i="9"/>
  <c r="BQ379" i="9"/>
  <c r="BQ380" i="9"/>
  <c r="BQ381" i="9"/>
  <c r="BQ382" i="9"/>
  <c r="BQ383" i="9"/>
  <c r="BQ384" i="9"/>
  <c r="BQ385" i="9"/>
  <c r="BQ386" i="9"/>
  <c r="BQ387" i="9"/>
  <c r="BQ388" i="9"/>
  <c r="BQ389" i="9"/>
  <c r="BQ390" i="9"/>
  <c r="BQ391" i="9"/>
  <c r="BQ392" i="9"/>
  <c r="BQ393" i="9"/>
  <c r="BQ394" i="9"/>
  <c r="BQ395" i="9"/>
  <c r="BO4" i="9"/>
  <c r="BO5" i="9"/>
  <c r="BO6" i="9"/>
  <c r="BO7" i="9"/>
  <c r="BO8" i="9"/>
  <c r="BO9" i="9"/>
  <c r="BO10" i="9"/>
  <c r="BO11" i="9"/>
  <c r="BO12" i="9"/>
  <c r="BO13" i="9"/>
  <c r="BO14" i="9"/>
  <c r="BO15" i="9"/>
  <c r="BO16" i="9"/>
  <c r="BO17" i="9"/>
  <c r="BO18" i="9"/>
  <c r="BO19" i="9"/>
  <c r="BO20" i="9"/>
  <c r="BO21" i="9"/>
  <c r="BO22" i="9"/>
  <c r="BO23" i="9"/>
  <c r="BO24" i="9"/>
  <c r="BO25" i="9"/>
  <c r="BO26" i="9"/>
  <c r="BO27" i="9"/>
  <c r="BO28" i="9"/>
  <c r="BO29" i="9"/>
  <c r="BO30" i="9"/>
  <c r="BO31" i="9"/>
  <c r="BO32" i="9"/>
  <c r="BO33" i="9"/>
  <c r="BO34" i="9"/>
  <c r="BO35" i="9"/>
  <c r="BO36" i="9"/>
  <c r="BO37" i="9"/>
  <c r="BO38" i="9"/>
  <c r="BO39" i="9"/>
  <c r="BO40" i="9"/>
  <c r="BO41" i="9"/>
  <c r="BO42" i="9"/>
  <c r="BO43" i="9"/>
  <c r="BO44" i="9"/>
  <c r="BO45" i="9"/>
  <c r="BO46" i="9"/>
  <c r="BO47" i="9"/>
  <c r="BO48" i="9"/>
  <c r="BO49" i="9"/>
  <c r="BO50" i="9"/>
  <c r="BO51" i="9"/>
  <c r="BO52" i="9"/>
  <c r="BO53" i="9"/>
  <c r="BO54" i="9"/>
  <c r="BO55" i="9"/>
  <c r="BO56" i="9"/>
  <c r="BO57" i="9"/>
  <c r="BO58" i="9"/>
  <c r="BO59" i="9"/>
  <c r="BO60" i="9"/>
  <c r="BO61" i="9"/>
  <c r="BO62" i="9"/>
  <c r="BO63" i="9"/>
  <c r="BO64" i="9"/>
  <c r="BO65" i="9"/>
  <c r="BO66" i="9"/>
  <c r="BO67" i="9"/>
  <c r="BO68" i="9"/>
  <c r="BO69" i="9"/>
  <c r="BO70" i="9"/>
  <c r="BO71" i="9"/>
  <c r="BO72" i="9"/>
  <c r="BO73" i="9"/>
  <c r="BO74" i="9"/>
  <c r="BO75" i="9"/>
  <c r="BO76" i="9"/>
  <c r="BO77" i="9"/>
  <c r="BO78" i="9"/>
  <c r="BO79" i="9"/>
  <c r="BO80" i="9"/>
  <c r="BO81" i="9"/>
  <c r="BO82" i="9"/>
  <c r="BO83" i="9"/>
  <c r="BO84" i="9"/>
  <c r="BO85" i="9"/>
  <c r="BO86" i="9"/>
  <c r="BO87" i="9"/>
  <c r="BO88" i="9"/>
  <c r="BO89" i="9"/>
  <c r="BO90" i="9"/>
  <c r="BO91" i="9"/>
  <c r="BO92" i="9"/>
  <c r="BO93" i="9"/>
  <c r="BO94" i="9"/>
  <c r="BO95" i="9"/>
  <c r="BO96" i="9"/>
  <c r="BO97" i="9"/>
  <c r="BO98" i="9"/>
  <c r="BO99" i="9"/>
  <c r="BO100" i="9"/>
  <c r="BO101" i="9"/>
  <c r="BO102" i="9"/>
  <c r="BO103" i="9"/>
  <c r="BO104" i="9"/>
  <c r="BO105" i="9"/>
  <c r="BO106" i="9"/>
  <c r="BO107" i="9"/>
  <c r="BO108" i="9"/>
  <c r="BO109" i="9"/>
  <c r="BO110" i="9"/>
  <c r="BO111" i="9"/>
  <c r="BO112" i="9"/>
  <c r="BO113" i="9"/>
  <c r="BO114" i="9"/>
  <c r="BO115" i="9"/>
  <c r="BO116" i="9"/>
  <c r="BO117" i="9"/>
  <c r="BO118" i="9"/>
  <c r="BO119" i="9"/>
  <c r="BO120" i="9"/>
  <c r="BO121" i="9"/>
  <c r="BO122" i="9"/>
  <c r="BO123" i="9"/>
  <c r="BO124" i="9"/>
  <c r="BO125" i="9"/>
  <c r="BO126" i="9"/>
  <c r="BO127" i="9"/>
  <c r="BO128" i="9"/>
  <c r="BO129" i="9"/>
  <c r="BO130" i="9"/>
  <c r="BO131" i="9"/>
  <c r="BO132" i="9"/>
  <c r="BO133" i="9"/>
  <c r="BO134" i="9"/>
  <c r="BO135" i="9"/>
  <c r="BO136" i="9"/>
  <c r="BO137" i="9"/>
  <c r="BO138" i="9"/>
  <c r="BO139" i="9"/>
  <c r="BO140" i="9"/>
  <c r="BO141" i="9"/>
  <c r="BO142" i="9"/>
  <c r="BO143" i="9"/>
  <c r="BO144" i="9"/>
  <c r="BO145" i="9"/>
  <c r="BO146" i="9"/>
  <c r="BO147" i="9"/>
  <c r="BO148" i="9"/>
  <c r="BO149" i="9"/>
  <c r="BO150" i="9"/>
  <c r="BO151" i="9"/>
  <c r="BO152" i="9"/>
  <c r="BO153" i="9"/>
  <c r="BO154" i="9"/>
  <c r="BO155" i="9"/>
  <c r="BO156" i="9"/>
  <c r="BO157" i="9"/>
  <c r="BO158" i="9"/>
  <c r="BO159" i="9"/>
  <c r="BO160" i="9"/>
  <c r="BO161" i="9"/>
  <c r="BO162" i="9"/>
  <c r="BO163" i="9"/>
  <c r="BO164" i="9"/>
  <c r="BO165" i="9"/>
  <c r="BO166" i="9"/>
  <c r="BO167" i="9"/>
  <c r="BO168" i="9"/>
  <c r="BO169" i="9"/>
  <c r="BO170" i="9"/>
  <c r="BO171" i="9"/>
  <c r="BO172" i="9"/>
  <c r="BO173" i="9"/>
  <c r="BO174" i="9"/>
  <c r="BO175" i="9"/>
  <c r="BO176" i="9"/>
  <c r="BO177" i="9"/>
  <c r="BO178" i="9"/>
  <c r="BO179" i="9"/>
  <c r="BO180" i="9"/>
  <c r="BO181" i="9"/>
  <c r="BO182" i="9"/>
  <c r="BO183" i="9"/>
  <c r="BO184" i="9"/>
  <c r="BO185" i="9"/>
  <c r="BO186" i="9"/>
  <c r="BO187" i="9"/>
  <c r="BO188" i="9"/>
  <c r="BO189" i="9"/>
  <c r="BO190" i="9"/>
  <c r="BO191" i="9"/>
  <c r="BO192" i="9"/>
  <c r="BO193" i="9"/>
  <c r="BO194" i="9"/>
  <c r="BO195" i="9"/>
  <c r="BO196" i="9"/>
  <c r="BO197" i="9"/>
  <c r="BO198" i="9"/>
  <c r="BO199" i="9"/>
  <c r="BO200" i="9"/>
  <c r="BO201" i="9"/>
  <c r="BO202" i="9"/>
  <c r="BO203" i="9"/>
  <c r="BO204" i="9"/>
  <c r="BO205" i="9"/>
  <c r="BO206" i="9"/>
  <c r="BO207" i="9"/>
  <c r="BO208" i="9"/>
  <c r="BO209" i="9"/>
  <c r="BO210" i="9"/>
  <c r="BO211" i="9"/>
  <c r="BO212" i="9"/>
  <c r="BO213" i="9"/>
  <c r="BO214" i="9"/>
  <c r="BO215" i="9"/>
  <c r="BO216" i="9"/>
  <c r="BO217" i="9"/>
  <c r="BO218" i="9"/>
  <c r="BO219" i="9"/>
  <c r="BO220" i="9"/>
  <c r="BO221" i="9"/>
  <c r="BO222" i="9"/>
  <c r="BO223" i="9"/>
  <c r="BO224" i="9"/>
  <c r="BO225" i="9"/>
  <c r="BO226" i="9"/>
  <c r="BO227" i="9"/>
  <c r="BO228" i="9"/>
  <c r="BO229" i="9"/>
  <c r="BO230" i="9"/>
  <c r="BO231" i="9"/>
  <c r="BO232" i="9"/>
  <c r="BO233" i="9"/>
  <c r="BO234" i="9"/>
  <c r="BO235" i="9"/>
  <c r="BO236" i="9"/>
  <c r="BO237" i="9"/>
  <c r="BO238" i="9"/>
  <c r="BO239" i="9"/>
  <c r="BO240" i="9"/>
  <c r="BO241" i="9"/>
  <c r="BO242" i="9"/>
  <c r="BO243" i="9"/>
  <c r="BO244" i="9"/>
  <c r="BO245" i="9"/>
  <c r="BO246" i="9"/>
  <c r="BO247" i="9"/>
  <c r="BO248" i="9"/>
  <c r="BO249" i="9"/>
  <c r="BO250" i="9"/>
  <c r="BO251" i="9"/>
  <c r="BO252" i="9"/>
  <c r="BO253" i="9"/>
  <c r="BO254" i="9"/>
  <c r="BO255" i="9"/>
  <c r="BO256" i="9"/>
  <c r="BO257" i="9"/>
  <c r="BO258" i="9"/>
  <c r="BO259" i="9"/>
  <c r="BO260" i="9"/>
  <c r="BO261" i="9"/>
  <c r="BO262" i="9"/>
  <c r="BO263" i="9"/>
  <c r="BO264" i="9"/>
  <c r="BO265" i="9"/>
  <c r="BO266" i="9"/>
  <c r="BO267" i="9"/>
  <c r="BO268" i="9"/>
  <c r="BO269" i="9"/>
  <c r="BO270" i="9"/>
  <c r="BO271" i="9"/>
  <c r="BO272" i="9"/>
  <c r="BO273" i="9"/>
  <c r="BO274" i="9"/>
  <c r="BO275" i="9"/>
  <c r="BO276" i="9"/>
  <c r="BO277" i="9"/>
  <c r="BO278" i="9"/>
  <c r="BO279" i="9"/>
  <c r="BO280" i="9"/>
  <c r="BO281" i="9"/>
  <c r="BO282" i="9"/>
  <c r="BO283" i="9"/>
  <c r="BO284" i="9"/>
  <c r="BO285" i="9"/>
  <c r="BO286" i="9"/>
  <c r="BO287" i="9"/>
  <c r="BO288" i="9"/>
  <c r="BO289" i="9"/>
  <c r="BO290" i="9"/>
  <c r="BO291" i="9"/>
  <c r="BO292" i="9"/>
  <c r="BO293" i="9"/>
  <c r="BO294" i="9"/>
  <c r="BO295" i="9"/>
  <c r="BO296" i="9"/>
  <c r="BO297" i="9"/>
  <c r="BO298" i="9"/>
  <c r="BO299" i="9"/>
  <c r="BO300" i="9"/>
  <c r="BO301" i="9"/>
  <c r="BO302" i="9"/>
  <c r="BO303" i="9"/>
  <c r="BO304" i="9"/>
  <c r="BO305" i="9"/>
  <c r="BO306" i="9"/>
  <c r="BO307" i="9"/>
  <c r="BO308" i="9"/>
  <c r="BO309" i="9"/>
  <c r="BO310" i="9"/>
  <c r="BO311" i="9"/>
  <c r="BO312" i="9"/>
  <c r="BO313" i="9"/>
  <c r="BO314" i="9"/>
  <c r="BO315" i="9"/>
  <c r="BO316" i="9"/>
  <c r="BO317" i="9"/>
  <c r="BO318" i="9"/>
  <c r="BO319" i="9"/>
  <c r="BO320" i="9"/>
  <c r="BO321" i="9"/>
  <c r="BO322" i="9"/>
  <c r="BO323" i="9"/>
  <c r="BO324" i="9"/>
  <c r="BO325" i="9"/>
  <c r="BO326" i="9"/>
  <c r="BO327" i="9"/>
  <c r="BO328" i="9"/>
  <c r="BO329" i="9"/>
  <c r="BO330" i="9"/>
  <c r="BO331" i="9"/>
  <c r="BO332" i="9"/>
  <c r="BO333" i="9"/>
  <c r="BO334" i="9"/>
  <c r="BO335" i="9"/>
  <c r="BO336" i="9"/>
  <c r="BO337" i="9"/>
  <c r="BO338" i="9"/>
  <c r="BO339" i="9"/>
  <c r="BO340" i="9"/>
  <c r="BO341" i="9"/>
  <c r="BO342" i="9"/>
  <c r="BO343" i="9"/>
  <c r="BO344" i="9"/>
  <c r="BO345" i="9"/>
  <c r="BO346" i="9"/>
  <c r="BO347" i="9"/>
  <c r="BO348" i="9"/>
  <c r="BO349" i="9"/>
  <c r="BO350" i="9"/>
  <c r="BO351" i="9"/>
  <c r="BO352" i="9"/>
  <c r="BO353" i="9"/>
  <c r="BO354" i="9"/>
  <c r="BO355" i="9"/>
  <c r="BO356" i="9"/>
  <c r="BO357" i="9"/>
  <c r="BO358" i="9"/>
  <c r="BO359" i="9"/>
  <c r="BO360" i="9"/>
  <c r="BO361" i="9"/>
  <c r="BO362" i="9"/>
  <c r="BO363" i="9"/>
  <c r="BO364" i="9"/>
  <c r="BO365" i="9"/>
  <c r="BO366" i="9"/>
  <c r="BO367" i="9"/>
  <c r="BO368" i="9"/>
  <c r="BO369" i="9"/>
  <c r="BO370" i="9"/>
  <c r="BO371" i="9"/>
  <c r="BO372" i="9"/>
  <c r="BO373" i="9"/>
  <c r="BO374" i="9"/>
  <c r="BO375" i="9"/>
  <c r="BO376" i="9"/>
  <c r="BO377" i="9"/>
  <c r="BO378" i="9"/>
  <c r="BO379" i="9"/>
  <c r="BO380" i="9"/>
  <c r="BO381" i="9"/>
  <c r="BO382" i="9"/>
  <c r="BO383" i="9"/>
  <c r="BO384" i="9"/>
  <c r="BO385" i="9"/>
  <c r="BO386" i="9"/>
  <c r="BO387" i="9"/>
  <c r="BO388" i="9"/>
  <c r="BO389" i="9"/>
  <c r="BO390" i="9"/>
  <c r="BO391" i="9"/>
  <c r="BO392" i="9"/>
  <c r="BO393" i="9"/>
  <c r="BO394" i="9"/>
  <c r="BO395" i="9"/>
  <c r="BO3" i="9"/>
  <c r="BM4" i="9"/>
  <c r="BM5" i="9"/>
  <c r="BM6" i="9"/>
  <c r="BM7" i="9"/>
  <c r="BM8" i="9"/>
  <c r="BM9" i="9"/>
  <c r="BM10" i="9"/>
  <c r="BM11" i="9"/>
  <c r="BM12" i="9"/>
  <c r="BM13" i="9"/>
  <c r="BM14" i="9"/>
  <c r="BM15" i="9"/>
  <c r="BM16" i="9"/>
  <c r="BM17" i="9"/>
  <c r="BM18" i="9"/>
  <c r="BM19" i="9"/>
  <c r="BM20" i="9"/>
  <c r="BM21" i="9"/>
  <c r="BM22" i="9"/>
  <c r="BM23" i="9"/>
  <c r="BM24" i="9"/>
  <c r="BM25" i="9"/>
  <c r="BM26" i="9"/>
  <c r="BM27" i="9"/>
  <c r="BM28" i="9"/>
  <c r="BM29" i="9"/>
  <c r="BM30" i="9"/>
  <c r="BM31" i="9"/>
  <c r="BM32" i="9"/>
  <c r="BM33" i="9"/>
  <c r="BM34" i="9"/>
  <c r="BM35" i="9"/>
  <c r="BM36" i="9"/>
  <c r="BM37" i="9"/>
  <c r="BM38" i="9"/>
  <c r="BM39" i="9"/>
  <c r="BM40" i="9"/>
  <c r="BM41" i="9"/>
  <c r="BM42" i="9"/>
  <c r="BM43" i="9"/>
  <c r="BM44" i="9"/>
  <c r="BM45" i="9"/>
  <c r="BM46" i="9"/>
  <c r="BM47" i="9"/>
  <c r="BM48" i="9"/>
  <c r="BM49" i="9"/>
  <c r="BM50" i="9"/>
  <c r="BM51" i="9"/>
  <c r="BM52" i="9"/>
  <c r="BM53" i="9"/>
  <c r="BM54" i="9"/>
  <c r="BM55" i="9"/>
  <c r="BM56" i="9"/>
  <c r="BM57" i="9"/>
  <c r="BM58" i="9"/>
  <c r="BM59" i="9"/>
  <c r="BM60" i="9"/>
  <c r="BM61" i="9"/>
  <c r="BM62" i="9"/>
  <c r="BM63" i="9"/>
  <c r="BM64" i="9"/>
  <c r="BM65" i="9"/>
  <c r="BM66" i="9"/>
  <c r="BM67" i="9"/>
  <c r="BM68" i="9"/>
  <c r="BM69" i="9"/>
  <c r="BM70" i="9"/>
  <c r="BM71" i="9"/>
  <c r="BM72" i="9"/>
  <c r="BM73" i="9"/>
  <c r="BM74" i="9"/>
  <c r="BM75" i="9"/>
  <c r="BM76" i="9"/>
  <c r="BM77" i="9"/>
  <c r="BM78" i="9"/>
  <c r="BM79" i="9"/>
  <c r="BM80" i="9"/>
  <c r="BM81" i="9"/>
  <c r="BM82" i="9"/>
  <c r="BM83" i="9"/>
  <c r="BM84" i="9"/>
  <c r="BM85" i="9"/>
  <c r="BM86" i="9"/>
  <c r="BM87" i="9"/>
  <c r="BM88" i="9"/>
  <c r="BM89" i="9"/>
  <c r="BM90" i="9"/>
  <c r="BM91" i="9"/>
  <c r="BM92" i="9"/>
  <c r="BM93" i="9"/>
  <c r="BM94" i="9"/>
  <c r="BM95" i="9"/>
  <c r="BM96" i="9"/>
  <c r="BM97" i="9"/>
  <c r="BM98" i="9"/>
  <c r="BM99" i="9"/>
  <c r="BM100" i="9"/>
  <c r="BM101" i="9"/>
  <c r="BM102" i="9"/>
  <c r="BM103" i="9"/>
  <c r="BM104" i="9"/>
  <c r="BM105" i="9"/>
  <c r="BM106" i="9"/>
  <c r="BM107" i="9"/>
  <c r="BM108" i="9"/>
  <c r="BM109" i="9"/>
  <c r="BM110" i="9"/>
  <c r="BM111" i="9"/>
  <c r="BM112" i="9"/>
  <c r="BM113" i="9"/>
  <c r="BM114" i="9"/>
  <c r="BM115" i="9"/>
  <c r="BM116" i="9"/>
  <c r="BM117" i="9"/>
  <c r="BM118" i="9"/>
  <c r="BM119" i="9"/>
  <c r="BM120" i="9"/>
  <c r="BM121" i="9"/>
  <c r="BM122" i="9"/>
  <c r="BM123" i="9"/>
  <c r="BM124" i="9"/>
  <c r="BM125" i="9"/>
  <c r="BM126" i="9"/>
  <c r="BM127" i="9"/>
  <c r="BM128" i="9"/>
  <c r="BM129" i="9"/>
  <c r="BM130" i="9"/>
  <c r="BM131" i="9"/>
  <c r="BM132" i="9"/>
  <c r="BM133" i="9"/>
  <c r="BM134" i="9"/>
  <c r="BM135" i="9"/>
  <c r="BM136" i="9"/>
  <c r="BM137" i="9"/>
  <c r="BM138" i="9"/>
  <c r="BM139" i="9"/>
  <c r="BM140" i="9"/>
  <c r="BM141" i="9"/>
  <c r="BM142" i="9"/>
  <c r="BM143" i="9"/>
  <c r="BM144" i="9"/>
  <c r="BM145" i="9"/>
  <c r="BM146" i="9"/>
  <c r="BM147" i="9"/>
  <c r="BM148" i="9"/>
  <c r="BM149" i="9"/>
  <c r="BM150" i="9"/>
  <c r="BM151" i="9"/>
  <c r="BM152" i="9"/>
  <c r="BM153" i="9"/>
  <c r="BM154" i="9"/>
  <c r="BM155" i="9"/>
  <c r="BM156" i="9"/>
  <c r="BM157" i="9"/>
  <c r="BM158" i="9"/>
  <c r="BM159" i="9"/>
  <c r="BM160" i="9"/>
  <c r="BM161" i="9"/>
  <c r="BM162" i="9"/>
  <c r="BM163" i="9"/>
  <c r="BM164" i="9"/>
  <c r="BM165" i="9"/>
  <c r="BM166" i="9"/>
  <c r="BM167" i="9"/>
  <c r="BM168" i="9"/>
  <c r="BM169" i="9"/>
  <c r="BM170" i="9"/>
  <c r="BM171" i="9"/>
  <c r="BM172" i="9"/>
  <c r="BM173" i="9"/>
  <c r="BM174" i="9"/>
  <c r="BM175" i="9"/>
  <c r="BM176" i="9"/>
  <c r="BM177" i="9"/>
  <c r="BM178" i="9"/>
  <c r="BM179" i="9"/>
  <c r="BM180" i="9"/>
  <c r="BM181" i="9"/>
  <c r="BM182" i="9"/>
  <c r="BM183" i="9"/>
  <c r="BM184" i="9"/>
  <c r="BM185" i="9"/>
  <c r="BM186" i="9"/>
  <c r="BM187" i="9"/>
  <c r="BM188" i="9"/>
  <c r="BM189" i="9"/>
  <c r="BM190" i="9"/>
  <c r="BM191" i="9"/>
  <c r="BM192" i="9"/>
  <c r="BM193" i="9"/>
  <c r="BM194" i="9"/>
  <c r="BM195" i="9"/>
  <c r="BM196" i="9"/>
  <c r="BM197" i="9"/>
  <c r="BM198" i="9"/>
  <c r="BM199" i="9"/>
  <c r="BM200" i="9"/>
  <c r="BM201" i="9"/>
  <c r="BM202" i="9"/>
  <c r="BM203" i="9"/>
  <c r="BM204" i="9"/>
  <c r="BM205" i="9"/>
  <c r="BM206" i="9"/>
  <c r="BM207" i="9"/>
  <c r="BM208" i="9"/>
  <c r="BM209" i="9"/>
  <c r="BM210" i="9"/>
  <c r="BM211" i="9"/>
  <c r="BM212" i="9"/>
  <c r="BM213" i="9"/>
  <c r="BM214" i="9"/>
  <c r="BM215" i="9"/>
  <c r="BM216" i="9"/>
  <c r="BM217" i="9"/>
  <c r="BM218" i="9"/>
  <c r="BM219" i="9"/>
  <c r="BM220" i="9"/>
  <c r="BM221" i="9"/>
  <c r="BM222" i="9"/>
  <c r="BM223" i="9"/>
  <c r="BM224" i="9"/>
  <c r="BM225" i="9"/>
  <c r="BM226" i="9"/>
  <c r="BM227" i="9"/>
  <c r="BM228" i="9"/>
  <c r="BM229" i="9"/>
  <c r="BM230" i="9"/>
  <c r="BM231" i="9"/>
  <c r="BM232" i="9"/>
  <c r="BM233" i="9"/>
  <c r="BM234" i="9"/>
  <c r="BM235" i="9"/>
  <c r="BM236" i="9"/>
  <c r="BM237" i="9"/>
  <c r="BM238" i="9"/>
  <c r="BM239" i="9"/>
  <c r="BM240" i="9"/>
  <c r="BM241" i="9"/>
  <c r="BM242" i="9"/>
  <c r="BM243" i="9"/>
  <c r="BM244" i="9"/>
  <c r="BM245" i="9"/>
  <c r="BM246" i="9"/>
  <c r="BM247" i="9"/>
  <c r="BM248" i="9"/>
  <c r="BM249" i="9"/>
  <c r="BM250" i="9"/>
  <c r="BM251" i="9"/>
  <c r="BM252" i="9"/>
  <c r="BM253" i="9"/>
  <c r="BM254" i="9"/>
  <c r="BM255" i="9"/>
  <c r="BM256" i="9"/>
  <c r="BM257" i="9"/>
  <c r="BM258" i="9"/>
  <c r="BM259" i="9"/>
  <c r="BM260" i="9"/>
  <c r="BM261" i="9"/>
  <c r="BM262" i="9"/>
  <c r="BM263" i="9"/>
  <c r="BM264" i="9"/>
  <c r="BM265" i="9"/>
  <c r="BM266" i="9"/>
  <c r="BM267" i="9"/>
  <c r="BM268" i="9"/>
  <c r="BM269" i="9"/>
  <c r="BM270" i="9"/>
  <c r="BM271" i="9"/>
  <c r="BM272" i="9"/>
  <c r="BM273" i="9"/>
  <c r="BM274" i="9"/>
  <c r="BM275" i="9"/>
  <c r="BM276" i="9"/>
  <c r="BM277" i="9"/>
  <c r="BM278" i="9"/>
  <c r="BM279" i="9"/>
  <c r="BM280" i="9"/>
  <c r="BM281" i="9"/>
  <c r="BM282" i="9"/>
  <c r="BM283" i="9"/>
  <c r="BM284" i="9"/>
  <c r="BM285" i="9"/>
  <c r="BM286" i="9"/>
  <c r="BM287" i="9"/>
  <c r="BM288" i="9"/>
  <c r="BM289" i="9"/>
  <c r="BM290" i="9"/>
  <c r="BM291" i="9"/>
  <c r="BM292" i="9"/>
  <c r="BM293" i="9"/>
  <c r="BM294" i="9"/>
  <c r="BM295" i="9"/>
  <c r="BM296" i="9"/>
  <c r="BM297" i="9"/>
  <c r="BM298" i="9"/>
  <c r="BM299" i="9"/>
  <c r="BM300" i="9"/>
  <c r="BM301" i="9"/>
  <c r="BM302" i="9"/>
  <c r="BM303" i="9"/>
  <c r="BM304" i="9"/>
  <c r="BM305" i="9"/>
  <c r="BM306" i="9"/>
  <c r="BM307" i="9"/>
  <c r="BM308" i="9"/>
  <c r="BM309" i="9"/>
  <c r="BM310" i="9"/>
  <c r="BM311" i="9"/>
  <c r="BM312" i="9"/>
  <c r="BM313" i="9"/>
  <c r="BM314" i="9"/>
  <c r="BM315" i="9"/>
  <c r="BM316" i="9"/>
  <c r="BM317" i="9"/>
  <c r="BM318" i="9"/>
  <c r="BM319" i="9"/>
  <c r="BM320" i="9"/>
  <c r="BM321" i="9"/>
  <c r="BM322" i="9"/>
  <c r="BM323" i="9"/>
  <c r="BM324" i="9"/>
  <c r="BM325" i="9"/>
  <c r="BM326" i="9"/>
  <c r="BM327" i="9"/>
  <c r="BM328" i="9"/>
  <c r="BM329" i="9"/>
  <c r="BM330" i="9"/>
  <c r="BM331" i="9"/>
  <c r="BM332" i="9"/>
  <c r="BM333" i="9"/>
  <c r="BM334" i="9"/>
  <c r="BM335" i="9"/>
  <c r="BM336" i="9"/>
  <c r="BM337" i="9"/>
  <c r="BM338" i="9"/>
  <c r="BM339" i="9"/>
  <c r="BM340" i="9"/>
  <c r="BM341" i="9"/>
  <c r="BM342" i="9"/>
  <c r="BM343" i="9"/>
  <c r="BM344" i="9"/>
  <c r="BM345" i="9"/>
  <c r="BM346" i="9"/>
  <c r="BM347" i="9"/>
  <c r="BM348" i="9"/>
  <c r="BM349" i="9"/>
  <c r="BM350" i="9"/>
  <c r="BM351" i="9"/>
  <c r="BM352" i="9"/>
  <c r="BM353" i="9"/>
  <c r="BM354" i="9"/>
  <c r="BM355" i="9"/>
  <c r="BM356" i="9"/>
  <c r="BM357" i="9"/>
  <c r="BM358" i="9"/>
  <c r="BM359" i="9"/>
  <c r="BM360" i="9"/>
  <c r="BM361" i="9"/>
  <c r="BM362" i="9"/>
  <c r="BM363" i="9"/>
  <c r="BM364" i="9"/>
  <c r="BM365" i="9"/>
  <c r="BM366" i="9"/>
  <c r="BM367" i="9"/>
  <c r="BM368" i="9"/>
  <c r="BM369" i="9"/>
  <c r="BM370" i="9"/>
  <c r="BM371" i="9"/>
  <c r="BM372" i="9"/>
  <c r="BM373" i="9"/>
  <c r="BM374" i="9"/>
  <c r="BM375" i="9"/>
  <c r="BM376" i="9"/>
  <c r="BM377" i="9"/>
  <c r="BM378" i="9"/>
  <c r="BM379" i="9"/>
  <c r="BM380" i="9"/>
  <c r="BM381" i="9"/>
  <c r="BM382" i="9"/>
  <c r="BM383" i="9"/>
  <c r="BM384" i="9"/>
  <c r="BM385" i="9"/>
  <c r="BM386" i="9"/>
  <c r="BM387" i="9"/>
  <c r="BM388" i="9"/>
  <c r="BM389" i="9"/>
  <c r="BM390" i="9"/>
  <c r="BM391" i="9"/>
  <c r="BM392" i="9"/>
  <c r="BM393" i="9"/>
  <c r="BM394" i="9"/>
  <c r="BM395" i="9"/>
  <c r="BM3" i="9"/>
  <c r="BJ4" i="9"/>
  <c r="BJ5" i="9"/>
  <c r="BJ6" i="9"/>
  <c r="BJ7" i="9"/>
  <c r="BJ8" i="9"/>
  <c r="BJ9" i="9"/>
  <c r="BJ10" i="9"/>
  <c r="BJ11" i="9"/>
  <c r="BJ12" i="9"/>
  <c r="BJ13" i="9"/>
  <c r="BJ14" i="9"/>
  <c r="BJ15" i="9"/>
  <c r="BJ16" i="9"/>
  <c r="BJ17" i="9"/>
  <c r="BJ18" i="9"/>
  <c r="BJ19" i="9"/>
  <c r="BJ20" i="9"/>
  <c r="BJ21" i="9"/>
  <c r="BJ22" i="9"/>
  <c r="BJ23" i="9"/>
  <c r="BJ24" i="9"/>
  <c r="BJ25" i="9"/>
  <c r="BJ26" i="9"/>
  <c r="BJ27" i="9"/>
  <c r="BJ28" i="9"/>
  <c r="BJ29" i="9"/>
  <c r="BJ30" i="9"/>
  <c r="BJ31" i="9"/>
  <c r="BJ32" i="9"/>
  <c r="BJ33" i="9"/>
  <c r="BJ34" i="9"/>
  <c r="BJ35" i="9"/>
  <c r="BJ36" i="9"/>
  <c r="BJ37" i="9"/>
  <c r="BJ38" i="9"/>
  <c r="BJ39" i="9"/>
  <c r="BJ40" i="9"/>
  <c r="BJ41" i="9"/>
  <c r="BJ42" i="9"/>
  <c r="BJ43" i="9"/>
  <c r="BJ44" i="9"/>
  <c r="BJ45" i="9"/>
  <c r="BJ46" i="9"/>
  <c r="BJ47" i="9"/>
  <c r="BJ48" i="9"/>
  <c r="BJ49" i="9"/>
  <c r="BJ50" i="9"/>
  <c r="BJ51" i="9"/>
  <c r="BJ52" i="9"/>
  <c r="BJ53" i="9"/>
  <c r="BJ54" i="9"/>
  <c r="BJ55" i="9"/>
  <c r="BJ56" i="9"/>
  <c r="BJ57" i="9"/>
  <c r="BJ58" i="9"/>
  <c r="BJ59" i="9"/>
  <c r="BJ60" i="9"/>
  <c r="BJ61" i="9"/>
  <c r="BJ62" i="9"/>
  <c r="BJ63" i="9"/>
  <c r="BJ64" i="9"/>
  <c r="BJ65" i="9"/>
  <c r="BJ66" i="9"/>
  <c r="BJ67" i="9"/>
  <c r="BJ68" i="9"/>
  <c r="BJ69" i="9"/>
  <c r="BJ70" i="9"/>
  <c r="BJ71" i="9"/>
  <c r="BJ72" i="9"/>
  <c r="BJ73" i="9"/>
  <c r="BJ74" i="9"/>
  <c r="BJ75" i="9"/>
  <c r="BJ76" i="9"/>
  <c r="BJ77" i="9"/>
  <c r="BJ78" i="9"/>
  <c r="BJ79" i="9"/>
  <c r="BJ80" i="9"/>
  <c r="BJ81" i="9"/>
  <c r="BJ82" i="9"/>
  <c r="BJ83" i="9"/>
  <c r="BJ84" i="9"/>
  <c r="BJ85" i="9"/>
  <c r="BJ86" i="9"/>
  <c r="BJ87" i="9"/>
  <c r="BJ88" i="9"/>
  <c r="BJ89" i="9"/>
  <c r="BJ90" i="9"/>
  <c r="BJ91" i="9"/>
  <c r="BJ92" i="9"/>
  <c r="BJ93" i="9"/>
  <c r="BJ94" i="9"/>
  <c r="BJ95" i="9"/>
  <c r="BJ96" i="9"/>
  <c r="BJ97" i="9"/>
  <c r="BJ98" i="9"/>
  <c r="BJ99" i="9"/>
  <c r="BJ100" i="9"/>
  <c r="BJ101" i="9"/>
  <c r="BJ102" i="9"/>
  <c r="BJ103" i="9"/>
  <c r="BJ104" i="9"/>
  <c r="BJ105" i="9"/>
  <c r="BJ106" i="9"/>
  <c r="BJ107" i="9"/>
  <c r="BJ108" i="9"/>
  <c r="BJ109" i="9"/>
  <c r="BJ110" i="9"/>
  <c r="BJ111" i="9"/>
  <c r="BJ112" i="9"/>
  <c r="BJ113" i="9"/>
  <c r="BJ114" i="9"/>
  <c r="BJ115" i="9"/>
  <c r="BJ116" i="9"/>
  <c r="BJ117" i="9"/>
  <c r="BJ118" i="9"/>
  <c r="BJ119" i="9"/>
  <c r="BJ120" i="9"/>
  <c r="BJ121" i="9"/>
  <c r="BJ122" i="9"/>
  <c r="BJ123" i="9"/>
  <c r="BJ124" i="9"/>
  <c r="BJ125" i="9"/>
  <c r="BJ126" i="9"/>
  <c r="BJ127" i="9"/>
  <c r="BJ128" i="9"/>
  <c r="BJ129" i="9"/>
  <c r="BJ130" i="9"/>
  <c r="BJ131" i="9"/>
  <c r="BJ132" i="9"/>
  <c r="BJ133" i="9"/>
  <c r="BJ134" i="9"/>
  <c r="BJ135" i="9"/>
  <c r="BJ136" i="9"/>
  <c r="BJ137" i="9"/>
  <c r="BJ138" i="9"/>
  <c r="BJ139" i="9"/>
  <c r="BJ140" i="9"/>
  <c r="BJ141" i="9"/>
  <c r="BJ142" i="9"/>
  <c r="BJ143" i="9"/>
  <c r="BJ144" i="9"/>
  <c r="BJ145" i="9"/>
  <c r="BJ146" i="9"/>
  <c r="BJ147" i="9"/>
  <c r="BJ148" i="9"/>
  <c r="BJ149" i="9"/>
  <c r="BJ150" i="9"/>
  <c r="BJ151" i="9"/>
  <c r="BJ152" i="9"/>
  <c r="BJ153" i="9"/>
  <c r="BJ154" i="9"/>
  <c r="BJ155" i="9"/>
  <c r="BJ156" i="9"/>
  <c r="BJ157" i="9"/>
  <c r="BJ158" i="9"/>
  <c r="BJ159" i="9"/>
  <c r="BJ160" i="9"/>
  <c r="BJ161" i="9"/>
  <c r="BJ162" i="9"/>
  <c r="BJ163" i="9"/>
  <c r="BJ164" i="9"/>
  <c r="BJ165" i="9"/>
  <c r="BJ166" i="9"/>
  <c r="BJ167" i="9"/>
  <c r="BJ168" i="9"/>
  <c r="BJ169" i="9"/>
  <c r="BJ170" i="9"/>
  <c r="BJ171" i="9"/>
  <c r="BJ172" i="9"/>
  <c r="BJ173" i="9"/>
  <c r="BJ174" i="9"/>
  <c r="BJ175" i="9"/>
  <c r="BJ176" i="9"/>
  <c r="BJ177" i="9"/>
  <c r="BJ178" i="9"/>
  <c r="BJ179" i="9"/>
  <c r="BJ180" i="9"/>
  <c r="BJ181" i="9"/>
  <c r="BJ182" i="9"/>
  <c r="BJ183" i="9"/>
  <c r="BJ184" i="9"/>
  <c r="BJ185" i="9"/>
  <c r="BJ186" i="9"/>
  <c r="BJ187" i="9"/>
  <c r="BJ188" i="9"/>
  <c r="BJ189" i="9"/>
  <c r="BJ190" i="9"/>
  <c r="BJ191" i="9"/>
  <c r="BJ192" i="9"/>
  <c r="BJ193" i="9"/>
  <c r="BJ194" i="9"/>
  <c r="BJ195" i="9"/>
  <c r="BJ196" i="9"/>
  <c r="BJ197" i="9"/>
  <c r="BJ198" i="9"/>
  <c r="BJ199" i="9"/>
  <c r="BJ200" i="9"/>
  <c r="BJ201" i="9"/>
  <c r="BJ202" i="9"/>
  <c r="BJ203" i="9"/>
  <c r="BJ204" i="9"/>
  <c r="BJ205" i="9"/>
  <c r="BJ206" i="9"/>
  <c r="BJ207" i="9"/>
  <c r="BJ208" i="9"/>
  <c r="BJ209" i="9"/>
  <c r="BJ210" i="9"/>
  <c r="BJ211" i="9"/>
  <c r="BJ212" i="9"/>
  <c r="BJ213" i="9"/>
  <c r="BJ214" i="9"/>
  <c r="BJ215" i="9"/>
  <c r="BJ216" i="9"/>
  <c r="BJ217" i="9"/>
  <c r="BJ218" i="9"/>
  <c r="BJ219" i="9"/>
  <c r="BJ220" i="9"/>
  <c r="BJ221" i="9"/>
  <c r="BJ222" i="9"/>
  <c r="BJ223" i="9"/>
  <c r="BJ224" i="9"/>
  <c r="BJ225" i="9"/>
  <c r="BJ226" i="9"/>
  <c r="BJ227" i="9"/>
  <c r="BJ228" i="9"/>
  <c r="BJ229" i="9"/>
  <c r="BJ230" i="9"/>
  <c r="BJ231" i="9"/>
  <c r="BJ232" i="9"/>
  <c r="BJ233" i="9"/>
  <c r="BJ234" i="9"/>
  <c r="BJ235" i="9"/>
  <c r="BJ236" i="9"/>
  <c r="BJ237" i="9"/>
  <c r="BJ238" i="9"/>
  <c r="BJ239" i="9"/>
  <c r="BJ240" i="9"/>
  <c r="BJ241" i="9"/>
  <c r="BJ242" i="9"/>
  <c r="BJ243" i="9"/>
  <c r="BJ244" i="9"/>
  <c r="BJ245" i="9"/>
  <c r="BJ246" i="9"/>
  <c r="BJ247" i="9"/>
  <c r="BJ248" i="9"/>
  <c r="BJ249" i="9"/>
  <c r="BJ250" i="9"/>
  <c r="BJ251" i="9"/>
  <c r="BJ252" i="9"/>
  <c r="BJ253" i="9"/>
  <c r="BJ254" i="9"/>
  <c r="BJ255" i="9"/>
  <c r="BJ256" i="9"/>
  <c r="BJ257" i="9"/>
  <c r="BJ258" i="9"/>
  <c r="BJ259" i="9"/>
  <c r="BJ260" i="9"/>
  <c r="BJ261" i="9"/>
  <c r="BJ262" i="9"/>
  <c r="BJ263" i="9"/>
  <c r="BJ264" i="9"/>
  <c r="BJ265" i="9"/>
  <c r="BJ266" i="9"/>
  <c r="BJ267" i="9"/>
  <c r="BJ268" i="9"/>
  <c r="BJ269" i="9"/>
  <c r="BJ270" i="9"/>
  <c r="BJ271" i="9"/>
  <c r="BJ272" i="9"/>
  <c r="BJ273" i="9"/>
  <c r="BJ274" i="9"/>
  <c r="BJ275" i="9"/>
  <c r="BJ276" i="9"/>
  <c r="BJ277" i="9"/>
  <c r="BJ278" i="9"/>
  <c r="BJ279" i="9"/>
  <c r="BJ280" i="9"/>
  <c r="BJ281" i="9"/>
  <c r="BJ282" i="9"/>
  <c r="BJ283" i="9"/>
  <c r="BJ284" i="9"/>
  <c r="BJ285" i="9"/>
  <c r="BJ286" i="9"/>
  <c r="BJ287" i="9"/>
  <c r="BJ288" i="9"/>
  <c r="BJ289" i="9"/>
  <c r="BJ290" i="9"/>
  <c r="BJ291" i="9"/>
  <c r="BJ292" i="9"/>
  <c r="BJ293" i="9"/>
  <c r="BJ294" i="9"/>
  <c r="BJ295" i="9"/>
  <c r="BJ296" i="9"/>
  <c r="BJ297" i="9"/>
  <c r="BJ298" i="9"/>
  <c r="BJ299" i="9"/>
  <c r="BJ300" i="9"/>
  <c r="BJ301" i="9"/>
  <c r="BJ302" i="9"/>
  <c r="BJ303" i="9"/>
  <c r="BJ304" i="9"/>
  <c r="BJ305" i="9"/>
  <c r="BJ306" i="9"/>
  <c r="BJ307" i="9"/>
  <c r="BJ308" i="9"/>
  <c r="BJ309" i="9"/>
  <c r="BJ310" i="9"/>
  <c r="BJ311" i="9"/>
  <c r="BJ312" i="9"/>
  <c r="BJ313" i="9"/>
  <c r="BJ314" i="9"/>
  <c r="BJ315" i="9"/>
  <c r="BJ316" i="9"/>
  <c r="BJ317" i="9"/>
  <c r="BJ318" i="9"/>
  <c r="BJ319" i="9"/>
  <c r="BJ320" i="9"/>
  <c r="BJ321" i="9"/>
  <c r="BJ322" i="9"/>
  <c r="BJ323" i="9"/>
  <c r="BJ324" i="9"/>
  <c r="BJ325" i="9"/>
  <c r="BJ326" i="9"/>
  <c r="BJ327" i="9"/>
  <c r="BJ328" i="9"/>
  <c r="BJ329" i="9"/>
  <c r="BJ330" i="9"/>
  <c r="BJ331" i="9"/>
  <c r="BJ332" i="9"/>
  <c r="BJ333" i="9"/>
  <c r="BJ334" i="9"/>
  <c r="BJ335" i="9"/>
  <c r="BJ336" i="9"/>
  <c r="BJ337" i="9"/>
  <c r="BJ338" i="9"/>
  <c r="BJ339" i="9"/>
  <c r="BJ340" i="9"/>
  <c r="BJ341" i="9"/>
  <c r="BJ342" i="9"/>
  <c r="BJ343" i="9"/>
  <c r="BJ344" i="9"/>
  <c r="BJ345" i="9"/>
  <c r="BJ346" i="9"/>
  <c r="BJ347" i="9"/>
  <c r="BJ348" i="9"/>
  <c r="BJ349" i="9"/>
  <c r="BJ350" i="9"/>
  <c r="BJ351" i="9"/>
  <c r="BJ352" i="9"/>
  <c r="BJ353" i="9"/>
  <c r="BJ354" i="9"/>
  <c r="BJ355" i="9"/>
  <c r="BJ356" i="9"/>
  <c r="BJ357" i="9"/>
  <c r="BJ358" i="9"/>
  <c r="BJ359" i="9"/>
  <c r="BJ360" i="9"/>
  <c r="BJ361" i="9"/>
  <c r="BJ362" i="9"/>
  <c r="BJ363" i="9"/>
  <c r="BJ364" i="9"/>
  <c r="BJ365" i="9"/>
  <c r="BJ366" i="9"/>
  <c r="BJ367" i="9"/>
  <c r="BJ368" i="9"/>
  <c r="BJ369" i="9"/>
  <c r="BJ370" i="9"/>
  <c r="BJ371" i="9"/>
  <c r="BJ372" i="9"/>
  <c r="BJ373" i="9"/>
  <c r="BJ374" i="9"/>
  <c r="BJ375" i="9"/>
  <c r="BJ376" i="9"/>
  <c r="BJ377" i="9"/>
  <c r="BJ378" i="9"/>
  <c r="BJ379" i="9"/>
  <c r="BJ380" i="9"/>
  <c r="BJ381" i="9"/>
  <c r="BJ382" i="9"/>
  <c r="BJ383" i="9"/>
  <c r="BJ384" i="9"/>
  <c r="BJ385" i="9"/>
  <c r="BJ386" i="9"/>
  <c r="BJ387" i="9"/>
  <c r="BJ388" i="9"/>
  <c r="BJ389" i="9"/>
  <c r="BJ390" i="9"/>
  <c r="BJ391" i="9"/>
  <c r="BJ392" i="9"/>
  <c r="BJ393" i="9"/>
  <c r="BJ394" i="9"/>
  <c r="BJ395" i="9"/>
  <c r="BJ3" i="9"/>
  <c r="BH4" i="9"/>
  <c r="BH5" i="9"/>
  <c r="BH6" i="9"/>
  <c r="BH7" i="9"/>
  <c r="BH8" i="9"/>
  <c r="BH9" i="9"/>
  <c r="BH10" i="9"/>
  <c r="BH11" i="9"/>
  <c r="BH12" i="9"/>
  <c r="BH13" i="9"/>
  <c r="BH14" i="9"/>
  <c r="BH15" i="9"/>
  <c r="BH16" i="9"/>
  <c r="BH17" i="9"/>
  <c r="BH18" i="9"/>
  <c r="BH19" i="9"/>
  <c r="BH20" i="9"/>
  <c r="BH21" i="9"/>
  <c r="BH22" i="9"/>
  <c r="BH23" i="9"/>
  <c r="BH24" i="9"/>
  <c r="BH25" i="9"/>
  <c r="BH26" i="9"/>
  <c r="BH27" i="9"/>
  <c r="BH28" i="9"/>
  <c r="BH29" i="9"/>
  <c r="BH30" i="9"/>
  <c r="BH31" i="9"/>
  <c r="BH32" i="9"/>
  <c r="BH33" i="9"/>
  <c r="BH34" i="9"/>
  <c r="BH35" i="9"/>
  <c r="BH36" i="9"/>
  <c r="BH37" i="9"/>
  <c r="BH38" i="9"/>
  <c r="BH39" i="9"/>
  <c r="BH40" i="9"/>
  <c r="BH41" i="9"/>
  <c r="BH42" i="9"/>
  <c r="BH43" i="9"/>
  <c r="BH44" i="9"/>
  <c r="BH45" i="9"/>
  <c r="BH46" i="9"/>
  <c r="BH47" i="9"/>
  <c r="BH48" i="9"/>
  <c r="BH49" i="9"/>
  <c r="BH50" i="9"/>
  <c r="BH51" i="9"/>
  <c r="BH52" i="9"/>
  <c r="BH53" i="9"/>
  <c r="BH54" i="9"/>
  <c r="BH55" i="9"/>
  <c r="BH56" i="9"/>
  <c r="BH57" i="9"/>
  <c r="BH58" i="9"/>
  <c r="BH59" i="9"/>
  <c r="BH60" i="9"/>
  <c r="BH61" i="9"/>
  <c r="BH62" i="9"/>
  <c r="BH63" i="9"/>
  <c r="BH64" i="9"/>
  <c r="BH65" i="9"/>
  <c r="BH66" i="9"/>
  <c r="BH67" i="9"/>
  <c r="BH68" i="9"/>
  <c r="BH69" i="9"/>
  <c r="BH70" i="9"/>
  <c r="BH71" i="9"/>
  <c r="BH72" i="9"/>
  <c r="BH73" i="9"/>
  <c r="BH74" i="9"/>
  <c r="BH75" i="9"/>
  <c r="BH76" i="9"/>
  <c r="BH77" i="9"/>
  <c r="BH78" i="9"/>
  <c r="BH79" i="9"/>
  <c r="BH80" i="9"/>
  <c r="BH81" i="9"/>
  <c r="BH82" i="9"/>
  <c r="BH83" i="9"/>
  <c r="BH84" i="9"/>
  <c r="BH85" i="9"/>
  <c r="BH86" i="9"/>
  <c r="BH87" i="9"/>
  <c r="BH88" i="9"/>
  <c r="BH89" i="9"/>
  <c r="BH90" i="9"/>
  <c r="BH91" i="9"/>
  <c r="BH92" i="9"/>
  <c r="BH93" i="9"/>
  <c r="BH94" i="9"/>
  <c r="BH95" i="9"/>
  <c r="BH96" i="9"/>
  <c r="BH97" i="9"/>
  <c r="BH98" i="9"/>
  <c r="BH99" i="9"/>
  <c r="BH100" i="9"/>
  <c r="BH101" i="9"/>
  <c r="BH102" i="9"/>
  <c r="BH103" i="9"/>
  <c r="BH104" i="9"/>
  <c r="BH105" i="9"/>
  <c r="BH106" i="9"/>
  <c r="BH107" i="9"/>
  <c r="BH108" i="9"/>
  <c r="BH109" i="9"/>
  <c r="BH110" i="9"/>
  <c r="BH111" i="9"/>
  <c r="BH112" i="9"/>
  <c r="BH113" i="9"/>
  <c r="BH114" i="9"/>
  <c r="BH115" i="9"/>
  <c r="BH116" i="9"/>
  <c r="BH117" i="9"/>
  <c r="BH118" i="9"/>
  <c r="BH119" i="9"/>
  <c r="BH120" i="9"/>
  <c r="BH121" i="9"/>
  <c r="BH122" i="9"/>
  <c r="BH123" i="9"/>
  <c r="BH124" i="9"/>
  <c r="BH125" i="9"/>
  <c r="BH126" i="9"/>
  <c r="BH127" i="9"/>
  <c r="BH128" i="9"/>
  <c r="BH129" i="9"/>
  <c r="BH130" i="9"/>
  <c r="BH131" i="9"/>
  <c r="BH132" i="9"/>
  <c r="BH133" i="9"/>
  <c r="BH134" i="9"/>
  <c r="BH135" i="9"/>
  <c r="BH136" i="9"/>
  <c r="BH137" i="9"/>
  <c r="BH138" i="9"/>
  <c r="BH139" i="9"/>
  <c r="BH140" i="9"/>
  <c r="BH141" i="9"/>
  <c r="BH142" i="9"/>
  <c r="BH143" i="9"/>
  <c r="BH144" i="9"/>
  <c r="BH145" i="9"/>
  <c r="BH146" i="9"/>
  <c r="BH147" i="9"/>
  <c r="BH148" i="9"/>
  <c r="BH149" i="9"/>
  <c r="BH150" i="9"/>
  <c r="BH151" i="9"/>
  <c r="BH152" i="9"/>
  <c r="BH153" i="9"/>
  <c r="BH154" i="9"/>
  <c r="BH155" i="9"/>
  <c r="BH156" i="9"/>
  <c r="BH157" i="9"/>
  <c r="BH158" i="9"/>
  <c r="BH159" i="9"/>
  <c r="BH160" i="9"/>
  <c r="BH161" i="9"/>
  <c r="BH162" i="9"/>
  <c r="BH163" i="9"/>
  <c r="BH164" i="9"/>
  <c r="BH165" i="9"/>
  <c r="BH166" i="9"/>
  <c r="BH167" i="9"/>
  <c r="BH168" i="9"/>
  <c r="BH169" i="9"/>
  <c r="BH170" i="9"/>
  <c r="BH171" i="9"/>
  <c r="BH172" i="9"/>
  <c r="BH173" i="9"/>
  <c r="BH174" i="9"/>
  <c r="BH175" i="9"/>
  <c r="BH176" i="9"/>
  <c r="BH177" i="9"/>
  <c r="BH178" i="9"/>
  <c r="BH179" i="9"/>
  <c r="BH180" i="9"/>
  <c r="BH181" i="9"/>
  <c r="BH182" i="9"/>
  <c r="BH183" i="9"/>
  <c r="BH184" i="9"/>
  <c r="BH185" i="9"/>
  <c r="BH186" i="9"/>
  <c r="BH187" i="9"/>
  <c r="BH188" i="9"/>
  <c r="BH189" i="9"/>
  <c r="BH190" i="9"/>
  <c r="BH191" i="9"/>
  <c r="BH192" i="9"/>
  <c r="BH193" i="9"/>
  <c r="BH194" i="9"/>
  <c r="BH195" i="9"/>
  <c r="BH196" i="9"/>
  <c r="BH197" i="9"/>
  <c r="BH198" i="9"/>
  <c r="BH199" i="9"/>
  <c r="BH200" i="9"/>
  <c r="BH201" i="9"/>
  <c r="BH202" i="9"/>
  <c r="BH203" i="9"/>
  <c r="BH204" i="9"/>
  <c r="BH205" i="9"/>
  <c r="BH206" i="9"/>
  <c r="BH207" i="9"/>
  <c r="BH208" i="9"/>
  <c r="BH209" i="9"/>
  <c r="BH210" i="9"/>
  <c r="BH211" i="9"/>
  <c r="BH212" i="9"/>
  <c r="BH213" i="9"/>
  <c r="BH214" i="9"/>
  <c r="BH215" i="9"/>
  <c r="BH216" i="9"/>
  <c r="BH217" i="9"/>
  <c r="BH218" i="9"/>
  <c r="BH219" i="9"/>
  <c r="BH220" i="9"/>
  <c r="BH221" i="9"/>
  <c r="BH222" i="9"/>
  <c r="BH223" i="9"/>
  <c r="BH224" i="9"/>
  <c r="BH225" i="9"/>
  <c r="BH226" i="9"/>
  <c r="BH227" i="9"/>
  <c r="BH228" i="9"/>
  <c r="BH229" i="9"/>
  <c r="BH230" i="9"/>
  <c r="BH231" i="9"/>
  <c r="BH232" i="9"/>
  <c r="BH233" i="9"/>
  <c r="BH234" i="9"/>
  <c r="BH235" i="9"/>
  <c r="BH236" i="9"/>
  <c r="BH237" i="9"/>
  <c r="BH238" i="9"/>
  <c r="BH239" i="9"/>
  <c r="BH240" i="9"/>
  <c r="BH241" i="9"/>
  <c r="BH242" i="9"/>
  <c r="BH243" i="9"/>
  <c r="BH244" i="9"/>
  <c r="BH245" i="9"/>
  <c r="BH246" i="9"/>
  <c r="BH247" i="9"/>
  <c r="BH248" i="9"/>
  <c r="BH249" i="9"/>
  <c r="BH250" i="9"/>
  <c r="BH251" i="9"/>
  <c r="BH252" i="9"/>
  <c r="BH253" i="9"/>
  <c r="BH254" i="9"/>
  <c r="BH255" i="9"/>
  <c r="BH256" i="9"/>
  <c r="BH257" i="9"/>
  <c r="BH258" i="9"/>
  <c r="BH259" i="9"/>
  <c r="BH260" i="9"/>
  <c r="BH261" i="9"/>
  <c r="BH262" i="9"/>
  <c r="BH263" i="9"/>
  <c r="BH264" i="9"/>
  <c r="BH265" i="9"/>
  <c r="BH266" i="9"/>
  <c r="BH267" i="9"/>
  <c r="BH268" i="9"/>
  <c r="BH269" i="9"/>
  <c r="BH270" i="9"/>
  <c r="BH271" i="9"/>
  <c r="BH272" i="9"/>
  <c r="BH273" i="9"/>
  <c r="BH274" i="9"/>
  <c r="BH275" i="9"/>
  <c r="BH276" i="9"/>
  <c r="BH277" i="9"/>
  <c r="BH278" i="9"/>
  <c r="BH279" i="9"/>
  <c r="BH280" i="9"/>
  <c r="BH281" i="9"/>
  <c r="BH282" i="9"/>
  <c r="BH283" i="9"/>
  <c r="BH284" i="9"/>
  <c r="BH285" i="9"/>
  <c r="BH286" i="9"/>
  <c r="BH287" i="9"/>
  <c r="BH288" i="9"/>
  <c r="BH289" i="9"/>
  <c r="BH290" i="9"/>
  <c r="BH291" i="9"/>
  <c r="BH292" i="9"/>
  <c r="BH293" i="9"/>
  <c r="BH294" i="9"/>
  <c r="BH295" i="9"/>
  <c r="BH296" i="9"/>
  <c r="BH297" i="9"/>
  <c r="BH298" i="9"/>
  <c r="BH299" i="9"/>
  <c r="BH300" i="9"/>
  <c r="BH301" i="9"/>
  <c r="BH302" i="9"/>
  <c r="BH303" i="9"/>
  <c r="BH304" i="9"/>
  <c r="BH305" i="9"/>
  <c r="BH306" i="9"/>
  <c r="BH307" i="9"/>
  <c r="BH308" i="9"/>
  <c r="BH309" i="9"/>
  <c r="BH310" i="9"/>
  <c r="BH311" i="9"/>
  <c r="BH312" i="9"/>
  <c r="BH313" i="9"/>
  <c r="BH314" i="9"/>
  <c r="BH315" i="9"/>
  <c r="BH316" i="9"/>
  <c r="BH317" i="9"/>
  <c r="BH318" i="9"/>
  <c r="BH319" i="9"/>
  <c r="BH320" i="9"/>
  <c r="BH321" i="9"/>
  <c r="BH322" i="9"/>
  <c r="BH323" i="9"/>
  <c r="BH324" i="9"/>
  <c r="BH325" i="9"/>
  <c r="BH326" i="9"/>
  <c r="BH327" i="9"/>
  <c r="BH328" i="9"/>
  <c r="BH329" i="9"/>
  <c r="BH330" i="9"/>
  <c r="BH331" i="9"/>
  <c r="BH332" i="9"/>
  <c r="BH333" i="9"/>
  <c r="BH334" i="9"/>
  <c r="BH335" i="9"/>
  <c r="BH336" i="9"/>
  <c r="BH337" i="9"/>
  <c r="BH338" i="9"/>
  <c r="BH339" i="9"/>
  <c r="BH340" i="9"/>
  <c r="BH341" i="9"/>
  <c r="BH342" i="9"/>
  <c r="BH343" i="9"/>
  <c r="BH344" i="9"/>
  <c r="BH345" i="9"/>
  <c r="BH346" i="9"/>
  <c r="BH347" i="9"/>
  <c r="BH348" i="9"/>
  <c r="BH349" i="9"/>
  <c r="BH350" i="9"/>
  <c r="BH351" i="9"/>
  <c r="BH352" i="9"/>
  <c r="BH353" i="9"/>
  <c r="BH354" i="9"/>
  <c r="BH355" i="9"/>
  <c r="BH356" i="9"/>
  <c r="BH357" i="9"/>
  <c r="BH358" i="9"/>
  <c r="BH359" i="9"/>
  <c r="BH360" i="9"/>
  <c r="BH361" i="9"/>
  <c r="BH362" i="9"/>
  <c r="BH363" i="9"/>
  <c r="BH364" i="9"/>
  <c r="BH365" i="9"/>
  <c r="BH366" i="9"/>
  <c r="BH367" i="9"/>
  <c r="BH368" i="9"/>
  <c r="BH369" i="9"/>
  <c r="BH370" i="9"/>
  <c r="BH371" i="9"/>
  <c r="BH372" i="9"/>
  <c r="BH373" i="9"/>
  <c r="BH374" i="9"/>
  <c r="BH375" i="9"/>
  <c r="BH376" i="9"/>
  <c r="BH377" i="9"/>
  <c r="BH378" i="9"/>
  <c r="BH379" i="9"/>
  <c r="BH380" i="9"/>
  <c r="BH381" i="9"/>
  <c r="BH382" i="9"/>
  <c r="BH383" i="9"/>
  <c r="BH384" i="9"/>
  <c r="BH385" i="9"/>
  <c r="BH386" i="9"/>
  <c r="BH387" i="9"/>
  <c r="BH388" i="9"/>
  <c r="BH389" i="9"/>
  <c r="BH390" i="9"/>
  <c r="BH391" i="9"/>
  <c r="BH392" i="9"/>
  <c r="BH393" i="9"/>
  <c r="BH394" i="9"/>
  <c r="BH395" i="9"/>
  <c r="BH3" i="9"/>
  <c r="BF4" i="9"/>
  <c r="BF5" i="9"/>
  <c r="BF6" i="9"/>
  <c r="BF7" i="9"/>
  <c r="BF8" i="9"/>
  <c r="BF9" i="9"/>
  <c r="BF10" i="9"/>
  <c r="BF11" i="9"/>
  <c r="BF12" i="9"/>
  <c r="BF13" i="9"/>
  <c r="BF14" i="9"/>
  <c r="BF15" i="9"/>
  <c r="BF16" i="9"/>
  <c r="BF17" i="9"/>
  <c r="BF18" i="9"/>
  <c r="BF19" i="9"/>
  <c r="BF20" i="9"/>
  <c r="BF21" i="9"/>
  <c r="BF22" i="9"/>
  <c r="BF23" i="9"/>
  <c r="BF24" i="9"/>
  <c r="BF25" i="9"/>
  <c r="BF26" i="9"/>
  <c r="BF27" i="9"/>
  <c r="BF28" i="9"/>
  <c r="BF29" i="9"/>
  <c r="BF30" i="9"/>
  <c r="BF31" i="9"/>
  <c r="BF32" i="9"/>
  <c r="BF33" i="9"/>
  <c r="BF34" i="9"/>
  <c r="BF35" i="9"/>
  <c r="BF36" i="9"/>
  <c r="BF37" i="9"/>
  <c r="BF38" i="9"/>
  <c r="BF39" i="9"/>
  <c r="BF40" i="9"/>
  <c r="BF41" i="9"/>
  <c r="BF42" i="9"/>
  <c r="BF43" i="9"/>
  <c r="BF44" i="9"/>
  <c r="BF45" i="9"/>
  <c r="BF46" i="9"/>
  <c r="BF47" i="9"/>
  <c r="BF48" i="9"/>
  <c r="BF49" i="9"/>
  <c r="BF50" i="9"/>
  <c r="BF51" i="9"/>
  <c r="BF52" i="9"/>
  <c r="BF53" i="9"/>
  <c r="BF54" i="9"/>
  <c r="BF55" i="9"/>
  <c r="BF56" i="9"/>
  <c r="BF57" i="9"/>
  <c r="BF58" i="9"/>
  <c r="BF59" i="9"/>
  <c r="BF60" i="9"/>
  <c r="BF61" i="9"/>
  <c r="BF62" i="9"/>
  <c r="BF63" i="9"/>
  <c r="BF64" i="9"/>
  <c r="BF65" i="9"/>
  <c r="BF66" i="9"/>
  <c r="BF67" i="9"/>
  <c r="BF68" i="9"/>
  <c r="BF69" i="9"/>
  <c r="BF70" i="9"/>
  <c r="BF71" i="9"/>
  <c r="BF72" i="9"/>
  <c r="BF73" i="9"/>
  <c r="BF74" i="9"/>
  <c r="BF75" i="9"/>
  <c r="BF76" i="9"/>
  <c r="BF77" i="9"/>
  <c r="BF78" i="9"/>
  <c r="BF79" i="9"/>
  <c r="BF80" i="9"/>
  <c r="BF81" i="9"/>
  <c r="BF82" i="9"/>
  <c r="BF83" i="9"/>
  <c r="BF84" i="9"/>
  <c r="BF85" i="9"/>
  <c r="BF86" i="9"/>
  <c r="BF87" i="9"/>
  <c r="BF88" i="9"/>
  <c r="BF89" i="9"/>
  <c r="BF90" i="9"/>
  <c r="BF91" i="9"/>
  <c r="BF92" i="9"/>
  <c r="BF93" i="9"/>
  <c r="BF94" i="9"/>
  <c r="BF95" i="9"/>
  <c r="BF96" i="9"/>
  <c r="BF97" i="9"/>
  <c r="BF98" i="9"/>
  <c r="BF99" i="9"/>
  <c r="BF100" i="9"/>
  <c r="BF101" i="9"/>
  <c r="BF102" i="9"/>
  <c r="BF103" i="9"/>
  <c r="BF104" i="9"/>
  <c r="BF105" i="9"/>
  <c r="BF106" i="9"/>
  <c r="BF107" i="9"/>
  <c r="BF108" i="9"/>
  <c r="BF109" i="9"/>
  <c r="BF110" i="9"/>
  <c r="BF111" i="9"/>
  <c r="BF112" i="9"/>
  <c r="BF113" i="9"/>
  <c r="BF114" i="9"/>
  <c r="BF115" i="9"/>
  <c r="BF116" i="9"/>
  <c r="BF117" i="9"/>
  <c r="BF118" i="9"/>
  <c r="BF119" i="9"/>
  <c r="BF120" i="9"/>
  <c r="BF121" i="9"/>
  <c r="BF122" i="9"/>
  <c r="BF123" i="9"/>
  <c r="BF124" i="9"/>
  <c r="BF125" i="9"/>
  <c r="BF126" i="9"/>
  <c r="BF127" i="9"/>
  <c r="BF128" i="9"/>
  <c r="BF129" i="9"/>
  <c r="BF130" i="9"/>
  <c r="BF131" i="9"/>
  <c r="BF132" i="9"/>
  <c r="BF133" i="9"/>
  <c r="BF134" i="9"/>
  <c r="BF135" i="9"/>
  <c r="BF136" i="9"/>
  <c r="BF137" i="9"/>
  <c r="BF138" i="9"/>
  <c r="BF139" i="9"/>
  <c r="BF140" i="9"/>
  <c r="BF141" i="9"/>
  <c r="BF142" i="9"/>
  <c r="BF143" i="9"/>
  <c r="BF144" i="9"/>
  <c r="BF145" i="9"/>
  <c r="BF146" i="9"/>
  <c r="BF147" i="9"/>
  <c r="BF148" i="9"/>
  <c r="BF149" i="9"/>
  <c r="BF150" i="9"/>
  <c r="BF151" i="9"/>
  <c r="BF152" i="9"/>
  <c r="BF153" i="9"/>
  <c r="BF154" i="9"/>
  <c r="BF155" i="9"/>
  <c r="BF156" i="9"/>
  <c r="BF157" i="9"/>
  <c r="BF158" i="9"/>
  <c r="BF159" i="9"/>
  <c r="BF160" i="9"/>
  <c r="BF161" i="9"/>
  <c r="BF162" i="9"/>
  <c r="BF163" i="9"/>
  <c r="BF164" i="9"/>
  <c r="BF165" i="9"/>
  <c r="BF166" i="9"/>
  <c r="BF167" i="9"/>
  <c r="BF168" i="9"/>
  <c r="BF169" i="9"/>
  <c r="BF170" i="9"/>
  <c r="BF171" i="9"/>
  <c r="BF172" i="9"/>
  <c r="BF173" i="9"/>
  <c r="BF174" i="9"/>
  <c r="BF175" i="9"/>
  <c r="BF176" i="9"/>
  <c r="BF177" i="9"/>
  <c r="BF178" i="9"/>
  <c r="BF179" i="9"/>
  <c r="BF180" i="9"/>
  <c r="BF181" i="9"/>
  <c r="BF182" i="9"/>
  <c r="BF183" i="9"/>
  <c r="BF184" i="9"/>
  <c r="BF185" i="9"/>
  <c r="BF186" i="9"/>
  <c r="BF187" i="9"/>
  <c r="BF188" i="9"/>
  <c r="BF189" i="9"/>
  <c r="BF190" i="9"/>
  <c r="BF191" i="9"/>
  <c r="BF192" i="9"/>
  <c r="BF193" i="9"/>
  <c r="BF194" i="9"/>
  <c r="BF195" i="9"/>
  <c r="BF196" i="9"/>
  <c r="BF197" i="9"/>
  <c r="BF198" i="9"/>
  <c r="BF199" i="9"/>
  <c r="BF200" i="9"/>
  <c r="BF201" i="9"/>
  <c r="BF202" i="9"/>
  <c r="BF203" i="9"/>
  <c r="BF204" i="9"/>
  <c r="BF205" i="9"/>
  <c r="BF206" i="9"/>
  <c r="BF207" i="9"/>
  <c r="BF208" i="9"/>
  <c r="BF209" i="9"/>
  <c r="BF210" i="9"/>
  <c r="BF211" i="9"/>
  <c r="BF212" i="9"/>
  <c r="BF213" i="9"/>
  <c r="BF214" i="9"/>
  <c r="BF215" i="9"/>
  <c r="BF216" i="9"/>
  <c r="BF217" i="9"/>
  <c r="BF218" i="9"/>
  <c r="BF219" i="9"/>
  <c r="BF220" i="9"/>
  <c r="BF221" i="9"/>
  <c r="BF222" i="9"/>
  <c r="BF223" i="9"/>
  <c r="BF224" i="9"/>
  <c r="BF225" i="9"/>
  <c r="BF226" i="9"/>
  <c r="BF227" i="9"/>
  <c r="BF228" i="9"/>
  <c r="BF229" i="9"/>
  <c r="BF230" i="9"/>
  <c r="BF231" i="9"/>
  <c r="BF232" i="9"/>
  <c r="BF233" i="9"/>
  <c r="BF234" i="9"/>
  <c r="BF235" i="9"/>
  <c r="BF236" i="9"/>
  <c r="BF237" i="9"/>
  <c r="BF238" i="9"/>
  <c r="BF239" i="9"/>
  <c r="BF240" i="9"/>
  <c r="BF241" i="9"/>
  <c r="BF242" i="9"/>
  <c r="BF243" i="9"/>
  <c r="BF244" i="9"/>
  <c r="BF245" i="9"/>
  <c r="BF246" i="9"/>
  <c r="BF247" i="9"/>
  <c r="BF248" i="9"/>
  <c r="BF249" i="9"/>
  <c r="BF250" i="9"/>
  <c r="BF251" i="9"/>
  <c r="BF252" i="9"/>
  <c r="BF253" i="9"/>
  <c r="BF254" i="9"/>
  <c r="BF255" i="9"/>
  <c r="BF256" i="9"/>
  <c r="BF257" i="9"/>
  <c r="BF258" i="9"/>
  <c r="BF259" i="9"/>
  <c r="BF260" i="9"/>
  <c r="BF261" i="9"/>
  <c r="BF262" i="9"/>
  <c r="BF263" i="9"/>
  <c r="BF264" i="9"/>
  <c r="BF265" i="9"/>
  <c r="BF266" i="9"/>
  <c r="BF267" i="9"/>
  <c r="BF268" i="9"/>
  <c r="BF269" i="9"/>
  <c r="BF270" i="9"/>
  <c r="BF271" i="9"/>
  <c r="BF272" i="9"/>
  <c r="BF273" i="9"/>
  <c r="BF274" i="9"/>
  <c r="BF275" i="9"/>
  <c r="BF276" i="9"/>
  <c r="BF277" i="9"/>
  <c r="BF278" i="9"/>
  <c r="BF279" i="9"/>
  <c r="BF280" i="9"/>
  <c r="BF281" i="9"/>
  <c r="BF282" i="9"/>
  <c r="BF283" i="9"/>
  <c r="BF284" i="9"/>
  <c r="BF285" i="9"/>
  <c r="BF286" i="9"/>
  <c r="BF287" i="9"/>
  <c r="BF288" i="9"/>
  <c r="BF289" i="9"/>
  <c r="BF290" i="9"/>
  <c r="BF291" i="9"/>
  <c r="BF292" i="9"/>
  <c r="BF293" i="9"/>
  <c r="BF294" i="9"/>
  <c r="BF295" i="9"/>
  <c r="BF296" i="9"/>
  <c r="BF297" i="9"/>
  <c r="BF298" i="9"/>
  <c r="BF299" i="9"/>
  <c r="BF300" i="9"/>
  <c r="BF301" i="9"/>
  <c r="BF302" i="9"/>
  <c r="BF303" i="9"/>
  <c r="BF304" i="9"/>
  <c r="BF305" i="9"/>
  <c r="BF306" i="9"/>
  <c r="BF307" i="9"/>
  <c r="BF308" i="9"/>
  <c r="BF309" i="9"/>
  <c r="BF310" i="9"/>
  <c r="BF311" i="9"/>
  <c r="BF312" i="9"/>
  <c r="BF313" i="9"/>
  <c r="BF314" i="9"/>
  <c r="BF315" i="9"/>
  <c r="BF316" i="9"/>
  <c r="BF317" i="9"/>
  <c r="BF318" i="9"/>
  <c r="BF319" i="9"/>
  <c r="BF320" i="9"/>
  <c r="BF321" i="9"/>
  <c r="BF322" i="9"/>
  <c r="BF323" i="9"/>
  <c r="BF324" i="9"/>
  <c r="BF325" i="9"/>
  <c r="BF326" i="9"/>
  <c r="BF327" i="9"/>
  <c r="BF328" i="9"/>
  <c r="BF329" i="9"/>
  <c r="BF330" i="9"/>
  <c r="BF331" i="9"/>
  <c r="BF332" i="9"/>
  <c r="BF333" i="9"/>
  <c r="BF334" i="9"/>
  <c r="BF335" i="9"/>
  <c r="BF336" i="9"/>
  <c r="BF337" i="9"/>
  <c r="BF338" i="9"/>
  <c r="BF339" i="9"/>
  <c r="BF340" i="9"/>
  <c r="BF341" i="9"/>
  <c r="BF342" i="9"/>
  <c r="BF343" i="9"/>
  <c r="BF344" i="9"/>
  <c r="BF345" i="9"/>
  <c r="BF346" i="9"/>
  <c r="BF347" i="9"/>
  <c r="BF348" i="9"/>
  <c r="BF349" i="9"/>
  <c r="BF350" i="9"/>
  <c r="BF351" i="9"/>
  <c r="BF352" i="9"/>
  <c r="BF353" i="9"/>
  <c r="BF354" i="9"/>
  <c r="BF355" i="9"/>
  <c r="BF356" i="9"/>
  <c r="BF357" i="9"/>
  <c r="BF358" i="9"/>
  <c r="BF359" i="9"/>
  <c r="BF360" i="9"/>
  <c r="BF361" i="9"/>
  <c r="BF362" i="9"/>
  <c r="BF363" i="9"/>
  <c r="BF364" i="9"/>
  <c r="BF365" i="9"/>
  <c r="BF366" i="9"/>
  <c r="BF367" i="9"/>
  <c r="BF368" i="9"/>
  <c r="BF369" i="9"/>
  <c r="BF370" i="9"/>
  <c r="BF371" i="9"/>
  <c r="BF372" i="9"/>
  <c r="BF373" i="9"/>
  <c r="BF374" i="9"/>
  <c r="BF375" i="9"/>
  <c r="BF376" i="9"/>
  <c r="BF377" i="9"/>
  <c r="BF378" i="9"/>
  <c r="BF379" i="9"/>
  <c r="BF380" i="9"/>
  <c r="BF381" i="9"/>
  <c r="BF382" i="9"/>
  <c r="BF383" i="9"/>
  <c r="BF384" i="9"/>
  <c r="BF385" i="9"/>
  <c r="BF386" i="9"/>
  <c r="BF387" i="9"/>
  <c r="BF388" i="9"/>
  <c r="BF389" i="9"/>
  <c r="BF390" i="9"/>
  <c r="BF391" i="9"/>
  <c r="BF392" i="9"/>
  <c r="BF393" i="9"/>
  <c r="BF394" i="9"/>
  <c r="BF395" i="9"/>
  <c r="BF3" i="9"/>
  <c r="AV4" i="9"/>
  <c r="AW4" i="9"/>
  <c r="AX4" i="9"/>
  <c r="AY4" i="9"/>
  <c r="AV5" i="9"/>
  <c r="AW5" i="9"/>
  <c r="AX5" i="9"/>
  <c r="AY5" i="9"/>
  <c r="AV6" i="9"/>
  <c r="AW6" i="9"/>
  <c r="AX6" i="9"/>
  <c r="AY6" i="9"/>
  <c r="AV7" i="9"/>
  <c r="AW7" i="9"/>
  <c r="AX7" i="9"/>
  <c r="BA7" i="9" s="1"/>
  <c r="AY7" i="9"/>
  <c r="AV8" i="9"/>
  <c r="AW8" i="9"/>
  <c r="AX8" i="9"/>
  <c r="AY8" i="9"/>
  <c r="AV9" i="9"/>
  <c r="AW9" i="9"/>
  <c r="AX9" i="9"/>
  <c r="BA9" i="9" s="1"/>
  <c r="AY9" i="9"/>
  <c r="AV10" i="9"/>
  <c r="AW10" i="9"/>
  <c r="AX10" i="9"/>
  <c r="AY10" i="9"/>
  <c r="AV11" i="9"/>
  <c r="AW11" i="9"/>
  <c r="AX11" i="9"/>
  <c r="BA11" i="9" s="1"/>
  <c r="AY11" i="9"/>
  <c r="AV12" i="9"/>
  <c r="AW12" i="9"/>
  <c r="AX12" i="9"/>
  <c r="AY12" i="9"/>
  <c r="AV13" i="9"/>
  <c r="AW13" i="9"/>
  <c r="AX13" i="9"/>
  <c r="BA13" i="9" s="1"/>
  <c r="AY13" i="9"/>
  <c r="AV14" i="9"/>
  <c r="AW14" i="9"/>
  <c r="AX14" i="9"/>
  <c r="AY14" i="9"/>
  <c r="AV15" i="9"/>
  <c r="AW15" i="9"/>
  <c r="AX15" i="9"/>
  <c r="BA15" i="9" s="1"/>
  <c r="AY15" i="9"/>
  <c r="AV16" i="9"/>
  <c r="AW16" i="9"/>
  <c r="AX16" i="9"/>
  <c r="AY16" i="9"/>
  <c r="AV17" i="9"/>
  <c r="AW17" i="9"/>
  <c r="AX17" i="9"/>
  <c r="BA17" i="9" s="1"/>
  <c r="AY17" i="9"/>
  <c r="AV18" i="9"/>
  <c r="AW18" i="9"/>
  <c r="AX18" i="9"/>
  <c r="AY18" i="9"/>
  <c r="AV19" i="9"/>
  <c r="AW19" i="9"/>
  <c r="AX19" i="9"/>
  <c r="BA19" i="9" s="1"/>
  <c r="AY19" i="9"/>
  <c r="AV20" i="9"/>
  <c r="AW20" i="9"/>
  <c r="AX20" i="9"/>
  <c r="AY20" i="9"/>
  <c r="AV21" i="9"/>
  <c r="AW21" i="9"/>
  <c r="AX21" i="9"/>
  <c r="BA21" i="9" s="1"/>
  <c r="AY21" i="9"/>
  <c r="AV22" i="9"/>
  <c r="AW22" i="9"/>
  <c r="AX22" i="9"/>
  <c r="AY22" i="9"/>
  <c r="AV23" i="9"/>
  <c r="AW23" i="9"/>
  <c r="AX23" i="9"/>
  <c r="BA23" i="9" s="1"/>
  <c r="AY23" i="9"/>
  <c r="AV24" i="9"/>
  <c r="AW24" i="9"/>
  <c r="AX24" i="9"/>
  <c r="AY24" i="9"/>
  <c r="AV25" i="9"/>
  <c r="AW25" i="9"/>
  <c r="AX25" i="9"/>
  <c r="BA25" i="9" s="1"/>
  <c r="AY25" i="9"/>
  <c r="AV26" i="9"/>
  <c r="AW26" i="9"/>
  <c r="AX26" i="9"/>
  <c r="AY26" i="9"/>
  <c r="AV27" i="9"/>
  <c r="AW27" i="9"/>
  <c r="AX27" i="9"/>
  <c r="BA27" i="9" s="1"/>
  <c r="AY27" i="9"/>
  <c r="AV28" i="9"/>
  <c r="AW28" i="9"/>
  <c r="AX28" i="9"/>
  <c r="AY28" i="9"/>
  <c r="AV29" i="9"/>
  <c r="AW29" i="9"/>
  <c r="AX29" i="9"/>
  <c r="BA29" i="9" s="1"/>
  <c r="AY29" i="9"/>
  <c r="AV30" i="9"/>
  <c r="AW30" i="9"/>
  <c r="AX30" i="9"/>
  <c r="AY30" i="9"/>
  <c r="AV31" i="9"/>
  <c r="AW31" i="9"/>
  <c r="AX31" i="9"/>
  <c r="BA31" i="9" s="1"/>
  <c r="AY31" i="9"/>
  <c r="AV32" i="9"/>
  <c r="AW32" i="9"/>
  <c r="AX32" i="9"/>
  <c r="AY32" i="9"/>
  <c r="AV33" i="9"/>
  <c r="AW33" i="9"/>
  <c r="AX33" i="9"/>
  <c r="BA33" i="9" s="1"/>
  <c r="AY33" i="9"/>
  <c r="AV34" i="9"/>
  <c r="AW34" i="9"/>
  <c r="AX34" i="9"/>
  <c r="AY34" i="9"/>
  <c r="AV35" i="9"/>
  <c r="AW35" i="9"/>
  <c r="AX35" i="9"/>
  <c r="BA35" i="9" s="1"/>
  <c r="AY35" i="9"/>
  <c r="AV36" i="9"/>
  <c r="AW36" i="9"/>
  <c r="AX36" i="9"/>
  <c r="AY36" i="9"/>
  <c r="AV37" i="9"/>
  <c r="AW37" i="9"/>
  <c r="AX37" i="9"/>
  <c r="BA37" i="9" s="1"/>
  <c r="AY37" i="9"/>
  <c r="AV38" i="9"/>
  <c r="AW38" i="9"/>
  <c r="AX38" i="9"/>
  <c r="AY38" i="9"/>
  <c r="AV39" i="9"/>
  <c r="AW39" i="9"/>
  <c r="AX39" i="9"/>
  <c r="BA39" i="9" s="1"/>
  <c r="AY39" i="9"/>
  <c r="AV40" i="9"/>
  <c r="AW40" i="9"/>
  <c r="AX40" i="9"/>
  <c r="AY40" i="9"/>
  <c r="AV41" i="9"/>
  <c r="AW41" i="9"/>
  <c r="AX41" i="9"/>
  <c r="BA41" i="9" s="1"/>
  <c r="AY41" i="9"/>
  <c r="AV42" i="9"/>
  <c r="AW42" i="9"/>
  <c r="AX42" i="9"/>
  <c r="AY42" i="9"/>
  <c r="AV43" i="9"/>
  <c r="AW43" i="9"/>
  <c r="AX43" i="9"/>
  <c r="BA43" i="9" s="1"/>
  <c r="AY43" i="9"/>
  <c r="AV44" i="9"/>
  <c r="AW44" i="9"/>
  <c r="AX44" i="9"/>
  <c r="AY44" i="9"/>
  <c r="AV45" i="9"/>
  <c r="AW45" i="9"/>
  <c r="AX45" i="9"/>
  <c r="BA45" i="9" s="1"/>
  <c r="AY45" i="9"/>
  <c r="AV46" i="9"/>
  <c r="AW46" i="9"/>
  <c r="AX46" i="9"/>
  <c r="AY46" i="9"/>
  <c r="AV47" i="9"/>
  <c r="AW47" i="9"/>
  <c r="AX47" i="9"/>
  <c r="BA47" i="9" s="1"/>
  <c r="AY47" i="9"/>
  <c r="AV48" i="9"/>
  <c r="AW48" i="9"/>
  <c r="AX48" i="9"/>
  <c r="AY48" i="9"/>
  <c r="AV49" i="9"/>
  <c r="AW49" i="9"/>
  <c r="AX49" i="9"/>
  <c r="BA49" i="9" s="1"/>
  <c r="AY49" i="9"/>
  <c r="AV50" i="9"/>
  <c r="AW50" i="9"/>
  <c r="AX50" i="9"/>
  <c r="AY50" i="9"/>
  <c r="AV51" i="9"/>
  <c r="AW51" i="9"/>
  <c r="AX51" i="9"/>
  <c r="BA51" i="9" s="1"/>
  <c r="AY51" i="9"/>
  <c r="AV52" i="9"/>
  <c r="AW52" i="9"/>
  <c r="AX52" i="9"/>
  <c r="AY52" i="9"/>
  <c r="AV53" i="9"/>
  <c r="AW53" i="9"/>
  <c r="AX53" i="9"/>
  <c r="BA53" i="9" s="1"/>
  <c r="AY53" i="9"/>
  <c r="AV54" i="9"/>
  <c r="AW54" i="9"/>
  <c r="AX54" i="9"/>
  <c r="AY54" i="9"/>
  <c r="AV55" i="9"/>
  <c r="AW55" i="9"/>
  <c r="AX55" i="9"/>
  <c r="BA55" i="9" s="1"/>
  <c r="AY55" i="9"/>
  <c r="AV56" i="9"/>
  <c r="AW56" i="9"/>
  <c r="AX56" i="9"/>
  <c r="AY56" i="9"/>
  <c r="AV57" i="9"/>
  <c r="AW57" i="9"/>
  <c r="AX57" i="9"/>
  <c r="BA57" i="9" s="1"/>
  <c r="AY57" i="9"/>
  <c r="AV58" i="9"/>
  <c r="AW58" i="9"/>
  <c r="AX58" i="9"/>
  <c r="AY58" i="9"/>
  <c r="AV59" i="9"/>
  <c r="AW59" i="9"/>
  <c r="AX59" i="9"/>
  <c r="BA59" i="9" s="1"/>
  <c r="AY59" i="9"/>
  <c r="AV60" i="9"/>
  <c r="AW60" i="9"/>
  <c r="AX60" i="9"/>
  <c r="AY60" i="9"/>
  <c r="AV61" i="9"/>
  <c r="AW61" i="9"/>
  <c r="AX61" i="9"/>
  <c r="BA61" i="9" s="1"/>
  <c r="AY61" i="9"/>
  <c r="AV62" i="9"/>
  <c r="AW62" i="9"/>
  <c r="AX62" i="9"/>
  <c r="AY62" i="9"/>
  <c r="AV63" i="9"/>
  <c r="AW63" i="9"/>
  <c r="AX63" i="9"/>
  <c r="BA63" i="9" s="1"/>
  <c r="AY63" i="9"/>
  <c r="AV64" i="9"/>
  <c r="AW64" i="9"/>
  <c r="AX64" i="9"/>
  <c r="AY64" i="9"/>
  <c r="AV65" i="9"/>
  <c r="AW65" i="9"/>
  <c r="AX65" i="9"/>
  <c r="BA65" i="9" s="1"/>
  <c r="AY65" i="9"/>
  <c r="AV66" i="9"/>
  <c r="AW66" i="9"/>
  <c r="AX66" i="9"/>
  <c r="AY66" i="9"/>
  <c r="AV67" i="9"/>
  <c r="AW67" i="9"/>
  <c r="AX67" i="9"/>
  <c r="BA67" i="9" s="1"/>
  <c r="AY67" i="9"/>
  <c r="AV68" i="9"/>
  <c r="AW68" i="9"/>
  <c r="AX68" i="9"/>
  <c r="AY68" i="9"/>
  <c r="AV69" i="9"/>
  <c r="AW69" i="9"/>
  <c r="AX69" i="9"/>
  <c r="BA69" i="9" s="1"/>
  <c r="AY69" i="9"/>
  <c r="AV70" i="9"/>
  <c r="AW70" i="9"/>
  <c r="AX70" i="9"/>
  <c r="AY70" i="9"/>
  <c r="AV71" i="9"/>
  <c r="AW71" i="9"/>
  <c r="AX71" i="9"/>
  <c r="BA71" i="9" s="1"/>
  <c r="AY71" i="9"/>
  <c r="AV72" i="9"/>
  <c r="AW72" i="9"/>
  <c r="AX72" i="9"/>
  <c r="AY72" i="9"/>
  <c r="AV73" i="9"/>
  <c r="AW73" i="9"/>
  <c r="AX73" i="9"/>
  <c r="BA73" i="9" s="1"/>
  <c r="AY73" i="9"/>
  <c r="AV74" i="9"/>
  <c r="AW74" i="9"/>
  <c r="AX74" i="9"/>
  <c r="AY74" i="9"/>
  <c r="AV75" i="9"/>
  <c r="AW75" i="9"/>
  <c r="AX75" i="9"/>
  <c r="BA75" i="9" s="1"/>
  <c r="AY75" i="9"/>
  <c r="AV76" i="9"/>
  <c r="AW76" i="9"/>
  <c r="AX76" i="9"/>
  <c r="AY76" i="9"/>
  <c r="AV77" i="9"/>
  <c r="AW77" i="9"/>
  <c r="AX77" i="9"/>
  <c r="AY77" i="9"/>
  <c r="AV78" i="9"/>
  <c r="AW78" i="9"/>
  <c r="AX78" i="9"/>
  <c r="AY78" i="9"/>
  <c r="AV79" i="9"/>
  <c r="AW79" i="9"/>
  <c r="AX79" i="9"/>
  <c r="AY79" i="9"/>
  <c r="AV80" i="9"/>
  <c r="AW80" i="9"/>
  <c r="AX80" i="9"/>
  <c r="AY80" i="9"/>
  <c r="AV81" i="9"/>
  <c r="AW81" i="9"/>
  <c r="AX81" i="9"/>
  <c r="AY81" i="9"/>
  <c r="AV82" i="9"/>
  <c r="AW82" i="9"/>
  <c r="AX82" i="9"/>
  <c r="AY82" i="9"/>
  <c r="AV83" i="9"/>
  <c r="AW83" i="9"/>
  <c r="AX83" i="9"/>
  <c r="AY83" i="9"/>
  <c r="AV84" i="9"/>
  <c r="AW84" i="9"/>
  <c r="AX84" i="9"/>
  <c r="AY84" i="9"/>
  <c r="AV85" i="9"/>
  <c r="AW85" i="9"/>
  <c r="AX85" i="9"/>
  <c r="AY85" i="9"/>
  <c r="AV86" i="9"/>
  <c r="AW86" i="9"/>
  <c r="AX86" i="9"/>
  <c r="AY86" i="9"/>
  <c r="AV87" i="9"/>
  <c r="AW87" i="9"/>
  <c r="AX87" i="9"/>
  <c r="AY87" i="9"/>
  <c r="AV88" i="9"/>
  <c r="AW88" i="9"/>
  <c r="AX88" i="9"/>
  <c r="AY88" i="9"/>
  <c r="AV89" i="9"/>
  <c r="AW89" i="9"/>
  <c r="AX89" i="9"/>
  <c r="AY89" i="9"/>
  <c r="AV90" i="9"/>
  <c r="AW90" i="9"/>
  <c r="AX90" i="9"/>
  <c r="AY90" i="9"/>
  <c r="AV91" i="9"/>
  <c r="AW91" i="9"/>
  <c r="AX91" i="9"/>
  <c r="AY91" i="9"/>
  <c r="AV92" i="9"/>
  <c r="AW92" i="9"/>
  <c r="AX92" i="9"/>
  <c r="AY92" i="9"/>
  <c r="AV93" i="9"/>
  <c r="AW93" i="9"/>
  <c r="AX93" i="9"/>
  <c r="AY93" i="9"/>
  <c r="AV94" i="9"/>
  <c r="AW94" i="9"/>
  <c r="AX94" i="9"/>
  <c r="AY94" i="9"/>
  <c r="AV95" i="9"/>
  <c r="AW95" i="9"/>
  <c r="AX95" i="9"/>
  <c r="AY95" i="9"/>
  <c r="AV96" i="9"/>
  <c r="AW96" i="9"/>
  <c r="AX96" i="9"/>
  <c r="AY96" i="9"/>
  <c r="AV97" i="9"/>
  <c r="AW97" i="9"/>
  <c r="AX97" i="9"/>
  <c r="AY97" i="9"/>
  <c r="AV98" i="9"/>
  <c r="AW98" i="9"/>
  <c r="AX98" i="9"/>
  <c r="AY98" i="9"/>
  <c r="AV99" i="9"/>
  <c r="AW99" i="9"/>
  <c r="AX99" i="9"/>
  <c r="AY99" i="9"/>
  <c r="AV100" i="9"/>
  <c r="AW100" i="9"/>
  <c r="AX100" i="9"/>
  <c r="AY100" i="9"/>
  <c r="AV101" i="9"/>
  <c r="AW101" i="9"/>
  <c r="AX101" i="9"/>
  <c r="AY101" i="9"/>
  <c r="AV102" i="9"/>
  <c r="AW102" i="9"/>
  <c r="AX102" i="9"/>
  <c r="AY102" i="9"/>
  <c r="AV103" i="9"/>
  <c r="AW103" i="9"/>
  <c r="AX103" i="9"/>
  <c r="AY103" i="9"/>
  <c r="AV104" i="9"/>
  <c r="AW104" i="9"/>
  <c r="AX104" i="9"/>
  <c r="AY104" i="9"/>
  <c r="AV105" i="9"/>
  <c r="AW105" i="9"/>
  <c r="AX105" i="9"/>
  <c r="AY105" i="9"/>
  <c r="AV106" i="9"/>
  <c r="AW106" i="9"/>
  <c r="AX106" i="9"/>
  <c r="AY106" i="9"/>
  <c r="AV107" i="9"/>
  <c r="AW107" i="9"/>
  <c r="AX107" i="9"/>
  <c r="AY107" i="9"/>
  <c r="AV108" i="9"/>
  <c r="AW108" i="9"/>
  <c r="AX108" i="9"/>
  <c r="AY108" i="9"/>
  <c r="AV109" i="9"/>
  <c r="AW109" i="9"/>
  <c r="AX109" i="9"/>
  <c r="AY109" i="9"/>
  <c r="AV110" i="9"/>
  <c r="AW110" i="9"/>
  <c r="AX110" i="9"/>
  <c r="AY110" i="9"/>
  <c r="AV111" i="9"/>
  <c r="AW111" i="9"/>
  <c r="AX111" i="9"/>
  <c r="AY111" i="9"/>
  <c r="AV112" i="9"/>
  <c r="AW112" i="9"/>
  <c r="AX112" i="9"/>
  <c r="AY112" i="9"/>
  <c r="AV113" i="9"/>
  <c r="AW113" i="9"/>
  <c r="AX113" i="9"/>
  <c r="AY113" i="9"/>
  <c r="AV114" i="9"/>
  <c r="AW114" i="9"/>
  <c r="AX114" i="9"/>
  <c r="AY114" i="9"/>
  <c r="AV115" i="9"/>
  <c r="AW115" i="9"/>
  <c r="AX115" i="9"/>
  <c r="AY115" i="9"/>
  <c r="AV116" i="9"/>
  <c r="AW116" i="9"/>
  <c r="AX116" i="9"/>
  <c r="AY116" i="9"/>
  <c r="AV117" i="9"/>
  <c r="AW117" i="9"/>
  <c r="AX117" i="9"/>
  <c r="AY117" i="9"/>
  <c r="AV118" i="9"/>
  <c r="AW118" i="9"/>
  <c r="AX118" i="9"/>
  <c r="AY118" i="9"/>
  <c r="AV119" i="9"/>
  <c r="AW119" i="9"/>
  <c r="AX119" i="9"/>
  <c r="AY119" i="9"/>
  <c r="AV120" i="9"/>
  <c r="AW120" i="9"/>
  <c r="AX120" i="9"/>
  <c r="AY120" i="9"/>
  <c r="AV121" i="9"/>
  <c r="AW121" i="9"/>
  <c r="AX121" i="9"/>
  <c r="AY121" i="9"/>
  <c r="AV122" i="9"/>
  <c r="AW122" i="9"/>
  <c r="AX122" i="9"/>
  <c r="AY122" i="9"/>
  <c r="AV123" i="9"/>
  <c r="AW123" i="9"/>
  <c r="AX123" i="9"/>
  <c r="AY123" i="9"/>
  <c r="AV124" i="9"/>
  <c r="AW124" i="9"/>
  <c r="AX124" i="9"/>
  <c r="AY124" i="9"/>
  <c r="AV125" i="9"/>
  <c r="AW125" i="9"/>
  <c r="AX125" i="9"/>
  <c r="AY125" i="9"/>
  <c r="AV126" i="9"/>
  <c r="AW126" i="9"/>
  <c r="AX126" i="9"/>
  <c r="AY126" i="9"/>
  <c r="AV127" i="9"/>
  <c r="AW127" i="9"/>
  <c r="AX127" i="9"/>
  <c r="AY127" i="9"/>
  <c r="AV128" i="9"/>
  <c r="AW128" i="9"/>
  <c r="AX128" i="9"/>
  <c r="AY128" i="9"/>
  <c r="AV129" i="9"/>
  <c r="AW129" i="9"/>
  <c r="AX129" i="9"/>
  <c r="AY129" i="9"/>
  <c r="AV130" i="9"/>
  <c r="AW130" i="9"/>
  <c r="AX130" i="9"/>
  <c r="AY130" i="9"/>
  <c r="AV131" i="9"/>
  <c r="AW131" i="9"/>
  <c r="AX131" i="9"/>
  <c r="AY131" i="9"/>
  <c r="AV132" i="9"/>
  <c r="AW132" i="9"/>
  <c r="AX132" i="9"/>
  <c r="AY132" i="9"/>
  <c r="AV133" i="9"/>
  <c r="AW133" i="9"/>
  <c r="AX133" i="9"/>
  <c r="AY133" i="9"/>
  <c r="AV134" i="9"/>
  <c r="AW134" i="9"/>
  <c r="AX134" i="9"/>
  <c r="AY134" i="9"/>
  <c r="AV135" i="9"/>
  <c r="AW135" i="9"/>
  <c r="AX135" i="9"/>
  <c r="AY135" i="9"/>
  <c r="AV136" i="9"/>
  <c r="AW136" i="9"/>
  <c r="AX136" i="9"/>
  <c r="AY136" i="9"/>
  <c r="AV137" i="9"/>
  <c r="AW137" i="9"/>
  <c r="AX137" i="9"/>
  <c r="AY137" i="9"/>
  <c r="AV138" i="9"/>
  <c r="AW138" i="9"/>
  <c r="AX138" i="9"/>
  <c r="AY138" i="9"/>
  <c r="AV139" i="9"/>
  <c r="AW139" i="9"/>
  <c r="AX139" i="9"/>
  <c r="AY139" i="9"/>
  <c r="AV140" i="9"/>
  <c r="AW140" i="9"/>
  <c r="AX140" i="9"/>
  <c r="AY140" i="9"/>
  <c r="AV141" i="9"/>
  <c r="AW141" i="9"/>
  <c r="AX141" i="9"/>
  <c r="BA141" i="9" s="1"/>
  <c r="AY141" i="9"/>
  <c r="AV142" i="9"/>
  <c r="AW142" i="9"/>
  <c r="AX142" i="9"/>
  <c r="AY142" i="9"/>
  <c r="AV143" i="9"/>
  <c r="AW143" i="9"/>
  <c r="AX143" i="9"/>
  <c r="BA143" i="9" s="1"/>
  <c r="AY143" i="9"/>
  <c r="AV144" i="9"/>
  <c r="AW144" i="9"/>
  <c r="AX144" i="9"/>
  <c r="AY144" i="9"/>
  <c r="AV145" i="9"/>
  <c r="AW145" i="9"/>
  <c r="AX145" i="9"/>
  <c r="BA145" i="9" s="1"/>
  <c r="AY145" i="9"/>
  <c r="AV146" i="9"/>
  <c r="AW146" i="9"/>
  <c r="AX146" i="9"/>
  <c r="AY146" i="9"/>
  <c r="AV147" i="9"/>
  <c r="AW147" i="9"/>
  <c r="AX147" i="9"/>
  <c r="BA147" i="9" s="1"/>
  <c r="AY147" i="9"/>
  <c r="AV148" i="9"/>
  <c r="AW148" i="9"/>
  <c r="AX148" i="9"/>
  <c r="AY148" i="9"/>
  <c r="AV149" i="9"/>
  <c r="AW149" i="9"/>
  <c r="AX149" i="9"/>
  <c r="BA149" i="9" s="1"/>
  <c r="AY149" i="9"/>
  <c r="AV150" i="9"/>
  <c r="AW150" i="9"/>
  <c r="AX150" i="9"/>
  <c r="AY150" i="9"/>
  <c r="AV151" i="9"/>
  <c r="AW151" i="9"/>
  <c r="AX151" i="9"/>
  <c r="BA151" i="9" s="1"/>
  <c r="AY151" i="9"/>
  <c r="AV152" i="9"/>
  <c r="AW152" i="9"/>
  <c r="AX152" i="9"/>
  <c r="AY152" i="9"/>
  <c r="AV153" i="9"/>
  <c r="AW153" i="9"/>
  <c r="AX153" i="9"/>
  <c r="BA153" i="9" s="1"/>
  <c r="AY153" i="9"/>
  <c r="AV154" i="9"/>
  <c r="AW154" i="9"/>
  <c r="AX154" i="9"/>
  <c r="AY154" i="9"/>
  <c r="AV155" i="9"/>
  <c r="AW155" i="9"/>
  <c r="AX155" i="9"/>
  <c r="BA155" i="9" s="1"/>
  <c r="AY155" i="9"/>
  <c r="AV156" i="9"/>
  <c r="AW156" i="9"/>
  <c r="AX156" i="9"/>
  <c r="AY156" i="9"/>
  <c r="AV157" i="9"/>
  <c r="AW157" i="9"/>
  <c r="AX157" i="9"/>
  <c r="BA157" i="9" s="1"/>
  <c r="AY157" i="9"/>
  <c r="AV158" i="9"/>
  <c r="AW158" i="9"/>
  <c r="AX158" i="9"/>
  <c r="AY158" i="9"/>
  <c r="AV159" i="9"/>
  <c r="AW159" i="9"/>
  <c r="AX159" i="9"/>
  <c r="BA159" i="9" s="1"/>
  <c r="AY159" i="9"/>
  <c r="AV160" i="9"/>
  <c r="AW160" i="9"/>
  <c r="AX160" i="9"/>
  <c r="AY160" i="9"/>
  <c r="AV161" i="9"/>
  <c r="AW161" i="9"/>
  <c r="AX161" i="9"/>
  <c r="BA161" i="9" s="1"/>
  <c r="AY161" i="9"/>
  <c r="AV162" i="9"/>
  <c r="AW162" i="9"/>
  <c r="AX162" i="9"/>
  <c r="AY162" i="9"/>
  <c r="AV163" i="9"/>
  <c r="AW163" i="9"/>
  <c r="AX163" i="9"/>
  <c r="BA163" i="9" s="1"/>
  <c r="AY163" i="9"/>
  <c r="AV164" i="9"/>
  <c r="AW164" i="9"/>
  <c r="AX164" i="9"/>
  <c r="AY164" i="9"/>
  <c r="AV165" i="9"/>
  <c r="AW165" i="9"/>
  <c r="AX165" i="9"/>
  <c r="BA165" i="9" s="1"/>
  <c r="AY165" i="9"/>
  <c r="AV166" i="9"/>
  <c r="AW166" i="9"/>
  <c r="AX166" i="9"/>
  <c r="AY166" i="9"/>
  <c r="AV167" i="9"/>
  <c r="AW167" i="9"/>
  <c r="AX167" i="9"/>
  <c r="BA167" i="9" s="1"/>
  <c r="AY167" i="9"/>
  <c r="AV168" i="9"/>
  <c r="AW168" i="9"/>
  <c r="AX168" i="9"/>
  <c r="AY168" i="9"/>
  <c r="AV169" i="9"/>
  <c r="AW169" i="9"/>
  <c r="AX169" i="9"/>
  <c r="BA169" i="9" s="1"/>
  <c r="AY169" i="9"/>
  <c r="AV170" i="9"/>
  <c r="AW170" i="9"/>
  <c r="AX170" i="9"/>
  <c r="AY170" i="9"/>
  <c r="AV171" i="9"/>
  <c r="AW171" i="9"/>
  <c r="AX171" i="9"/>
  <c r="BA171" i="9" s="1"/>
  <c r="AY171" i="9"/>
  <c r="AV172" i="9"/>
  <c r="AW172" i="9"/>
  <c r="AX172" i="9"/>
  <c r="AY172" i="9"/>
  <c r="AV173" i="9"/>
  <c r="AW173" i="9"/>
  <c r="AX173" i="9"/>
  <c r="BA173" i="9" s="1"/>
  <c r="AY173" i="9"/>
  <c r="AV174" i="9"/>
  <c r="AW174" i="9"/>
  <c r="AX174" i="9"/>
  <c r="AY174" i="9"/>
  <c r="AV175" i="9"/>
  <c r="AW175" i="9"/>
  <c r="AX175" i="9"/>
  <c r="BA175" i="9" s="1"/>
  <c r="AY175" i="9"/>
  <c r="AV176" i="9"/>
  <c r="AW176" i="9"/>
  <c r="AX176" i="9"/>
  <c r="AY176" i="9"/>
  <c r="AV177" i="9"/>
  <c r="AW177" i="9"/>
  <c r="AX177" i="9"/>
  <c r="BA177" i="9" s="1"/>
  <c r="AY177" i="9"/>
  <c r="AV178" i="9"/>
  <c r="AW178" i="9"/>
  <c r="AX178" i="9"/>
  <c r="AY178" i="9"/>
  <c r="AV179" i="9"/>
  <c r="AW179" i="9"/>
  <c r="AX179" i="9"/>
  <c r="BA179" i="9" s="1"/>
  <c r="AY179" i="9"/>
  <c r="AV180" i="9"/>
  <c r="AW180" i="9"/>
  <c r="AX180" i="9"/>
  <c r="AY180" i="9"/>
  <c r="AV181" i="9"/>
  <c r="AW181" i="9"/>
  <c r="AX181" i="9"/>
  <c r="BA181" i="9" s="1"/>
  <c r="AY181" i="9"/>
  <c r="AV182" i="9"/>
  <c r="AW182" i="9"/>
  <c r="AX182" i="9"/>
  <c r="AY182" i="9"/>
  <c r="AV183" i="9"/>
  <c r="AW183" i="9"/>
  <c r="AX183" i="9"/>
  <c r="BA183" i="9" s="1"/>
  <c r="AY183" i="9"/>
  <c r="AV184" i="9"/>
  <c r="AW184" i="9"/>
  <c r="AX184" i="9"/>
  <c r="AY184" i="9"/>
  <c r="AV185" i="9"/>
  <c r="AW185" i="9"/>
  <c r="AX185" i="9"/>
  <c r="BA185" i="9" s="1"/>
  <c r="AY185" i="9"/>
  <c r="AV186" i="9"/>
  <c r="AW186" i="9"/>
  <c r="AX186" i="9"/>
  <c r="AY186" i="9"/>
  <c r="AV187" i="9"/>
  <c r="AW187" i="9"/>
  <c r="AX187" i="9"/>
  <c r="BA187" i="9" s="1"/>
  <c r="AY187" i="9"/>
  <c r="AV188" i="9"/>
  <c r="AW188" i="9"/>
  <c r="AX188" i="9"/>
  <c r="AY188" i="9"/>
  <c r="AV189" i="9"/>
  <c r="AW189" i="9"/>
  <c r="AX189" i="9"/>
  <c r="BA189" i="9" s="1"/>
  <c r="AY189" i="9"/>
  <c r="AV190" i="9"/>
  <c r="AW190" i="9"/>
  <c r="AX190" i="9"/>
  <c r="AY190" i="9"/>
  <c r="AV191" i="9"/>
  <c r="AW191" i="9"/>
  <c r="AX191" i="9"/>
  <c r="BA191" i="9" s="1"/>
  <c r="AY191" i="9"/>
  <c r="AV192" i="9"/>
  <c r="AW192" i="9"/>
  <c r="AX192" i="9"/>
  <c r="AY192" i="9"/>
  <c r="AV193" i="9"/>
  <c r="AW193" i="9"/>
  <c r="AX193" i="9"/>
  <c r="BA193" i="9" s="1"/>
  <c r="AY193" i="9"/>
  <c r="AV194" i="9"/>
  <c r="AW194" i="9"/>
  <c r="AX194" i="9"/>
  <c r="AY194" i="9"/>
  <c r="AV195" i="9"/>
  <c r="AW195" i="9"/>
  <c r="AX195" i="9"/>
  <c r="BA195" i="9" s="1"/>
  <c r="AY195" i="9"/>
  <c r="AV196" i="9"/>
  <c r="AW196" i="9"/>
  <c r="AX196" i="9"/>
  <c r="AY196" i="9"/>
  <c r="AV197" i="9"/>
  <c r="AW197" i="9"/>
  <c r="AX197" i="9"/>
  <c r="BA197" i="9" s="1"/>
  <c r="AY197" i="9"/>
  <c r="AV198" i="9"/>
  <c r="AW198" i="9"/>
  <c r="AX198" i="9"/>
  <c r="AY198" i="9"/>
  <c r="AV199" i="9"/>
  <c r="AW199" i="9"/>
  <c r="AX199" i="9"/>
  <c r="BA199" i="9" s="1"/>
  <c r="AY199" i="9"/>
  <c r="AV200" i="9"/>
  <c r="AW200" i="9"/>
  <c r="AX200" i="9"/>
  <c r="AY200" i="9"/>
  <c r="AV201" i="9"/>
  <c r="AW201" i="9"/>
  <c r="AX201" i="9"/>
  <c r="BA201" i="9" s="1"/>
  <c r="AY201" i="9"/>
  <c r="AV202" i="9"/>
  <c r="AW202" i="9"/>
  <c r="AX202" i="9"/>
  <c r="AY202" i="9"/>
  <c r="AV203" i="9"/>
  <c r="AW203" i="9"/>
  <c r="AX203" i="9"/>
  <c r="BA203" i="9" s="1"/>
  <c r="AY203" i="9"/>
  <c r="AV204" i="9"/>
  <c r="AW204" i="9"/>
  <c r="AX204" i="9"/>
  <c r="AY204" i="9"/>
  <c r="AV205" i="9"/>
  <c r="AW205" i="9"/>
  <c r="AX205" i="9"/>
  <c r="BA205" i="9" s="1"/>
  <c r="AY205" i="9"/>
  <c r="AV206" i="9"/>
  <c r="AW206" i="9"/>
  <c r="AX206" i="9"/>
  <c r="AY206" i="9"/>
  <c r="AV207" i="9"/>
  <c r="AW207" i="9"/>
  <c r="AX207" i="9"/>
  <c r="BA207" i="9" s="1"/>
  <c r="AY207" i="9"/>
  <c r="AV208" i="9"/>
  <c r="AW208" i="9"/>
  <c r="AX208" i="9"/>
  <c r="AY208" i="9"/>
  <c r="AV209" i="9"/>
  <c r="AW209" i="9"/>
  <c r="AX209" i="9"/>
  <c r="BA209" i="9" s="1"/>
  <c r="AY209" i="9"/>
  <c r="AV210" i="9"/>
  <c r="AW210" i="9"/>
  <c r="AX210" i="9"/>
  <c r="AY210" i="9"/>
  <c r="AV211" i="9"/>
  <c r="AW211" i="9"/>
  <c r="AX211" i="9"/>
  <c r="BA211" i="9" s="1"/>
  <c r="AY211" i="9"/>
  <c r="AV212" i="9"/>
  <c r="AW212" i="9"/>
  <c r="AX212" i="9"/>
  <c r="AY212" i="9"/>
  <c r="AV213" i="9"/>
  <c r="AW213" i="9"/>
  <c r="AX213" i="9"/>
  <c r="BA213" i="9" s="1"/>
  <c r="AY213" i="9"/>
  <c r="AV214" i="9"/>
  <c r="AW214" i="9"/>
  <c r="AX214" i="9"/>
  <c r="AY214" i="9"/>
  <c r="AV215" i="9"/>
  <c r="AW215" i="9"/>
  <c r="AX215" i="9"/>
  <c r="BA215" i="9" s="1"/>
  <c r="AY215" i="9"/>
  <c r="AV216" i="9"/>
  <c r="AW216" i="9"/>
  <c r="AX216" i="9"/>
  <c r="AY216" i="9"/>
  <c r="AV217" i="9"/>
  <c r="AW217" i="9"/>
  <c r="AX217" i="9"/>
  <c r="BA217" i="9" s="1"/>
  <c r="AY217" i="9"/>
  <c r="AV218" i="9"/>
  <c r="AW218" i="9"/>
  <c r="AX218" i="9"/>
  <c r="AY218" i="9"/>
  <c r="AV219" i="9"/>
  <c r="AW219" i="9"/>
  <c r="AX219" i="9"/>
  <c r="BA219" i="9" s="1"/>
  <c r="AY219" i="9"/>
  <c r="AV220" i="9"/>
  <c r="AW220" i="9"/>
  <c r="AX220" i="9"/>
  <c r="AY220" i="9"/>
  <c r="AV221" i="9"/>
  <c r="AW221" i="9"/>
  <c r="AX221" i="9"/>
  <c r="BA221" i="9" s="1"/>
  <c r="AY221" i="9"/>
  <c r="AV222" i="9"/>
  <c r="AW222" i="9"/>
  <c r="AX222" i="9"/>
  <c r="AY222" i="9"/>
  <c r="AV223" i="9"/>
  <c r="AW223" i="9"/>
  <c r="AX223" i="9"/>
  <c r="BA223" i="9" s="1"/>
  <c r="AY223" i="9"/>
  <c r="AV224" i="9"/>
  <c r="AW224" i="9"/>
  <c r="AX224" i="9"/>
  <c r="AY224" i="9"/>
  <c r="AV225" i="9"/>
  <c r="AW225" i="9"/>
  <c r="AX225" i="9"/>
  <c r="BA225" i="9" s="1"/>
  <c r="AY225" i="9"/>
  <c r="AV226" i="9"/>
  <c r="AW226" i="9"/>
  <c r="AX226" i="9"/>
  <c r="AY226" i="9"/>
  <c r="AV227" i="9"/>
  <c r="AW227" i="9"/>
  <c r="AX227" i="9"/>
  <c r="BA227" i="9" s="1"/>
  <c r="AY227" i="9"/>
  <c r="AV228" i="9"/>
  <c r="AW228" i="9"/>
  <c r="AX228" i="9"/>
  <c r="AY228" i="9"/>
  <c r="AV229" i="9"/>
  <c r="AW229" i="9"/>
  <c r="AX229" i="9"/>
  <c r="BA229" i="9" s="1"/>
  <c r="AY229" i="9"/>
  <c r="AV230" i="9"/>
  <c r="AW230" i="9"/>
  <c r="AX230" i="9"/>
  <c r="AY230" i="9"/>
  <c r="AV231" i="9"/>
  <c r="AW231" i="9"/>
  <c r="AX231" i="9"/>
  <c r="BA231" i="9" s="1"/>
  <c r="AY231" i="9"/>
  <c r="AV232" i="9"/>
  <c r="AW232" i="9"/>
  <c r="AX232" i="9"/>
  <c r="AY232" i="9"/>
  <c r="AV233" i="9"/>
  <c r="AW233" i="9"/>
  <c r="AX233" i="9"/>
  <c r="BA233" i="9" s="1"/>
  <c r="AY233" i="9"/>
  <c r="AV234" i="9"/>
  <c r="AW234" i="9"/>
  <c r="AX234" i="9"/>
  <c r="AY234" i="9"/>
  <c r="AV235" i="9"/>
  <c r="AW235" i="9"/>
  <c r="AX235" i="9"/>
  <c r="BA235" i="9" s="1"/>
  <c r="AY235" i="9"/>
  <c r="AV236" i="9"/>
  <c r="AW236" i="9"/>
  <c r="AX236" i="9"/>
  <c r="AY236" i="9"/>
  <c r="AV237" i="9"/>
  <c r="AW237" i="9"/>
  <c r="AX237" i="9"/>
  <c r="BA237" i="9" s="1"/>
  <c r="AY237" i="9"/>
  <c r="AV238" i="9"/>
  <c r="AW238" i="9"/>
  <c r="AX238" i="9"/>
  <c r="AY238" i="9"/>
  <c r="AV239" i="9"/>
  <c r="AW239" i="9"/>
  <c r="AX239" i="9"/>
  <c r="BA239" i="9" s="1"/>
  <c r="AY239" i="9"/>
  <c r="AV240" i="9"/>
  <c r="AW240" i="9"/>
  <c r="AX240" i="9"/>
  <c r="AY240" i="9"/>
  <c r="AV241" i="9"/>
  <c r="AW241" i="9"/>
  <c r="AX241" i="9"/>
  <c r="BA241" i="9" s="1"/>
  <c r="AY241" i="9"/>
  <c r="AV242" i="9"/>
  <c r="AW242" i="9"/>
  <c r="AX242" i="9"/>
  <c r="AY242" i="9"/>
  <c r="AV243" i="9"/>
  <c r="AW243" i="9"/>
  <c r="AX243" i="9"/>
  <c r="BA243" i="9" s="1"/>
  <c r="AY243" i="9"/>
  <c r="AV244" i="9"/>
  <c r="AW244" i="9"/>
  <c r="AX244" i="9"/>
  <c r="AY244" i="9"/>
  <c r="AV245" i="9"/>
  <c r="AW245" i="9"/>
  <c r="AX245" i="9"/>
  <c r="BA245" i="9" s="1"/>
  <c r="AY245" i="9"/>
  <c r="AV246" i="9"/>
  <c r="AW246" i="9"/>
  <c r="AX246" i="9"/>
  <c r="AY246" i="9"/>
  <c r="AV247" i="9"/>
  <c r="AW247" i="9"/>
  <c r="AX247" i="9"/>
  <c r="BA247" i="9" s="1"/>
  <c r="AY247" i="9"/>
  <c r="AV248" i="9"/>
  <c r="AW248" i="9"/>
  <c r="AX248" i="9"/>
  <c r="AY248" i="9"/>
  <c r="AV249" i="9"/>
  <c r="AW249" i="9"/>
  <c r="AX249" i="9"/>
  <c r="BA249" i="9" s="1"/>
  <c r="AY249" i="9"/>
  <c r="AV250" i="9"/>
  <c r="AW250" i="9"/>
  <c r="AX250" i="9"/>
  <c r="AY250" i="9"/>
  <c r="AV251" i="9"/>
  <c r="AW251" i="9"/>
  <c r="AX251" i="9"/>
  <c r="BA251" i="9" s="1"/>
  <c r="AY251" i="9"/>
  <c r="AV252" i="9"/>
  <c r="AW252" i="9"/>
  <c r="AX252" i="9"/>
  <c r="AY252" i="9"/>
  <c r="AV253" i="9"/>
  <c r="AW253" i="9"/>
  <c r="AX253" i="9"/>
  <c r="BA253" i="9" s="1"/>
  <c r="AY253" i="9"/>
  <c r="AV254" i="9"/>
  <c r="AW254" i="9"/>
  <c r="AX254" i="9"/>
  <c r="AY254" i="9"/>
  <c r="AV255" i="9"/>
  <c r="AW255" i="9"/>
  <c r="AX255" i="9"/>
  <c r="BA255" i="9" s="1"/>
  <c r="AY255" i="9"/>
  <c r="AV256" i="9"/>
  <c r="AW256" i="9"/>
  <c r="AX256" i="9"/>
  <c r="AY256" i="9"/>
  <c r="AV257" i="9"/>
  <c r="AW257" i="9"/>
  <c r="AX257" i="9"/>
  <c r="BA257" i="9" s="1"/>
  <c r="AY257" i="9"/>
  <c r="AV258" i="9"/>
  <c r="AW258" i="9"/>
  <c r="AX258" i="9"/>
  <c r="AY258" i="9"/>
  <c r="AV259" i="9"/>
  <c r="AW259" i="9"/>
  <c r="AX259" i="9"/>
  <c r="BA259" i="9" s="1"/>
  <c r="AY259" i="9"/>
  <c r="AV260" i="9"/>
  <c r="AW260" i="9"/>
  <c r="AX260" i="9"/>
  <c r="AY260" i="9"/>
  <c r="AV261" i="9"/>
  <c r="AW261" i="9"/>
  <c r="AX261" i="9"/>
  <c r="BA261" i="9" s="1"/>
  <c r="AY261" i="9"/>
  <c r="AV262" i="9"/>
  <c r="AW262" i="9"/>
  <c r="AX262" i="9"/>
  <c r="AY262" i="9"/>
  <c r="AV263" i="9"/>
  <c r="AW263" i="9"/>
  <c r="AX263" i="9"/>
  <c r="BA263" i="9" s="1"/>
  <c r="AY263" i="9"/>
  <c r="AV264" i="9"/>
  <c r="AW264" i="9"/>
  <c r="AX264" i="9"/>
  <c r="AY264" i="9"/>
  <c r="AV265" i="9"/>
  <c r="AW265" i="9"/>
  <c r="AX265" i="9"/>
  <c r="BA265" i="9" s="1"/>
  <c r="AY265" i="9"/>
  <c r="AV266" i="9"/>
  <c r="AW266" i="9"/>
  <c r="AX266" i="9"/>
  <c r="AY266" i="9"/>
  <c r="AV267" i="9"/>
  <c r="AW267" i="9"/>
  <c r="AX267" i="9"/>
  <c r="BA267" i="9" s="1"/>
  <c r="AY267" i="9"/>
  <c r="AV268" i="9"/>
  <c r="AW268" i="9"/>
  <c r="AX268" i="9"/>
  <c r="AY268" i="9"/>
  <c r="AV269" i="9"/>
  <c r="AW269" i="9"/>
  <c r="AX269" i="9"/>
  <c r="BA269" i="9" s="1"/>
  <c r="AY269" i="9"/>
  <c r="AV270" i="9"/>
  <c r="AW270" i="9"/>
  <c r="AX270" i="9"/>
  <c r="AY270" i="9"/>
  <c r="AV271" i="9"/>
  <c r="AW271" i="9"/>
  <c r="AX271" i="9"/>
  <c r="BA271" i="9" s="1"/>
  <c r="AY271" i="9"/>
  <c r="AV272" i="9"/>
  <c r="AW272" i="9"/>
  <c r="AX272" i="9"/>
  <c r="AY272" i="9"/>
  <c r="AV273" i="9"/>
  <c r="AW273" i="9"/>
  <c r="AX273" i="9"/>
  <c r="BA273" i="9" s="1"/>
  <c r="AY273" i="9"/>
  <c r="AV274" i="9"/>
  <c r="AW274" i="9"/>
  <c r="AX274" i="9"/>
  <c r="AY274" i="9"/>
  <c r="AV275" i="9"/>
  <c r="AW275" i="9"/>
  <c r="AX275" i="9"/>
  <c r="BA275" i="9" s="1"/>
  <c r="AY275" i="9"/>
  <c r="AV276" i="9"/>
  <c r="AW276" i="9"/>
  <c r="AX276" i="9"/>
  <c r="AY276" i="9"/>
  <c r="AV277" i="9"/>
  <c r="AW277" i="9"/>
  <c r="AX277" i="9"/>
  <c r="BA277" i="9" s="1"/>
  <c r="AY277" i="9"/>
  <c r="AV278" i="9"/>
  <c r="AW278" i="9"/>
  <c r="AX278" i="9"/>
  <c r="AY278" i="9"/>
  <c r="AV279" i="9"/>
  <c r="AW279" i="9"/>
  <c r="AX279" i="9"/>
  <c r="BA279" i="9" s="1"/>
  <c r="AY279" i="9"/>
  <c r="AV280" i="9"/>
  <c r="AW280" i="9"/>
  <c r="AX280" i="9"/>
  <c r="AY280" i="9"/>
  <c r="AV281" i="9"/>
  <c r="AW281" i="9"/>
  <c r="AX281" i="9"/>
  <c r="BA281" i="9" s="1"/>
  <c r="AY281" i="9"/>
  <c r="AV282" i="9"/>
  <c r="AW282" i="9"/>
  <c r="AX282" i="9"/>
  <c r="AY282" i="9"/>
  <c r="AV283" i="9"/>
  <c r="AW283" i="9"/>
  <c r="AX283" i="9"/>
  <c r="BA283" i="9" s="1"/>
  <c r="AY283" i="9"/>
  <c r="AV284" i="9"/>
  <c r="AW284" i="9"/>
  <c r="AX284" i="9"/>
  <c r="AY284" i="9"/>
  <c r="AV285" i="9"/>
  <c r="AW285" i="9"/>
  <c r="AX285" i="9"/>
  <c r="BA285" i="9" s="1"/>
  <c r="AY285" i="9"/>
  <c r="AV286" i="9"/>
  <c r="AW286" i="9"/>
  <c r="AX286" i="9"/>
  <c r="AY286" i="9"/>
  <c r="AV287" i="9"/>
  <c r="AW287" i="9"/>
  <c r="AX287" i="9"/>
  <c r="BA287" i="9" s="1"/>
  <c r="AY287" i="9"/>
  <c r="AV288" i="9"/>
  <c r="AW288" i="9"/>
  <c r="AX288" i="9"/>
  <c r="AY288" i="9"/>
  <c r="AV289" i="9"/>
  <c r="AW289" i="9"/>
  <c r="AX289" i="9"/>
  <c r="BA289" i="9" s="1"/>
  <c r="AY289" i="9"/>
  <c r="AV290" i="9"/>
  <c r="AW290" i="9"/>
  <c r="AX290" i="9"/>
  <c r="AY290" i="9"/>
  <c r="AV291" i="9"/>
  <c r="AW291" i="9"/>
  <c r="AX291" i="9"/>
  <c r="BA291" i="9" s="1"/>
  <c r="AY291" i="9"/>
  <c r="AV292" i="9"/>
  <c r="AW292" i="9"/>
  <c r="AX292" i="9"/>
  <c r="AY292" i="9"/>
  <c r="AV293" i="9"/>
  <c r="AW293" i="9"/>
  <c r="AX293" i="9"/>
  <c r="BA293" i="9" s="1"/>
  <c r="AY293" i="9"/>
  <c r="AV294" i="9"/>
  <c r="AW294" i="9"/>
  <c r="AX294" i="9"/>
  <c r="AY294" i="9"/>
  <c r="AV295" i="9"/>
  <c r="AW295" i="9"/>
  <c r="AX295" i="9"/>
  <c r="BA295" i="9" s="1"/>
  <c r="AY295" i="9"/>
  <c r="AV296" i="9"/>
  <c r="AW296" i="9"/>
  <c r="AX296" i="9"/>
  <c r="AY296" i="9"/>
  <c r="AV297" i="9"/>
  <c r="AW297" i="9"/>
  <c r="AX297" i="9"/>
  <c r="BA297" i="9" s="1"/>
  <c r="AY297" i="9"/>
  <c r="AV298" i="9"/>
  <c r="AW298" i="9"/>
  <c r="AX298" i="9"/>
  <c r="AY298" i="9"/>
  <c r="AV299" i="9"/>
  <c r="AW299" i="9"/>
  <c r="AX299" i="9"/>
  <c r="BA299" i="9" s="1"/>
  <c r="AY299" i="9"/>
  <c r="AV300" i="9"/>
  <c r="AW300" i="9"/>
  <c r="AX300" i="9"/>
  <c r="AY300" i="9"/>
  <c r="AV301" i="9"/>
  <c r="AW301" i="9"/>
  <c r="AX301" i="9"/>
  <c r="BA301" i="9" s="1"/>
  <c r="AY301" i="9"/>
  <c r="AV302" i="9"/>
  <c r="AW302" i="9"/>
  <c r="AX302" i="9"/>
  <c r="AY302" i="9"/>
  <c r="AV303" i="9"/>
  <c r="AW303" i="9"/>
  <c r="AX303" i="9"/>
  <c r="BA303" i="9" s="1"/>
  <c r="AY303" i="9"/>
  <c r="AV304" i="9"/>
  <c r="AW304" i="9"/>
  <c r="AX304" i="9"/>
  <c r="AY304" i="9"/>
  <c r="AV305" i="9"/>
  <c r="AW305" i="9"/>
  <c r="AX305" i="9"/>
  <c r="BA305" i="9" s="1"/>
  <c r="AY305" i="9"/>
  <c r="AV306" i="9"/>
  <c r="AW306" i="9"/>
  <c r="AX306" i="9"/>
  <c r="AY306" i="9"/>
  <c r="AV307" i="9"/>
  <c r="AW307" i="9"/>
  <c r="AX307" i="9"/>
  <c r="BA307" i="9" s="1"/>
  <c r="AY307" i="9"/>
  <c r="AV308" i="9"/>
  <c r="AW308" i="9"/>
  <c r="AX308" i="9"/>
  <c r="AY308" i="9"/>
  <c r="AV309" i="9"/>
  <c r="AW309" i="9"/>
  <c r="AX309" i="9"/>
  <c r="BA309" i="9" s="1"/>
  <c r="AY309" i="9"/>
  <c r="AV310" i="9"/>
  <c r="AW310" i="9"/>
  <c r="AX310" i="9"/>
  <c r="AY310" i="9"/>
  <c r="AV311" i="9"/>
  <c r="AW311" i="9"/>
  <c r="AX311" i="9"/>
  <c r="BA311" i="9" s="1"/>
  <c r="AY311" i="9"/>
  <c r="AV312" i="9"/>
  <c r="AW312" i="9"/>
  <c r="AX312" i="9"/>
  <c r="AY312" i="9"/>
  <c r="AV313" i="9"/>
  <c r="AW313" i="9"/>
  <c r="AX313" i="9"/>
  <c r="BA313" i="9" s="1"/>
  <c r="AY313" i="9"/>
  <c r="AV314" i="9"/>
  <c r="AW314" i="9"/>
  <c r="AX314" i="9"/>
  <c r="AY314" i="9"/>
  <c r="AV315" i="9"/>
  <c r="AW315" i="9"/>
  <c r="AX315" i="9"/>
  <c r="BA315" i="9" s="1"/>
  <c r="AY315" i="9"/>
  <c r="AV316" i="9"/>
  <c r="AW316" i="9"/>
  <c r="AX316" i="9"/>
  <c r="AY316" i="9"/>
  <c r="AV317" i="9"/>
  <c r="AW317" i="9"/>
  <c r="AX317" i="9"/>
  <c r="BA317" i="9" s="1"/>
  <c r="AY317" i="9"/>
  <c r="AV318" i="9"/>
  <c r="AW318" i="9"/>
  <c r="AX318" i="9"/>
  <c r="AY318" i="9"/>
  <c r="AV319" i="9"/>
  <c r="AW319" i="9"/>
  <c r="AX319" i="9"/>
  <c r="BA319" i="9" s="1"/>
  <c r="AY319" i="9"/>
  <c r="AV320" i="9"/>
  <c r="AW320" i="9"/>
  <c r="AX320" i="9"/>
  <c r="AY320" i="9"/>
  <c r="AV321" i="9"/>
  <c r="AW321" i="9"/>
  <c r="AX321" i="9"/>
  <c r="BA321" i="9" s="1"/>
  <c r="AY321" i="9"/>
  <c r="AV322" i="9"/>
  <c r="AW322" i="9"/>
  <c r="AX322" i="9"/>
  <c r="AY322" i="9"/>
  <c r="AV323" i="9"/>
  <c r="AW323" i="9"/>
  <c r="AX323" i="9"/>
  <c r="BA323" i="9" s="1"/>
  <c r="AY323" i="9"/>
  <c r="AV324" i="9"/>
  <c r="AW324" i="9"/>
  <c r="AX324" i="9"/>
  <c r="AY324" i="9"/>
  <c r="AV325" i="9"/>
  <c r="AW325" i="9"/>
  <c r="AX325" i="9"/>
  <c r="BA325" i="9" s="1"/>
  <c r="AY325" i="9"/>
  <c r="AV326" i="9"/>
  <c r="AW326" i="9"/>
  <c r="AX326" i="9"/>
  <c r="AY326" i="9"/>
  <c r="AV327" i="9"/>
  <c r="AW327" i="9"/>
  <c r="AX327" i="9"/>
  <c r="BA327" i="9" s="1"/>
  <c r="AY327" i="9"/>
  <c r="AV328" i="9"/>
  <c r="AW328" i="9"/>
  <c r="AX328" i="9"/>
  <c r="AY328" i="9"/>
  <c r="AV329" i="9"/>
  <c r="AW329" i="9"/>
  <c r="AX329" i="9"/>
  <c r="BA329" i="9" s="1"/>
  <c r="AY329" i="9"/>
  <c r="AV330" i="9"/>
  <c r="AW330" i="9"/>
  <c r="AX330" i="9"/>
  <c r="AY330" i="9"/>
  <c r="AV331" i="9"/>
  <c r="AW331" i="9"/>
  <c r="AX331" i="9"/>
  <c r="BA331" i="9" s="1"/>
  <c r="AY331" i="9"/>
  <c r="AV332" i="9"/>
  <c r="AW332" i="9"/>
  <c r="AX332" i="9"/>
  <c r="AY332" i="9"/>
  <c r="AV333" i="9"/>
  <c r="AW333" i="9"/>
  <c r="AX333" i="9"/>
  <c r="BA333" i="9" s="1"/>
  <c r="AY333" i="9"/>
  <c r="AV334" i="9"/>
  <c r="AW334" i="9"/>
  <c r="AX334" i="9"/>
  <c r="AY334" i="9"/>
  <c r="AV335" i="9"/>
  <c r="AW335" i="9"/>
  <c r="AX335" i="9"/>
  <c r="BA335" i="9" s="1"/>
  <c r="AY335" i="9"/>
  <c r="AV336" i="9"/>
  <c r="AW336" i="9"/>
  <c r="AX336" i="9"/>
  <c r="AY336" i="9"/>
  <c r="AV337" i="9"/>
  <c r="AW337" i="9"/>
  <c r="AX337" i="9"/>
  <c r="BA337" i="9" s="1"/>
  <c r="AY337" i="9"/>
  <c r="AV338" i="9"/>
  <c r="AW338" i="9"/>
  <c r="AX338" i="9"/>
  <c r="AY338" i="9"/>
  <c r="AV339" i="9"/>
  <c r="AW339" i="9"/>
  <c r="AX339" i="9"/>
  <c r="BA339" i="9" s="1"/>
  <c r="AY339" i="9"/>
  <c r="AV340" i="9"/>
  <c r="AW340" i="9"/>
  <c r="AX340" i="9"/>
  <c r="AY340" i="9"/>
  <c r="AV341" i="9"/>
  <c r="AW341" i="9"/>
  <c r="AX341" i="9"/>
  <c r="BA341" i="9" s="1"/>
  <c r="AY341" i="9"/>
  <c r="AV342" i="9"/>
  <c r="AW342" i="9"/>
  <c r="AX342" i="9"/>
  <c r="AY342" i="9"/>
  <c r="AV343" i="9"/>
  <c r="AW343" i="9"/>
  <c r="AX343" i="9"/>
  <c r="BA343" i="9" s="1"/>
  <c r="AY343" i="9"/>
  <c r="AV344" i="9"/>
  <c r="AW344" i="9"/>
  <c r="AX344" i="9"/>
  <c r="AY344" i="9"/>
  <c r="AV345" i="9"/>
  <c r="AW345" i="9"/>
  <c r="AX345" i="9"/>
  <c r="BA345" i="9" s="1"/>
  <c r="AY345" i="9"/>
  <c r="AV346" i="9"/>
  <c r="AW346" i="9"/>
  <c r="AX346" i="9"/>
  <c r="AY346" i="9"/>
  <c r="AV347" i="9"/>
  <c r="AW347" i="9"/>
  <c r="AX347" i="9"/>
  <c r="BA347" i="9" s="1"/>
  <c r="AY347" i="9"/>
  <c r="AV348" i="9"/>
  <c r="AW348" i="9"/>
  <c r="AX348" i="9"/>
  <c r="AY348" i="9"/>
  <c r="AV349" i="9"/>
  <c r="AW349" i="9"/>
  <c r="AX349" i="9"/>
  <c r="BA349" i="9" s="1"/>
  <c r="AY349" i="9"/>
  <c r="AV350" i="9"/>
  <c r="AW350" i="9"/>
  <c r="AX350" i="9"/>
  <c r="AY350" i="9"/>
  <c r="AV351" i="9"/>
  <c r="AW351" i="9"/>
  <c r="AX351" i="9"/>
  <c r="BA351" i="9" s="1"/>
  <c r="AY351" i="9"/>
  <c r="AV352" i="9"/>
  <c r="AW352" i="9"/>
  <c r="AX352" i="9"/>
  <c r="AY352" i="9"/>
  <c r="AV353" i="9"/>
  <c r="AW353" i="9"/>
  <c r="AX353" i="9"/>
  <c r="BA353" i="9" s="1"/>
  <c r="AY353" i="9"/>
  <c r="AV354" i="9"/>
  <c r="AW354" i="9"/>
  <c r="AX354" i="9"/>
  <c r="AY354" i="9"/>
  <c r="AV355" i="9"/>
  <c r="AW355" i="9"/>
  <c r="AX355" i="9"/>
  <c r="BA355" i="9" s="1"/>
  <c r="AY355" i="9"/>
  <c r="AV356" i="9"/>
  <c r="AW356" i="9"/>
  <c r="AX356" i="9"/>
  <c r="AY356" i="9"/>
  <c r="AV357" i="9"/>
  <c r="AW357" i="9"/>
  <c r="AX357" i="9"/>
  <c r="BA357" i="9" s="1"/>
  <c r="AY357" i="9"/>
  <c r="AV358" i="9"/>
  <c r="AW358" i="9"/>
  <c r="AX358" i="9"/>
  <c r="AY358" i="9"/>
  <c r="AV359" i="9"/>
  <c r="AW359" i="9"/>
  <c r="AX359" i="9"/>
  <c r="BA359" i="9" s="1"/>
  <c r="AY359" i="9"/>
  <c r="AV360" i="9"/>
  <c r="AW360" i="9"/>
  <c r="AX360" i="9"/>
  <c r="AY360" i="9"/>
  <c r="AV361" i="9"/>
  <c r="AW361" i="9"/>
  <c r="AX361" i="9"/>
  <c r="BA361" i="9" s="1"/>
  <c r="AY361" i="9"/>
  <c r="AV362" i="9"/>
  <c r="AW362" i="9"/>
  <c r="AX362" i="9"/>
  <c r="AY362" i="9"/>
  <c r="AV363" i="9"/>
  <c r="AW363" i="9"/>
  <c r="AX363" i="9"/>
  <c r="BA363" i="9" s="1"/>
  <c r="AY363" i="9"/>
  <c r="AV364" i="9"/>
  <c r="AW364" i="9"/>
  <c r="AX364" i="9"/>
  <c r="AY364" i="9"/>
  <c r="AV365" i="9"/>
  <c r="AW365" i="9"/>
  <c r="AX365" i="9"/>
  <c r="BA365" i="9" s="1"/>
  <c r="AY365" i="9"/>
  <c r="AV366" i="9"/>
  <c r="AW366" i="9"/>
  <c r="AX366" i="9"/>
  <c r="AY366" i="9"/>
  <c r="AV367" i="9"/>
  <c r="AW367" i="9"/>
  <c r="AX367" i="9"/>
  <c r="BA367" i="9" s="1"/>
  <c r="AY367" i="9"/>
  <c r="AV368" i="9"/>
  <c r="AW368" i="9"/>
  <c r="AX368" i="9"/>
  <c r="AY368" i="9"/>
  <c r="AV369" i="9"/>
  <c r="AW369" i="9"/>
  <c r="AX369" i="9"/>
  <c r="BA369" i="9" s="1"/>
  <c r="AY369" i="9"/>
  <c r="AV370" i="9"/>
  <c r="AW370" i="9"/>
  <c r="AX370" i="9"/>
  <c r="AY370" i="9"/>
  <c r="AV371" i="9"/>
  <c r="AW371" i="9"/>
  <c r="AX371" i="9"/>
  <c r="BA371" i="9" s="1"/>
  <c r="AY371" i="9"/>
  <c r="AV372" i="9"/>
  <c r="AW372" i="9"/>
  <c r="AX372" i="9"/>
  <c r="AY372" i="9"/>
  <c r="AV373" i="9"/>
  <c r="AW373" i="9"/>
  <c r="AX373" i="9"/>
  <c r="BA373" i="9" s="1"/>
  <c r="AY373" i="9"/>
  <c r="AV374" i="9"/>
  <c r="AW374" i="9"/>
  <c r="AX374" i="9"/>
  <c r="AY374" i="9"/>
  <c r="AV375" i="9"/>
  <c r="AW375" i="9"/>
  <c r="AX375" i="9"/>
  <c r="BA375" i="9" s="1"/>
  <c r="AY375" i="9"/>
  <c r="AV376" i="9"/>
  <c r="AW376" i="9"/>
  <c r="AX376" i="9"/>
  <c r="AY376" i="9"/>
  <c r="AV377" i="9"/>
  <c r="AW377" i="9"/>
  <c r="AX377" i="9"/>
  <c r="BA377" i="9" s="1"/>
  <c r="AY377" i="9"/>
  <c r="AV378" i="9"/>
  <c r="AW378" i="9"/>
  <c r="AX378" i="9"/>
  <c r="AY378" i="9"/>
  <c r="AV379" i="9"/>
  <c r="AW379" i="9"/>
  <c r="AX379" i="9"/>
  <c r="BA379" i="9" s="1"/>
  <c r="AY379" i="9"/>
  <c r="AV380" i="9"/>
  <c r="AW380" i="9"/>
  <c r="AX380" i="9"/>
  <c r="AY380" i="9"/>
  <c r="AV381" i="9"/>
  <c r="AW381" i="9"/>
  <c r="AX381" i="9"/>
  <c r="BA381" i="9" s="1"/>
  <c r="AY381" i="9"/>
  <c r="AV382" i="9"/>
  <c r="AW382" i="9"/>
  <c r="AX382" i="9"/>
  <c r="AY382" i="9"/>
  <c r="AV383" i="9"/>
  <c r="AW383" i="9"/>
  <c r="AX383" i="9"/>
  <c r="BA383" i="9" s="1"/>
  <c r="AY383" i="9"/>
  <c r="AV384" i="9"/>
  <c r="AW384" i="9"/>
  <c r="AX384" i="9"/>
  <c r="AY384" i="9"/>
  <c r="AV385" i="9"/>
  <c r="AW385" i="9"/>
  <c r="AX385" i="9"/>
  <c r="BA385" i="9" s="1"/>
  <c r="AY385" i="9"/>
  <c r="AV386" i="9"/>
  <c r="AW386" i="9"/>
  <c r="AX386" i="9"/>
  <c r="AY386" i="9"/>
  <c r="AV387" i="9"/>
  <c r="AW387" i="9"/>
  <c r="AX387" i="9"/>
  <c r="BA387" i="9" s="1"/>
  <c r="AY387" i="9"/>
  <c r="AV388" i="9"/>
  <c r="AW388" i="9"/>
  <c r="AX388" i="9"/>
  <c r="AY388" i="9"/>
  <c r="AV389" i="9"/>
  <c r="AW389" i="9"/>
  <c r="AX389" i="9"/>
  <c r="BA389" i="9" s="1"/>
  <c r="AY389" i="9"/>
  <c r="AV390" i="9"/>
  <c r="AW390" i="9"/>
  <c r="AX390" i="9"/>
  <c r="AY390" i="9"/>
  <c r="AV391" i="9"/>
  <c r="AW391" i="9"/>
  <c r="AX391" i="9"/>
  <c r="BA391" i="9" s="1"/>
  <c r="AY391" i="9"/>
  <c r="AV392" i="9"/>
  <c r="AW392" i="9"/>
  <c r="AX392" i="9"/>
  <c r="AY392" i="9"/>
  <c r="AV393" i="9"/>
  <c r="AW393" i="9"/>
  <c r="AX393" i="9"/>
  <c r="BA393" i="9" s="1"/>
  <c r="AY393" i="9"/>
  <c r="AV394" i="9"/>
  <c r="AW394" i="9"/>
  <c r="AX394" i="9"/>
  <c r="AY394" i="9"/>
  <c r="AV395" i="9"/>
  <c r="AW395" i="9"/>
  <c r="AX395" i="9"/>
  <c r="BA395" i="9" s="1"/>
  <c r="AY395" i="9"/>
  <c r="AW3" i="9"/>
  <c r="AX3" i="9"/>
  <c r="AY3" i="9"/>
  <c r="AV3" i="9"/>
  <c r="AS4" i="9"/>
  <c r="AT4" i="9"/>
  <c r="AU4" i="9"/>
  <c r="AS5" i="9"/>
  <c r="AT5" i="9"/>
  <c r="AU5" i="9"/>
  <c r="AS6" i="9"/>
  <c r="AT6" i="9"/>
  <c r="AU6" i="9"/>
  <c r="AS7" i="9"/>
  <c r="AT7" i="9"/>
  <c r="AU7" i="9"/>
  <c r="AS8" i="9"/>
  <c r="AT8" i="9"/>
  <c r="AU8" i="9"/>
  <c r="AS9" i="9"/>
  <c r="AT9" i="9"/>
  <c r="AU9" i="9"/>
  <c r="AS10" i="9"/>
  <c r="AT10" i="9"/>
  <c r="AU10" i="9"/>
  <c r="AS11" i="9"/>
  <c r="AT11" i="9"/>
  <c r="AU11" i="9"/>
  <c r="AS12" i="9"/>
  <c r="AT12" i="9"/>
  <c r="AU12" i="9"/>
  <c r="AS13" i="9"/>
  <c r="AT13" i="9"/>
  <c r="AU13" i="9"/>
  <c r="AS14" i="9"/>
  <c r="AT14" i="9"/>
  <c r="AU14" i="9"/>
  <c r="AS15" i="9"/>
  <c r="AT15" i="9"/>
  <c r="AU15" i="9"/>
  <c r="AS16" i="9"/>
  <c r="AT16" i="9"/>
  <c r="AU16" i="9"/>
  <c r="AS17" i="9"/>
  <c r="AT17" i="9"/>
  <c r="AU17" i="9"/>
  <c r="AS18" i="9"/>
  <c r="AT18" i="9"/>
  <c r="AU18" i="9"/>
  <c r="AS19" i="9"/>
  <c r="AT19" i="9"/>
  <c r="AU19" i="9"/>
  <c r="AS20" i="9"/>
  <c r="AT20" i="9"/>
  <c r="AU20" i="9"/>
  <c r="AS21" i="9"/>
  <c r="AT21" i="9"/>
  <c r="AU21" i="9"/>
  <c r="AS22" i="9"/>
  <c r="AT22" i="9"/>
  <c r="AU22" i="9"/>
  <c r="AS23" i="9"/>
  <c r="AT23" i="9"/>
  <c r="AU23" i="9"/>
  <c r="AS24" i="9"/>
  <c r="AT24" i="9"/>
  <c r="AU24" i="9"/>
  <c r="AS25" i="9"/>
  <c r="AT25" i="9"/>
  <c r="AU25" i="9"/>
  <c r="AS26" i="9"/>
  <c r="AT26" i="9"/>
  <c r="AU26" i="9"/>
  <c r="AS27" i="9"/>
  <c r="AT27" i="9"/>
  <c r="AU27" i="9"/>
  <c r="AS28" i="9"/>
  <c r="AT28" i="9"/>
  <c r="AU28" i="9"/>
  <c r="AS29" i="9"/>
  <c r="AT29" i="9"/>
  <c r="AU29" i="9"/>
  <c r="AS30" i="9"/>
  <c r="AT30" i="9"/>
  <c r="AU30" i="9"/>
  <c r="AS31" i="9"/>
  <c r="AT31" i="9"/>
  <c r="AU31" i="9"/>
  <c r="AS32" i="9"/>
  <c r="AT32" i="9"/>
  <c r="AU32" i="9"/>
  <c r="AS33" i="9"/>
  <c r="AT33" i="9"/>
  <c r="AU33" i="9"/>
  <c r="AS34" i="9"/>
  <c r="AT34" i="9"/>
  <c r="AU34" i="9"/>
  <c r="AS35" i="9"/>
  <c r="AT35" i="9"/>
  <c r="AU35" i="9"/>
  <c r="AS36" i="9"/>
  <c r="AT36" i="9"/>
  <c r="AU36" i="9"/>
  <c r="AS37" i="9"/>
  <c r="AT37" i="9"/>
  <c r="AU37" i="9"/>
  <c r="AS38" i="9"/>
  <c r="AT38" i="9"/>
  <c r="AU38" i="9"/>
  <c r="AS39" i="9"/>
  <c r="AT39" i="9"/>
  <c r="AU39" i="9"/>
  <c r="AS40" i="9"/>
  <c r="AT40" i="9"/>
  <c r="AU40" i="9"/>
  <c r="AS41" i="9"/>
  <c r="AT41" i="9"/>
  <c r="AU41" i="9"/>
  <c r="AS42" i="9"/>
  <c r="AT42" i="9"/>
  <c r="AU42" i="9"/>
  <c r="AS43" i="9"/>
  <c r="AT43" i="9"/>
  <c r="AU43" i="9"/>
  <c r="AS44" i="9"/>
  <c r="AT44" i="9"/>
  <c r="AU44" i="9"/>
  <c r="AS45" i="9"/>
  <c r="AT45" i="9"/>
  <c r="AU45" i="9"/>
  <c r="AS46" i="9"/>
  <c r="AT46" i="9"/>
  <c r="AU46" i="9"/>
  <c r="AS47" i="9"/>
  <c r="AT47" i="9"/>
  <c r="AU47" i="9"/>
  <c r="AS48" i="9"/>
  <c r="AT48" i="9"/>
  <c r="AU48" i="9"/>
  <c r="AS49" i="9"/>
  <c r="AT49" i="9"/>
  <c r="AU49" i="9"/>
  <c r="AS50" i="9"/>
  <c r="AT50" i="9"/>
  <c r="AU50" i="9"/>
  <c r="AS51" i="9"/>
  <c r="AT51" i="9"/>
  <c r="AU51" i="9"/>
  <c r="AS52" i="9"/>
  <c r="AT52" i="9"/>
  <c r="AU52" i="9"/>
  <c r="AS53" i="9"/>
  <c r="AT53" i="9"/>
  <c r="AU53" i="9"/>
  <c r="AS54" i="9"/>
  <c r="AT54" i="9"/>
  <c r="AU54" i="9"/>
  <c r="AS55" i="9"/>
  <c r="AT55" i="9"/>
  <c r="AU55" i="9"/>
  <c r="AS56" i="9"/>
  <c r="AT56" i="9"/>
  <c r="AU56" i="9"/>
  <c r="AS57" i="9"/>
  <c r="AT57" i="9"/>
  <c r="AU57" i="9"/>
  <c r="AS58" i="9"/>
  <c r="AT58" i="9"/>
  <c r="AU58" i="9"/>
  <c r="AS59" i="9"/>
  <c r="AT59" i="9"/>
  <c r="AU59" i="9"/>
  <c r="AS60" i="9"/>
  <c r="AT60" i="9"/>
  <c r="AU60" i="9"/>
  <c r="AS61" i="9"/>
  <c r="AT61" i="9"/>
  <c r="AU61" i="9"/>
  <c r="AS62" i="9"/>
  <c r="AT62" i="9"/>
  <c r="AU62" i="9"/>
  <c r="AS63" i="9"/>
  <c r="AT63" i="9"/>
  <c r="AU63" i="9"/>
  <c r="AS64" i="9"/>
  <c r="AT64" i="9"/>
  <c r="AU64" i="9"/>
  <c r="AS65" i="9"/>
  <c r="AT65" i="9"/>
  <c r="AU65" i="9"/>
  <c r="AS66" i="9"/>
  <c r="AT66" i="9"/>
  <c r="AU66" i="9"/>
  <c r="AS67" i="9"/>
  <c r="AT67" i="9"/>
  <c r="AU67" i="9"/>
  <c r="AS68" i="9"/>
  <c r="AT68" i="9"/>
  <c r="AU68" i="9"/>
  <c r="AS69" i="9"/>
  <c r="AT69" i="9"/>
  <c r="AU69" i="9"/>
  <c r="AS70" i="9"/>
  <c r="AT70" i="9"/>
  <c r="AU70" i="9"/>
  <c r="AS71" i="9"/>
  <c r="AT71" i="9"/>
  <c r="AU71" i="9"/>
  <c r="AS72" i="9"/>
  <c r="AT72" i="9"/>
  <c r="AU72" i="9"/>
  <c r="AS73" i="9"/>
  <c r="AT73" i="9"/>
  <c r="AU73" i="9"/>
  <c r="AS74" i="9"/>
  <c r="AT74" i="9"/>
  <c r="AU74" i="9"/>
  <c r="AS75" i="9"/>
  <c r="AT75" i="9"/>
  <c r="AU75" i="9"/>
  <c r="AS76" i="9"/>
  <c r="AT76" i="9"/>
  <c r="AU76" i="9"/>
  <c r="AS77" i="9"/>
  <c r="AT77" i="9"/>
  <c r="AU77" i="9"/>
  <c r="AS78" i="9"/>
  <c r="AT78" i="9"/>
  <c r="AU78" i="9"/>
  <c r="AS79" i="9"/>
  <c r="AT79" i="9"/>
  <c r="AU79" i="9"/>
  <c r="AS80" i="9"/>
  <c r="AT80" i="9"/>
  <c r="AU80" i="9"/>
  <c r="AS81" i="9"/>
  <c r="AT81" i="9"/>
  <c r="AU81" i="9"/>
  <c r="AS82" i="9"/>
  <c r="AT82" i="9"/>
  <c r="AU82" i="9"/>
  <c r="AS83" i="9"/>
  <c r="AT83" i="9"/>
  <c r="AU83" i="9"/>
  <c r="AS84" i="9"/>
  <c r="AT84" i="9"/>
  <c r="AU84" i="9"/>
  <c r="AS85" i="9"/>
  <c r="AT85" i="9"/>
  <c r="AU85" i="9"/>
  <c r="AS86" i="9"/>
  <c r="AT86" i="9"/>
  <c r="AU86" i="9"/>
  <c r="AS87" i="9"/>
  <c r="AT87" i="9"/>
  <c r="AU87" i="9"/>
  <c r="AS88" i="9"/>
  <c r="AT88" i="9"/>
  <c r="AU88" i="9"/>
  <c r="AS89" i="9"/>
  <c r="AT89" i="9"/>
  <c r="AU89" i="9"/>
  <c r="AS90" i="9"/>
  <c r="AT90" i="9"/>
  <c r="AU90" i="9"/>
  <c r="AS91" i="9"/>
  <c r="AT91" i="9"/>
  <c r="AU91" i="9"/>
  <c r="AS92" i="9"/>
  <c r="AT92" i="9"/>
  <c r="AU92" i="9"/>
  <c r="AS93" i="9"/>
  <c r="AT93" i="9"/>
  <c r="AU93" i="9"/>
  <c r="AS94" i="9"/>
  <c r="AT94" i="9"/>
  <c r="AU94" i="9"/>
  <c r="AS95" i="9"/>
  <c r="AT95" i="9"/>
  <c r="AU95" i="9"/>
  <c r="AS96" i="9"/>
  <c r="AT96" i="9"/>
  <c r="AU96" i="9"/>
  <c r="AS97" i="9"/>
  <c r="AT97" i="9"/>
  <c r="AU97" i="9"/>
  <c r="AS98" i="9"/>
  <c r="AT98" i="9"/>
  <c r="AU98" i="9"/>
  <c r="AS99" i="9"/>
  <c r="AT99" i="9"/>
  <c r="AU99" i="9"/>
  <c r="AS100" i="9"/>
  <c r="AT100" i="9"/>
  <c r="AU100" i="9"/>
  <c r="AS101" i="9"/>
  <c r="AT101" i="9"/>
  <c r="AU101" i="9"/>
  <c r="AS102" i="9"/>
  <c r="AT102" i="9"/>
  <c r="AU102" i="9"/>
  <c r="AS103" i="9"/>
  <c r="AT103" i="9"/>
  <c r="AU103" i="9"/>
  <c r="AS104" i="9"/>
  <c r="AT104" i="9"/>
  <c r="AU104" i="9"/>
  <c r="AS105" i="9"/>
  <c r="AT105" i="9"/>
  <c r="AU105" i="9"/>
  <c r="AS106" i="9"/>
  <c r="AT106" i="9"/>
  <c r="AU106" i="9"/>
  <c r="AS107" i="9"/>
  <c r="AT107" i="9"/>
  <c r="AU107" i="9"/>
  <c r="AS108" i="9"/>
  <c r="AT108" i="9"/>
  <c r="AU108" i="9"/>
  <c r="AS109" i="9"/>
  <c r="AT109" i="9"/>
  <c r="AU109" i="9"/>
  <c r="AS110" i="9"/>
  <c r="AT110" i="9"/>
  <c r="AU110" i="9"/>
  <c r="AS111" i="9"/>
  <c r="AT111" i="9"/>
  <c r="AU111" i="9"/>
  <c r="AS112" i="9"/>
  <c r="AT112" i="9"/>
  <c r="AU112" i="9"/>
  <c r="AS113" i="9"/>
  <c r="AT113" i="9"/>
  <c r="AU113" i="9"/>
  <c r="AS114" i="9"/>
  <c r="AT114" i="9"/>
  <c r="AU114" i="9"/>
  <c r="AS115" i="9"/>
  <c r="AT115" i="9"/>
  <c r="AU115" i="9"/>
  <c r="AS116" i="9"/>
  <c r="AT116" i="9"/>
  <c r="AU116" i="9"/>
  <c r="AS117" i="9"/>
  <c r="AT117" i="9"/>
  <c r="AU117" i="9"/>
  <c r="AS118" i="9"/>
  <c r="AT118" i="9"/>
  <c r="AU118" i="9"/>
  <c r="AS119" i="9"/>
  <c r="AT119" i="9"/>
  <c r="AU119" i="9"/>
  <c r="AS120" i="9"/>
  <c r="AT120" i="9"/>
  <c r="AU120" i="9"/>
  <c r="AS121" i="9"/>
  <c r="AT121" i="9"/>
  <c r="AU121" i="9"/>
  <c r="AS122" i="9"/>
  <c r="AT122" i="9"/>
  <c r="AU122" i="9"/>
  <c r="AS123" i="9"/>
  <c r="AT123" i="9"/>
  <c r="AU123" i="9"/>
  <c r="AS124" i="9"/>
  <c r="AT124" i="9"/>
  <c r="AU124" i="9"/>
  <c r="AS125" i="9"/>
  <c r="AT125" i="9"/>
  <c r="AU125" i="9"/>
  <c r="AS126" i="9"/>
  <c r="AT126" i="9"/>
  <c r="AU126" i="9"/>
  <c r="AS127" i="9"/>
  <c r="AT127" i="9"/>
  <c r="AU127" i="9"/>
  <c r="AS128" i="9"/>
  <c r="AT128" i="9"/>
  <c r="AU128" i="9"/>
  <c r="AS129" i="9"/>
  <c r="AT129" i="9"/>
  <c r="AU129" i="9"/>
  <c r="AS130" i="9"/>
  <c r="AT130" i="9"/>
  <c r="AU130" i="9"/>
  <c r="AS131" i="9"/>
  <c r="AT131" i="9"/>
  <c r="AU131" i="9"/>
  <c r="AS132" i="9"/>
  <c r="AT132" i="9"/>
  <c r="AU132" i="9"/>
  <c r="AS133" i="9"/>
  <c r="AT133" i="9"/>
  <c r="AU133" i="9"/>
  <c r="AS134" i="9"/>
  <c r="AT134" i="9"/>
  <c r="AU134" i="9"/>
  <c r="AS135" i="9"/>
  <c r="AT135" i="9"/>
  <c r="AU135" i="9"/>
  <c r="AS136" i="9"/>
  <c r="AT136" i="9"/>
  <c r="AU136" i="9"/>
  <c r="AS137" i="9"/>
  <c r="AT137" i="9"/>
  <c r="AU137" i="9"/>
  <c r="AS138" i="9"/>
  <c r="AT138" i="9"/>
  <c r="AU138" i="9"/>
  <c r="AS139" i="9"/>
  <c r="AT139" i="9"/>
  <c r="AU139" i="9"/>
  <c r="AS140" i="9"/>
  <c r="AT140" i="9"/>
  <c r="AU140" i="9"/>
  <c r="AS141" i="9"/>
  <c r="AT141" i="9"/>
  <c r="AU141" i="9"/>
  <c r="AS142" i="9"/>
  <c r="AT142" i="9"/>
  <c r="AU142" i="9"/>
  <c r="AS143" i="9"/>
  <c r="AT143" i="9"/>
  <c r="AU143" i="9"/>
  <c r="AS144" i="9"/>
  <c r="AT144" i="9"/>
  <c r="AU144" i="9"/>
  <c r="AS145" i="9"/>
  <c r="AT145" i="9"/>
  <c r="AU145" i="9"/>
  <c r="AS146" i="9"/>
  <c r="AT146" i="9"/>
  <c r="AU146" i="9"/>
  <c r="AS147" i="9"/>
  <c r="AT147" i="9"/>
  <c r="AU147" i="9"/>
  <c r="AS148" i="9"/>
  <c r="AT148" i="9"/>
  <c r="AU148" i="9"/>
  <c r="AS149" i="9"/>
  <c r="AT149" i="9"/>
  <c r="AU149" i="9"/>
  <c r="AS150" i="9"/>
  <c r="AT150" i="9"/>
  <c r="AU150" i="9"/>
  <c r="AS151" i="9"/>
  <c r="AT151" i="9"/>
  <c r="AU151" i="9"/>
  <c r="AS152" i="9"/>
  <c r="AT152" i="9"/>
  <c r="AU152" i="9"/>
  <c r="AS153" i="9"/>
  <c r="AT153" i="9"/>
  <c r="AU153" i="9"/>
  <c r="AS154" i="9"/>
  <c r="AT154" i="9"/>
  <c r="AU154" i="9"/>
  <c r="AS155" i="9"/>
  <c r="AT155" i="9"/>
  <c r="AU155" i="9"/>
  <c r="AS156" i="9"/>
  <c r="AT156" i="9"/>
  <c r="AU156" i="9"/>
  <c r="AS157" i="9"/>
  <c r="AT157" i="9"/>
  <c r="AU157" i="9"/>
  <c r="AS158" i="9"/>
  <c r="AT158" i="9"/>
  <c r="AU158" i="9"/>
  <c r="AS159" i="9"/>
  <c r="AT159" i="9"/>
  <c r="AU159" i="9"/>
  <c r="AS160" i="9"/>
  <c r="AT160" i="9"/>
  <c r="AU160" i="9"/>
  <c r="AS161" i="9"/>
  <c r="AT161" i="9"/>
  <c r="AU161" i="9"/>
  <c r="AS162" i="9"/>
  <c r="AT162" i="9"/>
  <c r="AU162" i="9"/>
  <c r="AS163" i="9"/>
  <c r="AT163" i="9"/>
  <c r="AU163" i="9"/>
  <c r="AS164" i="9"/>
  <c r="AT164" i="9"/>
  <c r="AU164" i="9"/>
  <c r="AS165" i="9"/>
  <c r="AT165" i="9"/>
  <c r="AU165" i="9"/>
  <c r="AS166" i="9"/>
  <c r="AT166" i="9"/>
  <c r="AU166" i="9"/>
  <c r="AS167" i="9"/>
  <c r="AT167" i="9"/>
  <c r="AU167" i="9"/>
  <c r="AS168" i="9"/>
  <c r="AT168" i="9"/>
  <c r="AU168" i="9"/>
  <c r="AS169" i="9"/>
  <c r="AT169" i="9"/>
  <c r="AU169" i="9"/>
  <c r="AS170" i="9"/>
  <c r="AT170" i="9"/>
  <c r="AU170" i="9"/>
  <c r="AS171" i="9"/>
  <c r="AT171" i="9"/>
  <c r="AU171" i="9"/>
  <c r="AS172" i="9"/>
  <c r="AT172" i="9"/>
  <c r="AU172" i="9"/>
  <c r="AS173" i="9"/>
  <c r="AT173" i="9"/>
  <c r="AU173" i="9"/>
  <c r="AS174" i="9"/>
  <c r="AT174" i="9"/>
  <c r="AU174" i="9"/>
  <c r="AS175" i="9"/>
  <c r="AT175" i="9"/>
  <c r="AU175" i="9"/>
  <c r="AS176" i="9"/>
  <c r="AT176" i="9"/>
  <c r="AU176" i="9"/>
  <c r="AS177" i="9"/>
  <c r="AT177" i="9"/>
  <c r="AU177" i="9"/>
  <c r="AS178" i="9"/>
  <c r="AT178" i="9"/>
  <c r="AU178" i="9"/>
  <c r="AS179" i="9"/>
  <c r="AT179" i="9"/>
  <c r="AU179" i="9"/>
  <c r="AS180" i="9"/>
  <c r="AT180" i="9"/>
  <c r="AU180" i="9"/>
  <c r="AS181" i="9"/>
  <c r="AT181" i="9"/>
  <c r="AU181" i="9"/>
  <c r="AS182" i="9"/>
  <c r="AT182" i="9"/>
  <c r="AU182" i="9"/>
  <c r="AS183" i="9"/>
  <c r="AT183" i="9"/>
  <c r="AU183" i="9"/>
  <c r="AS184" i="9"/>
  <c r="AT184" i="9"/>
  <c r="AU184" i="9"/>
  <c r="AS185" i="9"/>
  <c r="AT185" i="9"/>
  <c r="AU185" i="9"/>
  <c r="AS186" i="9"/>
  <c r="AT186" i="9"/>
  <c r="AU186" i="9"/>
  <c r="AS187" i="9"/>
  <c r="AT187" i="9"/>
  <c r="AU187" i="9"/>
  <c r="AS188" i="9"/>
  <c r="AT188" i="9"/>
  <c r="AU188" i="9"/>
  <c r="AS189" i="9"/>
  <c r="AT189" i="9"/>
  <c r="AU189" i="9"/>
  <c r="AS190" i="9"/>
  <c r="AT190" i="9"/>
  <c r="AU190" i="9"/>
  <c r="AS191" i="9"/>
  <c r="AT191" i="9"/>
  <c r="AU191" i="9"/>
  <c r="AS192" i="9"/>
  <c r="AT192" i="9"/>
  <c r="AU192" i="9"/>
  <c r="AS193" i="9"/>
  <c r="AT193" i="9"/>
  <c r="AU193" i="9"/>
  <c r="AS194" i="9"/>
  <c r="AT194" i="9"/>
  <c r="AU194" i="9"/>
  <c r="AS195" i="9"/>
  <c r="AT195" i="9"/>
  <c r="AU195" i="9"/>
  <c r="AS196" i="9"/>
  <c r="AT196" i="9"/>
  <c r="AU196" i="9"/>
  <c r="AS197" i="9"/>
  <c r="AT197" i="9"/>
  <c r="AU197" i="9"/>
  <c r="AS198" i="9"/>
  <c r="AT198" i="9"/>
  <c r="AU198" i="9"/>
  <c r="AS199" i="9"/>
  <c r="AT199" i="9"/>
  <c r="AU199" i="9"/>
  <c r="AS200" i="9"/>
  <c r="AT200" i="9"/>
  <c r="AU200" i="9"/>
  <c r="AS201" i="9"/>
  <c r="AT201" i="9"/>
  <c r="AU201" i="9"/>
  <c r="AS202" i="9"/>
  <c r="AT202" i="9"/>
  <c r="AU202" i="9"/>
  <c r="AS203" i="9"/>
  <c r="AT203" i="9"/>
  <c r="AU203" i="9"/>
  <c r="AS204" i="9"/>
  <c r="AT204" i="9"/>
  <c r="AU204" i="9"/>
  <c r="AS205" i="9"/>
  <c r="AT205" i="9"/>
  <c r="AU205" i="9"/>
  <c r="AS206" i="9"/>
  <c r="AT206" i="9"/>
  <c r="AU206" i="9"/>
  <c r="AS207" i="9"/>
  <c r="AT207" i="9"/>
  <c r="AU207" i="9"/>
  <c r="AS208" i="9"/>
  <c r="AT208" i="9"/>
  <c r="AU208" i="9"/>
  <c r="AS209" i="9"/>
  <c r="AT209" i="9"/>
  <c r="AU209" i="9"/>
  <c r="AS210" i="9"/>
  <c r="AT210" i="9"/>
  <c r="AU210" i="9"/>
  <c r="AS211" i="9"/>
  <c r="AT211" i="9"/>
  <c r="AU211" i="9"/>
  <c r="AS212" i="9"/>
  <c r="AT212" i="9"/>
  <c r="AU212" i="9"/>
  <c r="AS213" i="9"/>
  <c r="AT213" i="9"/>
  <c r="AU213" i="9"/>
  <c r="AS214" i="9"/>
  <c r="AT214" i="9"/>
  <c r="AU214" i="9"/>
  <c r="AS215" i="9"/>
  <c r="AT215" i="9"/>
  <c r="AU215" i="9"/>
  <c r="AS216" i="9"/>
  <c r="AT216" i="9"/>
  <c r="AU216" i="9"/>
  <c r="AS217" i="9"/>
  <c r="AT217" i="9"/>
  <c r="AU217" i="9"/>
  <c r="AS218" i="9"/>
  <c r="AT218" i="9"/>
  <c r="AU218" i="9"/>
  <c r="AS219" i="9"/>
  <c r="AT219" i="9"/>
  <c r="AU219" i="9"/>
  <c r="AS220" i="9"/>
  <c r="AT220" i="9"/>
  <c r="AU220" i="9"/>
  <c r="AS221" i="9"/>
  <c r="AT221" i="9"/>
  <c r="AU221" i="9"/>
  <c r="AS222" i="9"/>
  <c r="AT222" i="9"/>
  <c r="AU222" i="9"/>
  <c r="AS223" i="9"/>
  <c r="AT223" i="9"/>
  <c r="AU223" i="9"/>
  <c r="AS224" i="9"/>
  <c r="AT224" i="9"/>
  <c r="AU224" i="9"/>
  <c r="AS225" i="9"/>
  <c r="AT225" i="9"/>
  <c r="AU225" i="9"/>
  <c r="AS226" i="9"/>
  <c r="AT226" i="9"/>
  <c r="AU226" i="9"/>
  <c r="AS227" i="9"/>
  <c r="AT227" i="9"/>
  <c r="AU227" i="9"/>
  <c r="AS228" i="9"/>
  <c r="AT228" i="9"/>
  <c r="AU228" i="9"/>
  <c r="AS229" i="9"/>
  <c r="AT229" i="9"/>
  <c r="AU229" i="9"/>
  <c r="AS230" i="9"/>
  <c r="AT230" i="9"/>
  <c r="AU230" i="9"/>
  <c r="AS231" i="9"/>
  <c r="AT231" i="9"/>
  <c r="AU231" i="9"/>
  <c r="AS232" i="9"/>
  <c r="AT232" i="9"/>
  <c r="AU232" i="9"/>
  <c r="AS233" i="9"/>
  <c r="AT233" i="9"/>
  <c r="AU233" i="9"/>
  <c r="AS234" i="9"/>
  <c r="AT234" i="9"/>
  <c r="AU234" i="9"/>
  <c r="AS235" i="9"/>
  <c r="AT235" i="9"/>
  <c r="AU235" i="9"/>
  <c r="AS236" i="9"/>
  <c r="AT236" i="9"/>
  <c r="AU236" i="9"/>
  <c r="AS237" i="9"/>
  <c r="AT237" i="9"/>
  <c r="AU237" i="9"/>
  <c r="AS238" i="9"/>
  <c r="AT238" i="9"/>
  <c r="AU238" i="9"/>
  <c r="AS239" i="9"/>
  <c r="AT239" i="9"/>
  <c r="AU239" i="9"/>
  <c r="AS240" i="9"/>
  <c r="AT240" i="9"/>
  <c r="AU240" i="9"/>
  <c r="AS241" i="9"/>
  <c r="AT241" i="9"/>
  <c r="AU241" i="9"/>
  <c r="AS242" i="9"/>
  <c r="AT242" i="9"/>
  <c r="AU242" i="9"/>
  <c r="AS243" i="9"/>
  <c r="AT243" i="9"/>
  <c r="AU243" i="9"/>
  <c r="AS244" i="9"/>
  <c r="AT244" i="9"/>
  <c r="AU244" i="9"/>
  <c r="AS245" i="9"/>
  <c r="AT245" i="9"/>
  <c r="AU245" i="9"/>
  <c r="AS246" i="9"/>
  <c r="AT246" i="9"/>
  <c r="AU246" i="9"/>
  <c r="AS247" i="9"/>
  <c r="AT247" i="9"/>
  <c r="AU247" i="9"/>
  <c r="AS248" i="9"/>
  <c r="AT248" i="9"/>
  <c r="AU248" i="9"/>
  <c r="AS249" i="9"/>
  <c r="AT249" i="9"/>
  <c r="AU249" i="9"/>
  <c r="AS250" i="9"/>
  <c r="AT250" i="9"/>
  <c r="AU250" i="9"/>
  <c r="AS251" i="9"/>
  <c r="AT251" i="9"/>
  <c r="AU251" i="9"/>
  <c r="AS252" i="9"/>
  <c r="AT252" i="9"/>
  <c r="AU252" i="9"/>
  <c r="AS253" i="9"/>
  <c r="AT253" i="9"/>
  <c r="AU253" i="9"/>
  <c r="AS254" i="9"/>
  <c r="AT254" i="9"/>
  <c r="AU254" i="9"/>
  <c r="AS255" i="9"/>
  <c r="AT255" i="9"/>
  <c r="AU255" i="9"/>
  <c r="AS256" i="9"/>
  <c r="AT256" i="9"/>
  <c r="AU256" i="9"/>
  <c r="AS257" i="9"/>
  <c r="AT257" i="9"/>
  <c r="AU257" i="9"/>
  <c r="AS258" i="9"/>
  <c r="AT258" i="9"/>
  <c r="AU258" i="9"/>
  <c r="AS259" i="9"/>
  <c r="AT259" i="9"/>
  <c r="AU259" i="9"/>
  <c r="AS260" i="9"/>
  <c r="AT260" i="9"/>
  <c r="AU260" i="9"/>
  <c r="AS261" i="9"/>
  <c r="AT261" i="9"/>
  <c r="AU261" i="9"/>
  <c r="AS262" i="9"/>
  <c r="AT262" i="9"/>
  <c r="AU262" i="9"/>
  <c r="AS263" i="9"/>
  <c r="AT263" i="9"/>
  <c r="AU263" i="9"/>
  <c r="AS264" i="9"/>
  <c r="AT264" i="9"/>
  <c r="AU264" i="9"/>
  <c r="AS265" i="9"/>
  <c r="AT265" i="9"/>
  <c r="AU265" i="9"/>
  <c r="AS266" i="9"/>
  <c r="AT266" i="9"/>
  <c r="AU266" i="9"/>
  <c r="AS267" i="9"/>
  <c r="AT267" i="9"/>
  <c r="AU267" i="9"/>
  <c r="AS268" i="9"/>
  <c r="AT268" i="9"/>
  <c r="AU268" i="9"/>
  <c r="AS269" i="9"/>
  <c r="AT269" i="9"/>
  <c r="AU269" i="9"/>
  <c r="AS270" i="9"/>
  <c r="AT270" i="9"/>
  <c r="AU270" i="9"/>
  <c r="AS271" i="9"/>
  <c r="AT271" i="9"/>
  <c r="AU271" i="9"/>
  <c r="AS272" i="9"/>
  <c r="AT272" i="9"/>
  <c r="AU272" i="9"/>
  <c r="AS273" i="9"/>
  <c r="AT273" i="9"/>
  <c r="AU273" i="9"/>
  <c r="AS274" i="9"/>
  <c r="AT274" i="9"/>
  <c r="AU274" i="9"/>
  <c r="AS275" i="9"/>
  <c r="AT275" i="9"/>
  <c r="AU275" i="9"/>
  <c r="AS276" i="9"/>
  <c r="AT276" i="9"/>
  <c r="AU276" i="9"/>
  <c r="AS277" i="9"/>
  <c r="AT277" i="9"/>
  <c r="AU277" i="9"/>
  <c r="AS278" i="9"/>
  <c r="AT278" i="9"/>
  <c r="AU278" i="9"/>
  <c r="AS279" i="9"/>
  <c r="AT279" i="9"/>
  <c r="AU279" i="9"/>
  <c r="AS280" i="9"/>
  <c r="AT280" i="9"/>
  <c r="AU280" i="9"/>
  <c r="AS281" i="9"/>
  <c r="AT281" i="9"/>
  <c r="AU281" i="9"/>
  <c r="AS282" i="9"/>
  <c r="AT282" i="9"/>
  <c r="AU282" i="9"/>
  <c r="AS283" i="9"/>
  <c r="AT283" i="9"/>
  <c r="AU283" i="9"/>
  <c r="AS284" i="9"/>
  <c r="AT284" i="9"/>
  <c r="AU284" i="9"/>
  <c r="AS285" i="9"/>
  <c r="AT285" i="9"/>
  <c r="AU285" i="9"/>
  <c r="AS286" i="9"/>
  <c r="AT286" i="9"/>
  <c r="AU286" i="9"/>
  <c r="AS287" i="9"/>
  <c r="AT287" i="9"/>
  <c r="AU287" i="9"/>
  <c r="AS288" i="9"/>
  <c r="AT288" i="9"/>
  <c r="AU288" i="9"/>
  <c r="AS289" i="9"/>
  <c r="AT289" i="9"/>
  <c r="AU289" i="9"/>
  <c r="AS290" i="9"/>
  <c r="AT290" i="9"/>
  <c r="AU290" i="9"/>
  <c r="AS291" i="9"/>
  <c r="AT291" i="9"/>
  <c r="AU291" i="9"/>
  <c r="AS292" i="9"/>
  <c r="AT292" i="9"/>
  <c r="AU292" i="9"/>
  <c r="AS293" i="9"/>
  <c r="AT293" i="9"/>
  <c r="AU293" i="9"/>
  <c r="AS294" i="9"/>
  <c r="AT294" i="9"/>
  <c r="AU294" i="9"/>
  <c r="AS295" i="9"/>
  <c r="AT295" i="9"/>
  <c r="AU295" i="9"/>
  <c r="AS296" i="9"/>
  <c r="AT296" i="9"/>
  <c r="AU296" i="9"/>
  <c r="AS297" i="9"/>
  <c r="AT297" i="9"/>
  <c r="AU297" i="9"/>
  <c r="AS298" i="9"/>
  <c r="AT298" i="9"/>
  <c r="AU298" i="9"/>
  <c r="AS299" i="9"/>
  <c r="AT299" i="9"/>
  <c r="AU299" i="9"/>
  <c r="AS300" i="9"/>
  <c r="AT300" i="9"/>
  <c r="AU300" i="9"/>
  <c r="AS301" i="9"/>
  <c r="AT301" i="9"/>
  <c r="AU301" i="9"/>
  <c r="AS302" i="9"/>
  <c r="AT302" i="9"/>
  <c r="AU302" i="9"/>
  <c r="AS303" i="9"/>
  <c r="AT303" i="9"/>
  <c r="AU303" i="9"/>
  <c r="AS304" i="9"/>
  <c r="AT304" i="9"/>
  <c r="AU304" i="9"/>
  <c r="AS305" i="9"/>
  <c r="AT305" i="9"/>
  <c r="AU305" i="9"/>
  <c r="AS306" i="9"/>
  <c r="AT306" i="9"/>
  <c r="AU306" i="9"/>
  <c r="AS307" i="9"/>
  <c r="AT307" i="9"/>
  <c r="AU307" i="9"/>
  <c r="AS308" i="9"/>
  <c r="AT308" i="9"/>
  <c r="AU308" i="9"/>
  <c r="AS309" i="9"/>
  <c r="AT309" i="9"/>
  <c r="AU309" i="9"/>
  <c r="AS310" i="9"/>
  <c r="AT310" i="9"/>
  <c r="AU310" i="9"/>
  <c r="AS311" i="9"/>
  <c r="AT311" i="9"/>
  <c r="AU311" i="9"/>
  <c r="AS312" i="9"/>
  <c r="AT312" i="9"/>
  <c r="AU312" i="9"/>
  <c r="AS313" i="9"/>
  <c r="AT313" i="9"/>
  <c r="AU313" i="9"/>
  <c r="AS314" i="9"/>
  <c r="AT314" i="9"/>
  <c r="AU314" i="9"/>
  <c r="AS315" i="9"/>
  <c r="AT315" i="9"/>
  <c r="AU315" i="9"/>
  <c r="AS316" i="9"/>
  <c r="AT316" i="9"/>
  <c r="AU316" i="9"/>
  <c r="AS317" i="9"/>
  <c r="AT317" i="9"/>
  <c r="AU317" i="9"/>
  <c r="AS318" i="9"/>
  <c r="AT318" i="9"/>
  <c r="AU318" i="9"/>
  <c r="AS319" i="9"/>
  <c r="AT319" i="9"/>
  <c r="AU319" i="9"/>
  <c r="AS320" i="9"/>
  <c r="AT320" i="9"/>
  <c r="AU320" i="9"/>
  <c r="AS321" i="9"/>
  <c r="AT321" i="9"/>
  <c r="AU321" i="9"/>
  <c r="AS322" i="9"/>
  <c r="AT322" i="9"/>
  <c r="AU322" i="9"/>
  <c r="AS323" i="9"/>
  <c r="AT323" i="9"/>
  <c r="AU323" i="9"/>
  <c r="AS324" i="9"/>
  <c r="AT324" i="9"/>
  <c r="AU324" i="9"/>
  <c r="AS325" i="9"/>
  <c r="AT325" i="9"/>
  <c r="AU325" i="9"/>
  <c r="AS326" i="9"/>
  <c r="AT326" i="9"/>
  <c r="AU326" i="9"/>
  <c r="AS327" i="9"/>
  <c r="AT327" i="9"/>
  <c r="AU327" i="9"/>
  <c r="AS328" i="9"/>
  <c r="AT328" i="9"/>
  <c r="AU328" i="9"/>
  <c r="AS329" i="9"/>
  <c r="AT329" i="9"/>
  <c r="AU329" i="9"/>
  <c r="AS330" i="9"/>
  <c r="AT330" i="9"/>
  <c r="AU330" i="9"/>
  <c r="AS331" i="9"/>
  <c r="AT331" i="9"/>
  <c r="AU331" i="9"/>
  <c r="AS332" i="9"/>
  <c r="AT332" i="9"/>
  <c r="AU332" i="9"/>
  <c r="AS333" i="9"/>
  <c r="AT333" i="9"/>
  <c r="AU333" i="9"/>
  <c r="AS334" i="9"/>
  <c r="AT334" i="9"/>
  <c r="AU334" i="9"/>
  <c r="AS335" i="9"/>
  <c r="AT335" i="9"/>
  <c r="AU335" i="9"/>
  <c r="AS336" i="9"/>
  <c r="AT336" i="9"/>
  <c r="AU336" i="9"/>
  <c r="AS337" i="9"/>
  <c r="AT337" i="9"/>
  <c r="AU337" i="9"/>
  <c r="AS338" i="9"/>
  <c r="AT338" i="9"/>
  <c r="AU338" i="9"/>
  <c r="AS339" i="9"/>
  <c r="AT339" i="9"/>
  <c r="AU339" i="9"/>
  <c r="AS340" i="9"/>
  <c r="AT340" i="9"/>
  <c r="AU340" i="9"/>
  <c r="AS341" i="9"/>
  <c r="AT341" i="9"/>
  <c r="AU341" i="9"/>
  <c r="AS342" i="9"/>
  <c r="AT342" i="9"/>
  <c r="AU342" i="9"/>
  <c r="AS343" i="9"/>
  <c r="AT343" i="9"/>
  <c r="AU343" i="9"/>
  <c r="AS344" i="9"/>
  <c r="AT344" i="9"/>
  <c r="AU344" i="9"/>
  <c r="AS345" i="9"/>
  <c r="AT345" i="9"/>
  <c r="AU345" i="9"/>
  <c r="AS346" i="9"/>
  <c r="AT346" i="9"/>
  <c r="AU346" i="9"/>
  <c r="AS347" i="9"/>
  <c r="AT347" i="9"/>
  <c r="AU347" i="9"/>
  <c r="AS348" i="9"/>
  <c r="AT348" i="9"/>
  <c r="AU348" i="9"/>
  <c r="AS349" i="9"/>
  <c r="AT349" i="9"/>
  <c r="AU349" i="9"/>
  <c r="AS350" i="9"/>
  <c r="AT350" i="9"/>
  <c r="AU350" i="9"/>
  <c r="AS351" i="9"/>
  <c r="AT351" i="9"/>
  <c r="AU351" i="9"/>
  <c r="AS352" i="9"/>
  <c r="AT352" i="9"/>
  <c r="AU352" i="9"/>
  <c r="AS353" i="9"/>
  <c r="AT353" i="9"/>
  <c r="AU353" i="9"/>
  <c r="AS354" i="9"/>
  <c r="AT354" i="9"/>
  <c r="AU354" i="9"/>
  <c r="AS355" i="9"/>
  <c r="AT355" i="9"/>
  <c r="AU355" i="9"/>
  <c r="AS356" i="9"/>
  <c r="AT356" i="9"/>
  <c r="AU356" i="9"/>
  <c r="AS357" i="9"/>
  <c r="AT357" i="9"/>
  <c r="AU357" i="9"/>
  <c r="AS358" i="9"/>
  <c r="AT358" i="9"/>
  <c r="AU358" i="9"/>
  <c r="AS359" i="9"/>
  <c r="AT359" i="9"/>
  <c r="AU359" i="9"/>
  <c r="AS360" i="9"/>
  <c r="AT360" i="9"/>
  <c r="AU360" i="9"/>
  <c r="AS361" i="9"/>
  <c r="AT361" i="9"/>
  <c r="AU361" i="9"/>
  <c r="AS362" i="9"/>
  <c r="AT362" i="9"/>
  <c r="AU362" i="9"/>
  <c r="AS363" i="9"/>
  <c r="AT363" i="9"/>
  <c r="AU363" i="9"/>
  <c r="AS364" i="9"/>
  <c r="AT364" i="9"/>
  <c r="AU364" i="9"/>
  <c r="AS365" i="9"/>
  <c r="AT365" i="9"/>
  <c r="AU365" i="9"/>
  <c r="AS366" i="9"/>
  <c r="AT366" i="9"/>
  <c r="AU366" i="9"/>
  <c r="AS367" i="9"/>
  <c r="AT367" i="9"/>
  <c r="AU367" i="9"/>
  <c r="AS368" i="9"/>
  <c r="AT368" i="9"/>
  <c r="AU368" i="9"/>
  <c r="AS369" i="9"/>
  <c r="AT369" i="9"/>
  <c r="AU369" i="9"/>
  <c r="AS370" i="9"/>
  <c r="AT370" i="9"/>
  <c r="AU370" i="9"/>
  <c r="AS371" i="9"/>
  <c r="AT371" i="9"/>
  <c r="AU371" i="9"/>
  <c r="AS372" i="9"/>
  <c r="AT372" i="9"/>
  <c r="AU372" i="9"/>
  <c r="AS373" i="9"/>
  <c r="AT373" i="9"/>
  <c r="AU373" i="9"/>
  <c r="AS374" i="9"/>
  <c r="AT374" i="9"/>
  <c r="AU374" i="9"/>
  <c r="AS375" i="9"/>
  <c r="AT375" i="9"/>
  <c r="AU375" i="9"/>
  <c r="AS376" i="9"/>
  <c r="AT376" i="9"/>
  <c r="AU376" i="9"/>
  <c r="AS377" i="9"/>
  <c r="AT377" i="9"/>
  <c r="AU377" i="9"/>
  <c r="AS378" i="9"/>
  <c r="AT378" i="9"/>
  <c r="AU378" i="9"/>
  <c r="AS379" i="9"/>
  <c r="AT379" i="9"/>
  <c r="AU379" i="9"/>
  <c r="AS380" i="9"/>
  <c r="AT380" i="9"/>
  <c r="AU380" i="9"/>
  <c r="AS381" i="9"/>
  <c r="AT381" i="9"/>
  <c r="AU381" i="9"/>
  <c r="AS382" i="9"/>
  <c r="AT382" i="9"/>
  <c r="AU382" i="9"/>
  <c r="AS383" i="9"/>
  <c r="AT383" i="9"/>
  <c r="AU383" i="9"/>
  <c r="AS384" i="9"/>
  <c r="AT384" i="9"/>
  <c r="AU384" i="9"/>
  <c r="AS385" i="9"/>
  <c r="AT385" i="9"/>
  <c r="AU385" i="9"/>
  <c r="AS386" i="9"/>
  <c r="AT386" i="9"/>
  <c r="AU386" i="9"/>
  <c r="AS387" i="9"/>
  <c r="AT387" i="9"/>
  <c r="AU387" i="9"/>
  <c r="AS388" i="9"/>
  <c r="AT388" i="9"/>
  <c r="AU388" i="9"/>
  <c r="AS389" i="9"/>
  <c r="AT389" i="9"/>
  <c r="AU389" i="9"/>
  <c r="AS390" i="9"/>
  <c r="AT390" i="9"/>
  <c r="AU390" i="9"/>
  <c r="AS391" i="9"/>
  <c r="AT391" i="9"/>
  <c r="AU391" i="9"/>
  <c r="AS392" i="9"/>
  <c r="AT392" i="9"/>
  <c r="AU392" i="9"/>
  <c r="AS393" i="9"/>
  <c r="AT393" i="9"/>
  <c r="AU393" i="9"/>
  <c r="AS394" i="9"/>
  <c r="AT394" i="9"/>
  <c r="AU394" i="9"/>
  <c r="AS395" i="9"/>
  <c r="AT395" i="9"/>
  <c r="AU395" i="9"/>
  <c r="AU3" i="9"/>
  <c r="AT3" i="9"/>
  <c r="AS3" i="9"/>
  <c r="AL4" i="9"/>
  <c r="AM4" i="9"/>
  <c r="AN4" i="9"/>
  <c r="AL5" i="9"/>
  <c r="AM5" i="9"/>
  <c r="AN5" i="9"/>
  <c r="AL6" i="9"/>
  <c r="AM6" i="9"/>
  <c r="AN6" i="9"/>
  <c r="AL7" i="9"/>
  <c r="AM7" i="9"/>
  <c r="AN7" i="9"/>
  <c r="AL8" i="9"/>
  <c r="AM8" i="9"/>
  <c r="AN8" i="9"/>
  <c r="AL9" i="9"/>
  <c r="AM9" i="9"/>
  <c r="AN9" i="9"/>
  <c r="AL10" i="9"/>
  <c r="AM10" i="9"/>
  <c r="AN10" i="9"/>
  <c r="AL11" i="9"/>
  <c r="AM11" i="9"/>
  <c r="AN11" i="9"/>
  <c r="AL12" i="9"/>
  <c r="AM12" i="9"/>
  <c r="AN12" i="9"/>
  <c r="AL13" i="9"/>
  <c r="AM13" i="9"/>
  <c r="AN13" i="9"/>
  <c r="AL14" i="9"/>
  <c r="AM14" i="9"/>
  <c r="AN14" i="9"/>
  <c r="AL15" i="9"/>
  <c r="AM15" i="9"/>
  <c r="AN15" i="9"/>
  <c r="AL16" i="9"/>
  <c r="AM16" i="9"/>
  <c r="AN16" i="9"/>
  <c r="AL17" i="9"/>
  <c r="AM17" i="9"/>
  <c r="AN17" i="9"/>
  <c r="AL18" i="9"/>
  <c r="AM18" i="9"/>
  <c r="AN18" i="9"/>
  <c r="AL19" i="9"/>
  <c r="AM19" i="9"/>
  <c r="AN19" i="9"/>
  <c r="AL20" i="9"/>
  <c r="AM20" i="9"/>
  <c r="AN20" i="9"/>
  <c r="AL21" i="9"/>
  <c r="AM21" i="9"/>
  <c r="AN21" i="9"/>
  <c r="AL22" i="9"/>
  <c r="AM22" i="9"/>
  <c r="AN22" i="9"/>
  <c r="AL23" i="9"/>
  <c r="AM23" i="9"/>
  <c r="AN23" i="9"/>
  <c r="AL24" i="9"/>
  <c r="AM24" i="9"/>
  <c r="AN24" i="9"/>
  <c r="AL25" i="9"/>
  <c r="AM25" i="9"/>
  <c r="AN25" i="9"/>
  <c r="AL26" i="9"/>
  <c r="AM26" i="9"/>
  <c r="AN26" i="9"/>
  <c r="AL27" i="9"/>
  <c r="AM27" i="9"/>
  <c r="AN27" i="9"/>
  <c r="AL28" i="9"/>
  <c r="AM28" i="9"/>
  <c r="AN28" i="9"/>
  <c r="AL29" i="9"/>
  <c r="AM29" i="9"/>
  <c r="AN29" i="9"/>
  <c r="AL30" i="9"/>
  <c r="AM30" i="9"/>
  <c r="AN30" i="9"/>
  <c r="AL31" i="9"/>
  <c r="AM31" i="9"/>
  <c r="AN31" i="9"/>
  <c r="AL32" i="9"/>
  <c r="AM32" i="9"/>
  <c r="AN32" i="9"/>
  <c r="AL33" i="9"/>
  <c r="AM33" i="9"/>
  <c r="AN33" i="9"/>
  <c r="AL34" i="9"/>
  <c r="AM34" i="9"/>
  <c r="AN34" i="9"/>
  <c r="AL35" i="9"/>
  <c r="AM35" i="9"/>
  <c r="AN35" i="9"/>
  <c r="AL36" i="9"/>
  <c r="AM36" i="9"/>
  <c r="AN36" i="9"/>
  <c r="AL37" i="9"/>
  <c r="AM37" i="9"/>
  <c r="AN37" i="9"/>
  <c r="AL38" i="9"/>
  <c r="AM38" i="9"/>
  <c r="AN38" i="9"/>
  <c r="AL39" i="9"/>
  <c r="AM39" i="9"/>
  <c r="AN39" i="9"/>
  <c r="AL40" i="9"/>
  <c r="AM40" i="9"/>
  <c r="AN40" i="9"/>
  <c r="AL41" i="9"/>
  <c r="AM41" i="9"/>
  <c r="AN41" i="9"/>
  <c r="AL42" i="9"/>
  <c r="AM42" i="9"/>
  <c r="AN42" i="9"/>
  <c r="AL43" i="9"/>
  <c r="AM43" i="9"/>
  <c r="AN43" i="9"/>
  <c r="AL44" i="9"/>
  <c r="AM44" i="9"/>
  <c r="AN44" i="9"/>
  <c r="AL45" i="9"/>
  <c r="AM45" i="9"/>
  <c r="AN45" i="9"/>
  <c r="AL46" i="9"/>
  <c r="AM46" i="9"/>
  <c r="AN46" i="9"/>
  <c r="AL47" i="9"/>
  <c r="AM47" i="9"/>
  <c r="AN47" i="9"/>
  <c r="AL48" i="9"/>
  <c r="AM48" i="9"/>
  <c r="AN48" i="9"/>
  <c r="AL49" i="9"/>
  <c r="AM49" i="9"/>
  <c r="AN49" i="9"/>
  <c r="AL50" i="9"/>
  <c r="AM50" i="9"/>
  <c r="AN50" i="9"/>
  <c r="AL51" i="9"/>
  <c r="AM51" i="9"/>
  <c r="AN51" i="9"/>
  <c r="AL52" i="9"/>
  <c r="AM52" i="9"/>
  <c r="AN52" i="9"/>
  <c r="AL53" i="9"/>
  <c r="AM53" i="9"/>
  <c r="AN53" i="9"/>
  <c r="AL54" i="9"/>
  <c r="AM54" i="9"/>
  <c r="AN54" i="9"/>
  <c r="AL55" i="9"/>
  <c r="AM55" i="9"/>
  <c r="AN55" i="9"/>
  <c r="AL56" i="9"/>
  <c r="AM56" i="9"/>
  <c r="AN56" i="9"/>
  <c r="AL57" i="9"/>
  <c r="AM57" i="9"/>
  <c r="AN57" i="9"/>
  <c r="AL58" i="9"/>
  <c r="AM58" i="9"/>
  <c r="AN58" i="9"/>
  <c r="AL59" i="9"/>
  <c r="AM59" i="9"/>
  <c r="AN59" i="9"/>
  <c r="AL60" i="9"/>
  <c r="AM60" i="9"/>
  <c r="AN60" i="9"/>
  <c r="AL61" i="9"/>
  <c r="AM61" i="9"/>
  <c r="AN61" i="9"/>
  <c r="AL62" i="9"/>
  <c r="AM62" i="9"/>
  <c r="AN62" i="9"/>
  <c r="AL63" i="9"/>
  <c r="AM63" i="9"/>
  <c r="AN63" i="9"/>
  <c r="AL64" i="9"/>
  <c r="AM64" i="9"/>
  <c r="AN64" i="9"/>
  <c r="AL65" i="9"/>
  <c r="AM65" i="9"/>
  <c r="AN65" i="9"/>
  <c r="AL66" i="9"/>
  <c r="AM66" i="9"/>
  <c r="AN66" i="9"/>
  <c r="AL67" i="9"/>
  <c r="AM67" i="9"/>
  <c r="AN67" i="9"/>
  <c r="AL68" i="9"/>
  <c r="AM68" i="9"/>
  <c r="AN68" i="9"/>
  <c r="AL69" i="9"/>
  <c r="AM69" i="9"/>
  <c r="AN69" i="9"/>
  <c r="AL70" i="9"/>
  <c r="AM70" i="9"/>
  <c r="AN70" i="9"/>
  <c r="AL71" i="9"/>
  <c r="AM71" i="9"/>
  <c r="AN71" i="9"/>
  <c r="AL72" i="9"/>
  <c r="AM72" i="9"/>
  <c r="AN72" i="9"/>
  <c r="AL73" i="9"/>
  <c r="AM73" i="9"/>
  <c r="AN73" i="9"/>
  <c r="AL74" i="9"/>
  <c r="AM74" i="9"/>
  <c r="AN74" i="9"/>
  <c r="AL75" i="9"/>
  <c r="AM75" i="9"/>
  <c r="AN75" i="9"/>
  <c r="AL76" i="9"/>
  <c r="AM76" i="9"/>
  <c r="AN76" i="9"/>
  <c r="AL77" i="9"/>
  <c r="AM77" i="9"/>
  <c r="AN77" i="9"/>
  <c r="AL78" i="9"/>
  <c r="AM78" i="9"/>
  <c r="AN78" i="9"/>
  <c r="AL79" i="9"/>
  <c r="AM79" i="9"/>
  <c r="AN79" i="9"/>
  <c r="AL80" i="9"/>
  <c r="AM80" i="9"/>
  <c r="AN80" i="9"/>
  <c r="AL81" i="9"/>
  <c r="AM81" i="9"/>
  <c r="AN81" i="9"/>
  <c r="AL82" i="9"/>
  <c r="AM82" i="9"/>
  <c r="AN82" i="9"/>
  <c r="AL83" i="9"/>
  <c r="AM83" i="9"/>
  <c r="AN83" i="9"/>
  <c r="AL84" i="9"/>
  <c r="AM84" i="9"/>
  <c r="AN84" i="9"/>
  <c r="AL85" i="9"/>
  <c r="AM85" i="9"/>
  <c r="AN85" i="9"/>
  <c r="AL86" i="9"/>
  <c r="AM86" i="9"/>
  <c r="AN86" i="9"/>
  <c r="AL87" i="9"/>
  <c r="AM87" i="9"/>
  <c r="AN87" i="9"/>
  <c r="AL88" i="9"/>
  <c r="AM88" i="9"/>
  <c r="AN88" i="9"/>
  <c r="AL89" i="9"/>
  <c r="AM89" i="9"/>
  <c r="AN89" i="9"/>
  <c r="AL90" i="9"/>
  <c r="AM90" i="9"/>
  <c r="AN90" i="9"/>
  <c r="AL91" i="9"/>
  <c r="AM91" i="9"/>
  <c r="AN91" i="9"/>
  <c r="AL92" i="9"/>
  <c r="AM92" i="9"/>
  <c r="AN92" i="9"/>
  <c r="AL93" i="9"/>
  <c r="AM93" i="9"/>
  <c r="AN93" i="9"/>
  <c r="AL94" i="9"/>
  <c r="AM94" i="9"/>
  <c r="AN94" i="9"/>
  <c r="AL95" i="9"/>
  <c r="AM95" i="9"/>
  <c r="AN95" i="9"/>
  <c r="AL96" i="9"/>
  <c r="AM96" i="9"/>
  <c r="AN96" i="9"/>
  <c r="AL97" i="9"/>
  <c r="AM97" i="9"/>
  <c r="AN97" i="9"/>
  <c r="AL98" i="9"/>
  <c r="AM98" i="9"/>
  <c r="AN98" i="9"/>
  <c r="AL99" i="9"/>
  <c r="AM99" i="9"/>
  <c r="AN99" i="9"/>
  <c r="AL100" i="9"/>
  <c r="AM100" i="9"/>
  <c r="AN100" i="9"/>
  <c r="AL101" i="9"/>
  <c r="AM101" i="9"/>
  <c r="AN101" i="9"/>
  <c r="AL102" i="9"/>
  <c r="AM102" i="9"/>
  <c r="AN102" i="9"/>
  <c r="AL103" i="9"/>
  <c r="AM103" i="9"/>
  <c r="AN103" i="9"/>
  <c r="AL104" i="9"/>
  <c r="AM104" i="9"/>
  <c r="AN104" i="9"/>
  <c r="AL105" i="9"/>
  <c r="AM105" i="9"/>
  <c r="AN105" i="9"/>
  <c r="AL106" i="9"/>
  <c r="AM106" i="9"/>
  <c r="AN106" i="9"/>
  <c r="AL107" i="9"/>
  <c r="AM107" i="9"/>
  <c r="AN107" i="9"/>
  <c r="AL108" i="9"/>
  <c r="AM108" i="9"/>
  <c r="AN108" i="9"/>
  <c r="AL109" i="9"/>
  <c r="AM109" i="9"/>
  <c r="AN109" i="9"/>
  <c r="AL110" i="9"/>
  <c r="AM110" i="9"/>
  <c r="AN110" i="9"/>
  <c r="AL111" i="9"/>
  <c r="AM111" i="9"/>
  <c r="AN111" i="9"/>
  <c r="AL112" i="9"/>
  <c r="AM112" i="9"/>
  <c r="AN112" i="9"/>
  <c r="AL113" i="9"/>
  <c r="AM113" i="9"/>
  <c r="AN113" i="9"/>
  <c r="AL114" i="9"/>
  <c r="AM114" i="9"/>
  <c r="AN114" i="9"/>
  <c r="AL115" i="9"/>
  <c r="AM115" i="9"/>
  <c r="AN115" i="9"/>
  <c r="AL116" i="9"/>
  <c r="AM116" i="9"/>
  <c r="AN116" i="9"/>
  <c r="AL117" i="9"/>
  <c r="AM117" i="9"/>
  <c r="AN117" i="9"/>
  <c r="AL118" i="9"/>
  <c r="AM118" i="9"/>
  <c r="AN118" i="9"/>
  <c r="AL119" i="9"/>
  <c r="AM119" i="9"/>
  <c r="AN119" i="9"/>
  <c r="AL120" i="9"/>
  <c r="AM120" i="9"/>
  <c r="AN120" i="9"/>
  <c r="AL121" i="9"/>
  <c r="AM121" i="9"/>
  <c r="AN121" i="9"/>
  <c r="AL122" i="9"/>
  <c r="AM122" i="9"/>
  <c r="AN122" i="9"/>
  <c r="AL123" i="9"/>
  <c r="AM123" i="9"/>
  <c r="AN123" i="9"/>
  <c r="AL124" i="9"/>
  <c r="AM124" i="9"/>
  <c r="AN124" i="9"/>
  <c r="AL125" i="9"/>
  <c r="AM125" i="9"/>
  <c r="AN125" i="9"/>
  <c r="AL126" i="9"/>
  <c r="AM126" i="9"/>
  <c r="AN126" i="9"/>
  <c r="AL127" i="9"/>
  <c r="AM127" i="9"/>
  <c r="AN127" i="9"/>
  <c r="AL128" i="9"/>
  <c r="AM128" i="9"/>
  <c r="AN128" i="9"/>
  <c r="AL129" i="9"/>
  <c r="AM129" i="9"/>
  <c r="AN129" i="9"/>
  <c r="AL130" i="9"/>
  <c r="AM130" i="9"/>
  <c r="AN130" i="9"/>
  <c r="AL131" i="9"/>
  <c r="AM131" i="9"/>
  <c r="AN131" i="9"/>
  <c r="AL132" i="9"/>
  <c r="AM132" i="9"/>
  <c r="AN132" i="9"/>
  <c r="AL133" i="9"/>
  <c r="AM133" i="9"/>
  <c r="AN133" i="9"/>
  <c r="AL134" i="9"/>
  <c r="AM134" i="9"/>
  <c r="AN134" i="9"/>
  <c r="AL135" i="9"/>
  <c r="AM135" i="9"/>
  <c r="AN135" i="9"/>
  <c r="AL136" i="9"/>
  <c r="AM136" i="9"/>
  <c r="AN136" i="9"/>
  <c r="AL137" i="9"/>
  <c r="AM137" i="9"/>
  <c r="AN137" i="9"/>
  <c r="AL138" i="9"/>
  <c r="AM138" i="9"/>
  <c r="AN138" i="9"/>
  <c r="AL139" i="9"/>
  <c r="AM139" i="9"/>
  <c r="AN139" i="9"/>
  <c r="AL140" i="9"/>
  <c r="AM140" i="9"/>
  <c r="AN140" i="9"/>
  <c r="AL141" i="9"/>
  <c r="AM141" i="9"/>
  <c r="AN141" i="9"/>
  <c r="AL142" i="9"/>
  <c r="AM142" i="9"/>
  <c r="AN142" i="9"/>
  <c r="AL143" i="9"/>
  <c r="AM143" i="9"/>
  <c r="AN143" i="9"/>
  <c r="AL144" i="9"/>
  <c r="AM144" i="9"/>
  <c r="AN144" i="9"/>
  <c r="AL145" i="9"/>
  <c r="AM145" i="9"/>
  <c r="AN145" i="9"/>
  <c r="AL146" i="9"/>
  <c r="AM146" i="9"/>
  <c r="AN146" i="9"/>
  <c r="AL147" i="9"/>
  <c r="AM147" i="9"/>
  <c r="AN147" i="9"/>
  <c r="AL148" i="9"/>
  <c r="AM148" i="9"/>
  <c r="AN148" i="9"/>
  <c r="AL149" i="9"/>
  <c r="AM149" i="9"/>
  <c r="AN149" i="9"/>
  <c r="AL150" i="9"/>
  <c r="AM150" i="9"/>
  <c r="AN150" i="9"/>
  <c r="AL151" i="9"/>
  <c r="AM151" i="9"/>
  <c r="AN151" i="9"/>
  <c r="AL152" i="9"/>
  <c r="AM152" i="9"/>
  <c r="AN152" i="9"/>
  <c r="AL153" i="9"/>
  <c r="AM153" i="9"/>
  <c r="AN153" i="9"/>
  <c r="AL154" i="9"/>
  <c r="AM154" i="9"/>
  <c r="AN154" i="9"/>
  <c r="AL155" i="9"/>
  <c r="AM155" i="9"/>
  <c r="AN155" i="9"/>
  <c r="AL156" i="9"/>
  <c r="AM156" i="9"/>
  <c r="AN156" i="9"/>
  <c r="AL157" i="9"/>
  <c r="AM157" i="9"/>
  <c r="AN157" i="9"/>
  <c r="AL158" i="9"/>
  <c r="AM158" i="9"/>
  <c r="AN158" i="9"/>
  <c r="AL159" i="9"/>
  <c r="AM159" i="9"/>
  <c r="AN159" i="9"/>
  <c r="AL160" i="9"/>
  <c r="AM160" i="9"/>
  <c r="AN160" i="9"/>
  <c r="AL161" i="9"/>
  <c r="AM161" i="9"/>
  <c r="AN161" i="9"/>
  <c r="AL162" i="9"/>
  <c r="AM162" i="9"/>
  <c r="AN162" i="9"/>
  <c r="AL163" i="9"/>
  <c r="AM163" i="9"/>
  <c r="AN163" i="9"/>
  <c r="AL164" i="9"/>
  <c r="AM164" i="9"/>
  <c r="AN164" i="9"/>
  <c r="AL165" i="9"/>
  <c r="AM165" i="9"/>
  <c r="AN165" i="9"/>
  <c r="AL166" i="9"/>
  <c r="AM166" i="9"/>
  <c r="AN166" i="9"/>
  <c r="AL167" i="9"/>
  <c r="AM167" i="9"/>
  <c r="AN167" i="9"/>
  <c r="AL168" i="9"/>
  <c r="AM168" i="9"/>
  <c r="AN168" i="9"/>
  <c r="AL169" i="9"/>
  <c r="AM169" i="9"/>
  <c r="AN169" i="9"/>
  <c r="AL170" i="9"/>
  <c r="AM170" i="9"/>
  <c r="AN170" i="9"/>
  <c r="AL171" i="9"/>
  <c r="AM171" i="9"/>
  <c r="AN171" i="9"/>
  <c r="AL172" i="9"/>
  <c r="AM172" i="9"/>
  <c r="AN172" i="9"/>
  <c r="AL173" i="9"/>
  <c r="AM173" i="9"/>
  <c r="AN173" i="9"/>
  <c r="AL174" i="9"/>
  <c r="AM174" i="9"/>
  <c r="AN174" i="9"/>
  <c r="AL175" i="9"/>
  <c r="AM175" i="9"/>
  <c r="AN175" i="9"/>
  <c r="AL176" i="9"/>
  <c r="AM176" i="9"/>
  <c r="AN176" i="9"/>
  <c r="AL177" i="9"/>
  <c r="AM177" i="9"/>
  <c r="AN177" i="9"/>
  <c r="AL178" i="9"/>
  <c r="AM178" i="9"/>
  <c r="AN178" i="9"/>
  <c r="AL179" i="9"/>
  <c r="AM179" i="9"/>
  <c r="AN179" i="9"/>
  <c r="AL180" i="9"/>
  <c r="AM180" i="9"/>
  <c r="AN180" i="9"/>
  <c r="AL181" i="9"/>
  <c r="AM181" i="9"/>
  <c r="AN181" i="9"/>
  <c r="AL182" i="9"/>
  <c r="AM182" i="9"/>
  <c r="AN182" i="9"/>
  <c r="AL183" i="9"/>
  <c r="AM183" i="9"/>
  <c r="AN183" i="9"/>
  <c r="AL184" i="9"/>
  <c r="AM184" i="9"/>
  <c r="AN184" i="9"/>
  <c r="AL185" i="9"/>
  <c r="AM185" i="9"/>
  <c r="AN185" i="9"/>
  <c r="AL186" i="9"/>
  <c r="AM186" i="9"/>
  <c r="AN186" i="9"/>
  <c r="AL187" i="9"/>
  <c r="AM187" i="9"/>
  <c r="AN187" i="9"/>
  <c r="AL188" i="9"/>
  <c r="AM188" i="9"/>
  <c r="AN188" i="9"/>
  <c r="AL189" i="9"/>
  <c r="AM189" i="9"/>
  <c r="AN189" i="9"/>
  <c r="AL190" i="9"/>
  <c r="AM190" i="9"/>
  <c r="AN190" i="9"/>
  <c r="AL191" i="9"/>
  <c r="AM191" i="9"/>
  <c r="AN191" i="9"/>
  <c r="AL192" i="9"/>
  <c r="AM192" i="9"/>
  <c r="AN192" i="9"/>
  <c r="AL193" i="9"/>
  <c r="AM193" i="9"/>
  <c r="AN193" i="9"/>
  <c r="AL194" i="9"/>
  <c r="AM194" i="9"/>
  <c r="AN194" i="9"/>
  <c r="AL195" i="9"/>
  <c r="AM195" i="9"/>
  <c r="AN195" i="9"/>
  <c r="AL196" i="9"/>
  <c r="AM196" i="9"/>
  <c r="AN196" i="9"/>
  <c r="AL197" i="9"/>
  <c r="AM197" i="9"/>
  <c r="AN197" i="9"/>
  <c r="AL198" i="9"/>
  <c r="AM198" i="9"/>
  <c r="AN198" i="9"/>
  <c r="AL199" i="9"/>
  <c r="AM199" i="9"/>
  <c r="AN199" i="9"/>
  <c r="AL200" i="9"/>
  <c r="AM200" i="9"/>
  <c r="AN200" i="9"/>
  <c r="AL201" i="9"/>
  <c r="AM201" i="9"/>
  <c r="AN201" i="9"/>
  <c r="AL202" i="9"/>
  <c r="AM202" i="9"/>
  <c r="AN202" i="9"/>
  <c r="AL203" i="9"/>
  <c r="AM203" i="9"/>
  <c r="AN203" i="9"/>
  <c r="AL204" i="9"/>
  <c r="AM204" i="9"/>
  <c r="AN204" i="9"/>
  <c r="AL205" i="9"/>
  <c r="AM205" i="9"/>
  <c r="AN205" i="9"/>
  <c r="AL206" i="9"/>
  <c r="AM206" i="9"/>
  <c r="AN206" i="9"/>
  <c r="AL207" i="9"/>
  <c r="AM207" i="9"/>
  <c r="AN207" i="9"/>
  <c r="AL208" i="9"/>
  <c r="AM208" i="9"/>
  <c r="AN208" i="9"/>
  <c r="AL209" i="9"/>
  <c r="AM209" i="9"/>
  <c r="AN209" i="9"/>
  <c r="AL210" i="9"/>
  <c r="AM210" i="9"/>
  <c r="AN210" i="9"/>
  <c r="AL211" i="9"/>
  <c r="AM211" i="9"/>
  <c r="AN211" i="9"/>
  <c r="AL212" i="9"/>
  <c r="AM212" i="9"/>
  <c r="AN212" i="9"/>
  <c r="AL213" i="9"/>
  <c r="AM213" i="9"/>
  <c r="AN213" i="9"/>
  <c r="AL214" i="9"/>
  <c r="AM214" i="9"/>
  <c r="AN214" i="9"/>
  <c r="AL215" i="9"/>
  <c r="AM215" i="9"/>
  <c r="AN215" i="9"/>
  <c r="AL216" i="9"/>
  <c r="AM216" i="9"/>
  <c r="AN216" i="9"/>
  <c r="AL217" i="9"/>
  <c r="AM217" i="9"/>
  <c r="AN217" i="9"/>
  <c r="AL218" i="9"/>
  <c r="AM218" i="9"/>
  <c r="AN218" i="9"/>
  <c r="AL219" i="9"/>
  <c r="AM219" i="9"/>
  <c r="AN219" i="9"/>
  <c r="AL220" i="9"/>
  <c r="AM220" i="9"/>
  <c r="AN220" i="9"/>
  <c r="AL221" i="9"/>
  <c r="AM221" i="9"/>
  <c r="AN221" i="9"/>
  <c r="AL222" i="9"/>
  <c r="AM222" i="9"/>
  <c r="AN222" i="9"/>
  <c r="AL223" i="9"/>
  <c r="AM223" i="9"/>
  <c r="AN223" i="9"/>
  <c r="AL224" i="9"/>
  <c r="AM224" i="9"/>
  <c r="AN224" i="9"/>
  <c r="AL225" i="9"/>
  <c r="AM225" i="9"/>
  <c r="AN225" i="9"/>
  <c r="AL226" i="9"/>
  <c r="AM226" i="9"/>
  <c r="AN226" i="9"/>
  <c r="AL227" i="9"/>
  <c r="AM227" i="9"/>
  <c r="AN227" i="9"/>
  <c r="AL228" i="9"/>
  <c r="AM228" i="9"/>
  <c r="AN228" i="9"/>
  <c r="AL229" i="9"/>
  <c r="AM229" i="9"/>
  <c r="AN229" i="9"/>
  <c r="AL230" i="9"/>
  <c r="AM230" i="9"/>
  <c r="AN230" i="9"/>
  <c r="AL231" i="9"/>
  <c r="AM231" i="9"/>
  <c r="AN231" i="9"/>
  <c r="AL232" i="9"/>
  <c r="AM232" i="9"/>
  <c r="AN232" i="9"/>
  <c r="AL233" i="9"/>
  <c r="AM233" i="9"/>
  <c r="AN233" i="9"/>
  <c r="AL234" i="9"/>
  <c r="AM234" i="9"/>
  <c r="AN234" i="9"/>
  <c r="AL235" i="9"/>
  <c r="AM235" i="9"/>
  <c r="AN235" i="9"/>
  <c r="AL236" i="9"/>
  <c r="AM236" i="9"/>
  <c r="AN236" i="9"/>
  <c r="AL237" i="9"/>
  <c r="AM237" i="9"/>
  <c r="AN237" i="9"/>
  <c r="AL238" i="9"/>
  <c r="AM238" i="9"/>
  <c r="AN238" i="9"/>
  <c r="AL239" i="9"/>
  <c r="AM239" i="9"/>
  <c r="AN239" i="9"/>
  <c r="AL240" i="9"/>
  <c r="AM240" i="9"/>
  <c r="AN240" i="9"/>
  <c r="AL241" i="9"/>
  <c r="AM241" i="9"/>
  <c r="AN241" i="9"/>
  <c r="AL242" i="9"/>
  <c r="AM242" i="9"/>
  <c r="AN242" i="9"/>
  <c r="AL243" i="9"/>
  <c r="AM243" i="9"/>
  <c r="AN243" i="9"/>
  <c r="AL244" i="9"/>
  <c r="AM244" i="9"/>
  <c r="AN244" i="9"/>
  <c r="AL245" i="9"/>
  <c r="AM245" i="9"/>
  <c r="AN245" i="9"/>
  <c r="AL246" i="9"/>
  <c r="AM246" i="9"/>
  <c r="AN246" i="9"/>
  <c r="AL247" i="9"/>
  <c r="AM247" i="9"/>
  <c r="AN247" i="9"/>
  <c r="AL248" i="9"/>
  <c r="AM248" i="9"/>
  <c r="AN248" i="9"/>
  <c r="AL249" i="9"/>
  <c r="AM249" i="9"/>
  <c r="AN249" i="9"/>
  <c r="AL250" i="9"/>
  <c r="AM250" i="9"/>
  <c r="AN250" i="9"/>
  <c r="AL251" i="9"/>
  <c r="AM251" i="9"/>
  <c r="AN251" i="9"/>
  <c r="AL252" i="9"/>
  <c r="AM252" i="9"/>
  <c r="AN252" i="9"/>
  <c r="AL253" i="9"/>
  <c r="AM253" i="9"/>
  <c r="AN253" i="9"/>
  <c r="AL254" i="9"/>
  <c r="AM254" i="9"/>
  <c r="AN254" i="9"/>
  <c r="AL255" i="9"/>
  <c r="AM255" i="9"/>
  <c r="AN255" i="9"/>
  <c r="AL256" i="9"/>
  <c r="AM256" i="9"/>
  <c r="AN256" i="9"/>
  <c r="AL257" i="9"/>
  <c r="AM257" i="9"/>
  <c r="AN257" i="9"/>
  <c r="AL258" i="9"/>
  <c r="AM258" i="9"/>
  <c r="AN258" i="9"/>
  <c r="AL259" i="9"/>
  <c r="AM259" i="9"/>
  <c r="AN259" i="9"/>
  <c r="AL260" i="9"/>
  <c r="AM260" i="9"/>
  <c r="AN260" i="9"/>
  <c r="AL261" i="9"/>
  <c r="AM261" i="9"/>
  <c r="AN261" i="9"/>
  <c r="AL262" i="9"/>
  <c r="AM262" i="9"/>
  <c r="AN262" i="9"/>
  <c r="AL263" i="9"/>
  <c r="AM263" i="9"/>
  <c r="AN263" i="9"/>
  <c r="AL264" i="9"/>
  <c r="AM264" i="9"/>
  <c r="AN264" i="9"/>
  <c r="AL265" i="9"/>
  <c r="AM265" i="9"/>
  <c r="AN265" i="9"/>
  <c r="AL266" i="9"/>
  <c r="AM266" i="9"/>
  <c r="AN266" i="9"/>
  <c r="AL267" i="9"/>
  <c r="AM267" i="9"/>
  <c r="AN267" i="9"/>
  <c r="AL268" i="9"/>
  <c r="AM268" i="9"/>
  <c r="AN268" i="9"/>
  <c r="AL269" i="9"/>
  <c r="AM269" i="9"/>
  <c r="AN269" i="9"/>
  <c r="AL270" i="9"/>
  <c r="AM270" i="9"/>
  <c r="AN270" i="9"/>
  <c r="AL271" i="9"/>
  <c r="AM271" i="9"/>
  <c r="AN271" i="9"/>
  <c r="AL272" i="9"/>
  <c r="AM272" i="9"/>
  <c r="AN272" i="9"/>
  <c r="AL273" i="9"/>
  <c r="AM273" i="9"/>
  <c r="AN273" i="9"/>
  <c r="AL274" i="9"/>
  <c r="AM274" i="9"/>
  <c r="AN274" i="9"/>
  <c r="AL275" i="9"/>
  <c r="AM275" i="9"/>
  <c r="AN275" i="9"/>
  <c r="AL276" i="9"/>
  <c r="AM276" i="9"/>
  <c r="AN276" i="9"/>
  <c r="AL277" i="9"/>
  <c r="AM277" i="9"/>
  <c r="AN277" i="9"/>
  <c r="AL278" i="9"/>
  <c r="AM278" i="9"/>
  <c r="AN278" i="9"/>
  <c r="AL279" i="9"/>
  <c r="AM279" i="9"/>
  <c r="AN279" i="9"/>
  <c r="AL280" i="9"/>
  <c r="AM280" i="9"/>
  <c r="AN280" i="9"/>
  <c r="AL281" i="9"/>
  <c r="AM281" i="9"/>
  <c r="AN281" i="9"/>
  <c r="AL282" i="9"/>
  <c r="AM282" i="9"/>
  <c r="AN282" i="9"/>
  <c r="AL283" i="9"/>
  <c r="AM283" i="9"/>
  <c r="AN283" i="9"/>
  <c r="AL284" i="9"/>
  <c r="AM284" i="9"/>
  <c r="AN284" i="9"/>
  <c r="AL285" i="9"/>
  <c r="AM285" i="9"/>
  <c r="AN285" i="9"/>
  <c r="AL286" i="9"/>
  <c r="AM286" i="9"/>
  <c r="AN286" i="9"/>
  <c r="AL287" i="9"/>
  <c r="AM287" i="9"/>
  <c r="AN287" i="9"/>
  <c r="AL288" i="9"/>
  <c r="AM288" i="9"/>
  <c r="AN288" i="9"/>
  <c r="AL289" i="9"/>
  <c r="AM289" i="9"/>
  <c r="AN289" i="9"/>
  <c r="AL290" i="9"/>
  <c r="AM290" i="9"/>
  <c r="AN290" i="9"/>
  <c r="AL291" i="9"/>
  <c r="AM291" i="9"/>
  <c r="AN291" i="9"/>
  <c r="AL292" i="9"/>
  <c r="AM292" i="9"/>
  <c r="AN292" i="9"/>
  <c r="AL293" i="9"/>
  <c r="AM293" i="9"/>
  <c r="AN293" i="9"/>
  <c r="AL294" i="9"/>
  <c r="AM294" i="9"/>
  <c r="AN294" i="9"/>
  <c r="AL295" i="9"/>
  <c r="AM295" i="9"/>
  <c r="AN295" i="9"/>
  <c r="AL296" i="9"/>
  <c r="AM296" i="9"/>
  <c r="AN296" i="9"/>
  <c r="AL297" i="9"/>
  <c r="AM297" i="9"/>
  <c r="AN297" i="9"/>
  <c r="AL298" i="9"/>
  <c r="AM298" i="9"/>
  <c r="AN298" i="9"/>
  <c r="AL299" i="9"/>
  <c r="AM299" i="9"/>
  <c r="AN299" i="9"/>
  <c r="AL300" i="9"/>
  <c r="AM300" i="9"/>
  <c r="AN300" i="9"/>
  <c r="AL301" i="9"/>
  <c r="AM301" i="9"/>
  <c r="AN301" i="9"/>
  <c r="AL302" i="9"/>
  <c r="AM302" i="9"/>
  <c r="AN302" i="9"/>
  <c r="AL303" i="9"/>
  <c r="AM303" i="9"/>
  <c r="AN303" i="9"/>
  <c r="AL304" i="9"/>
  <c r="AM304" i="9"/>
  <c r="AN304" i="9"/>
  <c r="AL305" i="9"/>
  <c r="AM305" i="9"/>
  <c r="AN305" i="9"/>
  <c r="AL306" i="9"/>
  <c r="AM306" i="9"/>
  <c r="AN306" i="9"/>
  <c r="AL307" i="9"/>
  <c r="AM307" i="9"/>
  <c r="AN307" i="9"/>
  <c r="AL308" i="9"/>
  <c r="AM308" i="9"/>
  <c r="AN308" i="9"/>
  <c r="AL309" i="9"/>
  <c r="AM309" i="9"/>
  <c r="AN309" i="9"/>
  <c r="AL310" i="9"/>
  <c r="AM310" i="9"/>
  <c r="AN310" i="9"/>
  <c r="AL311" i="9"/>
  <c r="AM311" i="9"/>
  <c r="AN311" i="9"/>
  <c r="AL312" i="9"/>
  <c r="AM312" i="9"/>
  <c r="AN312" i="9"/>
  <c r="AL313" i="9"/>
  <c r="AM313" i="9"/>
  <c r="AN313" i="9"/>
  <c r="AL314" i="9"/>
  <c r="AM314" i="9"/>
  <c r="AN314" i="9"/>
  <c r="AL315" i="9"/>
  <c r="AM315" i="9"/>
  <c r="AN315" i="9"/>
  <c r="AL316" i="9"/>
  <c r="AM316" i="9"/>
  <c r="AN316" i="9"/>
  <c r="AL317" i="9"/>
  <c r="AM317" i="9"/>
  <c r="AN317" i="9"/>
  <c r="AL318" i="9"/>
  <c r="AM318" i="9"/>
  <c r="AN318" i="9"/>
  <c r="AL319" i="9"/>
  <c r="AM319" i="9"/>
  <c r="AN319" i="9"/>
  <c r="AL320" i="9"/>
  <c r="AM320" i="9"/>
  <c r="AN320" i="9"/>
  <c r="AL321" i="9"/>
  <c r="AM321" i="9"/>
  <c r="AN321" i="9"/>
  <c r="AL322" i="9"/>
  <c r="AM322" i="9"/>
  <c r="AN322" i="9"/>
  <c r="AL323" i="9"/>
  <c r="AM323" i="9"/>
  <c r="AN323" i="9"/>
  <c r="AL324" i="9"/>
  <c r="AM324" i="9"/>
  <c r="AN324" i="9"/>
  <c r="AL325" i="9"/>
  <c r="AM325" i="9"/>
  <c r="AN325" i="9"/>
  <c r="AL326" i="9"/>
  <c r="AM326" i="9"/>
  <c r="AN326" i="9"/>
  <c r="AL327" i="9"/>
  <c r="AM327" i="9"/>
  <c r="AN327" i="9"/>
  <c r="AL328" i="9"/>
  <c r="AM328" i="9"/>
  <c r="AN328" i="9"/>
  <c r="AL329" i="9"/>
  <c r="AM329" i="9"/>
  <c r="AN329" i="9"/>
  <c r="AL330" i="9"/>
  <c r="AM330" i="9"/>
  <c r="AN330" i="9"/>
  <c r="AL331" i="9"/>
  <c r="AM331" i="9"/>
  <c r="AN331" i="9"/>
  <c r="AL332" i="9"/>
  <c r="AM332" i="9"/>
  <c r="AN332" i="9"/>
  <c r="AL333" i="9"/>
  <c r="AM333" i="9"/>
  <c r="AN333" i="9"/>
  <c r="AL334" i="9"/>
  <c r="AM334" i="9"/>
  <c r="AN334" i="9"/>
  <c r="AL335" i="9"/>
  <c r="AM335" i="9"/>
  <c r="AN335" i="9"/>
  <c r="AL336" i="9"/>
  <c r="AM336" i="9"/>
  <c r="AN336" i="9"/>
  <c r="AL337" i="9"/>
  <c r="AM337" i="9"/>
  <c r="AN337" i="9"/>
  <c r="AL338" i="9"/>
  <c r="AM338" i="9"/>
  <c r="AN338" i="9"/>
  <c r="AL339" i="9"/>
  <c r="AM339" i="9"/>
  <c r="AN339" i="9"/>
  <c r="AL340" i="9"/>
  <c r="AM340" i="9"/>
  <c r="AN340" i="9"/>
  <c r="AL341" i="9"/>
  <c r="AM341" i="9"/>
  <c r="AN341" i="9"/>
  <c r="AL342" i="9"/>
  <c r="AM342" i="9"/>
  <c r="AN342" i="9"/>
  <c r="AL343" i="9"/>
  <c r="AM343" i="9"/>
  <c r="AN343" i="9"/>
  <c r="AL344" i="9"/>
  <c r="AM344" i="9"/>
  <c r="AN344" i="9"/>
  <c r="AL345" i="9"/>
  <c r="AM345" i="9"/>
  <c r="AN345" i="9"/>
  <c r="AL346" i="9"/>
  <c r="AM346" i="9"/>
  <c r="AN346" i="9"/>
  <c r="AL347" i="9"/>
  <c r="AM347" i="9"/>
  <c r="AN347" i="9"/>
  <c r="AL348" i="9"/>
  <c r="AM348" i="9"/>
  <c r="AN348" i="9"/>
  <c r="AL349" i="9"/>
  <c r="AM349" i="9"/>
  <c r="AN349" i="9"/>
  <c r="AL350" i="9"/>
  <c r="AM350" i="9"/>
  <c r="AN350" i="9"/>
  <c r="AL351" i="9"/>
  <c r="AM351" i="9"/>
  <c r="AN351" i="9"/>
  <c r="AL352" i="9"/>
  <c r="AM352" i="9"/>
  <c r="AN352" i="9"/>
  <c r="AL353" i="9"/>
  <c r="AM353" i="9"/>
  <c r="AN353" i="9"/>
  <c r="AL354" i="9"/>
  <c r="AM354" i="9"/>
  <c r="AN354" i="9"/>
  <c r="AL355" i="9"/>
  <c r="AM355" i="9"/>
  <c r="AN355" i="9"/>
  <c r="AL356" i="9"/>
  <c r="AM356" i="9"/>
  <c r="AN356" i="9"/>
  <c r="AL357" i="9"/>
  <c r="AM357" i="9"/>
  <c r="AN357" i="9"/>
  <c r="AL358" i="9"/>
  <c r="AM358" i="9"/>
  <c r="AN358" i="9"/>
  <c r="AL359" i="9"/>
  <c r="AM359" i="9"/>
  <c r="AN359" i="9"/>
  <c r="AL360" i="9"/>
  <c r="AM360" i="9"/>
  <c r="AN360" i="9"/>
  <c r="AL361" i="9"/>
  <c r="AM361" i="9"/>
  <c r="AN361" i="9"/>
  <c r="AL362" i="9"/>
  <c r="AM362" i="9"/>
  <c r="AN362" i="9"/>
  <c r="AL363" i="9"/>
  <c r="AM363" i="9"/>
  <c r="AN363" i="9"/>
  <c r="AL364" i="9"/>
  <c r="AM364" i="9"/>
  <c r="AN364" i="9"/>
  <c r="AL365" i="9"/>
  <c r="AM365" i="9"/>
  <c r="AN365" i="9"/>
  <c r="AL366" i="9"/>
  <c r="AM366" i="9"/>
  <c r="AN366" i="9"/>
  <c r="AL367" i="9"/>
  <c r="AM367" i="9"/>
  <c r="AN367" i="9"/>
  <c r="AL368" i="9"/>
  <c r="AM368" i="9"/>
  <c r="AN368" i="9"/>
  <c r="AL369" i="9"/>
  <c r="AM369" i="9"/>
  <c r="AN369" i="9"/>
  <c r="AL370" i="9"/>
  <c r="AM370" i="9"/>
  <c r="AN370" i="9"/>
  <c r="AL371" i="9"/>
  <c r="AM371" i="9"/>
  <c r="AN371" i="9"/>
  <c r="AL372" i="9"/>
  <c r="AM372" i="9"/>
  <c r="AN372" i="9"/>
  <c r="AL373" i="9"/>
  <c r="AM373" i="9"/>
  <c r="AN373" i="9"/>
  <c r="AL374" i="9"/>
  <c r="AM374" i="9"/>
  <c r="AN374" i="9"/>
  <c r="AL375" i="9"/>
  <c r="AM375" i="9"/>
  <c r="AN375" i="9"/>
  <c r="AL376" i="9"/>
  <c r="AM376" i="9"/>
  <c r="AN376" i="9"/>
  <c r="AL377" i="9"/>
  <c r="AM377" i="9"/>
  <c r="AN377" i="9"/>
  <c r="AL378" i="9"/>
  <c r="AM378" i="9"/>
  <c r="AN378" i="9"/>
  <c r="AL379" i="9"/>
  <c r="AM379" i="9"/>
  <c r="AN379" i="9"/>
  <c r="AL380" i="9"/>
  <c r="AM380" i="9"/>
  <c r="AN380" i="9"/>
  <c r="AL381" i="9"/>
  <c r="AM381" i="9"/>
  <c r="AN381" i="9"/>
  <c r="AL382" i="9"/>
  <c r="AM382" i="9"/>
  <c r="AN382" i="9"/>
  <c r="AL383" i="9"/>
  <c r="AM383" i="9"/>
  <c r="AN383" i="9"/>
  <c r="AL384" i="9"/>
  <c r="AM384" i="9"/>
  <c r="AN384" i="9"/>
  <c r="AL385" i="9"/>
  <c r="AM385" i="9"/>
  <c r="AN385" i="9"/>
  <c r="AL386" i="9"/>
  <c r="AM386" i="9"/>
  <c r="AN386" i="9"/>
  <c r="AL387" i="9"/>
  <c r="AM387" i="9"/>
  <c r="AN387" i="9"/>
  <c r="AL388" i="9"/>
  <c r="AM388" i="9"/>
  <c r="AN388" i="9"/>
  <c r="AL389" i="9"/>
  <c r="AM389" i="9"/>
  <c r="AN389" i="9"/>
  <c r="AL390" i="9"/>
  <c r="AM390" i="9"/>
  <c r="AN390" i="9"/>
  <c r="AL391" i="9"/>
  <c r="AM391" i="9"/>
  <c r="AN391" i="9"/>
  <c r="AL392" i="9"/>
  <c r="AM392" i="9"/>
  <c r="AN392" i="9"/>
  <c r="AL393" i="9"/>
  <c r="AM393" i="9"/>
  <c r="AN393" i="9"/>
  <c r="AL394" i="9"/>
  <c r="AM394" i="9"/>
  <c r="AN394" i="9"/>
  <c r="AL395" i="9"/>
  <c r="AM395" i="9"/>
  <c r="AN395" i="9"/>
  <c r="AN3" i="9"/>
  <c r="AM3" i="9"/>
  <c r="AL3" i="9"/>
  <c r="AE4" i="9"/>
  <c r="AF4" i="9"/>
  <c r="AG4" i="9"/>
  <c r="AE5" i="9"/>
  <c r="AF5" i="9"/>
  <c r="AG5" i="9"/>
  <c r="AE6" i="9"/>
  <c r="AF6" i="9"/>
  <c r="AG6" i="9"/>
  <c r="AE7" i="9"/>
  <c r="AF7" i="9"/>
  <c r="AG7" i="9"/>
  <c r="AE8" i="9"/>
  <c r="AF8" i="9"/>
  <c r="AG8" i="9"/>
  <c r="AE9" i="9"/>
  <c r="AF9" i="9"/>
  <c r="AG9" i="9"/>
  <c r="AE10" i="9"/>
  <c r="AF10" i="9"/>
  <c r="AG10" i="9"/>
  <c r="AE11" i="9"/>
  <c r="AF11" i="9"/>
  <c r="AG11" i="9"/>
  <c r="AE12" i="9"/>
  <c r="AF12" i="9"/>
  <c r="AG12" i="9"/>
  <c r="AE13" i="9"/>
  <c r="AF13" i="9"/>
  <c r="AG13" i="9"/>
  <c r="AE14" i="9"/>
  <c r="AF14" i="9"/>
  <c r="AG14" i="9"/>
  <c r="AE15" i="9"/>
  <c r="AF15" i="9"/>
  <c r="AG15" i="9"/>
  <c r="AE16" i="9"/>
  <c r="AF16" i="9"/>
  <c r="AG16" i="9"/>
  <c r="AE17" i="9"/>
  <c r="AF17" i="9"/>
  <c r="AG17" i="9"/>
  <c r="AE18" i="9"/>
  <c r="AF18" i="9"/>
  <c r="AG18" i="9"/>
  <c r="AE19" i="9"/>
  <c r="AF19" i="9"/>
  <c r="AG19" i="9"/>
  <c r="AE20" i="9"/>
  <c r="AF20" i="9"/>
  <c r="AG20" i="9"/>
  <c r="AE21" i="9"/>
  <c r="AF21" i="9"/>
  <c r="AG21" i="9"/>
  <c r="AE22" i="9"/>
  <c r="AF22" i="9"/>
  <c r="AG22" i="9"/>
  <c r="AE23" i="9"/>
  <c r="AF23" i="9"/>
  <c r="AG23" i="9"/>
  <c r="AE24" i="9"/>
  <c r="AF24" i="9"/>
  <c r="AG24" i="9"/>
  <c r="AE25" i="9"/>
  <c r="AF25" i="9"/>
  <c r="AG25" i="9"/>
  <c r="AE26" i="9"/>
  <c r="AF26" i="9"/>
  <c r="AG26" i="9"/>
  <c r="AE27" i="9"/>
  <c r="AF27" i="9"/>
  <c r="AG27" i="9"/>
  <c r="AE28" i="9"/>
  <c r="AF28" i="9"/>
  <c r="AG28" i="9"/>
  <c r="AE29" i="9"/>
  <c r="AF29" i="9"/>
  <c r="AG29" i="9"/>
  <c r="AE30" i="9"/>
  <c r="AF30" i="9"/>
  <c r="AG30" i="9"/>
  <c r="AE31" i="9"/>
  <c r="AF31" i="9"/>
  <c r="AG31" i="9"/>
  <c r="AE32" i="9"/>
  <c r="AF32" i="9"/>
  <c r="AG32" i="9"/>
  <c r="AE33" i="9"/>
  <c r="AF33" i="9"/>
  <c r="AG33" i="9"/>
  <c r="AE34" i="9"/>
  <c r="AF34" i="9"/>
  <c r="AG34" i="9"/>
  <c r="AE35" i="9"/>
  <c r="AF35" i="9"/>
  <c r="AG35" i="9"/>
  <c r="AE36" i="9"/>
  <c r="AF36" i="9"/>
  <c r="AG36" i="9"/>
  <c r="AE37" i="9"/>
  <c r="AF37" i="9"/>
  <c r="AG37" i="9"/>
  <c r="AE38" i="9"/>
  <c r="AF38" i="9"/>
  <c r="AG38" i="9"/>
  <c r="AE39" i="9"/>
  <c r="AF39" i="9"/>
  <c r="AG39" i="9"/>
  <c r="AE40" i="9"/>
  <c r="AF40" i="9"/>
  <c r="AG40" i="9"/>
  <c r="AE41" i="9"/>
  <c r="AF41" i="9"/>
  <c r="AG41" i="9"/>
  <c r="AE42" i="9"/>
  <c r="AF42" i="9"/>
  <c r="AG42" i="9"/>
  <c r="AE43" i="9"/>
  <c r="AF43" i="9"/>
  <c r="AG43" i="9"/>
  <c r="AE44" i="9"/>
  <c r="AF44" i="9"/>
  <c r="AG44" i="9"/>
  <c r="AE45" i="9"/>
  <c r="AF45" i="9"/>
  <c r="AG45" i="9"/>
  <c r="AE46" i="9"/>
  <c r="AF46" i="9"/>
  <c r="AG46" i="9"/>
  <c r="AE47" i="9"/>
  <c r="AF47" i="9"/>
  <c r="AG47" i="9"/>
  <c r="AE48" i="9"/>
  <c r="AF48" i="9"/>
  <c r="AG48" i="9"/>
  <c r="AE49" i="9"/>
  <c r="AF49" i="9"/>
  <c r="AG49" i="9"/>
  <c r="AE50" i="9"/>
  <c r="AF50" i="9"/>
  <c r="AG50" i="9"/>
  <c r="AE51" i="9"/>
  <c r="AF51" i="9"/>
  <c r="AG51" i="9"/>
  <c r="AE52" i="9"/>
  <c r="AF52" i="9"/>
  <c r="AG52" i="9"/>
  <c r="AE53" i="9"/>
  <c r="AF53" i="9"/>
  <c r="AG53" i="9"/>
  <c r="AE54" i="9"/>
  <c r="AF54" i="9"/>
  <c r="AG54" i="9"/>
  <c r="AE55" i="9"/>
  <c r="AF55" i="9"/>
  <c r="AG55" i="9"/>
  <c r="AE56" i="9"/>
  <c r="AF56" i="9"/>
  <c r="AG56" i="9"/>
  <c r="AE57" i="9"/>
  <c r="AF57" i="9"/>
  <c r="AG57" i="9"/>
  <c r="AE58" i="9"/>
  <c r="AF58" i="9"/>
  <c r="AG58" i="9"/>
  <c r="AE59" i="9"/>
  <c r="AF59" i="9"/>
  <c r="AG59" i="9"/>
  <c r="AE60" i="9"/>
  <c r="AF60" i="9"/>
  <c r="AG60" i="9"/>
  <c r="AE61" i="9"/>
  <c r="AF61" i="9"/>
  <c r="AG61" i="9"/>
  <c r="AE62" i="9"/>
  <c r="AF62" i="9"/>
  <c r="AG62" i="9"/>
  <c r="AE63" i="9"/>
  <c r="AF63" i="9"/>
  <c r="AG63" i="9"/>
  <c r="AE64" i="9"/>
  <c r="AF64" i="9"/>
  <c r="AG64" i="9"/>
  <c r="AE65" i="9"/>
  <c r="AF65" i="9"/>
  <c r="AG65" i="9"/>
  <c r="AE66" i="9"/>
  <c r="AF66" i="9"/>
  <c r="AG66" i="9"/>
  <c r="AE67" i="9"/>
  <c r="AF67" i="9"/>
  <c r="AG67" i="9"/>
  <c r="AE68" i="9"/>
  <c r="AF68" i="9"/>
  <c r="AG68" i="9"/>
  <c r="AE69" i="9"/>
  <c r="AF69" i="9"/>
  <c r="AG69" i="9"/>
  <c r="AE70" i="9"/>
  <c r="AF70" i="9"/>
  <c r="AG70" i="9"/>
  <c r="AE71" i="9"/>
  <c r="AF71" i="9"/>
  <c r="AG71" i="9"/>
  <c r="AE72" i="9"/>
  <c r="AF72" i="9"/>
  <c r="AG72" i="9"/>
  <c r="AE73" i="9"/>
  <c r="AF73" i="9"/>
  <c r="AG73" i="9"/>
  <c r="AE74" i="9"/>
  <c r="AF74" i="9"/>
  <c r="AG74" i="9"/>
  <c r="AE75" i="9"/>
  <c r="AF75" i="9"/>
  <c r="AG75" i="9"/>
  <c r="AE76" i="9"/>
  <c r="AF76" i="9"/>
  <c r="AG76" i="9"/>
  <c r="AE77" i="9"/>
  <c r="AF77" i="9"/>
  <c r="AG77" i="9"/>
  <c r="AE78" i="9"/>
  <c r="AF78" i="9"/>
  <c r="AG78" i="9"/>
  <c r="AE79" i="9"/>
  <c r="AF79" i="9"/>
  <c r="AG79" i="9"/>
  <c r="AE80" i="9"/>
  <c r="AF80" i="9"/>
  <c r="AG80" i="9"/>
  <c r="AE81" i="9"/>
  <c r="AF81" i="9"/>
  <c r="AG81" i="9"/>
  <c r="AE82" i="9"/>
  <c r="AF82" i="9"/>
  <c r="AG82" i="9"/>
  <c r="AE83" i="9"/>
  <c r="AF83" i="9"/>
  <c r="AG83" i="9"/>
  <c r="AE84" i="9"/>
  <c r="AF84" i="9"/>
  <c r="AG84" i="9"/>
  <c r="AE85" i="9"/>
  <c r="AF85" i="9"/>
  <c r="AG85" i="9"/>
  <c r="AE86" i="9"/>
  <c r="AF86" i="9"/>
  <c r="AG86" i="9"/>
  <c r="AE87" i="9"/>
  <c r="AF87" i="9"/>
  <c r="AG87" i="9"/>
  <c r="AE88" i="9"/>
  <c r="AF88" i="9"/>
  <c r="AG88" i="9"/>
  <c r="AE89" i="9"/>
  <c r="AF89" i="9"/>
  <c r="AG89" i="9"/>
  <c r="AE90" i="9"/>
  <c r="AF90" i="9"/>
  <c r="AG90" i="9"/>
  <c r="AE91" i="9"/>
  <c r="AF91" i="9"/>
  <c r="AG91" i="9"/>
  <c r="AE92" i="9"/>
  <c r="AF92" i="9"/>
  <c r="AG92" i="9"/>
  <c r="AE93" i="9"/>
  <c r="AF93" i="9"/>
  <c r="AG93" i="9"/>
  <c r="AE94" i="9"/>
  <c r="AF94" i="9"/>
  <c r="AG94" i="9"/>
  <c r="AE95" i="9"/>
  <c r="AF95" i="9"/>
  <c r="AG95" i="9"/>
  <c r="AE96" i="9"/>
  <c r="AF96" i="9"/>
  <c r="AG96" i="9"/>
  <c r="AE97" i="9"/>
  <c r="AF97" i="9"/>
  <c r="AG97" i="9"/>
  <c r="AE98" i="9"/>
  <c r="AF98" i="9"/>
  <c r="AG98" i="9"/>
  <c r="AE99" i="9"/>
  <c r="AF99" i="9"/>
  <c r="AG99" i="9"/>
  <c r="AE100" i="9"/>
  <c r="AF100" i="9"/>
  <c r="AG100" i="9"/>
  <c r="AE101" i="9"/>
  <c r="AF101" i="9"/>
  <c r="AG101" i="9"/>
  <c r="AE102" i="9"/>
  <c r="AF102" i="9"/>
  <c r="AG102" i="9"/>
  <c r="AE103" i="9"/>
  <c r="AF103" i="9"/>
  <c r="AG103" i="9"/>
  <c r="AE104" i="9"/>
  <c r="AF104" i="9"/>
  <c r="AG104" i="9"/>
  <c r="AE105" i="9"/>
  <c r="AF105" i="9"/>
  <c r="AG105" i="9"/>
  <c r="AE106" i="9"/>
  <c r="AF106" i="9"/>
  <c r="AG106" i="9"/>
  <c r="AE107" i="9"/>
  <c r="AF107" i="9"/>
  <c r="AG107" i="9"/>
  <c r="AE108" i="9"/>
  <c r="AF108" i="9"/>
  <c r="AG108" i="9"/>
  <c r="AE109" i="9"/>
  <c r="AF109" i="9"/>
  <c r="AG109" i="9"/>
  <c r="AE110" i="9"/>
  <c r="AF110" i="9"/>
  <c r="AG110" i="9"/>
  <c r="AE111" i="9"/>
  <c r="AF111" i="9"/>
  <c r="AG111" i="9"/>
  <c r="AE112" i="9"/>
  <c r="AF112" i="9"/>
  <c r="AG112" i="9"/>
  <c r="AE113" i="9"/>
  <c r="AF113" i="9"/>
  <c r="AG113" i="9"/>
  <c r="AE114" i="9"/>
  <c r="AF114" i="9"/>
  <c r="AG114" i="9"/>
  <c r="AE115" i="9"/>
  <c r="AF115" i="9"/>
  <c r="AG115" i="9"/>
  <c r="AE116" i="9"/>
  <c r="AF116" i="9"/>
  <c r="AG116" i="9"/>
  <c r="AE117" i="9"/>
  <c r="AF117" i="9"/>
  <c r="AG117" i="9"/>
  <c r="AE118" i="9"/>
  <c r="AF118" i="9"/>
  <c r="AG118" i="9"/>
  <c r="AE119" i="9"/>
  <c r="AF119" i="9"/>
  <c r="AG119" i="9"/>
  <c r="AE120" i="9"/>
  <c r="AF120" i="9"/>
  <c r="AG120" i="9"/>
  <c r="AE121" i="9"/>
  <c r="AF121" i="9"/>
  <c r="AG121" i="9"/>
  <c r="AE122" i="9"/>
  <c r="AF122" i="9"/>
  <c r="AG122" i="9"/>
  <c r="AE123" i="9"/>
  <c r="AF123" i="9"/>
  <c r="AG123" i="9"/>
  <c r="AE124" i="9"/>
  <c r="AF124" i="9"/>
  <c r="AG124" i="9"/>
  <c r="AE125" i="9"/>
  <c r="AF125" i="9"/>
  <c r="AG125" i="9"/>
  <c r="AE126" i="9"/>
  <c r="AF126" i="9"/>
  <c r="AG126" i="9"/>
  <c r="AE127" i="9"/>
  <c r="AF127" i="9"/>
  <c r="AG127" i="9"/>
  <c r="AE128" i="9"/>
  <c r="AF128" i="9"/>
  <c r="AG128" i="9"/>
  <c r="AE129" i="9"/>
  <c r="AF129" i="9"/>
  <c r="AG129" i="9"/>
  <c r="AE130" i="9"/>
  <c r="AF130" i="9"/>
  <c r="AG130" i="9"/>
  <c r="AE131" i="9"/>
  <c r="AF131" i="9"/>
  <c r="AG131" i="9"/>
  <c r="AE132" i="9"/>
  <c r="AF132" i="9"/>
  <c r="AG132" i="9"/>
  <c r="AE133" i="9"/>
  <c r="AF133" i="9"/>
  <c r="AG133" i="9"/>
  <c r="AE134" i="9"/>
  <c r="AF134" i="9"/>
  <c r="AG134" i="9"/>
  <c r="AE135" i="9"/>
  <c r="AF135" i="9"/>
  <c r="AG135" i="9"/>
  <c r="AE136" i="9"/>
  <c r="AF136" i="9"/>
  <c r="AG136" i="9"/>
  <c r="AE137" i="9"/>
  <c r="AF137" i="9"/>
  <c r="AG137" i="9"/>
  <c r="AE138" i="9"/>
  <c r="AF138" i="9"/>
  <c r="AG138" i="9"/>
  <c r="AE139" i="9"/>
  <c r="AF139" i="9"/>
  <c r="AG139" i="9"/>
  <c r="AE140" i="9"/>
  <c r="AF140" i="9"/>
  <c r="AG140" i="9"/>
  <c r="AE141" i="9"/>
  <c r="AF141" i="9"/>
  <c r="AG141" i="9"/>
  <c r="AE142" i="9"/>
  <c r="AF142" i="9"/>
  <c r="AG142" i="9"/>
  <c r="AE143" i="9"/>
  <c r="AF143" i="9"/>
  <c r="AG143" i="9"/>
  <c r="AE144" i="9"/>
  <c r="AF144" i="9"/>
  <c r="AG144" i="9"/>
  <c r="AE145" i="9"/>
  <c r="AF145" i="9"/>
  <c r="AG145" i="9"/>
  <c r="AE146" i="9"/>
  <c r="AF146" i="9"/>
  <c r="AG146" i="9"/>
  <c r="AE147" i="9"/>
  <c r="AF147" i="9"/>
  <c r="AG147" i="9"/>
  <c r="AE148" i="9"/>
  <c r="AF148" i="9"/>
  <c r="AG148" i="9"/>
  <c r="AE149" i="9"/>
  <c r="AF149" i="9"/>
  <c r="AG149" i="9"/>
  <c r="AE150" i="9"/>
  <c r="AF150" i="9"/>
  <c r="AG150" i="9"/>
  <c r="AE151" i="9"/>
  <c r="AF151" i="9"/>
  <c r="AG151" i="9"/>
  <c r="AE152" i="9"/>
  <c r="AF152" i="9"/>
  <c r="AG152" i="9"/>
  <c r="AE153" i="9"/>
  <c r="AF153" i="9"/>
  <c r="AG153" i="9"/>
  <c r="AE154" i="9"/>
  <c r="AF154" i="9"/>
  <c r="AG154" i="9"/>
  <c r="AE155" i="9"/>
  <c r="AF155" i="9"/>
  <c r="AG155" i="9"/>
  <c r="AE156" i="9"/>
  <c r="AF156" i="9"/>
  <c r="AG156" i="9"/>
  <c r="AE157" i="9"/>
  <c r="AF157" i="9"/>
  <c r="AG157" i="9"/>
  <c r="AE158" i="9"/>
  <c r="AF158" i="9"/>
  <c r="AG158" i="9"/>
  <c r="AE159" i="9"/>
  <c r="AF159" i="9"/>
  <c r="AG159" i="9"/>
  <c r="AE160" i="9"/>
  <c r="AF160" i="9"/>
  <c r="AG160" i="9"/>
  <c r="AE161" i="9"/>
  <c r="AF161" i="9"/>
  <c r="AG161" i="9"/>
  <c r="AE162" i="9"/>
  <c r="AF162" i="9"/>
  <c r="AG162" i="9"/>
  <c r="AE163" i="9"/>
  <c r="AF163" i="9"/>
  <c r="AG163" i="9"/>
  <c r="AE164" i="9"/>
  <c r="AF164" i="9"/>
  <c r="AG164" i="9"/>
  <c r="AE165" i="9"/>
  <c r="AF165" i="9"/>
  <c r="AG165" i="9"/>
  <c r="AE166" i="9"/>
  <c r="AF166" i="9"/>
  <c r="AG166" i="9"/>
  <c r="AE167" i="9"/>
  <c r="AF167" i="9"/>
  <c r="AG167" i="9"/>
  <c r="AE168" i="9"/>
  <c r="AF168" i="9"/>
  <c r="AG168" i="9"/>
  <c r="AE169" i="9"/>
  <c r="AF169" i="9"/>
  <c r="AG169" i="9"/>
  <c r="AE170" i="9"/>
  <c r="AF170" i="9"/>
  <c r="AG170" i="9"/>
  <c r="AE171" i="9"/>
  <c r="AF171" i="9"/>
  <c r="AG171" i="9"/>
  <c r="AE172" i="9"/>
  <c r="AF172" i="9"/>
  <c r="AG172" i="9"/>
  <c r="AE173" i="9"/>
  <c r="AF173" i="9"/>
  <c r="AG173" i="9"/>
  <c r="AE174" i="9"/>
  <c r="AF174" i="9"/>
  <c r="AG174" i="9"/>
  <c r="AE175" i="9"/>
  <c r="AF175" i="9"/>
  <c r="AG175" i="9"/>
  <c r="AE176" i="9"/>
  <c r="AF176" i="9"/>
  <c r="AG176" i="9"/>
  <c r="AE177" i="9"/>
  <c r="AF177" i="9"/>
  <c r="AG177" i="9"/>
  <c r="AE178" i="9"/>
  <c r="AF178" i="9"/>
  <c r="AG178" i="9"/>
  <c r="AE179" i="9"/>
  <c r="AF179" i="9"/>
  <c r="AG179" i="9"/>
  <c r="AE180" i="9"/>
  <c r="AF180" i="9"/>
  <c r="AG180" i="9"/>
  <c r="AE181" i="9"/>
  <c r="AF181" i="9"/>
  <c r="AG181" i="9"/>
  <c r="AE182" i="9"/>
  <c r="AF182" i="9"/>
  <c r="AG182" i="9"/>
  <c r="AE183" i="9"/>
  <c r="AF183" i="9"/>
  <c r="AG183" i="9"/>
  <c r="AE184" i="9"/>
  <c r="AF184" i="9"/>
  <c r="AG184" i="9"/>
  <c r="AE185" i="9"/>
  <c r="AF185" i="9"/>
  <c r="AG185" i="9"/>
  <c r="AE186" i="9"/>
  <c r="AF186" i="9"/>
  <c r="AG186" i="9"/>
  <c r="AE187" i="9"/>
  <c r="AF187" i="9"/>
  <c r="AG187" i="9"/>
  <c r="AE188" i="9"/>
  <c r="AF188" i="9"/>
  <c r="AG188" i="9"/>
  <c r="AE189" i="9"/>
  <c r="AF189" i="9"/>
  <c r="AG189" i="9"/>
  <c r="AE190" i="9"/>
  <c r="AF190" i="9"/>
  <c r="AG190" i="9"/>
  <c r="AE191" i="9"/>
  <c r="AF191" i="9"/>
  <c r="AG191" i="9"/>
  <c r="AE192" i="9"/>
  <c r="AF192" i="9"/>
  <c r="AG192" i="9"/>
  <c r="AE193" i="9"/>
  <c r="AF193" i="9"/>
  <c r="AG193" i="9"/>
  <c r="AE194" i="9"/>
  <c r="AF194" i="9"/>
  <c r="AG194" i="9"/>
  <c r="AE195" i="9"/>
  <c r="AF195" i="9"/>
  <c r="AG195" i="9"/>
  <c r="AE196" i="9"/>
  <c r="AF196" i="9"/>
  <c r="AG196" i="9"/>
  <c r="AE197" i="9"/>
  <c r="AF197" i="9"/>
  <c r="AG197" i="9"/>
  <c r="AE198" i="9"/>
  <c r="AF198" i="9"/>
  <c r="AG198" i="9"/>
  <c r="AE199" i="9"/>
  <c r="AF199" i="9"/>
  <c r="AG199" i="9"/>
  <c r="AE200" i="9"/>
  <c r="AF200" i="9"/>
  <c r="AG200" i="9"/>
  <c r="AE201" i="9"/>
  <c r="AF201" i="9"/>
  <c r="AG201" i="9"/>
  <c r="AE202" i="9"/>
  <c r="AF202" i="9"/>
  <c r="AG202" i="9"/>
  <c r="AE203" i="9"/>
  <c r="AF203" i="9"/>
  <c r="AG203" i="9"/>
  <c r="AE204" i="9"/>
  <c r="AF204" i="9"/>
  <c r="AG204" i="9"/>
  <c r="AE205" i="9"/>
  <c r="AF205" i="9"/>
  <c r="AG205" i="9"/>
  <c r="AE206" i="9"/>
  <c r="AF206" i="9"/>
  <c r="AG206" i="9"/>
  <c r="AE207" i="9"/>
  <c r="AF207" i="9"/>
  <c r="AG207" i="9"/>
  <c r="AE208" i="9"/>
  <c r="AF208" i="9"/>
  <c r="AG208" i="9"/>
  <c r="AE209" i="9"/>
  <c r="AF209" i="9"/>
  <c r="AG209" i="9"/>
  <c r="AE210" i="9"/>
  <c r="AF210" i="9"/>
  <c r="AG210" i="9"/>
  <c r="AE211" i="9"/>
  <c r="AF211" i="9"/>
  <c r="AG211" i="9"/>
  <c r="AE212" i="9"/>
  <c r="AF212" i="9"/>
  <c r="AG212" i="9"/>
  <c r="AE213" i="9"/>
  <c r="AF213" i="9"/>
  <c r="AG213" i="9"/>
  <c r="AE214" i="9"/>
  <c r="AF214" i="9"/>
  <c r="AG214" i="9"/>
  <c r="AE215" i="9"/>
  <c r="AF215" i="9"/>
  <c r="AG215" i="9"/>
  <c r="AE216" i="9"/>
  <c r="AF216" i="9"/>
  <c r="AG216" i="9"/>
  <c r="AE217" i="9"/>
  <c r="AF217" i="9"/>
  <c r="AG217" i="9"/>
  <c r="AE218" i="9"/>
  <c r="AF218" i="9"/>
  <c r="AG218" i="9"/>
  <c r="AE219" i="9"/>
  <c r="AF219" i="9"/>
  <c r="AG219" i="9"/>
  <c r="AE220" i="9"/>
  <c r="AF220" i="9"/>
  <c r="AG220" i="9"/>
  <c r="AE221" i="9"/>
  <c r="AF221" i="9"/>
  <c r="AG221" i="9"/>
  <c r="AE222" i="9"/>
  <c r="AF222" i="9"/>
  <c r="AG222" i="9"/>
  <c r="AE223" i="9"/>
  <c r="AF223" i="9"/>
  <c r="AG223" i="9"/>
  <c r="AE224" i="9"/>
  <c r="AF224" i="9"/>
  <c r="AG224" i="9"/>
  <c r="AE225" i="9"/>
  <c r="AF225" i="9"/>
  <c r="AG225" i="9"/>
  <c r="AE226" i="9"/>
  <c r="AF226" i="9"/>
  <c r="AG226" i="9"/>
  <c r="AE227" i="9"/>
  <c r="AF227" i="9"/>
  <c r="AG227" i="9"/>
  <c r="AE228" i="9"/>
  <c r="AF228" i="9"/>
  <c r="AG228" i="9"/>
  <c r="AE229" i="9"/>
  <c r="AF229" i="9"/>
  <c r="AG229" i="9"/>
  <c r="AE230" i="9"/>
  <c r="AF230" i="9"/>
  <c r="AG230" i="9"/>
  <c r="AE231" i="9"/>
  <c r="AF231" i="9"/>
  <c r="AG231" i="9"/>
  <c r="AE232" i="9"/>
  <c r="AF232" i="9"/>
  <c r="AG232" i="9"/>
  <c r="AE233" i="9"/>
  <c r="AF233" i="9"/>
  <c r="AG233" i="9"/>
  <c r="AE234" i="9"/>
  <c r="AF234" i="9"/>
  <c r="AG234" i="9"/>
  <c r="AE235" i="9"/>
  <c r="AF235" i="9"/>
  <c r="AG235" i="9"/>
  <c r="AE236" i="9"/>
  <c r="AF236" i="9"/>
  <c r="AG236" i="9"/>
  <c r="AE237" i="9"/>
  <c r="AF237" i="9"/>
  <c r="AG237" i="9"/>
  <c r="AE238" i="9"/>
  <c r="AF238" i="9"/>
  <c r="AG238" i="9"/>
  <c r="AE239" i="9"/>
  <c r="AF239" i="9"/>
  <c r="AG239" i="9"/>
  <c r="AE240" i="9"/>
  <c r="AF240" i="9"/>
  <c r="AG240" i="9"/>
  <c r="AE241" i="9"/>
  <c r="AF241" i="9"/>
  <c r="AG241" i="9"/>
  <c r="AE242" i="9"/>
  <c r="AF242" i="9"/>
  <c r="AG242" i="9"/>
  <c r="AE243" i="9"/>
  <c r="AF243" i="9"/>
  <c r="AG243" i="9"/>
  <c r="AE244" i="9"/>
  <c r="AF244" i="9"/>
  <c r="AG244" i="9"/>
  <c r="AE245" i="9"/>
  <c r="AF245" i="9"/>
  <c r="AG245" i="9"/>
  <c r="AE246" i="9"/>
  <c r="AF246" i="9"/>
  <c r="AG246" i="9"/>
  <c r="AE247" i="9"/>
  <c r="AF247" i="9"/>
  <c r="AG247" i="9"/>
  <c r="AE248" i="9"/>
  <c r="AF248" i="9"/>
  <c r="AG248" i="9"/>
  <c r="AE249" i="9"/>
  <c r="AF249" i="9"/>
  <c r="AG249" i="9"/>
  <c r="AE250" i="9"/>
  <c r="AF250" i="9"/>
  <c r="AG250" i="9"/>
  <c r="AE251" i="9"/>
  <c r="AF251" i="9"/>
  <c r="AG251" i="9"/>
  <c r="AE252" i="9"/>
  <c r="AF252" i="9"/>
  <c r="AG252" i="9"/>
  <c r="AE253" i="9"/>
  <c r="AF253" i="9"/>
  <c r="AG253" i="9"/>
  <c r="AE254" i="9"/>
  <c r="AF254" i="9"/>
  <c r="AG254" i="9"/>
  <c r="AE255" i="9"/>
  <c r="AF255" i="9"/>
  <c r="AG255" i="9"/>
  <c r="AE256" i="9"/>
  <c r="AF256" i="9"/>
  <c r="AG256" i="9"/>
  <c r="AE257" i="9"/>
  <c r="AF257" i="9"/>
  <c r="AG257" i="9"/>
  <c r="AE258" i="9"/>
  <c r="AF258" i="9"/>
  <c r="AG258" i="9"/>
  <c r="AE259" i="9"/>
  <c r="AF259" i="9"/>
  <c r="AG259" i="9"/>
  <c r="AE260" i="9"/>
  <c r="AF260" i="9"/>
  <c r="AG260" i="9"/>
  <c r="AE261" i="9"/>
  <c r="AF261" i="9"/>
  <c r="AG261" i="9"/>
  <c r="AE262" i="9"/>
  <c r="AF262" i="9"/>
  <c r="AG262" i="9"/>
  <c r="AE263" i="9"/>
  <c r="AF263" i="9"/>
  <c r="AG263" i="9"/>
  <c r="AE264" i="9"/>
  <c r="AF264" i="9"/>
  <c r="AG264" i="9"/>
  <c r="AE265" i="9"/>
  <c r="AF265" i="9"/>
  <c r="AG265" i="9"/>
  <c r="AE266" i="9"/>
  <c r="AF266" i="9"/>
  <c r="AG266" i="9"/>
  <c r="AE267" i="9"/>
  <c r="AF267" i="9"/>
  <c r="AG267" i="9"/>
  <c r="AE268" i="9"/>
  <c r="AF268" i="9"/>
  <c r="AG268" i="9"/>
  <c r="AE269" i="9"/>
  <c r="AF269" i="9"/>
  <c r="AG269" i="9"/>
  <c r="AE270" i="9"/>
  <c r="AF270" i="9"/>
  <c r="AG270" i="9"/>
  <c r="AE271" i="9"/>
  <c r="AF271" i="9"/>
  <c r="AG271" i="9"/>
  <c r="AE272" i="9"/>
  <c r="AF272" i="9"/>
  <c r="AG272" i="9"/>
  <c r="AE273" i="9"/>
  <c r="AF273" i="9"/>
  <c r="AG273" i="9"/>
  <c r="AE274" i="9"/>
  <c r="AF274" i="9"/>
  <c r="AG274" i="9"/>
  <c r="AE275" i="9"/>
  <c r="AF275" i="9"/>
  <c r="AG275" i="9"/>
  <c r="AE276" i="9"/>
  <c r="AF276" i="9"/>
  <c r="AG276" i="9"/>
  <c r="AE277" i="9"/>
  <c r="AF277" i="9"/>
  <c r="AG277" i="9"/>
  <c r="AE278" i="9"/>
  <c r="AF278" i="9"/>
  <c r="AG278" i="9"/>
  <c r="AE279" i="9"/>
  <c r="AF279" i="9"/>
  <c r="AG279" i="9"/>
  <c r="AE280" i="9"/>
  <c r="AF280" i="9"/>
  <c r="AG280" i="9"/>
  <c r="AE281" i="9"/>
  <c r="AF281" i="9"/>
  <c r="AG281" i="9"/>
  <c r="AE282" i="9"/>
  <c r="AF282" i="9"/>
  <c r="AG282" i="9"/>
  <c r="AE283" i="9"/>
  <c r="AF283" i="9"/>
  <c r="AG283" i="9"/>
  <c r="AE284" i="9"/>
  <c r="AF284" i="9"/>
  <c r="AG284" i="9"/>
  <c r="AE285" i="9"/>
  <c r="AF285" i="9"/>
  <c r="AG285" i="9"/>
  <c r="AE286" i="9"/>
  <c r="AF286" i="9"/>
  <c r="AG286" i="9"/>
  <c r="AE287" i="9"/>
  <c r="AF287" i="9"/>
  <c r="AG287" i="9"/>
  <c r="AE288" i="9"/>
  <c r="AF288" i="9"/>
  <c r="AG288" i="9"/>
  <c r="AE289" i="9"/>
  <c r="AF289" i="9"/>
  <c r="AG289" i="9"/>
  <c r="AE290" i="9"/>
  <c r="AF290" i="9"/>
  <c r="AG290" i="9"/>
  <c r="AE291" i="9"/>
  <c r="AF291" i="9"/>
  <c r="AG291" i="9"/>
  <c r="AE292" i="9"/>
  <c r="AF292" i="9"/>
  <c r="AG292" i="9"/>
  <c r="AE293" i="9"/>
  <c r="AF293" i="9"/>
  <c r="AG293" i="9"/>
  <c r="AE294" i="9"/>
  <c r="AF294" i="9"/>
  <c r="AG294" i="9"/>
  <c r="AE295" i="9"/>
  <c r="AF295" i="9"/>
  <c r="AG295" i="9"/>
  <c r="AE296" i="9"/>
  <c r="AF296" i="9"/>
  <c r="AG296" i="9"/>
  <c r="AE297" i="9"/>
  <c r="AF297" i="9"/>
  <c r="AG297" i="9"/>
  <c r="AE298" i="9"/>
  <c r="AF298" i="9"/>
  <c r="AG298" i="9"/>
  <c r="AE299" i="9"/>
  <c r="AF299" i="9"/>
  <c r="AG299" i="9"/>
  <c r="AE300" i="9"/>
  <c r="AF300" i="9"/>
  <c r="AG300" i="9"/>
  <c r="AE301" i="9"/>
  <c r="AF301" i="9"/>
  <c r="AG301" i="9"/>
  <c r="AE302" i="9"/>
  <c r="AF302" i="9"/>
  <c r="AG302" i="9"/>
  <c r="AE303" i="9"/>
  <c r="AF303" i="9"/>
  <c r="AG303" i="9"/>
  <c r="AE304" i="9"/>
  <c r="AF304" i="9"/>
  <c r="AG304" i="9"/>
  <c r="AE305" i="9"/>
  <c r="AF305" i="9"/>
  <c r="AG305" i="9"/>
  <c r="AE306" i="9"/>
  <c r="AF306" i="9"/>
  <c r="AG306" i="9"/>
  <c r="AE307" i="9"/>
  <c r="AF307" i="9"/>
  <c r="AG307" i="9"/>
  <c r="AE308" i="9"/>
  <c r="AF308" i="9"/>
  <c r="AG308" i="9"/>
  <c r="AE309" i="9"/>
  <c r="AF309" i="9"/>
  <c r="AG309" i="9"/>
  <c r="AE310" i="9"/>
  <c r="AF310" i="9"/>
  <c r="AG310" i="9"/>
  <c r="AE311" i="9"/>
  <c r="AF311" i="9"/>
  <c r="AG311" i="9"/>
  <c r="AE312" i="9"/>
  <c r="AF312" i="9"/>
  <c r="AG312" i="9"/>
  <c r="AE313" i="9"/>
  <c r="AF313" i="9"/>
  <c r="AG313" i="9"/>
  <c r="AE314" i="9"/>
  <c r="AF314" i="9"/>
  <c r="AG314" i="9"/>
  <c r="AE315" i="9"/>
  <c r="AF315" i="9"/>
  <c r="AG315" i="9"/>
  <c r="AE316" i="9"/>
  <c r="AF316" i="9"/>
  <c r="AG316" i="9"/>
  <c r="AE317" i="9"/>
  <c r="AF317" i="9"/>
  <c r="AG317" i="9"/>
  <c r="AE318" i="9"/>
  <c r="AF318" i="9"/>
  <c r="AG318" i="9"/>
  <c r="AE319" i="9"/>
  <c r="AF319" i="9"/>
  <c r="AG319" i="9"/>
  <c r="AE320" i="9"/>
  <c r="AF320" i="9"/>
  <c r="AG320" i="9"/>
  <c r="AE321" i="9"/>
  <c r="AF321" i="9"/>
  <c r="AG321" i="9"/>
  <c r="AE322" i="9"/>
  <c r="AF322" i="9"/>
  <c r="AG322" i="9"/>
  <c r="AE323" i="9"/>
  <c r="AF323" i="9"/>
  <c r="AG323" i="9"/>
  <c r="AE324" i="9"/>
  <c r="AF324" i="9"/>
  <c r="AG324" i="9"/>
  <c r="AE325" i="9"/>
  <c r="AF325" i="9"/>
  <c r="AG325" i="9"/>
  <c r="AE326" i="9"/>
  <c r="AF326" i="9"/>
  <c r="AG326" i="9"/>
  <c r="AE327" i="9"/>
  <c r="AF327" i="9"/>
  <c r="AG327" i="9"/>
  <c r="AE328" i="9"/>
  <c r="AF328" i="9"/>
  <c r="AG328" i="9"/>
  <c r="AE329" i="9"/>
  <c r="AF329" i="9"/>
  <c r="AG329" i="9"/>
  <c r="AE330" i="9"/>
  <c r="AF330" i="9"/>
  <c r="AG330" i="9"/>
  <c r="AE331" i="9"/>
  <c r="AF331" i="9"/>
  <c r="AG331" i="9"/>
  <c r="AE332" i="9"/>
  <c r="AF332" i="9"/>
  <c r="AG332" i="9"/>
  <c r="AE333" i="9"/>
  <c r="AF333" i="9"/>
  <c r="AG333" i="9"/>
  <c r="AE334" i="9"/>
  <c r="AF334" i="9"/>
  <c r="AG334" i="9"/>
  <c r="AE335" i="9"/>
  <c r="AF335" i="9"/>
  <c r="AG335" i="9"/>
  <c r="AE336" i="9"/>
  <c r="AF336" i="9"/>
  <c r="AG336" i="9"/>
  <c r="AE337" i="9"/>
  <c r="AF337" i="9"/>
  <c r="AG337" i="9"/>
  <c r="AE338" i="9"/>
  <c r="AF338" i="9"/>
  <c r="AG338" i="9"/>
  <c r="AE339" i="9"/>
  <c r="AF339" i="9"/>
  <c r="AG339" i="9"/>
  <c r="AE340" i="9"/>
  <c r="AF340" i="9"/>
  <c r="AG340" i="9"/>
  <c r="AE341" i="9"/>
  <c r="AF341" i="9"/>
  <c r="AG341" i="9"/>
  <c r="AE342" i="9"/>
  <c r="AF342" i="9"/>
  <c r="AG342" i="9"/>
  <c r="AE343" i="9"/>
  <c r="AF343" i="9"/>
  <c r="AG343" i="9"/>
  <c r="AE344" i="9"/>
  <c r="AF344" i="9"/>
  <c r="AG344" i="9"/>
  <c r="AE345" i="9"/>
  <c r="AF345" i="9"/>
  <c r="AG345" i="9"/>
  <c r="AE346" i="9"/>
  <c r="AF346" i="9"/>
  <c r="AG346" i="9"/>
  <c r="AE347" i="9"/>
  <c r="AF347" i="9"/>
  <c r="AG347" i="9"/>
  <c r="AE348" i="9"/>
  <c r="AF348" i="9"/>
  <c r="AG348" i="9"/>
  <c r="AE349" i="9"/>
  <c r="AF349" i="9"/>
  <c r="AG349" i="9"/>
  <c r="AE350" i="9"/>
  <c r="AF350" i="9"/>
  <c r="AG350" i="9"/>
  <c r="AE351" i="9"/>
  <c r="AF351" i="9"/>
  <c r="AG351" i="9"/>
  <c r="AE352" i="9"/>
  <c r="AF352" i="9"/>
  <c r="AG352" i="9"/>
  <c r="AE353" i="9"/>
  <c r="AF353" i="9"/>
  <c r="AG353" i="9"/>
  <c r="AE354" i="9"/>
  <c r="AF354" i="9"/>
  <c r="AG354" i="9"/>
  <c r="AE355" i="9"/>
  <c r="AF355" i="9"/>
  <c r="AG355" i="9"/>
  <c r="AE356" i="9"/>
  <c r="AF356" i="9"/>
  <c r="AG356" i="9"/>
  <c r="AE357" i="9"/>
  <c r="AF357" i="9"/>
  <c r="AG357" i="9"/>
  <c r="AE358" i="9"/>
  <c r="AF358" i="9"/>
  <c r="AG358" i="9"/>
  <c r="AE359" i="9"/>
  <c r="AF359" i="9"/>
  <c r="AG359" i="9"/>
  <c r="AE360" i="9"/>
  <c r="AF360" i="9"/>
  <c r="AG360" i="9"/>
  <c r="AE361" i="9"/>
  <c r="AF361" i="9"/>
  <c r="AG361" i="9"/>
  <c r="AE362" i="9"/>
  <c r="AF362" i="9"/>
  <c r="AG362" i="9"/>
  <c r="AE363" i="9"/>
  <c r="AF363" i="9"/>
  <c r="AG363" i="9"/>
  <c r="AE364" i="9"/>
  <c r="AF364" i="9"/>
  <c r="AG364" i="9"/>
  <c r="AE365" i="9"/>
  <c r="AF365" i="9"/>
  <c r="AG365" i="9"/>
  <c r="AE366" i="9"/>
  <c r="AF366" i="9"/>
  <c r="AG366" i="9"/>
  <c r="AE367" i="9"/>
  <c r="AF367" i="9"/>
  <c r="AG367" i="9"/>
  <c r="AE368" i="9"/>
  <c r="AF368" i="9"/>
  <c r="AG368" i="9"/>
  <c r="AE369" i="9"/>
  <c r="AF369" i="9"/>
  <c r="AG369" i="9"/>
  <c r="AE370" i="9"/>
  <c r="AF370" i="9"/>
  <c r="AG370" i="9"/>
  <c r="AE371" i="9"/>
  <c r="AF371" i="9"/>
  <c r="AG371" i="9"/>
  <c r="AE372" i="9"/>
  <c r="AF372" i="9"/>
  <c r="AG372" i="9"/>
  <c r="AE373" i="9"/>
  <c r="AF373" i="9"/>
  <c r="AG373" i="9"/>
  <c r="AE374" i="9"/>
  <c r="AF374" i="9"/>
  <c r="AG374" i="9"/>
  <c r="AE375" i="9"/>
  <c r="AF375" i="9"/>
  <c r="AG375" i="9"/>
  <c r="AE376" i="9"/>
  <c r="AF376" i="9"/>
  <c r="AG376" i="9"/>
  <c r="AE377" i="9"/>
  <c r="AF377" i="9"/>
  <c r="AG377" i="9"/>
  <c r="AE378" i="9"/>
  <c r="AF378" i="9"/>
  <c r="AG378" i="9"/>
  <c r="AE379" i="9"/>
  <c r="AF379" i="9"/>
  <c r="AG379" i="9"/>
  <c r="AE380" i="9"/>
  <c r="AF380" i="9"/>
  <c r="AG380" i="9"/>
  <c r="AE381" i="9"/>
  <c r="AF381" i="9"/>
  <c r="AG381" i="9"/>
  <c r="AE382" i="9"/>
  <c r="AF382" i="9"/>
  <c r="AG382" i="9"/>
  <c r="AE383" i="9"/>
  <c r="AF383" i="9"/>
  <c r="AG383" i="9"/>
  <c r="AE384" i="9"/>
  <c r="AF384" i="9"/>
  <c r="AG384" i="9"/>
  <c r="AE385" i="9"/>
  <c r="AF385" i="9"/>
  <c r="AG385" i="9"/>
  <c r="AE386" i="9"/>
  <c r="AF386" i="9"/>
  <c r="AG386" i="9"/>
  <c r="AE387" i="9"/>
  <c r="AF387" i="9"/>
  <c r="AG387" i="9"/>
  <c r="AE388" i="9"/>
  <c r="AF388" i="9"/>
  <c r="AG388" i="9"/>
  <c r="AE389" i="9"/>
  <c r="AF389" i="9"/>
  <c r="AG389" i="9"/>
  <c r="AE390" i="9"/>
  <c r="AF390" i="9"/>
  <c r="AG390" i="9"/>
  <c r="AE391" i="9"/>
  <c r="AF391" i="9"/>
  <c r="AG391" i="9"/>
  <c r="AE392" i="9"/>
  <c r="AF392" i="9"/>
  <c r="AG392" i="9"/>
  <c r="AE393" i="9"/>
  <c r="AF393" i="9"/>
  <c r="AG393" i="9"/>
  <c r="AE394" i="9"/>
  <c r="AF394" i="9"/>
  <c r="AG394" i="9"/>
  <c r="AE395" i="9"/>
  <c r="AF395" i="9"/>
  <c r="AG395" i="9"/>
  <c r="AG3" i="9"/>
  <c r="AF3" i="9"/>
  <c r="AE3" i="9"/>
  <c r="X4" i="9"/>
  <c r="Y4" i="9"/>
  <c r="Z4" i="9"/>
  <c r="X5" i="9"/>
  <c r="Y5" i="9"/>
  <c r="Z5" i="9"/>
  <c r="X6" i="9"/>
  <c r="Y6" i="9"/>
  <c r="Z6" i="9"/>
  <c r="X7" i="9"/>
  <c r="Y7" i="9"/>
  <c r="Z7" i="9"/>
  <c r="X8" i="9"/>
  <c r="Y8" i="9"/>
  <c r="Z8" i="9"/>
  <c r="X9" i="9"/>
  <c r="Y9" i="9"/>
  <c r="Z9" i="9"/>
  <c r="X10" i="9"/>
  <c r="Y10" i="9"/>
  <c r="Z10" i="9"/>
  <c r="X11" i="9"/>
  <c r="Y11" i="9"/>
  <c r="Z11" i="9"/>
  <c r="X12" i="9"/>
  <c r="Y12" i="9"/>
  <c r="Z12" i="9"/>
  <c r="X13" i="9"/>
  <c r="Y13" i="9"/>
  <c r="Z13" i="9"/>
  <c r="X14" i="9"/>
  <c r="Y14" i="9"/>
  <c r="Z14" i="9"/>
  <c r="X15" i="9"/>
  <c r="Y15" i="9"/>
  <c r="Z15" i="9"/>
  <c r="X16" i="9"/>
  <c r="Y16" i="9"/>
  <c r="Z16" i="9"/>
  <c r="X17" i="9"/>
  <c r="Y17" i="9"/>
  <c r="Z17" i="9"/>
  <c r="X18" i="9"/>
  <c r="Y18" i="9"/>
  <c r="Z18" i="9"/>
  <c r="X19" i="9"/>
  <c r="Y19" i="9"/>
  <c r="Z19" i="9"/>
  <c r="X20" i="9"/>
  <c r="Y20" i="9"/>
  <c r="Z20" i="9"/>
  <c r="X21" i="9"/>
  <c r="Y21" i="9"/>
  <c r="Z21" i="9"/>
  <c r="X22" i="9"/>
  <c r="Y22" i="9"/>
  <c r="Z22" i="9"/>
  <c r="X23" i="9"/>
  <c r="Y23" i="9"/>
  <c r="Z23" i="9"/>
  <c r="X24" i="9"/>
  <c r="Y24" i="9"/>
  <c r="Z24" i="9"/>
  <c r="X25" i="9"/>
  <c r="Y25" i="9"/>
  <c r="Z25" i="9"/>
  <c r="X26" i="9"/>
  <c r="Y26" i="9"/>
  <c r="Z26" i="9"/>
  <c r="X27" i="9"/>
  <c r="Y27" i="9"/>
  <c r="Z27" i="9"/>
  <c r="X28" i="9"/>
  <c r="Y28" i="9"/>
  <c r="Z28" i="9"/>
  <c r="X29" i="9"/>
  <c r="Y29" i="9"/>
  <c r="Z29" i="9"/>
  <c r="X30" i="9"/>
  <c r="Y30" i="9"/>
  <c r="Z30" i="9"/>
  <c r="X31" i="9"/>
  <c r="Y31" i="9"/>
  <c r="Z31" i="9"/>
  <c r="X32" i="9"/>
  <c r="Y32" i="9"/>
  <c r="Z32" i="9"/>
  <c r="X33" i="9"/>
  <c r="Y33" i="9"/>
  <c r="Z33" i="9"/>
  <c r="X34" i="9"/>
  <c r="Y34" i="9"/>
  <c r="Z34" i="9"/>
  <c r="X35" i="9"/>
  <c r="Y35" i="9"/>
  <c r="Z35" i="9"/>
  <c r="X36" i="9"/>
  <c r="Y36" i="9"/>
  <c r="Z36" i="9"/>
  <c r="X37" i="9"/>
  <c r="Y37" i="9"/>
  <c r="Z37" i="9"/>
  <c r="X38" i="9"/>
  <c r="Y38" i="9"/>
  <c r="Z38" i="9"/>
  <c r="X39" i="9"/>
  <c r="Y39" i="9"/>
  <c r="Z39" i="9"/>
  <c r="X40" i="9"/>
  <c r="Y40" i="9"/>
  <c r="Z40" i="9"/>
  <c r="X41" i="9"/>
  <c r="Y41" i="9"/>
  <c r="Z41" i="9"/>
  <c r="X42" i="9"/>
  <c r="Y42" i="9"/>
  <c r="Z42" i="9"/>
  <c r="X43" i="9"/>
  <c r="Y43" i="9"/>
  <c r="Z43" i="9"/>
  <c r="X44" i="9"/>
  <c r="Y44" i="9"/>
  <c r="Z44" i="9"/>
  <c r="X45" i="9"/>
  <c r="Y45" i="9"/>
  <c r="Z45" i="9"/>
  <c r="X46" i="9"/>
  <c r="Y46" i="9"/>
  <c r="Z46" i="9"/>
  <c r="X47" i="9"/>
  <c r="Y47" i="9"/>
  <c r="Z47" i="9"/>
  <c r="X48" i="9"/>
  <c r="Y48" i="9"/>
  <c r="Z48" i="9"/>
  <c r="X49" i="9"/>
  <c r="Y49" i="9"/>
  <c r="Z49" i="9"/>
  <c r="X50" i="9"/>
  <c r="Y50" i="9"/>
  <c r="Z50" i="9"/>
  <c r="X51" i="9"/>
  <c r="Y51" i="9"/>
  <c r="Z51" i="9"/>
  <c r="X52" i="9"/>
  <c r="Y52" i="9"/>
  <c r="Z52" i="9"/>
  <c r="X53" i="9"/>
  <c r="Y53" i="9"/>
  <c r="Z53" i="9"/>
  <c r="X54" i="9"/>
  <c r="Y54" i="9"/>
  <c r="Z54" i="9"/>
  <c r="X55" i="9"/>
  <c r="Y55" i="9"/>
  <c r="Z55" i="9"/>
  <c r="X56" i="9"/>
  <c r="Y56" i="9"/>
  <c r="Z56" i="9"/>
  <c r="X57" i="9"/>
  <c r="Y57" i="9"/>
  <c r="Z57" i="9"/>
  <c r="X58" i="9"/>
  <c r="Y58" i="9"/>
  <c r="Z58" i="9"/>
  <c r="X59" i="9"/>
  <c r="Y59" i="9"/>
  <c r="Z59" i="9"/>
  <c r="X60" i="9"/>
  <c r="Y60" i="9"/>
  <c r="Z60" i="9"/>
  <c r="X61" i="9"/>
  <c r="Y61" i="9"/>
  <c r="Z61" i="9"/>
  <c r="X62" i="9"/>
  <c r="Y62" i="9"/>
  <c r="Z62" i="9"/>
  <c r="X63" i="9"/>
  <c r="Y63" i="9"/>
  <c r="Z63" i="9"/>
  <c r="X64" i="9"/>
  <c r="Y64" i="9"/>
  <c r="Z64" i="9"/>
  <c r="X65" i="9"/>
  <c r="Y65" i="9"/>
  <c r="Z65" i="9"/>
  <c r="X66" i="9"/>
  <c r="Y66" i="9"/>
  <c r="Z66" i="9"/>
  <c r="X67" i="9"/>
  <c r="Y67" i="9"/>
  <c r="Z67" i="9"/>
  <c r="X68" i="9"/>
  <c r="Y68" i="9"/>
  <c r="Z68" i="9"/>
  <c r="X69" i="9"/>
  <c r="Y69" i="9"/>
  <c r="Z69" i="9"/>
  <c r="X70" i="9"/>
  <c r="Y70" i="9"/>
  <c r="Z70" i="9"/>
  <c r="X71" i="9"/>
  <c r="Y71" i="9"/>
  <c r="Z71" i="9"/>
  <c r="X72" i="9"/>
  <c r="Y72" i="9"/>
  <c r="Z72" i="9"/>
  <c r="X73" i="9"/>
  <c r="Y73" i="9"/>
  <c r="Z73" i="9"/>
  <c r="X74" i="9"/>
  <c r="Y74" i="9"/>
  <c r="Z74" i="9"/>
  <c r="X75" i="9"/>
  <c r="Y75" i="9"/>
  <c r="Z75" i="9"/>
  <c r="X76" i="9"/>
  <c r="Y76" i="9"/>
  <c r="Z76" i="9"/>
  <c r="X77" i="9"/>
  <c r="Y77" i="9"/>
  <c r="Z77" i="9"/>
  <c r="X78" i="9"/>
  <c r="Y78" i="9"/>
  <c r="Z78" i="9"/>
  <c r="X79" i="9"/>
  <c r="Y79" i="9"/>
  <c r="Z79" i="9"/>
  <c r="X80" i="9"/>
  <c r="Y80" i="9"/>
  <c r="Z80" i="9"/>
  <c r="X81" i="9"/>
  <c r="Y81" i="9"/>
  <c r="Z81" i="9"/>
  <c r="X82" i="9"/>
  <c r="Y82" i="9"/>
  <c r="Z82" i="9"/>
  <c r="X83" i="9"/>
  <c r="Y83" i="9"/>
  <c r="Z83" i="9"/>
  <c r="X84" i="9"/>
  <c r="Y84" i="9"/>
  <c r="Z84" i="9"/>
  <c r="X85" i="9"/>
  <c r="Y85" i="9"/>
  <c r="Z85" i="9"/>
  <c r="X86" i="9"/>
  <c r="Y86" i="9"/>
  <c r="Z86" i="9"/>
  <c r="X87" i="9"/>
  <c r="Y87" i="9"/>
  <c r="Z87" i="9"/>
  <c r="X88" i="9"/>
  <c r="Y88" i="9"/>
  <c r="Z88" i="9"/>
  <c r="X89" i="9"/>
  <c r="Y89" i="9"/>
  <c r="Z89" i="9"/>
  <c r="X90" i="9"/>
  <c r="Y90" i="9"/>
  <c r="Z90" i="9"/>
  <c r="X91" i="9"/>
  <c r="Y91" i="9"/>
  <c r="Z91" i="9"/>
  <c r="X92" i="9"/>
  <c r="Y92" i="9"/>
  <c r="Z92" i="9"/>
  <c r="X93" i="9"/>
  <c r="Y93" i="9"/>
  <c r="Z93" i="9"/>
  <c r="X94" i="9"/>
  <c r="Y94" i="9"/>
  <c r="Z94" i="9"/>
  <c r="X95" i="9"/>
  <c r="Y95" i="9"/>
  <c r="Z95" i="9"/>
  <c r="X96" i="9"/>
  <c r="Y96" i="9"/>
  <c r="Z96" i="9"/>
  <c r="X97" i="9"/>
  <c r="Y97" i="9"/>
  <c r="Z97" i="9"/>
  <c r="X98" i="9"/>
  <c r="Y98" i="9"/>
  <c r="Z98" i="9"/>
  <c r="X99" i="9"/>
  <c r="Y99" i="9"/>
  <c r="Z99" i="9"/>
  <c r="X100" i="9"/>
  <c r="Y100" i="9"/>
  <c r="Z100" i="9"/>
  <c r="X101" i="9"/>
  <c r="Y101" i="9"/>
  <c r="Z101" i="9"/>
  <c r="X102" i="9"/>
  <c r="Y102" i="9"/>
  <c r="Z102" i="9"/>
  <c r="X103" i="9"/>
  <c r="Y103" i="9"/>
  <c r="Z103" i="9"/>
  <c r="X104" i="9"/>
  <c r="Y104" i="9"/>
  <c r="Z104" i="9"/>
  <c r="X105" i="9"/>
  <c r="Y105" i="9"/>
  <c r="Z105" i="9"/>
  <c r="X106" i="9"/>
  <c r="Y106" i="9"/>
  <c r="Z106" i="9"/>
  <c r="X107" i="9"/>
  <c r="Y107" i="9"/>
  <c r="Z107" i="9"/>
  <c r="X108" i="9"/>
  <c r="Y108" i="9"/>
  <c r="Z108" i="9"/>
  <c r="X109" i="9"/>
  <c r="Y109" i="9"/>
  <c r="Z109" i="9"/>
  <c r="X110" i="9"/>
  <c r="Y110" i="9"/>
  <c r="Z110" i="9"/>
  <c r="X111" i="9"/>
  <c r="Y111" i="9"/>
  <c r="Z111" i="9"/>
  <c r="X112" i="9"/>
  <c r="Y112" i="9"/>
  <c r="Z112" i="9"/>
  <c r="X113" i="9"/>
  <c r="Y113" i="9"/>
  <c r="Z113" i="9"/>
  <c r="X114" i="9"/>
  <c r="Y114" i="9"/>
  <c r="Z114" i="9"/>
  <c r="X115" i="9"/>
  <c r="Y115" i="9"/>
  <c r="Z115" i="9"/>
  <c r="X116" i="9"/>
  <c r="Y116" i="9"/>
  <c r="Z116" i="9"/>
  <c r="X117" i="9"/>
  <c r="Y117" i="9"/>
  <c r="Z117" i="9"/>
  <c r="X118" i="9"/>
  <c r="Y118" i="9"/>
  <c r="Z118" i="9"/>
  <c r="X119" i="9"/>
  <c r="Y119" i="9"/>
  <c r="Z119" i="9"/>
  <c r="X120" i="9"/>
  <c r="Y120" i="9"/>
  <c r="Z120" i="9"/>
  <c r="X121" i="9"/>
  <c r="Y121" i="9"/>
  <c r="Z121" i="9"/>
  <c r="X122" i="9"/>
  <c r="Y122" i="9"/>
  <c r="Z122" i="9"/>
  <c r="X123" i="9"/>
  <c r="Y123" i="9"/>
  <c r="Z123" i="9"/>
  <c r="X124" i="9"/>
  <c r="Y124" i="9"/>
  <c r="Z124" i="9"/>
  <c r="X125" i="9"/>
  <c r="Y125" i="9"/>
  <c r="Z125" i="9"/>
  <c r="X126" i="9"/>
  <c r="Y126" i="9"/>
  <c r="Z126" i="9"/>
  <c r="X127" i="9"/>
  <c r="Y127" i="9"/>
  <c r="Z127" i="9"/>
  <c r="X128" i="9"/>
  <c r="Y128" i="9"/>
  <c r="Z128" i="9"/>
  <c r="X129" i="9"/>
  <c r="Y129" i="9"/>
  <c r="Z129" i="9"/>
  <c r="X130" i="9"/>
  <c r="Y130" i="9"/>
  <c r="Z130" i="9"/>
  <c r="X131" i="9"/>
  <c r="Y131" i="9"/>
  <c r="Z131" i="9"/>
  <c r="X132" i="9"/>
  <c r="Y132" i="9"/>
  <c r="Z132" i="9"/>
  <c r="X133" i="9"/>
  <c r="Y133" i="9"/>
  <c r="Z133" i="9"/>
  <c r="X134" i="9"/>
  <c r="Y134" i="9"/>
  <c r="Z134" i="9"/>
  <c r="X135" i="9"/>
  <c r="Y135" i="9"/>
  <c r="Z135" i="9"/>
  <c r="X136" i="9"/>
  <c r="Y136" i="9"/>
  <c r="Z136" i="9"/>
  <c r="X137" i="9"/>
  <c r="Y137" i="9"/>
  <c r="Z137" i="9"/>
  <c r="X138" i="9"/>
  <c r="Y138" i="9"/>
  <c r="Z138" i="9"/>
  <c r="X139" i="9"/>
  <c r="Y139" i="9"/>
  <c r="Z139" i="9"/>
  <c r="X140" i="9"/>
  <c r="Y140" i="9"/>
  <c r="Z140" i="9"/>
  <c r="X141" i="9"/>
  <c r="Y141" i="9"/>
  <c r="Z141" i="9"/>
  <c r="X142" i="9"/>
  <c r="Y142" i="9"/>
  <c r="Z142" i="9"/>
  <c r="X143" i="9"/>
  <c r="Y143" i="9"/>
  <c r="Z143" i="9"/>
  <c r="X144" i="9"/>
  <c r="Y144" i="9"/>
  <c r="Z144" i="9"/>
  <c r="X145" i="9"/>
  <c r="Y145" i="9"/>
  <c r="Z145" i="9"/>
  <c r="X146" i="9"/>
  <c r="Y146" i="9"/>
  <c r="Z146" i="9"/>
  <c r="X147" i="9"/>
  <c r="Y147" i="9"/>
  <c r="Z147" i="9"/>
  <c r="X148" i="9"/>
  <c r="Y148" i="9"/>
  <c r="Z148" i="9"/>
  <c r="X149" i="9"/>
  <c r="Y149" i="9"/>
  <c r="Z149" i="9"/>
  <c r="X150" i="9"/>
  <c r="Y150" i="9"/>
  <c r="Z150" i="9"/>
  <c r="X151" i="9"/>
  <c r="Y151" i="9"/>
  <c r="Z151" i="9"/>
  <c r="X152" i="9"/>
  <c r="Y152" i="9"/>
  <c r="Z152" i="9"/>
  <c r="X153" i="9"/>
  <c r="Y153" i="9"/>
  <c r="Z153" i="9"/>
  <c r="X154" i="9"/>
  <c r="Y154" i="9"/>
  <c r="Z154" i="9"/>
  <c r="X155" i="9"/>
  <c r="Y155" i="9"/>
  <c r="Z155" i="9"/>
  <c r="X156" i="9"/>
  <c r="Y156" i="9"/>
  <c r="Z156" i="9"/>
  <c r="X157" i="9"/>
  <c r="Y157" i="9"/>
  <c r="Z157" i="9"/>
  <c r="X158" i="9"/>
  <c r="Y158" i="9"/>
  <c r="Z158" i="9"/>
  <c r="X159" i="9"/>
  <c r="Y159" i="9"/>
  <c r="Z159" i="9"/>
  <c r="X160" i="9"/>
  <c r="Y160" i="9"/>
  <c r="Z160" i="9"/>
  <c r="X161" i="9"/>
  <c r="Y161" i="9"/>
  <c r="Z161" i="9"/>
  <c r="X162" i="9"/>
  <c r="Y162" i="9"/>
  <c r="Z162" i="9"/>
  <c r="X163" i="9"/>
  <c r="Y163" i="9"/>
  <c r="Z163" i="9"/>
  <c r="X164" i="9"/>
  <c r="Y164" i="9"/>
  <c r="Z164" i="9"/>
  <c r="X165" i="9"/>
  <c r="Y165" i="9"/>
  <c r="Z165" i="9"/>
  <c r="X166" i="9"/>
  <c r="Y166" i="9"/>
  <c r="Z166" i="9"/>
  <c r="X167" i="9"/>
  <c r="Y167" i="9"/>
  <c r="Z167" i="9"/>
  <c r="X168" i="9"/>
  <c r="Y168" i="9"/>
  <c r="Z168" i="9"/>
  <c r="X169" i="9"/>
  <c r="Y169" i="9"/>
  <c r="Z169" i="9"/>
  <c r="X170" i="9"/>
  <c r="Y170" i="9"/>
  <c r="Z170" i="9"/>
  <c r="X171" i="9"/>
  <c r="Y171" i="9"/>
  <c r="Z171" i="9"/>
  <c r="X172" i="9"/>
  <c r="Y172" i="9"/>
  <c r="Z172" i="9"/>
  <c r="X173" i="9"/>
  <c r="Y173" i="9"/>
  <c r="Z173" i="9"/>
  <c r="X174" i="9"/>
  <c r="Y174" i="9"/>
  <c r="Z174" i="9"/>
  <c r="X175" i="9"/>
  <c r="Y175" i="9"/>
  <c r="Z175" i="9"/>
  <c r="X176" i="9"/>
  <c r="Y176" i="9"/>
  <c r="Z176" i="9"/>
  <c r="X177" i="9"/>
  <c r="Y177" i="9"/>
  <c r="Z177" i="9"/>
  <c r="X178" i="9"/>
  <c r="Y178" i="9"/>
  <c r="Z178" i="9"/>
  <c r="X179" i="9"/>
  <c r="Y179" i="9"/>
  <c r="Z179" i="9"/>
  <c r="X180" i="9"/>
  <c r="Y180" i="9"/>
  <c r="Z180" i="9"/>
  <c r="X181" i="9"/>
  <c r="Y181" i="9"/>
  <c r="Z181" i="9"/>
  <c r="X182" i="9"/>
  <c r="Y182" i="9"/>
  <c r="Z182" i="9"/>
  <c r="X183" i="9"/>
  <c r="Y183" i="9"/>
  <c r="Z183" i="9"/>
  <c r="X184" i="9"/>
  <c r="Y184" i="9"/>
  <c r="Z184" i="9"/>
  <c r="X185" i="9"/>
  <c r="Y185" i="9"/>
  <c r="Z185" i="9"/>
  <c r="X186" i="9"/>
  <c r="Y186" i="9"/>
  <c r="Z186" i="9"/>
  <c r="X187" i="9"/>
  <c r="Y187" i="9"/>
  <c r="Z187" i="9"/>
  <c r="X188" i="9"/>
  <c r="Y188" i="9"/>
  <c r="Z188" i="9"/>
  <c r="X189" i="9"/>
  <c r="Y189" i="9"/>
  <c r="Z189" i="9"/>
  <c r="X190" i="9"/>
  <c r="Y190" i="9"/>
  <c r="Z190" i="9"/>
  <c r="X191" i="9"/>
  <c r="Y191" i="9"/>
  <c r="Z191" i="9"/>
  <c r="X192" i="9"/>
  <c r="Y192" i="9"/>
  <c r="Z192" i="9"/>
  <c r="X193" i="9"/>
  <c r="Y193" i="9"/>
  <c r="Z193" i="9"/>
  <c r="X194" i="9"/>
  <c r="Y194" i="9"/>
  <c r="Z194" i="9"/>
  <c r="X195" i="9"/>
  <c r="Y195" i="9"/>
  <c r="Z195" i="9"/>
  <c r="X196" i="9"/>
  <c r="Y196" i="9"/>
  <c r="Z196" i="9"/>
  <c r="X197" i="9"/>
  <c r="Y197" i="9"/>
  <c r="Z197" i="9"/>
  <c r="X198" i="9"/>
  <c r="Y198" i="9"/>
  <c r="Z198" i="9"/>
  <c r="X199" i="9"/>
  <c r="Y199" i="9"/>
  <c r="Z199" i="9"/>
  <c r="X200" i="9"/>
  <c r="Y200" i="9"/>
  <c r="Z200" i="9"/>
  <c r="X201" i="9"/>
  <c r="Y201" i="9"/>
  <c r="Z201" i="9"/>
  <c r="X202" i="9"/>
  <c r="Y202" i="9"/>
  <c r="Z202" i="9"/>
  <c r="X203" i="9"/>
  <c r="Y203" i="9"/>
  <c r="Z203" i="9"/>
  <c r="X204" i="9"/>
  <c r="Y204" i="9"/>
  <c r="Z204" i="9"/>
  <c r="X205" i="9"/>
  <c r="Y205" i="9"/>
  <c r="Z205" i="9"/>
  <c r="X206" i="9"/>
  <c r="Y206" i="9"/>
  <c r="Z206" i="9"/>
  <c r="X207" i="9"/>
  <c r="Y207" i="9"/>
  <c r="Z207" i="9"/>
  <c r="X208" i="9"/>
  <c r="Y208" i="9"/>
  <c r="Z208" i="9"/>
  <c r="X209" i="9"/>
  <c r="Y209" i="9"/>
  <c r="Z209" i="9"/>
  <c r="X210" i="9"/>
  <c r="Y210" i="9"/>
  <c r="Z210" i="9"/>
  <c r="X211" i="9"/>
  <c r="Y211" i="9"/>
  <c r="Z211" i="9"/>
  <c r="X212" i="9"/>
  <c r="Y212" i="9"/>
  <c r="Z212" i="9"/>
  <c r="X213" i="9"/>
  <c r="Y213" i="9"/>
  <c r="Z213" i="9"/>
  <c r="X214" i="9"/>
  <c r="Y214" i="9"/>
  <c r="Z214" i="9"/>
  <c r="X215" i="9"/>
  <c r="Y215" i="9"/>
  <c r="Z215" i="9"/>
  <c r="X216" i="9"/>
  <c r="Y216" i="9"/>
  <c r="Z216" i="9"/>
  <c r="X217" i="9"/>
  <c r="Y217" i="9"/>
  <c r="Z217" i="9"/>
  <c r="X218" i="9"/>
  <c r="Y218" i="9"/>
  <c r="Z218" i="9"/>
  <c r="X219" i="9"/>
  <c r="Y219" i="9"/>
  <c r="Z219" i="9"/>
  <c r="X220" i="9"/>
  <c r="Y220" i="9"/>
  <c r="Z220" i="9"/>
  <c r="X221" i="9"/>
  <c r="Y221" i="9"/>
  <c r="Z221" i="9"/>
  <c r="X222" i="9"/>
  <c r="Y222" i="9"/>
  <c r="Z222" i="9"/>
  <c r="X223" i="9"/>
  <c r="Y223" i="9"/>
  <c r="Z223" i="9"/>
  <c r="X224" i="9"/>
  <c r="Y224" i="9"/>
  <c r="Z224" i="9"/>
  <c r="X225" i="9"/>
  <c r="Y225" i="9"/>
  <c r="Z225" i="9"/>
  <c r="X226" i="9"/>
  <c r="Y226" i="9"/>
  <c r="Z226" i="9"/>
  <c r="X227" i="9"/>
  <c r="Y227" i="9"/>
  <c r="Z227" i="9"/>
  <c r="X228" i="9"/>
  <c r="Y228" i="9"/>
  <c r="Z228" i="9"/>
  <c r="X229" i="9"/>
  <c r="Y229" i="9"/>
  <c r="Z229" i="9"/>
  <c r="X230" i="9"/>
  <c r="Y230" i="9"/>
  <c r="Z230" i="9"/>
  <c r="X231" i="9"/>
  <c r="Y231" i="9"/>
  <c r="Z231" i="9"/>
  <c r="X232" i="9"/>
  <c r="Y232" i="9"/>
  <c r="Z232" i="9"/>
  <c r="X233" i="9"/>
  <c r="Y233" i="9"/>
  <c r="Z233" i="9"/>
  <c r="X234" i="9"/>
  <c r="Y234" i="9"/>
  <c r="Z234" i="9"/>
  <c r="X235" i="9"/>
  <c r="Y235" i="9"/>
  <c r="Z235" i="9"/>
  <c r="X236" i="9"/>
  <c r="Y236" i="9"/>
  <c r="Z236" i="9"/>
  <c r="X237" i="9"/>
  <c r="Y237" i="9"/>
  <c r="Z237" i="9"/>
  <c r="X238" i="9"/>
  <c r="Y238" i="9"/>
  <c r="Z238" i="9"/>
  <c r="X239" i="9"/>
  <c r="Y239" i="9"/>
  <c r="Z239" i="9"/>
  <c r="X240" i="9"/>
  <c r="Y240" i="9"/>
  <c r="Z240" i="9"/>
  <c r="X241" i="9"/>
  <c r="Y241" i="9"/>
  <c r="Z241" i="9"/>
  <c r="X242" i="9"/>
  <c r="Y242" i="9"/>
  <c r="Z242" i="9"/>
  <c r="X243" i="9"/>
  <c r="Y243" i="9"/>
  <c r="Z243" i="9"/>
  <c r="X244" i="9"/>
  <c r="Y244" i="9"/>
  <c r="Z244" i="9"/>
  <c r="X245" i="9"/>
  <c r="Y245" i="9"/>
  <c r="Z245" i="9"/>
  <c r="X246" i="9"/>
  <c r="Y246" i="9"/>
  <c r="Z246" i="9"/>
  <c r="X247" i="9"/>
  <c r="Y247" i="9"/>
  <c r="Z247" i="9"/>
  <c r="X248" i="9"/>
  <c r="Y248" i="9"/>
  <c r="Z248" i="9"/>
  <c r="X249" i="9"/>
  <c r="Y249" i="9"/>
  <c r="Z249" i="9"/>
  <c r="X250" i="9"/>
  <c r="Y250" i="9"/>
  <c r="Z250" i="9"/>
  <c r="X251" i="9"/>
  <c r="Y251" i="9"/>
  <c r="Z251" i="9"/>
  <c r="X252" i="9"/>
  <c r="Y252" i="9"/>
  <c r="Z252" i="9"/>
  <c r="X253" i="9"/>
  <c r="Y253" i="9"/>
  <c r="Z253" i="9"/>
  <c r="X254" i="9"/>
  <c r="Y254" i="9"/>
  <c r="Z254" i="9"/>
  <c r="X255" i="9"/>
  <c r="Y255" i="9"/>
  <c r="Z255" i="9"/>
  <c r="X256" i="9"/>
  <c r="Y256" i="9"/>
  <c r="Z256" i="9"/>
  <c r="X257" i="9"/>
  <c r="Y257" i="9"/>
  <c r="Z257" i="9"/>
  <c r="X258" i="9"/>
  <c r="Y258" i="9"/>
  <c r="Z258" i="9"/>
  <c r="X259" i="9"/>
  <c r="Y259" i="9"/>
  <c r="Z259" i="9"/>
  <c r="X260" i="9"/>
  <c r="Y260" i="9"/>
  <c r="Z260" i="9"/>
  <c r="X261" i="9"/>
  <c r="Y261" i="9"/>
  <c r="Z261" i="9"/>
  <c r="X262" i="9"/>
  <c r="Y262" i="9"/>
  <c r="Z262" i="9"/>
  <c r="X263" i="9"/>
  <c r="Y263" i="9"/>
  <c r="Z263" i="9"/>
  <c r="X264" i="9"/>
  <c r="Y264" i="9"/>
  <c r="Z264" i="9"/>
  <c r="X265" i="9"/>
  <c r="Y265" i="9"/>
  <c r="Z265" i="9"/>
  <c r="X266" i="9"/>
  <c r="Y266" i="9"/>
  <c r="Z266" i="9"/>
  <c r="X267" i="9"/>
  <c r="Y267" i="9"/>
  <c r="Z267" i="9"/>
  <c r="X268" i="9"/>
  <c r="Y268" i="9"/>
  <c r="Z268" i="9"/>
  <c r="X269" i="9"/>
  <c r="Y269" i="9"/>
  <c r="Z269" i="9"/>
  <c r="X270" i="9"/>
  <c r="Y270" i="9"/>
  <c r="Z270" i="9"/>
  <c r="X271" i="9"/>
  <c r="Y271" i="9"/>
  <c r="Z271" i="9"/>
  <c r="X272" i="9"/>
  <c r="Y272" i="9"/>
  <c r="Z272" i="9"/>
  <c r="X273" i="9"/>
  <c r="Y273" i="9"/>
  <c r="Z273" i="9"/>
  <c r="X274" i="9"/>
  <c r="Y274" i="9"/>
  <c r="Z274" i="9"/>
  <c r="X275" i="9"/>
  <c r="Y275" i="9"/>
  <c r="Z275" i="9"/>
  <c r="X276" i="9"/>
  <c r="Y276" i="9"/>
  <c r="Z276" i="9"/>
  <c r="X277" i="9"/>
  <c r="Y277" i="9"/>
  <c r="Z277" i="9"/>
  <c r="X278" i="9"/>
  <c r="Y278" i="9"/>
  <c r="Z278" i="9"/>
  <c r="X279" i="9"/>
  <c r="Y279" i="9"/>
  <c r="Z279" i="9"/>
  <c r="X280" i="9"/>
  <c r="Y280" i="9"/>
  <c r="Z280" i="9"/>
  <c r="X281" i="9"/>
  <c r="Y281" i="9"/>
  <c r="Z281" i="9"/>
  <c r="X282" i="9"/>
  <c r="Y282" i="9"/>
  <c r="Z282" i="9"/>
  <c r="X283" i="9"/>
  <c r="Y283" i="9"/>
  <c r="Z283" i="9"/>
  <c r="X284" i="9"/>
  <c r="Y284" i="9"/>
  <c r="Z284" i="9"/>
  <c r="X285" i="9"/>
  <c r="Y285" i="9"/>
  <c r="Z285" i="9"/>
  <c r="X286" i="9"/>
  <c r="Y286" i="9"/>
  <c r="Z286" i="9"/>
  <c r="X287" i="9"/>
  <c r="Y287" i="9"/>
  <c r="Z287" i="9"/>
  <c r="X288" i="9"/>
  <c r="Y288" i="9"/>
  <c r="Z288" i="9"/>
  <c r="X289" i="9"/>
  <c r="Y289" i="9"/>
  <c r="Z289" i="9"/>
  <c r="X290" i="9"/>
  <c r="Y290" i="9"/>
  <c r="Z290" i="9"/>
  <c r="X291" i="9"/>
  <c r="Y291" i="9"/>
  <c r="Z291" i="9"/>
  <c r="X292" i="9"/>
  <c r="Y292" i="9"/>
  <c r="Z292" i="9"/>
  <c r="X293" i="9"/>
  <c r="Y293" i="9"/>
  <c r="Z293" i="9"/>
  <c r="X294" i="9"/>
  <c r="Y294" i="9"/>
  <c r="Z294" i="9"/>
  <c r="X295" i="9"/>
  <c r="Y295" i="9"/>
  <c r="Z295" i="9"/>
  <c r="X296" i="9"/>
  <c r="Y296" i="9"/>
  <c r="Z296" i="9"/>
  <c r="X297" i="9"/>
  <c r="Y297" i="9"/>
  <c r="Z297" i="9"/>
  <c r="X298" i="9"/>
  <c r="Y298" i="9"/>
  <c r="Z298" i="9"/>
  <c r="X299" i="9"/>
  <c r="Y299" i="9"/>
  <c r="Z299" i="9"/>
  <c r="X300" i="9"/>
  <c r="Y300" i="9"/>
  <c r="Z300" i="9"/>
  <c r="X301" i="9"/>
  <c r="Y301" i="9"/>
  <c r="Z301" i="9"/>
  <c r="X302" i="9"/>
  <c r="Y302" i="9"/>
  <c r="Z302" i="9"/>
  <c r="X303" i="9"/>
  <c r="Y303" i="9"/>
  <c r="Z303" i="9"/>
  <c r="X304" i="9"/>
  <c r="Y304" i="9"/>
  <c r="Z304" i="9"/>
  <c r="X305" i="9"/>
  <c r="Y305" i="9"/>
  <c r="Z305" i="9"/>
  <c r="X306" i="9"/>
  <c r="Y306" i="9"/>
  <c r="Z306" i="9"/>
  <c r="X307" i="9"/>
  <c r="Y307" i="9"/>
  <c r="Z307" i="9"/>
  <c r="X308" i="9"/>
  <c r="Y308" i="9"/>
  <c r="Z308" i="9"/>
  <c r="X309" i="9"/>
  <c r="Y309" i="9"/>
  <c r="Z309" i="9"/>
  <c r="X310" i="9"/>
  <c r="Y310" i="9"/>
  <c r="Z310" i="9"/>
  <c r="X311" i="9"/>
  <c r="Y311" i="9"/>
  <c r="Z311" i="9"/>
  <c r="X312" i="9"/>
  <c r="Y312" i="9"/>
  <c r="Z312" i="9"/>
  <c r="X313" i="9"/>
  <c r="Y313" i="9"/>
  <c r="Z313" i="9"/>
  <c r="X314" i="9"/>
  <c r="Y314" i="9"/>
  <c r="Z314" i="9"/>
  <c r="X315" i="9"/>
  <c r="Y315" i="9"/>
  <c r="Z315" i="9"/>
  <c r="X316" i="9"/>
  <c r="Y316" i="9"/>
  <c r="Z316" i="9"/>
  <c r="X317" i="9"/>
  <c r="Y317" i="9"/>
  <c r="Z317" i="9"/>
  <c r="X318" i="9"/>
  <c r="Y318" i="9"/>
  <c r="Z318" i="9"/>
  <c r="X319" i="9"/>
  <c r="Y319" i="9"/>
  <c r="Z319" i="9"/>
  <c r="X320" i="9"/>
  <c r="Y320" i="9"/>
  <c r="Z320" i="9"/>
  <c r="X321" i="9"/>
  <c r="Y321" i="9"/>
  <c r="Z321" i="9"/>
  <c r="X322" i="9"/>
  <c r="Y322" i="9"/>
  <c r="Z322" i="9"/>
  <c r="X323" i="9"/>
  <c r="Y323" i="9"/>
  <c r="Z323" i="9"/>
  <c r="X324" i="9"/>
  <c r="Y324" i="9"/>
  <c r="Z324" i="9"/>
  <c r="X325" i="9"/>
  <c r="Y325" i="9"/>
  <c r="Z325" i="9"/>
  <c r="X326" i="9"/>
  <c r="Y326" i="9"/>
  <c r="Z326" i="9"/>
  <c r="X327" i="9"/>
  <c r="Y327" i="9"/>
  <c r="Z327" i="9"/>
  <c r="X328" i="9"/>
  <c r="Y328" i="9"/>
  <c r="Z328" i="9"/>
  <c r="X329" i="9"/>
  <c r="Y329" i="9"/>
  <c r="Z329" i="9"/>
  <c r="X330" i="9"/>
  <c r="Y330" i="9"/>
  <c r="Z330" i="9"/>
  <c r="X331" i="9"/>
  <c r="Y331" i="9"/>
  <c r="Z331" i="9"/>
  <c r="X332" i="9"/>
  <c r="Y332" i="9"/>
  <c r="Z332" i="9"/>
  <c r="X333" i="9"/>
  <c r="Y333" i="9"/>
  <c r="Z333" i="9"/>
  <c r="X334" i="9"/>
  <c r="Y334" i="9"/>
  <c r="Z334" i="9"/>
  <c r="X335" i="9"/>
  <c r="Y335" i="9"/>
  <c r="Z335" i="9"/>
  <c r="X336" i="9"/>
  <c r="Y336" i="9"/>
  <c r="Z336" i="9"/>
  <c r="X337" i="9"/>
  <c r="Y337" i="9"/>
  <c r="Z337" i="9"/>
  <c r="X338" i="9"/>
  <c r="Y338" i="9"/>
  <c r="Z338" i="9"/>
  <c r="X339" i="9"/>
  <c r="Y339" i="9"/>
  <c r="Z339" i="9"/>
  <c r="X340" i="9"/>
  <c r="Y340" i="9"/>
  <c r="Z340" i="9"/>
  <c r="X341" i="9"/>
  <c r="Y341" i="9"/>
  <c r="Z341" i="9"/>
  <c r="X342" i="9"/>
  <c r="Y342" i="9"/>
  <c r="Z342" i="9"/>
  <c r="X343" i="9"/>
  <c r="Y343" i="9"/>
  <c r="Z343" i="9"/>
  <c r="X344" i="9"/>
  <c r="Y344" i="9"/>
  <c r="Z344" i="9"/>
  <c r="X345" i="9"/>
  <c r="Y345" i="9"/>
  <c r="Z345" i="9"/>
  <c r="X346" i="9"/>
  <c r="Y346" i="9"/>
  <c r="Z346" i="9"/>
  <c r="X347" i="9"/>
  <c r="Y347" i="9"/>
  <c r="Z347" i="9"/>
  <c r="X348" i="9"/>
  <c r="Y348" i="9"/>
  <c r="Z348" i="9"/>
  <c r="X349" i="9"/>
  <c r="Y349" i="9"/>
  <c r="Z349" i="9"/>
  <c r="X350" i="9"/>
  <c r="Y350" i="9"/>
  <c r="Z350" i="9"/>
  <c r="X351" i="9"/>
  <c r="Y351" i="9"/>
  <c r="Z351" i="9"/>
  <c r="X352" i="9"/>
  <c r="Y352" i="9"/>
  <c r="Z352" i="9"/>
  <c r="X353" i="9"/>
  <c r="Y353" i="9"/>
  <c r="Z353" i="9"/>
  <c r="X354" i="9"/>
  <c r="Y354" i="9"/>
  <c r="Z354" i="9"/>
  <c r="X355" i="9"/>
  <c r="Y355" i="9"/>
  <c r="Z355" i="9"/>
  <c r="X356" i="9"/>
  <c r="Y356" i="9"/>
  <c r="Z356" i="9"/>
  <c r="X357" i="9"/>
  <c r="Y357" i="9"/>
  <c r="Z357" i="9"/>
  <c r="X358" i="9"/>
  <c r="Y358" i="9"/>
  <c r="Z358" i="9"/>
  <c r="X359" i="9"/>
  <c r="Y359" i="9"/>
  <c r="Z359" i="9"/>
  <c r="X360" i="9"/>
  <c r="Y360" i="9"/>
  <c r="Z360" i="9"/>
  <c r="X361" i="9"/>
  <c r="Y361" i="9"/>
  <c r="Z361" i="9"/>
  <c r="X362" i="9"/>
  <c r="Y362" i="9"/>
  <c r="Z362" i="9"/>
  <c r="X363" i="9"/>
  <c r="Y363" i="9"/>
  <c r="Z363" i="9"/>
  <c r="X364" i="9"/>
  <c r="Y364" i="9"/>
  <c r="Z364" i="9"/>
  <c r="X365" i="9"/>
  <c r="Y365" i="9"/>
  <c r="Z365" i="9"/>
  <c r="X366" i="9"/>
  <c r="Y366" i="9"/>
  <c r="Z366" i="9"/>
  <c r="X367" i="9"/>
  <c r="Y367" i="9"/>
  <c r="Z367" i="9"/>
  <c r="X368" i="9"/>
  <c r="Y368" i="9"/>
  <c r="Z368" i="9"/>
  <c r="X369" i="9"/>
  <c r="Y369" i="9"/>
  <c r="Z369" i="9"/>
  <c r="X370" i="9"/>
  <c r="Y370" i="9"/>
  <c r="Z370" i="9"/>
  <c r="X371" i="9"/>
  <c r="Y371" i="9"/>
  <c r="Z371" i="9"/>
  <c r="X372" i="9"/>
  <c r="Y372" i="9"/>
  <c r="Z372" i="9"/>
  <c r="X373" i="9"/>
  <c r="Y373" i="9"/>
  <c r="Z373" i="9"/>
  <c r="X374" i="9"/>
  <c r="Y374" i="9"/>
  <c r="Z374" i="9"/>
  <c r="X375" i="9"/>
  <c r="Y375" i="9"/>
  <c r="Z375" i="9"/>
  <c r="X376" i="9"/>
  <c r="Y376" i="9"/>
  <c r="Z376" i="9"/>
  <c r="X377" i="9"/>
  <c r="Y377" i="9"/>
  <c r="Z377" i="9"/>
  <c r="X378" i="9"/>
  <c r="Y378" i="9"/>
  <c r="Z378" i="9"/>
  <c r="X379" i="9"/>
  <c r="Y379" i="9"/>
  <c r="Z379" i="9"/>
  <c r="X380" i="9"/>
  <c r="Y380" i="9"/>
  <c r="Z380" i="9"/>
  <c r="X381" i="9"/>
  <c r="Y381" i="9"/>
  <c r="Z381" i="9"/>
  <c r="X382" i="9"/>
  <c r="Y382" i="9"/>
  <c r="Z382" i="9"/>
  <c r="X383" i="9"/>
  <c r="Y383" i="9"/>
  <c r="Z383" i="9"/>
  <c r="X384" i="9"/>
  <c r="Y384" i="9"/>
  <c r="Z384" i="9"/>
  <c r="X385" i="9"/>
  <c r="Y385" i="9"/>
  <c r="Z385" i="9"/>
  <c r="X386" i="9"/>
  <c r="Y386" i="9"/>
  <c r="Z386" i="9"/>
  <c r="X387" i="9"/>
  <c r="Y387" i="9"/>
  <c r="Z387" i="9"/>
  <c r="X388" i="9"/>
  <c r="Y388" i="9"/>
  <c r="Z388" i="9"/>
  <c r="X389" i="9"/>
  <c r="Y389" i="9"/>
  <c r="Z389" i="9"/>
  <c r="X390" i="9"/>
  <c r="Y390" i="9"/>
  <c r="Z390" i="9"/>
  <c r="X391" i="9"/>
  <c r="Y391" i="9"/>
  <c r="Z391" i="9"/>
  <c r="X392" i="9"/>
  <c r="Y392" i="9"/>
  <c r="Z392" i="9"/>
  <c r="X393" i="9"/>
  <c r="Y393" i="9"/>
  <c r="Z393" i="9"/>
  <c r="X394" i="9"/>
  <c r="Y394" i="9"/>
  <c r="Z394" i="9"/>
  <c r="X395" i="9"/>
  <c r="Y395" i="9"/>
  <c r="Z395" i="9"/>
  <c r="Z3" i="9"/>
  <c r="Y3" i="9"/>
  <c r="X3" i="9"/>
  <c r="S4" i="9"/>
  <c r="S5" i="9"/>
  <c r="S6" i="9"/>
  <c r="S7" i="9"/>
  <c r="S8" i="9"/>
  <c r="S9" i="9"/>
  <c r="S10" i="9"/>
  <c r="S11" i="9"/>
  <c r="S12" i="9"/>
  <c r="S13" i="9"/>
  <c r="S14" i="9"/>
  <c r="S15" i="9"/>
  <c r="S16" i="9"/>
  <c r="S17" i="9"/>
  <c r="S18" i="9"/>
  <c r="S19" i="9"/>
  <c r="S20" i="9"/>
  <c r="S21" i="9"/>
  <c r="S22" i="9"/>
  <c r="S23" i="9"/>
  <c r="S24" i="9"/>
  <c r="S25" i="9"/>
  <c r="S26" i="9"/>
  <c r="S27" i="9"/>
  <c r="S28" i="9"/>
  <c r="S29" i="9"/>
  <c r="S30" i="9"/>
  <c r="S31" i="9"/>
  <c r="S32" i="9"/>
  <c r="S33" i="9"/>
  <c r="S34" i="9"/>
  <c r="S35" i="9"/>
  <c r="S36" i="9"/>
  <c r="S37" i="9"/>
  <c r="S38" i="9"/>
  <c r="S39" i="9"/>
  <c r="S40" i="9"/>
  <c r="S41" i="9"/>
  <c r="S42" i="9"/>
  <c r="S43" i="9"/>
  <c r="S44" i="9"/>
  <c r="S45" i="9"/>
  <c r="S46" i="9"/>
  <c r="S47" i="9"/>
  <c r="S48" i="9"/>
  <c r="S49" i="9"/>
  <c r="S50" i="9"/>
  <c r="S51" i="9"/>
  <c r="S52" i="9"/>
  <c r="S53" i="9"/>
  <c r="S54" i="9"/>
  <c r="S55" i="9"/>
  <c r="S56" i="9"/>
  <c r="S57" i="9"/>
  <c r="S58" i="9"/>
  <c r="S59" i="9"/>
  <c r="S60" i="9"/>
  <c r="S61" i="9"/>
  <c r="S62" i="9"/>
  <c r="S63" i="9"/>
  <c r="S64" i="9"/>
  <c r="S65" i="9"/>
  <c r="S66" i="9"/>
  <c r="S67" i="9"/>
  <c r="S68" i="9"/>
  <c r="S69" i="9"/>
  <c r="S70" i="9"/>
  <c r="S71" i="9"/>
  <c r="S72" i="9"/>
  <c r="S73" i="9"/>
  <c r="S74" i="9"/>
  <c r="S75" i="9"/>
  <c r="S76" i="9"/>
  <c r="S77" i="9"/>
  <c r="S78" i="9"/>
  <c r="S79" i="9"/>
  <c r="S80" i="9"/>
  <c r="S81" i="9"/>
  <c r="S82" i="9"/>
  <c r="S83" i="9"/>
  <c r="S84" i="9"/>
  <c r="S85" i="9"/>
  <c r="S86" i="9"/>
  <c r="S87" i="9"/>
  <c r="S88" i="9"/>
  <c r="S89" i="9"/>
  <c r="S90" i="9"/>
  <c r="S91" i="9"/>
  <c r="S92" i="9"/>
  <c r="S93" i="9"/>
  <c r="S94" i="9"/>
  <c r="S95" i="9"/>
  <c r="S96" i="9"/>
  <c r="S97" i="9"/>
  <c r="S98" i="9"/>
  <c r="S99" i="9"/>
  <c r="S100" i="9"/>
  <c r="S101" i="9"/>
  <c r="S102" i="9"/>
  <c r="S103" i="9"/>
  <c r="S104" i="9"/>
  <c r="S105" i="9"/>
  <c r="S106" i="9"/>
  <c r="S107" i="9"/>
  <c r="S108" i="9"/>
  <c r="S109" i="9"/>
  <c r="S110" i="9"/>
  <c r="S111" i="9"/>
  <c r="S112" i="9"/>
  <c r="S113" i="9"/>
  <c r="S114" i="9"/>
  <c r="S115" i="9"/>
  <c r="S116" i="9"/>
  <c r="S117" i="9"/>
  <c r="S118" i="9"/>
  <c r="S119" i="9"/>
  <c r="S120" i="9"/>
  <c r="S121" i="9"/>
  <c r="S122" i="9"/>
  <c r="S123" i="9"/>
  <c r="S124" i="9"/>
  <c r="S125" i="9"/>
  <c r="S126" i="9"/>
  <c r="S127" i="9"/>
  <c r="S128" i="9"/>
  <c r="S129" i="9"/>
  <c r="S130" i="9"/>
  <c r="S131" i="9"/>
  <c r="S132" i="9"/>
  <c r="S133" i="9"/>
  <c r="S134" i="9"/>
  <c r="S135" i="9"/>
  <c r="S136" i="9"/>
  <c r="S137" i="9"/>
  <c r="S138" i="9"/>
  <c r="S139" i="9"/>
  <c r="S140" i="9"/>
  <c r="S141" i="9"/>
  <c r="S142" i="9"/>
  <c r="S143" i="9"/>
  <c r="S144" i="9"/>
  <c r="S145" i="9"/>
  <c r="S146" i="9"/>
  <c r="S147" i="9"/>
  <c r="S148" i="9"/>
  <c r="S149" i="9"/>
  <c r="S150" i="9"/>
  <c r="S151" i="9"/>
  <c r="S152" i="9"/>
  <c r="S153" i="9"/>
  <c r="S154" i="9"/>
  <c r="S155" i="9"/>
  <c r="S156" i="9"/>
  <c r="S157" i="9"/>
  <c r="S158" i="9"/>
  <c r="S159" i="9"/>
  <c r="S160" i="9"/>
  <c r="S161" i="9"/>
  <c r="S162" i="9"/>
  <c r="S163" i="9"/>
  <c r="S164" i="9"/>
  <c r="S165" i="9"/>
  <c r="S166" i="9"/>
  <c r="S167" i="9"/>
  <c r="S168" i="9"/>
  <c r="S169" i="9"/>
  <c r="S170" i="9"/>
  <c r="S171" i="9"/>
  <c r="S172" i="9"/>
  <c r="S173" i="9"/>
  <c r="S174" i="9"/>
  <c r="S175" i="9"/>
  <c r="S176" i="9"/>
  <c r="S177" i="9"/>
  <c r="S178" i="9"/>
  <c r="S179" i="9"/>
  <c r="S180" i="9"/>
  <c r="S181" i="9"/>
  <c r="S182" i="9"/>
  <c r="S183" i="9"/>
  <c r="S184" i="9"/>
  <c r="S185" i="9"/>
  <c r="S186" i="9"/>
  <c r="S187" i="9"/>
  <c r="S188" i="9"/>
  <c r="S189" i="9"/>
  <c r="S190" i="9"/>
  <c r="S191" i="9"/>
  <c r="S192" i="9"/>
  <c r="S193" i="9"/>
  <c r="S194" i="9"/>
  <c r="S195" i="9"/>
  <c r="S196" i="9"/>
  <c r="S197" i="9"/>
  <c r="S198" i="9"/>
  <c r="S199" i="9"/>
  <c r="S200" i="9"/>
  <c r="S201" i="9"/>
  <c r="S202" i="9"/>
  <c r="S203" i="9"/>
  <c r="S204" i="9"/>
  <c r="S205" i="9"/>
  <c r="S206" i="9"/>
  <c r="S207" i="9"/>
  <c r="S208" i="9"/>
  <c r="S209" i="9"/>
  <c r="S210" i="9"/>
  <c r="S211" i="9"/>
  <c r="S212" i="9"/>
  <c r="S213" i="9"/>
  <c r="S214" i="9"/>
  <c r="S215" i="9"/>
  <c r="S216" i="9"/>
  <c r="S217" i="9"/>
  <c r="S218" i="9"/>
  <c r="S219" i="9"/>
  <c r="S220" i="9"/>
  <c r="S221" i="9"/>
  <c r="S222" i="9"/>
  <c r="S223" i="9"/>
  <c r="S224" i="9"/>
  <c r="S225" i="9"/>
  <c r="S226" i="9"/>
  <c r="S227" i="9"/>
  <c r="S228" i="9"/>
  <c r="S229" i="9"/>
  <c r="S230" i="9"/>
  <c r="S231" i="9"/>
  <c r="S232" i="9"/>
  <c r="S233" i="9"/>
  <c r="S234" i="9"/>
  <c r="S235" i="9"/>
  <c r="S236" i="9"/>
  <c r="S237" i="9"/>
  <c r="S238" i="9"/>
  <c r="S239" i="9"/>
  <c r="S240" i="9"/>
  <c r="S241" i="9"/>
  <c r="S242" i="9"/>
  <c r="S243" i="9"/>
  <c r="S244" i="9"/>
  <c r="S245" i="9"/>
  <c r="S246" i="9"/>
  <c r="S247" i="9"/>
  <c r="S248" i="9"/>
  <c r="S249" i="9"/>
  <c r="S250" i="9"/>
  <c r="S251" i="9"/>
  <c r="S252" i="9"/>
  <c r="S253" i="9"/>
  <c r="S254" i="9"/>
  <c r="S255" i="9"/>
  <c r="S256" i="9"/>
  <c r="S257" i="9"/>
  <c r="S258" i="9"/>
  <c r="S259" i="9"/>
  <c r="S260" i="9"/>
  <c r="S261" i="9"/>
  <c r="S262" i="9"/>
  <c r="S263" i="9"/>
  <c r="S264" i="9"/>
  <c r="S265" i="9"/>
  <c r="S266" i="9"/>
  <c r="S267" i="9"/>
  <c r="S268" i="9"/>
  <c r="S269" i="9"/>
  <c r="S270" i="9"/>
  <c r="S271" i="9"/>
  <c r="S272" i="9"/>
  <c r="S273" i="9"/>
  <c r="S274" i="9"/>
  <c r="S275" i="9"/>
  <c r="S276" i="9"/>
  <c r="S277" i="9"/>
  <c r="S278" i="9"/>
  <c r="S279" i="9"/>
  <c r="S280" i="9"/>
  <c r="S281" i="9"/>
  <c r="S282" i="9"/>
  <c r="S283" i="9"/>
  <c r="S284" i="9"/>
  <c r="S285" i="9"/>
  <c r="S286" i="9"/>
  <c r="S287" i="9"/>
  <c r="S288" i="9"/>
  <c r="S289" i="9"/>
  <c r="S290" i="9"/>
  <c r="S291" i="9"/>
  <c r="S292" i="9"/>
  <c r="S293" i="9"/>
  <c r="S294" i="9"/>
  <c r="S295" i="9"/>
  <c r="S296" i="9"/>
  <c r="S297" i="9"/>
  <c r="S298" i="9"/>
  <c r="S299" i="9"/>
  <c r="S300" i="9"/>
  <c r="S301" i="9"/>
  <c r="S302" i="9"/>
  <c r="S303" i="9"/>
  <c r="S304" i="9"/>
  <c r="S305" i="9"/>
  <c r="S306" i="9"/>
  <c r="S307" i="9"/>
  <c r="S308" i="9"/>
  <c r="S309" i="9"/>
  <c r="S310" i="9"/>
  <c r="S311" i="9"/>
  <c r="S312" i="9"/>
  <c r="S313" i="9"/>
  <c r="S314" i="9"/>
  <c r="S315" i="9"/>
  <c r="S316" i="9"/>
  <c r="S317" i="9"/>
  <c r="S318" i="9"/>
  <c r="S319" i="9"/>
  <c r="S320" i="9"/>
  <c r="S321" i="9"/>
  <c r="S322" i="9"/>
  <c r="S323" i="9"/>
  <c r="S324" i="9"/>
  <c r="S325" i="9"/>
  <c r="S326" i="9"/>
  <c r="S327" i="9"/>
  <c r="S328" i="9"/>
  <c r="S329" i="9"/>
  <c r="S330" i="9"/>
  <c r="S331" i="9"/>
  <c r="S332" i="9"/>
  <c r="S333" i="9"/>
  <c r="S334" i="9"/>
  <c r="S335" i="9"/>
  <c r="S336" i="9"/>
  <c r="S337" i="9"/>
  <c r="S338" i="9"/>
  <c r="S339" i="9"/>
  <c r="S340" i="9"/>
  <c r="S341" i="9"/>
  <c r="S342" i="9"/>
  <c r="S343" i="9"/>
  <c r="S344" i="9"/>
  <c r="S345" i="9"/>
  <c r="S346" i="9"/>
  <c r="S347" i="9"/>
  <c r="S348" i="9"/>
  <c r="S349" i="9"/>
  <c r="S350" i="9"/>
  <c r="S351" i="9"/>
  <c r="S352" i="9"/>
  <c r="S353" i="9"/>
  <c r="S354" i="9"/>
  <c r="S355" i="9"/>
  <c r="S356" i="9"/>
  <c r="S357" i="9"/>
  <c r="S358" i="9"/>
  <c r="S359" i="9"/>
  <c r="S360" i="9"/>
  <c r="S361" i="9"/>
  <c r="S362" i="9"/>
  <c r="S363" i="9"/>
  <c r="S364" i="9"/>
  <c r="S365" i="9"/>
  <c r="S366" i="9"/>
  <c r="S367" i="9"/>
  <c r="S368" i="9"/>
  <c r="S369" i="9"/>
  <c r="S370" i="9"/>
  <c r="S371" i="9"/>
  <c r="S372" i="9"/>
  <c r="S373" i="9"/>
  <c r="S374" i="9"/>
  <c r="S375" i="9"/>
  <c r="S376" i="9"/>
  <c r="S377" i="9"/>
  <c r="S378" i="9"/>
  <c r="S379" i="9"/>
  <c r="S380" i="9"/>
  <c r="S381" i="9"/>
  <c r="S382" i="9"/>
  <c r="S383" i="9"/>
  <c r="S384" i="9"/>
  <c r="S385" i="9"/>
  <c r="S386" i="9"/>
  <c r="S387" i="9"/>
  <c r="S388" i="9"/>
  <c r="S389" i="9"/>
  <c r="S390" i="9"/>
  <c r="S391" i="9"/>
  <c r="S392" i="9"/>
  <c r="S393" i="9"/>
  <c r="S394" i="9"/>
  <c r="S395" i="9"/>
  <c r="S3" i="9"/>
  <c r="R4" i="9"/>
  <c r="R5" i="9"/>
  <c r="R6" i="9"/>
  <c r="R7" i="9"/>
  <c r="R8" i="9"/>
  <c r="R9" i="9"/>
  <c r="R10" i="9"/>
  <c r="R11" i="9"/>
  <c r="R12" i="9"/>
  <c r="R13" i="9"/>
  <c r="R14" i="9"/>
  <c r="R15" i="9"/>
  <c r="R16" i="9"/>
  <c r="R17" i="9"/>
  <c r="R18" i="9"/>
  <c r="R19" i="9"/>
  <c r="R20" i="9"/>
  <c r="R21" i="9"/>
  <c r="R22" i="9"/>
  <c r="R23" i="9"/>
  <c r="R24" i="9"/>
  <c r="R25" i="9"/>
  <c r="R26" i="9"/>
  <c r="R27" i="9"/>
  <c r="R28" i="9"/>
  <c r="R29" i="9"/>
  <c r="R30" i="9"/>
  <c r="R31" i="9"/>
  <c r="R32" i="9"/>
  <c r="R33" i="9"/>
  <c r="R34" i="9"/>
  <c r="R35" i="9"/>
  <c r="R36" i="9"/>
  <c r="R37" i="9"/>
  <c r="R38" i="9"/>
  <c r="R39" i="9"/>
  <c r="R40" i="9"/>
  <c r="R41" i="9"/>
  <c r="R42" i="9"/>
  <c r="R43" i="9"/>
  <c r="R44" i="9"/>
  <c r="R45" i="9"/>
  <c r="R46" i="9"/>
  <c r="R47" i="9"/>
  <c r="R48" i="9"/>
  <c r="R49" i="9"/>
  <c r="R50" i="9"/>
  <c r="R51" i="9"/>
  <c r="R52" i="9"/>
  <c r="R53" i="9"/>
  <c r="R54" i="9"/>
  <c r="R55" i="9"/>
  <c r="R56" i="9"/>
  <c r="R57" i="9"/>
  <c r="R58" i="9"/>
  <c r="R59" i="9"/>
  <c r="R60" i="9"/>
  <c r="R61" i="9"/>
  <c r="R62" i="9"/>
  <c r="R63" i="9"/>
  <c r="R64" i="9"/>
  <c r="R65" i="9"/>
  <c r="R66" i="9"/>
  <c r="R67" i="9"/>
  <c r="R68" i="9"/>
  <c r="R69" i="9"/>
  <c r="R70" i="9"/>
  <c r="R71" i="9"/>
  <c r="R72" i="9"/>
  <c r="R73" i="9"/>
  <c r="R74" i="9"/>
  <c r="R75" i="9"/>
  <c r="R76" i="9"/>
  <c r="R77" i="9"/>
  <c r="R78" i="9"/>
  <c r="R79" i="9"/>
  <c r="R80" i="9"/>
  <c r="R81" i="9"/>
  <c r="R82" i="9"/>
  <c r="R83" i="9"/>
  <c r="R84" i="9"/>
  <c r="R85" i="9"/>
  <c r="R86" i="9"/>
  <c r="R87" i="9"/>
  <c r="R88" i="9"/>
  <c r="R89" i="9"/>
  <c r="R90" i="9"/>
  <c r="R91" i="9"/>
  <c r="R92" i="9"/>
  <c r="R93" i="9"/>
  <c r="R94" i="9"/>
  <c r="R95" i="9"/>
  <c r="R96" i="9"/>
  <c r="R97" i="9"/>
  <c r="R98" i="9"/>
  <c r="R99" i="9"/>
  <c r="R100" i="9"/>
  <c r="R101" i="9"/>
  <c r="R102" i="9"/>
  <c r="R103" i="9"/>
  <c r="R104" i="9"/>
  <c r="R105" i="9"/>
  <c r="R106" i="9"/>
  <c r="R107" i="9"/>
  <c r="R108" i="9"/>
  <c r="R109" i="9"/>
  <c r="R110" i="9"/>
  <c r="R111" i="9"/>
  <c r="R112" i="9"/>
  <c r="R113" i="9"/>
  <c r="R114" i="9"/>
  <c r="R115" i="9"/>
  <c r="R116" i="9"/>
  <c r="R117" i="9"/>
  <c r="R118" i="9"/>
  <c r="R119" i="9"/>
  <c r="R120" i="9"/>
  <c r="R121" i="9"/>
  <c r="R122" i="9"/>
  <c r="R123" i="9"/>
  <c r="R124" i="9"/>
  <c r="R125" i="9"/>
  <c r="R126" i="9"/>
  <c r="R127" i="9"/>
  <c r="R128" i="9"/>
  <c r="R129" i="9"/>
  <c r="R130" i="9"/>
  <c r="R131" i="9"/>
  <c r="R132" i="9"/>
  <c r="R133" i="9"/>
  <c r="R134" i="9"/>
  <c r="R135" i="9"/>
  <c r="R136" i="9"/>
  <c r="R137" i="9"/>
  <c r="R138" i="9"/>
  <c r="R139" i="9"/>
  <c r="R140" i="9"/>
  <c r="R141" i="9"/>
  <c r="R142" i="9"/>
  <c r="R143" i="9"/>
  <c r="R144" i="9"/>
  <c r="R145" i="9"/>
  <c r="R146" i="9"/>
  <c r="R147" i="9"/>
  <c r="R148" i="9"/>
  <c r="R149" i="9"/>
  <c r="R150" i="9"/>
  <c r="R151" i="9"/>
  <c r="R152" i="9"/>
  <c r="R153" i="9"/>
  <c r="R154" i="9"/>
  <c r="R155" i="9"/>
  <c r="R156" i="9"/>
  <c r="R157" i="9"/>
  <c r="R158" i="9"/>
  <c r="R159" i="9"/>
  <c r="R160" i="9"/>
  <c r="R161" i="9"/>
  <c r="R162" i="9"/>
  <c r="R163" i="9"/>
  <c r="R164" i="9"/>
  <c r="R165" i="9"/>
  <c r="R166" i="9"/>
  <c r="R167" i="9"/>
  <c r="R168" i="9"/>
  <c r="R169" i="9"/>
  <c r="R170" i="9"/>
  <c r="R171" i="9"/>
  <c r="R172" i="9"/>
  <c r="R173" i="9"/>
  <c r="R174" i="9"/>
  <c r="R175" i="9"/>
  <c r="R176" i="9"/>
  <c r="R177" i="9"/>
  <c r="R178" i="9"/>
  <c r="R179" i="9"/>
  <c r="R180" i="9"/>
  <c r="R181" i="9"/>
  <c r="R182" i="9"/>
  <c r="R183" i="9"/>
  <c r="R184" i="9"/>
  <c r="R185" i="9"/>
  <c r="R186" i="9"/>
  <c r="R187" i="9"/>
  <c r="R188" i="9"/>
  <c r="R189" i="9"/>
  <c r="R190" i="9"/>
  <c r="R191" i="9"/>
  <c r="R192" i="9"/>
  <c r="R193" i="9"/>
  <c r="R194" i="9"/>
  <c r="R195" i="9"/>
  <c r="R196" i="9"/>
  <c r="R197" i="9"/>
  <c r="R198" i="9"/>
  <c r="R199" i="9"/>
  <c r="R200" i="9"/>
  <c r="R201" i="9"/>
  <c r="R202" i="9"/>
  <c r="R203" i="9"/>
  <c r="R204" i="9"/>
  <c r="R205" i="9"/>
  <c r="R206" i="9"/>
  <c r="R207" i="9"/>
  <c r="R208" i="9"/>
  <c r="R209" i="9"/>
  <c r="R210" i="9"/>
  <c r="R211" i="9"/>
  <c r="R212" i="9"/>
  <c r="R213" i="9"/>
  <c r="R214" i="9"/>
  <c r="R215" i="9"/>
  <c r="R216" i="9"/>
  <c r="R217" i="9"/>
  <c r="R218" i="9"/>
  <c r="R219" i="9"/>
  <c r="R220" i="9"/>
  <c r="R221" i="9"/>
  <c r="R222" i="9"/>
  <c r="R223" i="9"/>
  <c r="R224" i="9"/>
  <c r="R225" i="9"/>
  <c r="R226" i="9"/>
  <c r="R227" i="9"/>
  <c r="R228" i="9"/>
  <c r="R229" i="9"/>
  <c r="R230" i="9"/>
  <c r="R231" i="9"/>
  <c r="R232" i="9"/>
  <c r="R233" i="9"/>
  <c r="R234" i="9"/>
  <c r="R235" i="9"/>
  <c r="R236" i="9"/>
  <c r="R237" i="9"/>
  <c r="R238" i="9"/>
  <c r="R239" i="9"/>
  <c r="R240" i="9"/>
  <c r="R241" i="9"/>
  <c r="R242" i="9"/>
  <c r="R243" i="9"/>
  <c r="R244" i="9"/>
  <c r="R245" i="9"/>
  <c r="R246" i="9"/>
  <c r="R247" i="9"/>
  <c r="R248" i="9"/>
  <c r="R249" i="9"/>
  <c r="R250" i="9"/>
  <c r="R251" i="9"/>
  <c r="R252" i="9"/>
  <c r="R253" i="9"/>
  <c r="R254" i="9"/>
  <c r="R255" i="9"/>
  <c r="R256" i="9"/>
  <c r="R257" i="9"/>
  <c r="R258" i="9"/>
  <c r="R259" i="9"/>
  <c r="R260" i="9"/>
  <c r="R261" i="9"/>
  <c r="R262" i="9"/>
  <c r="R263" i="9"/>
  <c r="R264" i="9"/>
  <c r="R265" i="9"/>
  <c r="R266" i="9"/>
  <c r="R267" i="9"/>
  <c r="R268" i="9"/>
  <c r="R269" i="9"/>
  <c r="R270" i="9"/>
  <c r="R271" i="9"/>
  <c r="R272" i="9"/>
  <c r="R273" i="9"/>
  <c r="R274" i="9"/>
  <c r="R275" i="9"/>
  <c r="R276" i="9"/>
  <c r="R277" i="9"/>
  <c r="R278" i="9"/>
  <c r="R279" i="9"/>
  <c r="R280" i="9"/>
  <c r="R281" i="9"/>
  <c r="R282" i="9"/>
  <c r="R283" i="9"/>
  <c r="R284" i="9"/>
  <c r="R285" i="9"/>
  <c r="R286" i="9"/>
  <c r="R287" i="9"/>
  <c r="R288" i="9"/>
  <c r="R289" i="9"/>
  <c r="R290" i="9"/>
  <c r="R291" i="9"/>
  <c r="R292" i="9"/>
  <c r="R293" i="9"/>
  <c r="R294" i="9"/>
  <c r="R295" i="9"/>
  <c r="R296" i="9"/>
  <c r="R297" i="9"/>
  <c r="R298" i="9"/>
  <c r="R299" i="9"/>
  <c r="R300" i="9"/>
  <c r="R301" i="9"/>
  <c r="R302" i="9"/>
  <c r="R303" i="9"/>
  <c r="R304" i="9"/>
  <c r="R305" i="9"/>
  <c r="R306" i="9"/>
  <c r="R307" i="9"/>
  <c r="R308" i="9"/>
  <c r="R309" i="9"/>
  <c r="R310" i="9"/>
  <c r="R311" i="9"/>
  <c r="R312" i="9"/>
  <c r="R313" i="9"/>
  <c r="R314" i="9"/>
  <c r="R315" i="9"/>
  <c r="R316" i="9"/>
  <c r="R317" i="9"/>
  <c r="R318" i="9"/>
  <c r="R319" i="9"/>
  <c r="R320" i="9"/>
  <c r="R321" i="9"/>
  <c r="R322" i="9"/>
  <c r="R323" i="9"/>
  <c r="R324" i="9"/>
  <c r="R325" i="9"/>
  <c r="R326" i="9"/>
  <c r="R327" i="9"/>
  <c r="R328" i="9"/>
  <c r="R329" i="9"/>
  <c r="R330" i="9"/>
  <c r="R331" i="9"/>
  <c r="R332" i="9"/>
  <c r="R333" i="9"/>
  <c r="R334" i="9"/>
  <c r="R335" i="9"/>
  <c r="R336" i="9"/>
  <c r="R337" i="9"/>
  <c r="R338" i="9"/>
  <c r="R339" i="9"/>
  <c r="R340" i="9"/>
  <c r="R341" i="9"/>
  <c r="R342" i="9"/>
  <c r="R343" i="9"/>
  <c r="R344" i="9"/>
  <c r="R345" i="9"/>
  <c r="R346" i="9"/>
  <c r="R347" i="9"/>
  <c r="R348" i="9"/>
  <c r="R349" i="9"/>
  <c r="R350" i="9"/>
  <c r="R351" i="9"/>
  <c r="R352" i="9"/>
  <c r="R353" i="9"/>
  <c r="R354" i="9"/>
  <c r="R355" i="9"/>
  <c r="R356" i="9"/>
  <c r="R357" i="9"/>
  <c r="R358" i="9"/>
  <c r="R359" i="9"/>
  <c r="R360" i="9"/>
  <c r="R361" i="9"/>
  <c r="R362" i="9"/>
  <c r="R363" i="9"/>
  <c r="R364" i="9"/>
  <c r="R365" i="9"/>
  <c r="R366" i="9"/>
  <c r="R367" i="9"/>
  <c r="R368" i="9"/>
  <c r="R369" i="9"/>
  <c r="R370" i="9"/>
  <c r="R371" i="9"/>
  <c r="R372" i="9"/>
  <c r="R373" i="9"/>
  <c r="R374" i="9"/>
  <c r="R375" i="9"/>
  <c r="R376" i="9"/>
  <c r="R377" i="9"/>
  <c r="R378" i="9"/>
  <c r="R379" i="9"/>
  <c r="R380" i="9"/>
  <c r="R381" i="9"/>
  <c r="R382" i="9"/>
  <c r="R383" i="9"/>
  <c r="R384" i="9"/>
  <c r="R385" i="9"/>
  <c r="R386" i="9"/>
  <c r="R387" i="9"/>
  <c r="R388" i="9"/>
  <c r="R389" i="9"/>
  <c r="R390" i="9"/>
  <c r="R391" i="9"/>
  <c r="R392" i="9"/>
  <c r="R393" i="9"/>
  <c r="R394" i="9"/>
  <c r="R395" i="9"/>
  <c r="R3" i="9"/>
  <c r="Q4" i="9"/>
  <c r="Q5" i="9"/>
  <c r="Q6" i="9"/>
  <c r="Q7" i="9"/>
  <c r="Q8" i="9"/>
  <c r="Q9" i="9"/>
  <c r="Q10" i="9"/>
  <c r="Q11" i="9"/>
  <c r="Q12" i="9"/>
  <c r="Q13" i="9"/>
  <c r="Q14" i="9"/>
  <c r="Q15" i="9"/>
  <c r="Q16" i="9"/>
  <c r="Q17" i="9"/>
  <c r="Q18" i="9"/>
  <c r="Q19" i="9"/>
  <c r="Q20" i="9"/>
  <c r="Q21" i="9"/>
  <c r="Q22" i="9"/>
  <c r="Q23" i="9"/>
  <c r="Q24" i="9"/>
  <c r="Q25" i="9"/>
  <c r="Q26" i="9"/>
  <c r="Q27" i="9"/>
  <c r="Q28" i="9"/>
  <c r="Q29" i="9"/>
  <c r="Q30" i="9"/>
  <c r="Q31" i="9"/>
  <c r="Q32" i="9"/>
  <c r="Q33" i="9"/>
  <c r="Q34" i="9"/>
  <c r="Q35" i="9"/>
  <c r="Q36" i="9"/>
  <c r="Q37" i="9"/>
  <c r="Q38" i="9"/>
  <c r="Q39" i="9"/>
  <c r="Q40" i="9"/>
  <c r="Q41" i="9"/>
  <c r="Q42" i="9"/>
  <c r="Q43" i="9"/>
  <c r="Q44" i="9"/>
  <c r="Q45" i="9"/>
  <c r="Q46" i="9"/>
  <c r="Q47" i="9"/>
  <c r="Q48" i="9"/>
  <c r="Q49" i="9"/>
  <c r="Q50" i="9"/>
  <c r="Q51" i="9"/>
  <c r="Q52" i="9"/>
  <c r="Q53" i="9"/>
  <c r="Q54" i="9"/>
  <c r="Q55" i="9"/>
  <c r="Q56" i="9"/>
  <c r="Q57" i="9"/>
  <c r="Q58" i="9"/>
  <c r="Q59" i="9"/>
  <c r="Q60" i="9"/>
  <c r="Q61" i="9"/>
  <c r="Q62" i="9"/>
  <c r="Q63" i="9"/>
  <c r="Q64" i="9"/>
  <c r="Q65" i="9"/>
  <c r="Q66" i="9"/>
  <c r="Q67" i="9"/>
  <c r="Q68" i="9"/>
  <c r="Q69" i="9"/>
  <c r="Q70" i="9"/>
  <c r="Q71" i="9"/>
  <c r="Q72" i="9"/>
  <c r="Q73" i="9"/>
  <c r="Q74" i="9"/>
  <c r="Q75" i="9"/>
  <c r="Q76" i="9"/>
  <c r="Q77" i="9"/>
  <c r="Q78" i="9"/>
  <c r="Q79" i="9"/>
  <c r="Q80" i="9"/>
  <c r="Q81" i="9"/>
  <c r="Q82" i="9"/>
  <c r="Q83" i="9"/>
  <c r="Q84" i="9"/>
  <c r="Q85" i="9"/>
  <c r="Q86" i="9"/>
  <c r="Q87" i="9"/>
  <c r="Q88" i="9"/>
  <c r="Q89" i="9"/>
  <c r="Q90" i="9"/>
  <c r="Q91" i="9"/>
  <c r="Q92" i="9"/>
  <c r="Q93" i="9"/>
  <c r="Q94" i="9"/>
  <c r="Q95" i="9"/>
  <c r="Q96" i="9"/>
  <c r="Q97" i="9"/>
  <c r="Q98" i="9"/>
  <c r="Q99" i="9"/>
  <c r="Q100" i="9"/>
  <c r="Q101" i="9"/>
  <c r="Q102" i="9"/>
  <c r="Q103" i="9"/>
  <c r="Q104" i="9"/>
  <c r="Q105" i="9"/>
  <c r="Q106" i="9"/>
  <c r="Q107" i="9"/>
  <c r="Q108" i="9"/>
  <c r="Q109" i="9"/>
  <c r="Q110" i="9"/>
  <c r="Q111" i="9"/>
  <c r="Q112" i="9"/>
  <c r="Q113" i="9"/>
  <c r="Q114" i="9"/>
  <c r="Q115" i="9"/>
  <c r="Q116" i="9"/>
  <c r="Q117" i="9"/>
  <c r="Q118" i="9"/>
  <c r="Q119" i="9"/>
  <c r="Q120" i="9"/>
  <c r="Q121" i="9"/>
  <c r="Q122" i="9"/>
  <c r="Q123" i="9"/>
  <c r="Q124" i="9"/>
  <c r="Q125" i="9"/>
  <c r="Q126" i="9"/>
  <c r="Q127" i="9"/>
  <c r="Q128" i="9"/>
  <c r="Q129" i="9"/>
  <c r="Q130" i="9"/>
  <c r="Q131" i="9"/>
  <c r="Q132" i="9"/>
  <c r="Q133" i="9"/>
  <c r="Q134" i="9"/>
  <c r="Q135" i="9"/>
  <c r="Q136" i="9"/>
  <c r="Q137" i="9"/>
  <c r="Q138" i="9"/>
  <c r="Q139" i="9"/>
  <c r="Q140" i="9"/>
  <c r="Q141" i="9"/>
  <c r="Q142" i="9"/>
  <c r="Q143" i="9"/>
  <c r="Q144" i="9"/>
  <c r="Q145" i="9"/>
  <c r="Q146" i="9"/>
  <c r="Q147" i="9"/>
  <c r="Q148" i="9"/>
  <c r="Q149" i="9"/>
  <c r="Q150" i="9"/>
  <c r="Q151" i="9"/>
  <c r="Q152" i="9"/>
  <c r="Q153" i="9"/>
  <c r="Q154" i="9"/>
  <c r="Q155" i="9"/>
  <c r="Q156" i="9"/>
  <c r="Q157" i="9"/>
  <c r="Q158" i="9"/>
  <c r="Q159" i="9"/>
  <c r="Q160" i="9"/>
  <c r="Q161" i="9"/>
  <c r="Q162" i="9"/>
  <c r="Q163" i="9"/>
  <c r="Q164" i="9"/>
  <c r="Q165" i="9"/>
  <c r="Q166" i="9"/>
  <c r="Q167" i="9"/>
  <c r="Q168" i="9"/>
  <c r="Q169" i="9"/>
  <c r="Q170" i="9"/>
  <c r="Q171" i="9"/>
  <c r="Q172" i="9"/>
  <c r="Q173" i="9"/>
  <c r="Q174" i="9"/>
  <c r="Q175" i="9"/>
  <c r="Q176" i="9"/>
  <c r="Q177" i="9"/>
  <c r="Q178" i="9"/>
  <c r="Q179" i="9"/>
  <c r="Q180" i="9"/>
  <c r="Q181" i="9"/>
  <c r="Q182" i="9"/>
  <c r="Q183" i="9"/>
  <c r="Q184" i="9"/>
  <c r="Q185" i="9"/>
  <c r="Q186" i="9"/>
  <c r="Q187" i="9"/>
  <c r="Q188" i="9"/>
  <c r="Q189" i="9"/>
  <c r="Q190" i="9"/>
  <c r="Q191" i="9"/>
  <c r="Q192" i="9"/>
  <c r="Q193" i="9"/>
  <c r="Q194" i="9"/>
  <c r="Q195" i="9"/>
  <c r="Q196" i="9"/>
  <c r="Q197" i="9"/>
  <c r="Q198" i="9"/>
  <c r="Q199" i="9"/>
  <c r="Q200" i="9"/>
  <c r="Q201" i="9"/>
  <c r="Q202" i="9"/>
  <c r="Q203" i="9"/>
  <c r="Q204" i="9"/>
  <c r="Q205" i="9"/>
  <c r="Q206" i="9"/>
  <c r="Q207" i="9"/>
  <c r="Q208" i="9"/>
  <c r="Q209" i="9"/>
  <c r="Q210" i="9"/>
  <c r="Q211" i="9"/>
  <c r="Q212" i="9"/>
  <c r="Q213" i="9"/>
  <c r="Q214" i="9"/>
  <c r="Q215" i="9"/>
  <c r="Q216" i="9"/>
  <c r="Q217" i="9"/>
  <c r="Q218" i="9"/>
  <c r="Q219" i="9"/>
  <c r="Q220" i="9"/>
  <c r="Q221" i="9"/>
  <c r="Q222" i="9"/>
  <c r="Q223" i="9"/>
  <c r="Q224" i="9"/>
  <c r="Q225" i="9"/>
  <c r="Q226" i="9"/>
  <c r="Q227" i="9"/>
  <c r="Q228" i="9"/>
  <c r="Q229" i="9"/>
  <c r="Q230" i="9"/>
  <c r="Q231" i="9"/>
  <c r="Q232" i="9"/>
  <c r="Q233" i="9"/>
  <c r="Q234" i="9"/>
  <c r="Q235" i="9"/>
  <c r="Q236" i="9"/>
  <c r="Q237" i="9"/>
  <c r="Q238" i="9"/>
  <c r="Q239" i="9"/>
  <c r="Q240" i="9"/>
  <c r="Q241" i="9"/>
  <c r="Q242" i="9"/>
  <c r="Q243" i="9"/>
  <c r="Q244" i="9"/>
  <c r="Q245" i="9"/>
  <c r="Q246" i="9"/>
  <c r="Q247" i="9"/>
  <c r="Q248" i="9"/>
  <c r="Q249" i="9"/>
  <c r="Q250" i="9"/>
  <c r="Q251" i="9"/>
  <c r="Q252" i="9"/>
  <c r="Q253" i="9"/>
  <c r="Q254" i="9"/>
  <c r="Q255" i="9"/>
  <c r="Q256" i="9"/>
  <c r="Q257" i="9"/>
  <c r="Q258" i="9"/>
  <c r="Q259" i="9"/>
  <c r="Q260" i="9"/>
  <c r="Q261" i="9"/>
  <c r="Q262" i="9"/>
  <c r="Q263" i="9"/>
  <c r="Q264" i="9"/>
  <c r="Q265" i="9"/>
  <c r="Q266" i="9"/>
  <c r="Q267" i="9"/>
  <c r="Q268" i="9"/>
  <c r="Q269" i="9"/>
  <c r="Q270" i="9"/>
  <c r="Q271" i="9"/>
  <c r="Q272" i="9"/>
  <c r="Q273" i="9"/>
  <c r="Q274" i="9"/>
  <c r="Q275" i="9"/>
  <c r="Q276" i="9"/>
  <c r="Q277" i="9"/>
  <c r="Q278" i="9"/>
  <c r="Q279" i="9"/>
  <c r="Q280" i="9"/>
  <c r="Q281" i="9"/>
  <c r="Q282" i="9"/>
  <c r="Q283" i="9"/>
  <c r="Q284" i="9"/>
  <c r="Q285" i="9"/>
  <c r="Q286" i="9"/>
  <c r="Q287" i="9"/>
  <c r="Q288" i="9"/>
  <c r="Q289" i="9"/>
  <c r="Q290" i="9"/>
  <c r="Q291" i="9"/>
  <c r="Q292" i="9"/>
  <c r="Q293" i="9"/>
  <c r="Q294" i="9"/>
  <c r="Q295" i="9"/>
  <c r="Q296" i="9"/>
  <c r="Q297" i="9"/>
  <c r="Q298" i="9"/>
  <c r="Q299" i="9"/>
  <c r="Q300" i="9"/>
  <c r="Q301" i="9"/>
  <c r="Q302" i="9"/>
  <c r="Q303" i="9"/>
  <c r="Q304" i="9"/>
  <c r="Q305" i="9"/>
  <c r="Q306" i="9"/>
  <c r="Q307" i="9"/>
  <c r="Q308" i="9"/>
  <c r="Q309" i="9"/>
  <c r="Q310" i="9"/>
  <c r="Q311" i="9"/>
  <c r="Q312" i="9"/>
  <c r="Q313" i="9"/>
  <c r="Q314" i="9"/>
  <c r="Q315" i="9"/>
  <c r="Q316" i="9"/>
  <c r="Q317" i="9"/>
  <c r="Q318" i="9"/>
  <c r="Q319" i="9"/>
  <c r="Q320" i="9"/>
  <c r="Q321" i="9"/>
  <c r="Q322" i="9"/>
  <c r="Q323" i="9"/>
  <c r="Q324" i="9"/>
  <c r="Q325" i="9"/>
  <c r="Q326" i="9"/>
  <c r="Q327" i="9"/>
  <c r="Q328" i="9"/>
  <c r="Q329" i="9"/>
  <c r="Q330" i="9"/>
  <c r="Q331" i="9"/>
  <c r="Q332" i="9"/>
  <c r="Q333" i="9"/>
  <c r="Q334" i="9"/>
  <c r="Q335" i="9"/>
  <c r="Q336" i="9"/>
  <c r="Q337" i="9"/>
  <c r="Q338" i="9"/>
  <c r="Q339" i="9"/>
  <c r="Q340" i="9"/>
  <c r="Q341" i="9"/>
  <c r="Q342" i="9"/>
  <c r="Q343" i="9"/>
  <c r="Q344" i="9"/>
  <c r="Q345" i="9"/>
  <c r="Q346" i="9"/>
  <c r="Q347" i="9"/>
  <c r="Q348" i="9"/>
  <c r="Q349" i="9"/>
  <c r="Q350" i="9"/>
  <c r="Q351" i="9"/>
  <c r="Q352" i="9"/>
  <c r="Q353" i="9"/>
  <c r="Q354" i="9"/>
  <c r="Q355" i="9"/>
  <c r="Q356" i="9"/>
  <c r="Q357" i="9"/>
  <c r="Q358" i="9"/>
  <c r="Q359" i="9"/>
  <c r="Q360" i="9"/>
  <c r="Q361" i="9"/>
  <c r="Q362" i="9"/>
  <c r="Q363" i="9"/>
  <c r="Q364" i="9"/>
  <c r="Q365" i="9"/>
  <c r="Q366" i="9"/>
  <c r="Q367" i="9"/>
  <c r="Q368" i="9"/>
  <c r="Q369" i="9"/>
  <c r="Q370" i="9"/>
  <c r="Q371" i="9"/>
  <c r="Q372" i="9"/>
  <c r="Q373" i="9"/>
  <c r="Q374" i="9"/>
  <c r="Q375" i="9"/>
  <c r="Q376" i="9"/>
  <c r="Q377" i="9"/>
  <c r="Q378" i="9"/>
  <c r="Q379" i="9"/>
  <c r="Q380" i="9"/>
  <c r="Q381" i="9"/>
  <c r="Q382" i="9"/>
  <c r="Q383" i="9"/>
  <c r="Q384" i="9"/>
  <c r="Q385" i="9"/>
  <c r="Q386" i="9"/>
  <c r="Q387" i="9"/>
  <c r="Q388" i="9"/>
  <c r="Q389" i="9"/>
  <c r="Q390" i="9"/>
  <c r="Q391" i="9"/>
  <c r="Q392" i="9"/>
  <c r="Q393" i="9"/>
  <c r="Q394" i="9"/>
  <c r="Q395" i="9"/>
  <c r="Q3" i="9"/>
  <c r="H4" i="9"/>
  <c r="H5" i="9"/>
  <c r="H6" i="9"/>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H83" i="9"/>
  <c r="H84" i="9"/>
  <c r="H85" i="9"/>
  <c r="H86" i="9"/>
  <c r="H87" i="9"/>
  <c r="H88" i="9"/>
  <c r="H89" i="9"/>
  <c r="H90" i="9"/>
  <c r="H91" i="9"/>
  <c r="H92" i="9"/>
  <c r="H93" i="9"/>
  <c r="H94" i="9"/>
  <c r="H95" i="9"/>
  <c r="H96" i="9"/>
  <c r="H97" i="9"/>
  <c r="H98" i="9"/>
  <c r="H99" i="9"/>
  <c r="H100" i="9"/>
  <c r="H101" i="9"/>
  <c r="H102" i="9"/>
  <c r="H103" i="9"/>
  <c r="H104" i="9"/>
  <c r="H105" i="9"/>
  <c r="H106" i="9"/>
  <c r="H107" i="9"/>
  <c r="H108" i="9"/>
  <c r="H109" i="9"/>
  <c r="H110" i="9"/>
  <c r="H111" i="9"/>
  <c r="H112" i="9"/>
  <c r="H113" i="9"/>
  <c r="H114" i="9"/>
  <c r="H115" i="9"/>
  <c r="H116" i="9"/>
  <c r="H117" i="9"/>
  <c r="H118" i="9"/>
  <c r="H119" i="9"/>
  <c r="H120" i="9"/>
  <c r="H121" i="9"/>
  <c r="H122" i="9"/>
  <c r="H123" i="9"/>
  <c r="H124" i="9"/>
  <c r="H125" i="9"/>
  <c r="H126" i="9"/>
  <c r="H127" i="9"/>
  <c r="H128" i="9"/>
  <c r="H129" i="9"/>
  <c r="H130" i="9"/>
  <c r="H131" i="9"/>
  <c r="H132" i="9"/>
  <c r="H133" i="9"/>
  <c r="H134" i="9"/>
  <c r="H135" i="9"/>
  <c r="H136" i="9"/>
  <c r="H137" i="9"/>
  <c r="H138" i="9"/>
  <c r="H139" i="9"/>
  <c r="H140" i="9"/>
  <c r="H141" i="9"/>
  <c r="H142" i="9"/>
  <c r="H143" i="9"/>
  <c r="H144" i="9"/>
  <c r="H145" i="9"/>
  <c r="H146" i="9"/>
  <c r="H147" i="9"/>
  <c r="H148" i="9"/>
  <c r="H149" i="9"/>
  <c r="H150" i="9"/>
  <c r="H151" i="9"/>
  <c r="H152" i="9"/>
  <c r="H153" i="9"/>
  <c r="H154" i="9"/>
  <c r="H155" i="9"/>
  <c r="H156" i="9"/>
  <c r="H157" i="9"/>
  <c r="H158" i="9"/>
  <c r="H159" i="9"/>
  <c r="H160" i="9"/>
  <c r="H161" i="9"/>
  <c r="H162" i="9"/>
  <c r="H163" i="9"/>
  <c r="H164" i="9"/>
  <c r="H165" i="9"/>
  <c r="H166" i="9"/>
  <c r="H167" i="9"/>
  <c r="H168" i="9"/>
  <c r="H169" i="9"/>
  <c r="H170" i="9"/>
  <c r="H171" i="9"/>
  <c r="H172" i="9"/>
  <c r="H173" i="9"/>
  <c r="H174" i="9"/>
  <c r="H175" i="9"/>
  <c r="H176" i="9"/>
  <c r="H177" i="9"/>
  <c r="H178" i="9"/>
  <c r="H179" i="9"/>
  <c r="H180" i="9"/>
  <c r="H181" i="9"/>
  <c r="H182" i="9"/>
  <c r="H183" i="9"/>
  <c r="H184" i="9"/>
  <c r="H185" i="9"/>
  <c r="H186" i="9"/>
  <c r="H187" i="9"/>
  <c r="H188" i="9"/>
  <c r="H189" i="9"/>
  <c r="H190" i="9"/>
  <c r="H191" i="9"/>
  <c r="H192" i="9"/>
  <c r="H193" i="9"/>
  <c r="H194" i="9"/>
  <c r="H195" i="9"/>
  <c r="H196" i="9"/>
  <c r="H197" i="9"/>
  <c r="H198" i="9"/>
  <c r="H199" i="9"/>
  <c r="H200" i="9"/>
  <c r="H201" i="9"/>
  <c r="H202" i="9"/>
  <c r="H203" i="9"/>
  <c r="H204" i="9"/>
  <c r="H205" i="9"/>
  <c r="H206" i="9"/>
  <c r="H207" i="9"/>
  <c r="H208" i="9"/>
  <c r="H209" i="9"/>
  <c r="H210" i="9"/>
  <c r="H211" i="9"/>
  <c r="H212" i="9"/>
  <c r="H213" i="9"/>
  <c r="H214" i="9"/>
  <c r="H215" i="9"/>
  <c r="H216" i="9"/>
  <c r="H217" i="9"/>
  <c r="H218" i="9"/>
  <c r="H219" i="9"/>
  <c r="H220" i="9"/>
  <c r="H221" i="9"/>
  <c r="H222" i="9"/>
  <c r="H223" i="9"/>
  <c r="H224" i="9"/>
  <c r="H225" i="9"/>
  <c r="H226" i="9"/>
  <c r="H227" i="9"/>
  <c r="H228" i="9"/>
  <c r="H229" i="9"/>
  <c r="H230" i="9"/>
  <c r="H231" i="9"/>
  <c r="H232" i="9"/>
  <c r="H233" i="9"/>
  <c r="H234" i="9"/>
  <c r="H235" i="9"/>
  <c r="H236" i="9"/>
  <c r="H237" i="9"/>
  <c r="H238" i="9"/>
  <c r="H239" i="9"/>
  <c r="H240" i="9"/>
  <c r="H241" i="9"/>
  <c r="H242" i="9"/>
  <c r="H243" i="9"/>
  <c r="H244" i="9"/>
  <c r="H245" i="9"/>
  <c r="H246" i="9"/>
  <c r="H247" i="9"/>
  <c r="H248" i="9"/>
  <c r="H249" i="9"/>
  <c r="H250" i="9"/>
  <c r="H251" i="9"/>
  <c r="H252" i="9"/>
  <c r="H253" i="9"/>
  <c r="H254" i="9"/>
  <c r="H255" i="9"/>
  <c r="H256" i="9"/>
  <c r="H257" i="9"/>
  <c r="H258" i="9"/>
  <c r="H259" i="9"/>
  <c r="H260" i="9"/>
  <c r="H261" i="9"/>
  <c r="H262" i="9"/>
  <c r="H263" i="9"/>
  <c r="H264" i="9"/>
  <c r="H265" i="9"/>
  <c r="H266" i="9"/>
  <c r="H267" i="9"/>
  <c r="H268" i="9"/>
  <c r="H269" i="9"/>
  <c r="H270" i="9"/>
  <c r="H271" i="9"/>
  <c r="H272" i="9"/>
  <c r="H273" i="9"/>
  <c r="H274" i="9"/>
  <c r="H275" i="9"/>
  <c r="H276" i="9"/>
  <c r="H277" i="9"/>
  <c r="H278" i="9"/>
  <c r="H279" i="9"/>
  <c r="H280" i="9"/>
  <c r="H281" i="9"/>
  <c r="H282" i="9"/>
  <c r="H283" i="9"/>
  <c r="H284" i="9"/>
  <c r="H285" i="9"/>
  <c r="H286" i="9"/>
  <c r="H287" i="9"/>
  <c r="H288" i="9"/>
  <c r="H289" i="9"/>
  <c r="H290" i="9"/>
  <c r="H291" i="9"/>
  <c r="H292" i="9"/>
  <c r="H293" i="9"/>
  <c r="H294" i="9"/>
  <c r="H295" i="9"/>
  <c r="H296" i="9"/>
  <c r="H297" i="9"/>
  <c r="H298" i="9"/>
  <c r="H299" i="9"/>
  <c r="H300" i="9"/>
  <c r="H301" i="9"/>
  <c r="H302" i="9"/>
  <c r="H303" i="9"/>
  <c r="H304" i="9"/>
  <c r="H305" i="9"/>
  <c r="H306" i="9"/>
  <c r="H307" i="9"/>
  <c r="H308" i="9"/>
  <c r="H309" i="9"/>
  <c r="H310" i="9"/>
  <c r="H311" i="9"/>
  <c r="H312" i="9"/>
  <c r="H313" i="9"/>
  <c r="H314" i="9"/>
  <c r="H315" i="9"/>
  <c r="H316" i="9"/>
  <c r="H317" i="9"/>
  <c r="H318" i="9"/>
  <c r="H319" i="9"/>
  <c r="H320" i="9"/>
  <c r="H321" i="9"/>
  <c r="H322" i="9"/>
  <c r="H323" i="9"/>
  <c r="H324" i="9"/>
  <c r="H325" i="9"/>
  <c r="H326" i="9"/>
  <c r="H327" i="9"/>
  <c r="H328" i="9"/>
  <c r="H329" i="9"/>
  <c r="H330" i="9"/>
  <c r="H331" i="9"/>
  <c r="H332" i="9"/>
  <c r="H333" i="9"/>
  <c r="H334" i="9"/>
  <c r="H335" i="9"/>
  <c r="H336" i="9"/>
  <c r="H337" i="9"/>
  <c r="H338" i="9"/>
  <c r="H339" i="9"/>
  <c r="H340" i="9"/>
  <c r="H341" i="9"/>
  <c r="H342" i="9"/>
  <c r="H343" i="9"/>
  <c r="H344" i="9"/>
  <c r="H345" i="9"/>
  <c r="H346" i="9"/>
  <c r="H347" i="9"/>
  <c r="H348" i="9"/>
  <c r="H349" i="9"/>
  <c r="H350" i="9"/>
  <c r="H351" i="9"/>
  <c r="H352" i="9"/>
  <c r="H353" i="9"/>
  <c r="H354" i="9"/>
  <c r="H355" i="9"/>
  <c r="H356" i="9"/>
  <c r="H357" i="9"/>
  <c r="H358" i="9"/>
  <c r="H359" i="9"/>
  <c r="H360" i="9"/>
  <c r="H361" i="9"/>
  <c r="H362" i="9"/>
  <c r="H363" i="9"/>
  <c r="H364" i="9"/>
  <c r="H365" i="9"/>
  <c r="H366" i="9"/>
  <c r="H367" i="9"/>
  <c r="H368" i="9"/>
  <c r="H369" i="9"/>
  <c r="H370" i="9"/>
  <c r="H371" i="9"/>
  <c r="H372" i="9"/>
  <c r="H373" i="9"/>
  <c r="H374" i="9"/>
  <c r="H375" i="9"/>
  <c r="H376" i="9"/>
  <c r="H377" i="9"/>
  <c r="H378" i="9"/>
  <c r="H379" i="9"/>
  <c r="H380" i="9"/>
  <c r="H381" i="9"/>
  <c r="H382" i="9"/>
  <c r="H383" i="9"/>
  <c r="H384" i="9"/>
  <c r="H385" i="9"/>
  <c r="H386" i="9"/>
  <c r="H387" i="9"/>
  <c r="H388" i="9"/>
  <c r="H389" i="9"/>
  <c r="H390" i="9"/>
  <c r="H391" i="9"/>
  <c r="H392" i="9"/>
  <c r="H393" i="9"/>
  <c r="H394" i="9"/>
  <c r="H395" i="9"/>
  <c r="H3" i="9"/>
  <c r="BA5" i="9" l="1"/>
  <c r="BB394" i="9"/>
  <c r="BB392" i="9"/>
  <c r="BB390" i="9"/>
  <c r="BB388" i="9"/>
  <c r="BB386" i="9"/>
  <c r="BB384" i="9"/>
  <c r="BB382" i="9"/>
  <c r="BB380" i="9"/>
  <c r="BB378" i="9"/>
  <c r="BB376" i="9"/>
  <c r="BB374" i="9"/>
  <c r="BB372" i="9"/>
  <c r="BB370" i="9"/>
  <c r="BB368" i="9"/>
  <c r="BB366" i="9"/>
  <c r="BB364" i="9"/>
  <c r="BB362" i="9"/>
  <c r="BB360" i="9"/>
  <c r="BB358" i="9"/>
  <c r="BB356" i="9"/>
  <c r="BB354" i="9"/>
  <c r="BB352" i="9"/>
  <c r="BB350" i="9"/>
  <c r="BB348" i="9"/>
  <c r="BB346" i="9"/>
  <c r="BB344" i="9"/>
  <c r="BB342" i="9"/>
  <c r="BB340" i="9"/>
  <c r="BB338" i="9"/>
  <c r="BB336" i="9"/>
  <c r="BB334" i="9"/>
  <c r="BB332" i="9"/>
  <c r="BB330" i="9"/>
  <c r="BB328" i="9"/>
  <c r="BB326" i="9"/>
  <c r="BB324" i="9"/>
  <c r="BB322" i="9"/>
  <c r="BA394" i="9"/>
  <c r="BA392" i="9"/>
  <c r="BA390" i="9"/>
  <c r="BA388" i="9"/>
  <c r="BA386" i="9"/>
  <c r="BA384" i="9"/>
  <c r="BA382" i="9"/>
  <c r="BA380" i="9"/>
  <c r="BA378" i="9"/>
  <c r="BA376" i="9"/>
  <c r="BA374" i="9"/>
  <c r="BA372" i="9"/>
  <c r="BA370" i="9"/>
  <c r="BA368" i="9"/>
  <c r="BA366" i="9"/>
  <c r="BA364" i="9"/>
  <c r="BA362" i="9"/>
  <c r="BA360" i="9"/>
  <c r="BA358" i="9"/>
  <c r="BA356" i="9"/>
  <c r="BA354" i="9"/>
  <c r="BA352" i="9"/>
  <c r="BA350" i="9"/>
  <c r="BA348" i="9"/>
  <c r="BA346" i="9"/>
  <c r="BA344" i="9"/>
  <c r="BA342" i="9"/>
  <c r="BA340" i="9"/>
  <c r="BA338" i="9"/>
  <c r="BA336" i="9"/>
  <c r="AZ158" i="9"/>
  <c r="AZ395" i="9"/>
  <c r="AZ393" i="9"/>
  <c r="AZ391" i="9"/>
  <c r="AZ389" i="9"/>
  <c r="AZ387" i="9"/>
  <c r="AZ385" i="9"/>
  <c r="AZ383" i="9"/>
  <c r="AZ381" i="9"/>
  <c r="AZ379" i="9"/>
  <c r="AZ377" i="9"/>
  <c r="AZ375" i="9"/>
  <c r="AZ373" i="9"/>
  <c r="AZ371" i="9"/>
  <c r="AZ369" i="9"/>
  <c r="AZ367" i="9"/>
  <c r="AZ365" i="9"/>
  <c r="AZ363" i="9"/>
  <c r="AZ361" i="9"/>
  <c r="AZ359" i="9"/>
  <c r="AZ357" i="9"/>
  <c r="AZ355" i="9"/>
  <c r="AZ353" i="9"/>
  <c r="AZ351" i="9"/>
  <c r="AZ349" i="9"/>
  <c r="AZ347" i="9"/>
  <c r="AZ345" i="9"/>
  <c r="AZ343" i="9"/>
  <c r="AZ341" i="9"/>
  <c r="AZ339" i="9"/>
  <c r="AZ337" i="9"/>
  <c r="AZ335" i="9"/>
  <c r="AZ333" i="9"/>
  <c r="AZ331" i="9"/>
  <c r="AZ329" i="9"/>
  <c r="AZ327" i="9"/>
  <c r="AZ325" i="9"/>
  <c r="AZ323" i="9"/>
  <c r="AZ321" i="9"/>
  <c r="AZ319" i="9"/>
  <c r="AZ317" i="9"/>
  <c r="AZ315" i="9"/>
  <c r="AZ313" i="9"/>
  <c r="AZ311" i="9"/>
  <c r="AZ309" i="9"/>
  <c r="AZ307" i="9"/>
  <c r="AZ305" i="9"/>
  <c r="AZ303" i="9"/>
  <c r="AZ301" i="9"/>
  <c r="AZ299" i="9"/>
  <c r="AZ297" i="9"/>
  <c r="AZ295" i="9"/>
  <c r="AZ293" i="9"/>
  <c r="AZ291" i="9"/>
  <c r="AZ289" i="9"/>
  <c r="AZ287" i="9"/>
  <c r="AZ285" i="9"/>
  <c r="AZ283" i="9"/>
  <c r="AZ281" i="9"/>
  <c r="AZ279" i="9"/>
  <c r="AZ277" i="9"/>
  <c r="AZ275" i="9"/>
  <c r="AZ273" i="9"/>
  <c r="AZ271" i="9"/>
  <c r="AZ269" i="9"/>
  <c r="AZ267" i="9"/>
  <c r="AZ265" i="9"/>
  <c r="AZ263" i="9"/>
  <c r="AZ261" i="9"/>
  <c r="AZ259" i="9"/>
  <c r="AZ257" i="9"/>
  <c r="AZ255" i="9"/>
  <c r="AZ253" i="9"/>
  <c r="AZ251" i="9"/>
  <c r="AZ249" i="9"/>
  <c r="AZ247" i="9"/>
  <c r="AZ245" i="9"/>
  <c r="AZ243" i="9"/>
  <c r="AZ241" i="9"/>
  <c r="AZ239" i="9"/>
  <c r="AZ237" i="9"/>
  <c r="AZ235" i="9"/>
  <c r="AZ233" i="9"/>
  <c r="AZ231" i="9"/>
  <c r="AZ229" i="9"/>
  <c r="AZ227" i="9"/>
  <c r="AZ225" i="9"/>
  <c r="AZ223" i="9"/>
  <c r="AZ221" i="9"/>
  <c r="AZ219" i="9"/>
  <c r="AZ217" i="9"/>
  <c r="AZ215" i="9"/>
  <c r="AZ213" i="9"/>
  <c r="AZ211" i="9"/>
  <c r="AZ209" i="9"/>
  <c r="AZ207" i="9"/>
  <c r="AZ205" i="9"/>
  <c r="AZ203" i="9"/>
  <c r="AZ201" i="9"/>
  <c r="AZ199" i="9"/>
  <c r="AZ197" i="9"/>
  <c r="AZ195" i="9"/>
  <c r="AZ193" i="9"/>
  <c r="AZ191" i="9"/>
  <c r="AZ189" i="9"/>
  <c r="AZ187" i="9"/>
  <c r="AZ185" i="9"/>
  <c r="AZ183" i="9"/>
  <c r="AZ181" i="9"/>
  <c r="AZ179" i="9"/>
  <c r="AZ177" i="9"/>
  <c r="AZ175" i="9"/>
  <c r="AZ173" i="9"/>
  <c r="AZ171" i="9"/>
  <c r="AZ169" i="9"/>
  <c r="AZ167" i="9"/>
  <c r="AZ165" i="9"/>
  <c r="AZ163" i="9"/>
  <c r="AZ161" i="9"/>
  <c r="AZ159" i="9"/>
  <c r="AZ157" i="9"/>
  <c r="AZ155" i="9"/>
  <c r="AZ153" i="9"/>
  <c r="AZ151" i="9"/>
  <c r="AZ149" i="9"/>
  <c r="AZ147" i="9"/>
  <c r="AZ145" i="9"/>
  <c r="AZ143" i="9"/>
  <c r="AZ141" i="9"/>
  <c r="AZ139" i="9"/>
  <c r="AZ137" i="9"/>
  <c r="AZ135" i="9"/>
  <c r="AZ133" i="9"/>
  <c r="AZ131" i="9"/>
  <c r="AZ129" i="9"/>
  <c r="AZ127" i="9"/>
  <c r="AZ125" i="9"/>
  <c r="AZ123" i="9"/>
  <c r="AZ121" i="9"/>
  <c r="AZ119" i="9"/>
  <c r="AZ117" i="9"/>
  <c r="AZ115" i="9"/>
  <c r="AZ113" i="9"/>
  <c r="AZ111" i="9"/>
  <c r="AZ109" i="9"/>
  <c r="AZ107" i="9"/>
  <c r="AZ105" i="9"/>
  <c r="AZ103" i="9"/>
  <c r="AZ101" i="9"/>
  <c r="AZ99" i="9"/>
  <c r="AZ97" i="9"/>
  <c r="AZ95" i="9"/>
  <c r="AZ93" i="9"/>
  <c r="AZ91" i="9"/>
  <c r="AZ89" i="9"/>
  <c r="AZ87" i="9"/>
  <c r="AZ85" i="9"/>
  <c r="AZ83" i="9"/>
  <c r="AZ81" i="9"/>
  <c r="AZ79" i="9"/>
  <c r="AZ77" i="9"/>
  <c r="AZ75" i="9"/>
  <c r="AZ73" i="9"/>
  <c r="AZ71" i="9"/>
  <c r="AZ69" i="9"/>
  <c r="AZ67" i="9"/>
  <c r="AZ65" i="9"/>
  <c r="AZ63" i="9"/>
  <c r="AZ61" i="9"/>
  <c r="AZ59" i="9"/>
  <c r="AZ57" i="9"/>
  <c r="AZ55" i="9"/>
  <c r="AZ53" i="9"/>
  <c r="AZ51" i="9"/>
  <c r="AZ49" i="9"/>
  <c r="AZ47" i="9"/>
  <c r="AZ45" i="9"/>
  <c r="AZ43" i="9"/>
  <c r="AZ41" i="9"/>
  <c r="AZ39" i="9"/>
  <c r="AZ37" i="9"/>
  <c r="AZ35" i="9"/>
  <c r="AZ33" i="9"/>
  <c r="AZ31" i="9"/>
  <c r="AZ29" i="9"/>
  <c r="AZ27" i="9"/>
  <c r="AZ25" i="9"/>
  <c r="AZ23" i="9"/>
  <c r="AZ21" i="9"/>
  <c r="AZ19" i="9"/>
  <c r="AZ17" i="9"/>
  <c r="AZ15" i="9"/>
  <c r="AZ13" i="9"/>
  <c r="AZ11" i="9"/>
  <c r="AZ9" i="9"/>
  <c r="AZ7" i="9"/>
  <c r="AZ5" i="9"/>
  <c r="BB320" i="9"/>
  <c r="BB318" i="9"/>
  <c r="BA334" i="9"/>
  <c r="BB395" i="9"/>
  <c r="BB393" i="9"/>
  <c r="BB391" i="9"/>
  <c r="BB389" i="9"/>
  <c r="BB387" i="9"/>
  <c r="BB385" i="9"/>
  <c r="BB383" i="9"/>
  <c r="BB381" i="9"/>
  <c r="BB379" i="9"/>
  <c r="BB377" i="9"/>
  <c r="BB375" i="9"/>
  <c r="BB373" i="9"/>
  <c r="BB371" i="9"/>
  <c r="BB369" i="9"/>
  <c r="BB367" i="9"/>
  <c r="BB365" i="9"/>
  <c r="BB363" i="9"/>
  <c r="BB361" i="9"/>
  <c r="BB359" i="9"/>
  <c r="BB357" i="9"/>
  <c r="BB355" i="9"/>
  <c r="BB353" i="9"/>
  <c r="BB351" i="9"/>
  <c r="BB349" i="9"/>
  <c r="BB347" i="9"/>
  <c r="BB345" i="9"/>
  <c r="BB343" i="9"/>
  <c r="BB341" i="9"/>
  <c r="BB339" i="9"/>
  <c r="BB337" i="9"/>
  <c r="BB335" i="9"/>
  <c r="BB333" i="9"/>
  <c r="BB331" i="9"/>
  <c r="BB329" i="9"/>
  <c r="BB327" i="9"/>
  <c r="BB325" i="9"/>
  <c r="BB316" i="9"/>
  <c r="BB314" i="9"/>
  <c r="BB312" i="9"/>
  <c r="BB310" i="9"/>
  <c r="BB308" i="9"/>
  <c r="BB306" i="9"/>
  <c r="BB304" i="9"/>
  <c r="BB302" i="9"/>
  <c r="BB300" i="9"/>
  <c r="BB298" i="9"/>
  <c r="BB296" i="9"/>
  <c r="BB294" i="9"/>
  <c r="BB292" i="9"/>
  <c r="BB290" i="9"/>
  <c r="BB288" i="9"/>
  <c r="BB286" i="9"/>
  <c r="BB284" i="9"/>
  <c r="BB282" i="9"/>
  <c r="BB280" i="9"/>
  <c r="BB278" i="9"/>
  <c r="BB276" i="9"/>
  <c r="BB274" i="9"/>
  <c r="BB272" i="9"/>
  <c r="BB270" i="9"/>
  <c r="BB268" i="9"/>
  <c r="BB266" i="9"/>
  <c r="BB264" i="9"/>
  <c r="BB262" i="9"/>
  <c r="BB260" i="9"/>
  <c r="BB258" i="9"/>
  <c r="BB256" i="9"/>
  <c r="BB254" i="9"/>
  <c r="BB252" i="9"/>
  <c r="BB250" i="9"/>
  <c r="BB248" i="9"/>
  <c r="BB246" i="9"/>
  <c r="BB244" i="9"/>
  <c r="BB242" i="9"/>
  <c r="BB240" i="9"/>
  <c r="BB238" i="9"/>
  <c r="BB236" i="9"/>
  <c r="BB234" i="9"/>
  <c r="BB232" i="9"/>
  <c r="BB230" i="9"/>
  <c r="BB228" i="9"/>
  <c r="BB226" i="9"/>
  <c r="BB224" i="9"/>
  <c r="BB222" i="9"/>
  <c r="BB220" i="9"/>
  <c r="BB218" i="9"/>
  <c r="BB216" i="9"/>
  <c r="BB214" i="9"/>
  <c r="BB212" i="9"/>
  <c r="BB210" i="9"/>
  <c r="BB208" i="9"/>
  <c r="BB206" i="9"/>
  <c r="BB204" i="9"/>
  <c r="BB202" i="9"/>
  <c r="BB200" i="9"/>
  <c r="BB198" i="9"/>
  <c r="BB196" i="9"/>
  <c r="BB194" i="9"/>
  <c r="BB192" i="9"/>
  <c r="BB190" i="9"/>
  <c r="BB188" i="9"/>
  <c r="BB64" i="9"/>
  <c r="BA332" i="9"/>
  <c r="BA330" i="9"/>
  <c r="BA328" i="9"/>
  <c r="BA326" i="9"/>
  <c r="BA324" i="9"/>
  <c r="BA322" i="9"/>
  <c r="BA320" i="9"/>
  <c r="BA318" i="9"/>
  <c r="BA316" i="9"/>
  <c r="BA314" i="9"/>
  <c r="BA312" i="9"/>
  <c r="BA310" i="9"/>
  <c r="BA308" i="9"/>
  <c r="BA306" i="9"/>
  <c r="BA304" i="9"/>
  <c r="BA302" i="9"/>
  <c r="BA300" i="9"/>
  <c r="BA298" i="9"/>
  <c r="BA296" i="9"/>
  <c r="BA294" i="9"/>
  <c r="BA292" i="9"/>
  <c r="BA290" i="9"/>
  <c r="BA288" i="9"/>
  <c r="BA286" i="9"/>
  <c r="BA284" i="9"/>
  <c r="BA282" i="9"/>
  <c r="BA280" i="9"/>
  <c r="BA278" i="9"/>
  <c r="BA276" i="9"/>
  <c r="BA274" i="9"/>
  <c r="BA272" i="9"/>
  <c r="BA270" i="9"/>
  <c r="BA268" i="9"/>
  <c r="BA266" i="9"/>
  <c r="BA264" i="9"/>
  <c r="BA262" i="9"/>
  <c r="BA260" i="9"/>
  <c r="BA258" i="9"/>
  <c r="BA256" i="9"/>
  <c r="BA254" i="9"/>
  <c r="BA252" i="9"/>
  <c r="BA250" i="9"/>
  <c r="BA248" i="9"/>
  <c r="BA246" i="9"/>
  <c r="BA244" i="9"/>
  <c r="BA242" i="9"/>
  <c r="BA240" i="9"/>
  <c r="BA238" i="9"/>
  <c r="BA236" i="9"/>
  <c r="BA234" i="9"/>
  <c r="BA232" i="9"/>
  <c r="BA230" i="9"/>
  <c r="BA228" i="9"/>
  <c r="BA226" i="9"/>
  <c r="BA224" i="9"/>
  <c r="BA222" i="9"/>
  <c r="BA220" i="9"/>
  <c r="BA218" i="9"/>
  <c r="BA216" i="9"/>
  <c r="BA214" i="9"/>
  <c r="BA212" i="9"/>
  <c r="BA210" i="9"/>
  <c r="BA208" i="9"/>
  <c r="BA206" i="9"/>
  <c r="BA204" i="9"/>
  <c r="BA202" i="9"/>
  <c r="BA200" i="9"/>
  <c r="BA198" i="9"/>
  <c r="BA196" i="9"/>
  <c r="BA194" i="9"/>
  <c r="BA192" i="9"/>
  <c r="BA190" i="9"/>
  <c r="BA188" i="9"/>
  <c r="BA186" i="9"/>
  <c r="BA184" i="9"/>
  <c r="BA182" i="9"/>
  <c r="BA180" i="9"/>
  <c r="BA178" i="9"/>
  <c r="BA176" i="9"/>
  <c r="BA174" i="9"/>
  <c r="BA172" i="9"/>
  <c r="BA170" i="9"/>
  <c r="BA168" i="9"/>
  <c r="BA166" i="9"/>
  <c r="BA164" i="9"/>
  <c r="AZ394" i="9"/>
  <c r="AZ392" i="9"/>
  <c r="AZ390" i="9"/>
  <c r="AZ388" i="9"/>
  <c r="AZ386" i="9"/>
  <c r="AZ384" i="9"/>
  <c r="AZ382" i="9"/>
  <c r="AZ380" i="9"/>
  <c r="AZ378" i="9"/>
  <c r="AZ376" i="9"/>
  <c r="AZ374" i="9"/>
  <c r="AZ372" i="9"/>
  <c r="AZ370" i="9"/>
  <c r="AZ368" i="9"/>
  <c r="AZ366" i="9"/>
  <c r="AZ364" i="9"/>
  <c r="AZ362" i="9"/>
  <c r="AZ360" i="9"/>
  <c r="AZ358" i="9"/>
  <c r="AZ356" i="9"/>
  <c r="AZ354" i="9"/>
  <c r="AZ352" i="9"/>
  <c r="AZ350" i="9"/>
  <c r="AZ348" i="9"/>
  <c r="AZ346" i="9"/>
  <c r="AZ344" i="9"/>
  <c r="AZ342" i="9"/>
  <c r="AZ340" i="9"/>
  <c r="AZ338" i="9"/>
  <c r="AZ336" i="9"/>
  <c r="AZ334" i="9"/>
  <c r="AZ190" i="9"/>
  <c r="BB323" i="9"/>
  <c r="BB321" i="9"/>
  <c r="BB319" i="9"/>
  <c r="BB317" i="9"/>
  <c r="BB315" i="9"/>
  <c r="BB313" i="9"/>
  <c r="BB311" i="9"/>
  <c r="BB309" i="9"/>
  <c r="BB307" i="9"/>
  <c r="BB305" i="9"/>
  <c r="BB303" i="9"/>
  <c r="BB160" i="9"/>
  <c r="BB3" i="9"/>
  <c r="BA162" i="9"/>
  <c r="BA136" i="9"/>
  <c r="BA104" i="9"/>
  <c r="BB72" i="9"/>
  <c r="BA139" i="9"/>
  <c r="BA137" i="9"/>
  <c r="BA135" i="9"/>
  <c r="BA133" i="9"/>
  <c r="BA131" i="9"/>
  <c r="BA129" i="9"/>
  <c r="BA127" i="9"/>
  <c r="BA125" i="9"/>
  <c r="BA123" i="9"/>
  <c r="BA121" i="9"/>
  <c r="BA119" i="9"/>
  <c r="BA117" i="9"/>
  <c r="BA115" i="9"/>
  <c r="BA113" i="9"/>
  <c r="BA111" i="9"/>
  <c r="BA109" i="9"/>
  <c r="BA107" i="9"/>
  <c r="BA105" i="9"/>
  <c r="BA103" i="9"/>
  <c r="BA101" i="9"/>
  <c r="BA99" i="9"/>
  <c r="BA97" i="9"/>
  <c r="BA95" i="9"/>
  <c r="BA93" i="9"/>
  <c r="BA91" i="9"/>
  <c r="BA89" i="9"/>
  <c r="BA87" i="9"/>
  <c r="BA85" i="9"/>
  <c r="BA83" i="9"/>
  <c r="BA81" i="9"/>
  <c r="BA79" i="9"/>
  <c r="BA77" i="9"/>
  <c r="BA3" i="9"/>
  <c r="AZ332" i="9"/>
  <c r="AZ330" i="9"/>
  <c r="AZ328" i="9"/>
  <c r="AZ326" i="9"/>
  <c r="AZ324" i="9"/>
  <c r="AZ322" i="9"/>
  <c r="AZ320" i="9"/>
  <c r="AZ318" i="9"/>
  <c r="AZ316" i="9"/>
  <c r="AZ314" i="9"/>
  <c r="AZ312" i="9"/>
  <c r="AZ310" i="9"/>
  <c r="AZ308" i="9"/>
  <c r="AZ306" i="9"/>
  <c r="AZ304" i="9"/>
  <c r="AZ302" i="9"/>
  <c r="AZ3" i="9"/>
  <c r="BB186" i="9"/>
  <c r="BB184" i="9"/>
  <c r="BB182" i="9"/>
  <c r="BB180" i="9"/>
  <c r="BB178" i="9"/>
  <c r="BB176" i="9"/>
  <c r="BB174" i="9"/>
  <c r="BB172" i="9"/>
  <c r="BB170" i="9"/>
  <c r="BB168" i="9"/>
  <c r="BB166" i="9"/>
  <c r="BB164" i="9"/>
  <c r="BB162" i="9"/>
  <c r="BB158" i="9"/>
  <c r="BB156" i="9"/>
  <c r="BB154" i="9"/>
  <c r="BB152" i="9"/>
  <c r="BB150" i="9"/>
  <c r="BB148" i="9"/>
  <c r="BB146" i="9"/>
  <c r="BB144" i="9"/>
  <c r="BB142" i="9"/>
  <c r="BB140" i="9"/>
  <c r="BB138" i="9"/>
  <c r="BB136" i="9"/>
  <c r="BB134" i="9"/>
  <c r="BB132" i="9"/>
  <c r="BB130" i="9"/>
  <c r="BB128" i="9"/>
  <c r="BB126" i="9"/>
  <c r="BB124" i="9"/>
  <c r="BB122" i="9"/>
  <c r="BB104" i="9"/>
  <c r="BB96" i="9"/>
  <c r="AZ300" i="9"/>
  <c r="AZ298" i="9"/>
  <c r="AZ296" i="9"/>
  <c r="AZ294" i="9"/>
  <c r="AZ292" i="9"/>
  <c r="AZ290" i="9"/>
  <c r="AZ288" i="9"/>
  <c r="AZ286" i="9"/>
  <c r="AZ284" i="9"/>
  <c r="AZ282" i="9"/>
  <c r="AZ280" i="9"/>
  <c r="AZ278" i="9"/>
  <c r="AZ276" i="9"/>
  <c r="AZ274" i="9"/>
  <c r="AZ272" i="9"/>
  <c r="AZ270" i="9"/>
  <c r="AZ268" i="9"/>
  <c r="AZ266" i="9"/>
  <c r="AZ264" i="9"/>
  <c r="AZ262" i="9"/>
  <c r="AZ260" i="9"/>
  <c r="AZ258" i="9"/>
  <c r="AZ256" i="9"/>
  <c r="AZ254" i="9"/>
  <c r="AZ252" i="9"/>
  <c r="AZ250" i="9"/>
  <c r="AZ248" i="9"/>
  <c r="AZ246" i="9"/>
  <c r="AZ244" i="9"/>
  <c r="AZ242" i="9"/>
  <c r="AZ240" i="9"/>
  <c r="AZ238" i="9"/>
  <c r="AZ236" i="9"/>
  <c r="AZ234" i="9"/>
  <c r="AZ232" i="9"/>
  <c r="AZ230" i="9"/>
  <c r="AZ228" i="9"/>
  <c r="AZ226" i="9"/>
  <c r="AZ224" i="9"/>
  <c r="AZ222" i="9"/>
  <c r="AZ220" i="9"/>
  <c r="AZ218" i="9"/>
  <c r="AZ216" i="9"/>
  <c r="AZ214" i="9"/>
  <c r="AZ212" i="9"/>
  <c r="AZ210" i="9"/>
  <c r="AZ208" i="9"/>
  <c r="AZ206" i="9"/>
  <c r="AZ204" i="9"/>
  <c r="AZ202" i="9"/>
  <c r="AZ200" i="9"/>
  <c r="AZ198" i="9"/>
  <c r="AZ196" i="9"/>
  <c r="AZ194" i="9"/>
  <c r="AZ192" i="9"/>
  <c r="AZ188" i="9"/>
  <c r="AZ186" i="9"/>
  <c r="AZ184" i="9"/>
  <c r="AZ182" i="9"/>
  <c r="AZ180" i="9"/>
  <c r="AZ178" i="9"/>
  <c r="AZ176" i="9"/>
  <c r="AZ174" i="9"/>
  <c r="AZ172" i="9"/>
  <c r="AZ170" i="9"/>
  <c r="AZ168" i="9"/>
  <c r="AZ166" i="9"/>
  <c r="AZ164" i="9"/>
  <c r="AZ162" i="9"/>
  <c r="AZ126" i="9"/>
  <c r="AZ38" i="9"/>
  <c r="BB301" i="9"/>
  <c r="BB299" i="9"/>
  <c r="BB297" i="9"/>
  <c r="BB295" i="9"/>
  <c r="BB293" i="9"/>
  <c r="BB291" i="9"/>
  <c r="BB289" i="9"/>
  <c r="BB287" i="9"/>
  <c r="BB285" i="9"/>
  <c r="BB283" i="9"/>
  <c r="BB281" i="9"/>
  <c r="BB279" i="9"/>
  <c r="BB277" i="9"/>
  <c r="BB275" i="9"/>
  <c r="BB273" i="9"/>
  <c r="BB271" i="9"/>
  <c r="BB269" i="9"/>
  <c r="BB267" i="9"/>
  <c r="BB265" i="9"/>
  <c r="BB263" i="9"/>
  <c r="BB261" i="9"/>
  <c r="BB259" i="9"/>
  <c r="BB257" i="9"/>
  <c r="BB255" i="9"/>
  <c r="BB253" i="9"/>
  <c r="BB251" i="9"/>
  <c r="BB249" i="9"/>
  <c r="BB247" i="9"/>
  <c r="BB245" i="9"/>
  <c r="BB243" i="9"/>
  <c r="BB241" i="9"/>
  <c r="BB239" i="9"/>
  <c r="BB237" i="9"/>
  <c r="BB235" i="9"/>
  <c r="BB233" i="9"/>
  <c r="BB231" i="9"/>
  <c r="BB229" i="9"/>
  <c r="BB227" i="9"/>
  <c r="BB225" i="9"/>
  <c r="BB223" i="9"/>
  <c r="BB221" i="9"/>
  <c r="BB219" i="9"/>
  <c r="BB217" i="9"/>
  <c r="BB215" i="9"/>
  <c r="BB213" i="9"/>
  <c r="BB211" i="9"/>
  <c r="BB209" i="9"/>
  <c r="BB207" i="9"/>
  <c r="BB205" i="9"/>
  <c r="BB203" i="9"/>
  <c r="BB201" i="9"/>
  <c r="BB199" i="9"/>
  <c r="BB197" i="9"/>
  <c r="BB195" i="9"/>
  <c r="BB193" i="9"/>
  <c r="BB191" i="9"/>
  <c r="BB189" i="9"/>
  <c r="BB187" i="9"/>
  <c r="BB185" i="9"/>
  <c r="BB183" i="9"/>
  <c r="BB181" i="9"/>
  <c r="BB179" i="9"/>
  <c r="BB177" i="9"/>
  <c r="BB175" i="9"/>
  <c r="BB173" i="9"/>
  <c r="BB171" i="9"/>
  <c r="BB169" i="9"/>
  <c r="BB167" i="9"/>
  <c r="BB165" i="9"/>
  <c r="BB163" i="9"/>
  <c r="BB161" i="9"/>
  <c r="BB159" i="9"/>
  <c r="BB157" i="9"/>
  <c r="BB155" i="9"/>
  <c r="BB153" i="9"/>
  <c r="BB151" i="9"/>
  <c r="BB149" i="9"/>
  <c r="BB147" i="9"/>
  <c r="BB145" i="9"/>
  <c r="BB143" i="9"/>
  <c r="BA72" i="9"/>
  <c r="BB141" i="9"/>
  <c r="BB139" i="9"/>
  <c r="BB137" i="9"/>
  <c r="BB135" i="9"/>
  <c r="BB133" i="9"/>
  <c r="BB131" i="9"/>
  <c r="BB129" i="9"/>
  <c r="BB127" i="9"/>
  <c r="BB125" i="9"/>
  <c r="BB123" i="9"/>
  <c r="BB121" i="9"/>
  <c r="BB119" i="9"/>
  <c r="BB117" i="9"/>
  <c r="BB115" i="9"/>
  <c r="BB113" i="9"/>
  <c r="BB111" i="9"/>
  <c r="BB109" i="9"/>
  <c r="BB107" i="9"/>
  <c r="BB105" i="9"/>
  <c r="BB103" i="9"/>
  <c r="BB101" i="9"/>
  <c r="BB99" i="9"/>
  <c r="BB97" i="9"/>
  <c r="BB95" i="9"/>
  <c r="BB93" i="9"/>
  <c r="BB91" i="9"/>
  <c r="BB89" i="9"/>
  <c r="BB87" i="9"/>
  <c r="BB85" i="9"/>
  <c r="BB83" i="9"/>
  <c r="BB81" i="9"/>
  <c r="BB79" i="9"/>
  <c r="BB77" i="9"/>
  <c r="BB75" i="9"/>
  <c r="BB73" i="9"/>
  <c r="BB71" i="9"/>
  <c r="BB69" i="9"/>
  <c r="BB67" i="9"/>
  <c r="BB65" i="9"/>
  <c r="BB63" i="9"/>
  <c r="BB61" i="9"/>
  <c r="BB59" i="9"/>
  <c r="BB57" i="9"/>
  <c r="BB55" i="9"/>
  <c r="BB53" i="9"/>
  <c r="BB51" i="9"/>
  <c r="BB49" i="9"/>
  <c r="BB47" i="9"/>
  <c r="BB45" i="9"/>
  <c r="BB43" i="9"/>
  <c r="BB41" i="9"/>
  <c r="BB39" i="9"/>
  <c r="BB37" i="9"/>
  <c r="BB35" i="9"/>
  <c r="BB33" i="9"/>
  <c r="BB31" i="9"/>
  <c r="BB29" i="9"/>
  <c r="BB27" i="9"/>
  <c r="BB25" i="9"/>
  <c r="BB23" i="9"/>
  <c r="BB21" i="9"/>
  <c r="BB19" i="9"/>
  <c r="BB17" i="9"/>
  <c r="BB15" i="9"/>
  <c r="BB13" i="9"/>
  <c r="BB11" i="9"/>
  <c r="BB120" i="9"/>
  <c r="BB118" i="9"/>
  <c r="BB116" i="9"/>
  <c r="BB114" i="9"/>
  <c r="BB112" i="9"/>
  <c r="BB110" i="9"/>
  <c r="BB108" i="9"/>
  <c r="BB106" i="9"/>
  <c r="BB102" i="9"/>
  <c r="BB100" i="9"/>
  <c r="BB98" i="9"/>
  <c r="BB94" i="9"/>
  <c r="BB92" i="9"/>
  <c r="BB90" i="9"/>
  <c r="BB88" i="9"/>
  <c r="BB86" i="9"/>
  <c r="BB84" i="9"/>
  <c r="BB82" i="9"/>
  <c r="BB80" i="9"/>
  <c r="BB78" i="9"/>
  <c r="BB76" i="9"/>
  <c r="BB74" i="9"/>
  <c r="BB70" i="9"/>
  <c r="BB68" i="9"/>
  <c r="BB66" i="9"/>
  <c r="BB62" i="9"/>
  <c r="BB60" i="9"/>
  <c r="BB58" i="9"/>
  <c r="BB56" i="9"/>
  <c r="BB54" i="9"/>
  <c r="BB52" i="9"/>
  <c r="BB50" i="9"/>
  <c r="BB48" i="9"/>
  <c r="BB46" i="9"/>
  <c r="BB44" i="9"/>
  <c r="BB42" i="9"/>
  <c r="BB40" i="9"/>
  <c r="BB38" i="9"/>
  <c r="BB36" i="9"/>
  <c r="BB34" i="9"/>
  <c r="BB32" i="9"/>
  <c r="BB30" i="9"/>
  <c r="BB28" i="9"/>
  <c r="BB26" i="9"/>
  <c r="BB24" i="9"/>
  <c r="BB22" i="9"/>
  <c r="BB20" i="9"/>
  <c r="BB18" i="9"/>
  <c r="BB16" i="9"/>
  <c r="BB14" i="9"/>
  <c r="BA160" i="9"/>
  <c r="BA158" i="9"/>
  <c r="BA156" i="9"/>
  <c r="BA154" i="9"/>
  <c r="BA152" i="9"/>
  <c r="BA150" i="9"/>
  <c r="BA148" i="9"/>
  <c r="BA146" i="9"/>
  <c r="BA144" i="9"/>
  <c r="BA142" i="9"/>
  <c r="BA140" i="9"/>
  <c r="BA138" i="9"/>
  <c r="BA134" i="9"/>
  <c r="BA132" i="9"/>
  <c r="BA130" i="9"/>
  <c r="BA128" i="9"/>
  <c r="BA126" i="9"/>
  <c r="BA124" i="9"/>
  <c r="BA122" i="9"/>
  <c r="BA120" i="9"/>
  <c r="BA118" i="9"/>
  <c r="BA116" i="9"/>
  <c r="BA114" i="9"/>
  <c r="BA112" i="9"/>
  <c r="BA110" i="9"/>
  <c r="BA108" i="9"/>
  <c r="BA106" i="9"/>
  <c r="BA102" i="9"/>
  <c r="BA100" i="9"/>
  <c r="BA98" i="9"/>
  <c r="BA96" i="9"/>
  <c r="BA94" i="9"/>
  <c r="BA92" i="9"/>
  <c r="BA90" i="9"/>
  <c r="BA88" i="9"/>
  <c r="BA86" i="9"/>
  <c r="BA84" i="9"/>
  <c r="BA82" i="9"/>
  <c r="BA80" i="9"/>
  <c r="BA78" i="9"/>
  <c r="BA76" i="9"/>
  <c r="BA74" i="9"/>
  <c r="BA70" i="9"/>
  <c r="BA68" i="9"/>
  <c r="BA66" i="9"/>
  <c r="BA64" i="9"/>
  <c r="BA62" i="9"/>
  <c r="BA60" i="9"/>
  <c r="BA58" i="9"/>
  <c r="BA56" i="9"/>
  <c r="BA54" i="9"/>
  <c r="BA52" i="9"/>
  <c r="BA50" i="9"/>
  <c r="BA48" i="9"/>
  <c r="BA46" i="9"/>
  <c r="BA44" i="9"/>
  <c r="BA42" i="9"/>
  <c r="BA40" i="9"/>
  <c r="BA38" i="9"/>
  <c r="BA36" i="9"/>
  <c r="BA34" i="9"/>
  <c r="BA32" i="9"/>
  <c r="BA30" i="9"/>
  <c r="BA28" i="9"/>
  <c r="BA26" i="9"/>
  <c r="BA24" i="9"/>
  <c r="BA22" i="9"/>
  <c r="BA20" i="9"/>
  <c r="BA18" i="9"/>
  <c r="BA16" i="9"/>
  <c r="BA14" i="9"/>
  <c r="BA12" i="9"/>
  <c r="BA10" i="9"/>
  <c r="BA8" i="9"/>
  <c r="BA6" i="9"/>
  <c r="BA4" i="9"/>
  <c r="AZ160" i="9"/>
  <c r="AZ156" i="9"/>
  <c r="AZ154" i="9"/>
  <c r="AZ152" i="9"/>
  <c r="AZ150" i="9"/>
  <c r="AZ148" i="9"/>
  <c r="AZ146" i="9"/>
  <c r="AZ144" i="9"/>
  <c r="AZ142" i="9"/>
  <c r="AZ140" i="9"/>
  <c r="AZ138" i="9"/>
  <c r="AZ136" i="9"/>
  <c r="AZ134" i="9"/>
  <c r="AZ132" i="9"/>
  <c r="AZ130" i="9"/>
  <c r="AZ128" i="9"/>
  <c r="AZ124" i="9"/>
  <c r="AZ122" i="9"/>
  <c r="AZ120" i="9"/>
  <c r="AZ118" i="9"/>
  <c r="AZ116" i="9"/>
  <c r="AZ114" i="9"/>
  <c r="AZ112" i="9"/>
  <c r="AZ110" i="9"/>
  <c r="AZ108" i="9"/>
  <c r="AZ106" i="9"/>
  <c r="AZ104" i="9"/>
  <c r="AZ102" i="9"/>
  <c r="AZ100" i="9"/>
  <c r="AZ98" i="9"/>
  <c r="AZ96" i="9"/>
  <c r="AZ94" i="9"/>
  <c r="AZ92" i="9"/>
  <c r="AZ90" i="9"/>
  <c r="AZ88" i="9"/>
  <c r="AZ86" i="9"/>
  <c r="AZ84" i="9"/>
  <c r="AZ82" i="9"/>
  <c r="AZ80" i="9"/>
  <c r="AZ78" i="9"/>
  <c r="AZ76" i="9"/>
  <c r="AZ74" i="9"/>
  <c r="AZ72" i="9"/>
  <c r="AZ70" i="9"/>
  <c r="AZ68" i="9"/>
  <c r="AZ66" i="9"/>
  <c r="AZ64" i="9"/>
  <c r="AZ62" i="9"/>
  <c r="AZ60" i="9"/>
  <c r="AZ58" i="9"/>
  <c r="AZ56" i="9"/>
  <c r="AZ54" i="9"/>
  <c r="AZ52" i="9"/>
  <c r="AZ50" i="9"/>
  <c r="AZ48" i="9"/>
  <c r="AZ46" i="9"/>
  <c r="AZ44" i="9"/>
  <c r="AZ42" i="9"/>
  <c r="AZ40" i="9"/>
  <c r="AZ36" i="9"/>
  <c r="AZ34" i="9"/>
  <c r="AZ32" i="9"/>
  <c r="AZ30" i="9"/>
  <c r="AZ28" i="9"/>
  <c r="AZ26" i="9"/>
  <c r="AZ24" i="9"/>
  <c r="AZ22" i="9"/>
  <c r="AZ20" i="9"/>
  <c r="AZ18" i="9"/>
  <c r="AZ16" i="9"/>
  <c r="AZ14" i="9"/>
  <c r="AZ12" i="9"/>
  <c r="AZ10" i="9"/>
  <c r="AZ6" i="9"/>
  <c r="BB12" i="9"/>
  <c r="BB10" i="9"/>
  <c r="BB8" i="9"/>
  <c r="BB9" i="9"/>
  <c r="BB7" i="9"/>
  <c r="BB5" i="9"/>
  <c r="BB6" i="9"/>
  <c r="BB4" i="9"/>
  <c r="AZ8" i="9"/>
  <c r="AZ4" i="9"/>
  <c r="AE177" i="8"/>
  <c r="CC4" i="8" l="1"/>
  <c r="CC5" i="8"/>
  <c r="CC6" i="8"/>
  <c r="CC7" i="8"/>
  <c r="CC8" i="8"/>
  <c r="CC9" i="8"/>
  <c r="CC10" i="8"/>
  <c r="CC11" i="8"/>
  <c r="CC12" i="8"/>
  <c r="CC13" i="8"/>
  <c r="CC14" i="8"/>
  <c r="CC15" i="8"/>
  <c r="CC16" i="8"/>
  <c r="CC17" i="8"/>
  <c r="CC18" i="8"/>
  <c r="CC19" i="8"/>
  <c r="CC20" i="8"/>
  <c r="CC21" i="8"/>
  <c r="CC22" i="8"/>
  <c r="CC23" i="8"/>
  <c r="CC24" i="8"/>
  <c r="CC25" i="8"/>
  <c r="CC26" i="8"/>
  <c r="CC27" i="8"/>
  <c r="CC28" i="8"/>
  <c r="CC29" i="8"/>
  <c r="CC30" i="8"/>
  <c r="CC31" i="8"/>
  <c r="CC32" i="8"/>
  <c r="CC33" i="8"/>
  <c r="CC34" i="8"/>
  <c r="CC35" i="8"/>
  <c r="CC36" i="8"/>
  <c r="CC37" i="8"/>
  <c r="CC38" i="8"/>
  <c r="CC39" i="8"/>
  <c r="CC40" i="8"/>
  <c r="CC41" i="8"/>
  <c r="CC42" i="8"/>
  <c r="CC43" i="8"/>
  <c r="CC44" i="8"/>
  <c r="CC45" i="8"/>
  <c r="CC46" i="8"/>
  <c r="CC47" i="8"/>
  <c r="CC48" i="8"/>
  <c r="CC49" i="8"/>
  <c r="CC50" i="8"/>
  <c r="CC51" i="8"/>
  <c r="CC52" i="8"/>
  <c r="CC53" i="8"/>
  <c r="CC54" i="8"/>
  <c r="CC55" i="8"/>
  <c r="CC56" i="8"/>
  <c r="CC57" i="8"/>
  <c r="CC58" i="8"/>
  <c r="CC59" i="8"/>
  <c r="CC60" i="8"/>
  <c r="CC61" i="8"/>
  <c r="CC62" i="8"/>
  <c r="CC63" i="8"/>
  <c r="CC64" i="8"/>
  <c r="CC65" i="8"/>
  <c r="CC66" i="8"/>
  <c r="CC67" i="8"/>
  <c r="CC68" i="8"/>
  <c r="CC69" i="8"/>
  <c r="CC70" i="8"/>
  <c r="CC71" i="8"/>
  <c r="CC72" i="8"/>
  <c r="CC73" i="8"/>
  <c r="CC74" i="8"/>
  <c r="CC75" i="8"/>
  <c r="CC76" i="8"/>
  <c r="CC77" i="8"/>
  <c r="CC78" i="8"/>
  <c r="CC79" i="8"/>
  <c r="CC80" i="8"/>
  <c r="CC81" i="8"/>
  <c r="CC82" i="8"/>
  <c r="CC83" i="8"/>
  <c r="CC84" i="8"/>
  <c r="CC85" i="8"/>
  <c r="CC86" i="8"/>
  <c r="CC87" i="8"/>
  <c r="CC88" i="8"/>
  <c r="CC89" i="8"/>
  <c r="CC90" i="8"/>
  <c r="CC91" i="8"/>
  <c r="CC92" i="8"/>
  <c r="CC93" i="8"/>
  <c r="CC94" i="8"/>
  <c r="CC95" i="8"/>
  <c r="CC96" i="8"/>
  <c r="CC97" i="8"/>
  <c r="CC98" i="8"/>
  <c r="CC99" i="8"/>
  <c r="CC100" i="8"/>
  <c r="CC101" i="8"/>
  <c r="CC102" i="8"/>
  <c r="CC103" i="8"/>
  <c r="CC104" i="8"/>
  <c r="CC105" i="8"/>
  <c r="CC106" i="8"/>
  <c r="CC107" i="8"/>
  <c r="CC108" i="8"/>
  <c r="CC109" i="8"/>
  <c r="CC110" i="8"/>
  <c r="CC111" i="8"/>
  <c r="CC112" i="8"/>
  <c r="CC113" i="8"/>
  <c r="CC114" i="8"/>
  <c r="CC115" i="8"/>
  <c r="CC116" i="8"/>
  <c r="CC117" i="8"/>
  <c r="CC118" i="8"/>
  <c r="CC119" i="8"/>
  <c r="CC120" i="8"/>
  <c r="CC121" i="8"/>
  <c r="CC122" i="8"/>
  <c r="CC123" i="8"/>
  <c r="CC124" i="8"/>
  <c r="CC125" i="8"/>
  <c r="CC126" i="8"/>
  <c r="CC127" i="8"/>
  <c r="CC128" i="8"/>
  <c r="CC129" i="8"/>
  <c r="CC130" i="8"/>
  <c r="CC131" i="8"/>
  <c r="CC132" i="8"/>
  <c r="CC133" i="8"/>
  <c r="CC134" i="8"/>
  <c r="CC135" i="8"/>
  <c r="CC136" i="8"/>
  <c r="CC137" i="8"/>
  <c r="CC138" i="8"/>
  <c r="CC139" i="8"/>
  <c r="CC140" i="8"/>
  <c r="CC141" i="8"/>
  <c r="CC142" i="8"/>
  <c r="CC143" i="8"/>
  <c r="CC144" i="8"/>
  <c r="CC145" i="8"/>
  <c r="CC146" i="8"/>
  <c r="CC147" i="8"/>
  <c r="CC148" i="8"/>
  <c r="CC149" i="8"/>
  <c r="CC150" i="8"/>
  <c r="CC151" i="8"/>
  <c r="CC152" i="8"/>
  <c r="CC153" i="8"/>
  <c r="CC154" i="8"/>
  <c r="CC155" i="8"/>
  <c r="CC156" i="8"/>
  <c r="CC157" i="8"/>
  <c r="CC158" i="8"/>
  <c r="CC159" i="8"/>
  <c r="CC160" i="8"/>
  <c r="CC161" i="8"/>
  <c r="CC162" i="8"/>
  <c r="CC163" i="8"/>
  <c r="CC164" i="8"/>
  <c r="CC165" i="8"/>
  <c r="CC166" i="8"/>
  <c r="CC167" i="8"/>
  <c r="CC168" i="8"/>
  <c r="CC169" i="8"/>
  <c r="CC170" i="8"/>
  <c r="CC171" i="8"/>
  <c r="CC172" i="8"/>
  <c r="CC173" i="8"/>
  <c r="CC174" i="8"/>
  <c r="CC175" i="8"/>
  <c r="CC176" i="8"/>
  <c r="CC177" i="8"/>
  <c r="CC178" i="8"/>
  <c r="CC179" i="8"/>
  <c r="CC180" i="8"/>
  <c r="CC181" i="8"/>
  <c r="CC182" i="8"/>
  <c r="CC183" i="8"/>
  <c r="CC184" i="8"/>
  <c r="CC185" i="8"/>
  <c r="CC186" i="8"/>
  <c r="CC187" i="8"/>
  <c r="CC188" i="8"/>
  <c r="CC189" i="8"/>
  <c r="CC190" i="8"/>
  <c r="CC191" i="8"/>
  <c r="CC192" i="8"/>
  <c r="CC193" i="8"/>
  <c r="CC194" i="8"/>
  <c r="CC195" i="8"/>
  <c r="CC196" i="8"/>
  <c r="CC197" i="8"/>
  <c r="CC198" i="8"/>
  <c r="CC199" i="8"/>
  <c r="CC200" i="8"/>
  <c r="CC201" i="8"/>
  <c r="CC202" i="8"/>
  <c r="CC203" i="8"/>
  <c r="CC204" i="8"/>
  <c r="CC205" i="8"/>
  <c r="CC206" i="8"/>
  <c r="CC207" i="8"/>
  <c r="CC208" i="8"/>
  <c r="CC209" i="8"/>
  <c r="CC210" i="8"/>
  <c r="CC211" i="8"/>
  <c r="CC212" i="8"/>
  <c r="CC213" i="8"/>
  <c r="CC214" i="8"/>
  <c r="CC215" i="8"/>
  <c r="CC216" i="8"/>
  <c r="CC217" i="8"/>
  <c r="CC218" i="8"/>
  <c r="CC219" i="8"/>
  <c r="CC220" i="8"/>
  <c r="CC221" i="8"/>
  <c r="CC222" i="8"/>
  <c r="CC223" i="8"/>
  <c r="CC224" i="8"/>
  <c r="CC225" i="8"/>
  <c r="CC226" i="8"/>
  <c r="CC227" i="8"/>
  <c r="CC228" i="8"/>
  <c r="CC229" i="8"/>
  <c r="CC230" i="8"/>
  <c r="CC231" i="8"/>
  <c r="CC232" i="8"/>
  <c r="CC233" i="8"/>
  <c r="CC234" i="8"/>
  <c r="CC235" i="8"/>
  <c r="CC236" i="8"/>
  <c r="CC237" i="8"/>
  <c r="CC238" i="8"/>
  <c r="CC239" i="8"/>
  <c r="CC240" i="8"/>
  <c r="CC241" i="8"/>
  <c r="CC242" i="8"/>
  <c r="CC243" i="8"/>
  <c r="CC244" i="8"/>
  <c r="CC245" i="8"/>
  <c r="CC246" i="8"/>
  <c r="CC247" i="8"/>
  <c r="CC248" i="8"/>
  <c r="CC249" i="8"/>
  <c r="CC250" i="8"/>
  <c r="CC251" i="8"/>
  <c r="CC252" i="8"/>
  <c r="CC253" i="8"/>
  <c r="CC254" i="8"/>
  <c r="CC255" i="8"/>
  <c r="CC256" i="8"/>
  <c r="CC257" i="8"/>
  <c r="CC258" i="8"/>
  <c r="CC259" i="8"/>
  <c r="CC260" i="8"/>
  <c r="CC261" i="8"/>
  <c r="CC262" i="8"/>
  <c r="CC263" i="8"/>
  <c r="CC264" i="8"/>
  <c r="CC265" i="8"/>
  <c r="CC266" i="8"/>
  <c r="CC267" i="8"/>
  <c r="CC268" i="8"/>
  <c r="CC269" i="8"/>
  <c r="CC270" i="8"/>
  <c r="CC271" i="8"/>
  <c r="CC272" i="8"/>
  <c r="CC273" i="8"/>
  <c r="CC274" i="8"/>
  <c r="CC275" i="8"/>
  <c r="CC276" i="8"/>
  <c r="CC277" i="8"/>
  <c r="CC278" i="8"/>
  <c r="CC279" i="8"/>
  <c r="CC280" i="8"/>
  <c r="CC281" i="8"/>
  <c r="CC282" i="8"/>
  <c r="CC283" i="8"/>
  <c r="CC284" i="8"/>
  <c r="CC285" i="8"/>
  <c r="CC286" i="8"/>
  <c r="CC287" i="8"/>
  <c r="CC288" i="8"/>
  <c r="CC289" i="8"/>
  <c r="CC290" i="8"/>
  <c r="CC291" i="8"/>
  <c r="CC292" i="8"/>
  <c r="CC293" i="8"/>
  <c r="CC294" i="8"/>
  <c r="CC295" i="8"/>
  <c r="CC296" i="8"/>
  <c r="CC297" i="8"/>
  <c r="CC298" i="8"/>
  <c r="CC299" i="8"/>
  <c r="CC300" i="8"/>
  <c r="CC301" i="8"/>
  <c r="CC302" i="8"/>
  <c r="CC303" i="8"/>
  <c r="CC304" i="8"/>
  <c r="CC305" i="8"/>
  <c r="CC306" i="8"/>
  <c r="CC307" i="8"/>
  <c r="CC308" i="8"/>
  <c r="CC309" i="8"/>
  <c r="CC310" i="8"/>
  <c r="CC311" i="8"/>
  <c r="CC312" i="8"/>
  <c r="CC313" i="8"/>
  <c r="CC314" i="8"/>
  <c r="CC315" i="8"/>
  <c r="CC316" i="8"/>
  <c r="CC317" i="8"/>
  <c r="CC318" i="8"/>
  <c r="CC319" i="8"/>
  <c r="CC320" i="8"/>
  <c r="CC321" i="8"/>
  <c r="CC322" i="8"/>
  <c r="CC323" i="8"/>
  <c r="CC324" i="8"/>
  <c r="CC325" i="8"/>
  <c r="CC326" i="8"/>
  <c r="CC327" i="8"/>
  <c r="CC328" i="8"/>
  <c r="CC329" i="8"/>
  <c r="CC330" i="8"/>
  <c r="CC331" i="8"/>
  <c r="CC332" i="8"/>
  <c r="CC333" i="8"/>
  <c r="CC334" i="8"/>
  <c r="CC335" i="8"/>
  <c r="CC336" i="8"/>
  <c r="CC337" i="8"/>
  <c r="CC338" i="8"/>
  <c r="CC339" i="8"/>
  <c r="CC340" i="8"/>
  <c r="CC341" i="8"/>
  <c r="CC342" i="8"/>
  <c r="CC343" i="8"/>
  <c r="CC344" i="8"/>
  <c r="CC345" i="8"/>
  <c r="CC346" i="8"/>
  <c r="CC347" i="8"/>
  <c r="CC348" i="8"/>
  <c r="CC349" i="8"/>
  <c r="CC350" i="8"/>
  <c r="CC351" i="8"/>
  <c r="CC352" i="8"/>
  <c r="CC353" i="8"/>
  <c r="CC354" i="8"/>
  <c r="CC355" i="8"/>
  <c r="CC356" i="8"/>
  <c r="CC357" i="8"/>
  <c r="CC358" i="8"/>
  <c r="CC359" i="8"/>
  <c r="CC360" i="8"/>
  <c r="CC361" i="8"/>
  <c r="CC362" i="8"/>
  <c r="CC363" i="8"/>
  <c r="CC364" i="8"/>
  <c r="CC365" i="8"/>
  <c r="CC366" i="8"/>
  <c r="CC367" i="8"/>
  <c r="CC368" i="8"/>
  <c r="CC369" i="8"/>
  <c r="CC370" i="8"/>
  <c r="CC371" i="8"/>
  <c r="CC372" i="8"/>
  <c r="CC373" i="8"/>
  <c r="CC374" i="8"/>
  <c r="CC375" i="8"/>
  <c r="CC376" i="8"/>
  <c r="CC377" i="8"/>
  <c r="CC378" i="8"/>
  <c r="CC379" i="8"/>
  <c r="CC380" i="8"/>
  <c r="CC381" i="8"/>
  <c r="CC382" i="8"/>
  <c r="CC383" i="8"/>
  <c r="CC384" i="8"/>
  <c r="CC385" i="8"/>
  <c r="CC386" i="8"/>
  <c r="CC387" i="8"/>
  <c r="CC388" i="8"/>
  <c r="CC389" i="8"/>
  <c r="CC390" i="8"/>
  <c r="CC391" i="8"/>
  <c r="CC392" i="8"/>
  <c r="CC393" i="8"/>
  <c r="CC394" i="8"/>
  <c r="CC395" i="8"/>
  <c r="CC396" i="8"/>
  <c r="CC3" i="8"/>
  <c r="BZ4" i="8"/>
  <c r="BZ5" i="8"/>
  <c r="BZ6" i="8"/>
  <c r="BZ7" i="8"/>
  <c r="BZ8" i="8"/>
  <c r="BZ9" i="8"/>
  <c r="BZ10" i="8"/>
  <c r="BZ11" i="8"/>
  <c r="BZ12" i="8"/>
  <c r="BZ13" i="8"/>
  <c r="BZ14" i="8"/>
  <c r="BZ15" i="8"/>
  <c r="BZ16" i="8"/>
  <c r="BZ17" i="8"/>
  <c r="BZ18" i="8"/>
  <c r="BZ19" i="8"/>
  <c r="BZ20" i="8"/>
  <c r="BZ21" i="8"/>
  <c r="BZ22" i="8"/>
  <c r="BZ23" i="8"/>
  <c r="BZ24" i="8"/>
  <c r="BZ25" i="8"/>
  <c r="BZ26" i="8"/>
  <c r="BZ27" i="8"/>
  <c r="BZ28" i="8"/>
  <c r="BZ29" i="8"/>
  <c r="BZ30" i="8"/>
  <c r="BZ31" i="8"/>
  <c r="BZ32" i="8"/>
  <c r="BZ33" i="8"/>
  <c r="BZ34" i="8"/>
  <c r="BZ35" i="8"/>
  <c r="BZ36" i="8"/>
  <c r="BZ37" i="8"/>
  <c r="BZ38" i="8"/>
  <c r="BZ39" i="8"/>
  <c r="BZ40" i="8"/>
  <c r="BZ41" i="8"/>
  <c r="BZ42" i="8"/>
  <c r="BZ43" i="8"/>
  <c r="BZ44" i="8"/>
  <c r="BZ45" i="8"/>
  <c r="BZ46" i="8"/>
  <c r="BZ47" i="8"/>
  <c r="BZ48" i="8"/>
  <c r="BZ49" i="8"/>
  <c r="BZ50" i="8"/>
  <c r="BZ51" i="8"/>
  <c r="BZ52" i="8"/>
  <c r="BZ53" i="8"/>
  <c r="BZ54" i="8"/>
  <c r="BZ55" i="8"/>
  <c r="BZ56" i="8"/>
  <c r="BZ57" i="8"/>
  <c r="BZ58" i="8"/>
  <c r="BZ59" i="8"/>
  <c r="BZ60" i="8"/>
  <c r="BZ61" i="8"/>
  <c r="BZ62" i="8"/>
  <c r="BZ63" i="8"/>
  <c r="BZ64" i="8"/>
  <c r="BZ65" i="8"/>
  <c r="BZ66" i="8"/>
  <c r="BZ67" i="8"/>
  <c r="BZ68" i="8"/>
  <c r="BZ69" i="8"/>
  <c r="BZ70" i="8"/>
  <c r="BZ71" i="8"/>
  <c r="BZ72" i="8"/>
  <c r="BZ73" i="8"/>
  <c r="BZ74" i="8"/>
  <c r="BZ75" i="8"/>
  <c r="BZ76" i="8"/>
  <c r="BZ77" i="8"/>
  <c r="BZ78" i="8"/>
  <c r="BZ79" i="8"/>
  <c r="BZ80" i="8"/>
  <c r="BZ81" i="8"/>
  <c r="BZ82" i="8"/>
  <c r="BZ83" i="8"/>
  <c r="BZ84" i="8"/>
  <c r="BZ85" i="8"/>
  <c r="BZ86" i="8"/>
  <c r="BZ87" i="8"/>
  <c r="BZ88" i="8"/>
  <c r="BZ89" i="8"/>
  <c r="BZ90" i="8"/>
  <c r="BZ91" i="8"/>
  <c r="BZ92" i="8"/>
  <c r="BZ93" i="8"/>
  <c r="BZ94" i="8"/>
  <c r="BZ95" i="8"/>
  <c r="BZ96" i="8"/>
  <c r="BZ97" i="8"/>
  <c r="BZ98" i="8"/>
  <c r="BZ99" i="8"/>
  <c r="BZ100" i="8"/>
  <c r="BZ101" i="8"/>
  <c r="BZ102" i="8"/>
  <c r="BZ103" i="8"/>
  <c r="BZ104" i="8"/>
  <c r="BZ105" i="8"/>
  <c r="BZ106" i="8"/>
  <c r="BZ107" i="8"/>
  <c r="BZ108" i="8"/>
  <c r="BZ109" i="8"/>
  <c r="BZ110" i="8"/>
  <c r="BZ111" i="8"/>
  <c r="BZ112" i="8"/>
  <c r="BZ113" i="8"/>
  <c r="BZ114" i="8"/>
  <c r="BZ115" i="8"/>
  <c r="BZ116" i="8"/>
  <c r="BZ117" i="8"/>
  <c r="BZ118" i="8"/>
  <c r="BZ119" i="8"/>
  <c r="BZ120" i="8"/>
  <c r="BZ121" i="8"/>
  <c r="BZ122" i="8"/>
  <c r="BZ123" i="8"/>
  <c r="BZ124" i="8"/>
  <c r="BZ125" i="8"/>
  <c r="BZ126" i="8"/>
  <c r="BZ127" i="8"/>
  <c r="BZ128" i="8"/>
  <c r="BZ129" i="8"/>
  <c r="BZ130" i="8"/>
  <c r="BZ131" i="8"/>
  <c r="BZ132" i="8"/>
  <c r="BZ133" i="8"/>
  <c r="BZ134" i="8"/>
  <c r="BZ135" i="8"/>
  <c r="BZ136" i="8"/>
  <c r="BZ137" i="8"/>
  <c r="BZ138" i="8"/>
  <c r="BZ139" i="8"/>
  <c r="BZ140" i="8"/>
  <c r="BZ141" i="8"/>
  <c r="BZ142" i="8"/>
  <c r="BZ143" i="8"/>
  <c r="BZ144" i="8"/>
  <c r="BZ145" i="8"/>
  <c r="BZ146" i="8"/>
  <c r="BZ147" i="8"/>
  <c r="BZ148" i="8"/>
  <c r="BZ149" i="8"/>
  <c r="BZ150" i="8"/>
  <c r="BZ151" i="8"/>
  <c r="BZ152" i="8"/>
  <c r="BZ153" i="8"/>
  <c r="BZ154" i="8"/>
  <c r="BZ155" i="8"/>
  <c r="BZ156" i="8"/>
  <c r="BZ157" i="8"/>
  <c r="BZ158" i="8"/>
  <c r="BZ159" i="8"/>
  <c r="BZ160" i="8"/>
  <c r="BZ161" i="8"/>
  <c r="BZ162" i="8"/>
  <c r="BZ163" i="8"/>
  <c r="BZ164" i="8"/>
  <c r="BZ165" i="8"/>
  <c r="BZ166" i="8"/>
  <c r="BZ167" i="8"/>
  <c r="BZ168" i="8"/>
  <c r="BZ169" i="8"/>
  <c r="BZ170" i="8"/>
  <c r="BZ171" i="8"/>
  <c r="BZ172" i="8"/>
  <c r="BZ173" i="8"/>
  <c r="BZ174" i="8"/>
  <c r="BZ175" i="8"/>
  <c r="BZ176" i="8"/>
  <c r="BZ177" i="8"/>
  <c r="BZ178" i="8"/>
  <c r="BZ179" i="8"/>
  <c r="BZ180" i="8"/>
  <c r="BZ181" i="8"/>
  <c r="BZ182" i="8"/>
  <c r="BZ183" i="8"/>
  <c r="BZ184" i="8"/>
  <c r="BZ185" i="8"/>
  <c r="BZ186" i="8"/>
  <c r="BZ187" i="8"/>
  <c r="BZ188" i="8"/>
  <c r="BZ189" i="8"/>
  <c r="BZ190" i="8"/>
  <c r="BZ191" i="8"/>
  <c r="BZ192" i="8"/>
  <c r="BZ193" i="8"/>
  <c r="BZ194" i="8"/>
  <c r="BZ195" i="8"/>
  <c r="BZ196" i="8"/>
  <c r="BZ197" i="8"/>
  <c r="BZ198" i="8"/>
  <c r="BZ199" i="8"/>
  <c r="BZ200" i="8"/>
  <c r="BZ201" i="8"/>
  <c r="BZ202" i="8"/>
  <c r="BZ203" i="8"/>
  <c r="BZ204" i="8"/>
  <c r="BZ205" i="8"/>
  <c r="BZ206" i="8"/>
  <c r="BZ207" i="8"/>
  <c r="BZ208" i="8"/>
  <c r="BZ209" i="8"/>
  <c r="BZ210" i="8"/>
  <c r="BZ211" i="8"/>
  <c r="BZ212" i="8"/>
  <c r="BZ213" i="8"/>
  <c r="BZ214" i="8"/>
  <c r="BZ215" i="8"/>
  <c r="BZ216" i="8"/>
  <c r="BZ217" i="8"/>
  <c r="BZ218" i="8"/>
  <c r="BZ219" i="8"/>
  <c r="BZ220" i="8"/>
  <c r="BZ221" i="8"/>
  <c r="BZ222" i="8"/>
  <c r="BZ223" i="8"/>
  <c r="BZ224" i="8"/>
  <c r="BZ225" i="8"/>
  <c r="BZ226" i="8"/>
  <c r="BZ227" i="8"/>
  <c r="BZ228" i="8"/>
  <c r="BZ229" i="8"/>
  <c r="BZ230" i="8"/>
  <c r="BZ231" i="8"/>
  <c r="BZ232" i="8"/>
  <c r="BZ233" i="8"/>
  <c r="BZ234" i="8"/>
  <c r="BZ235" i="8"/>
  <c r="BZ236" i="8"/>
  <c r="BZ237" i="8"/>
  <c r="BZ238" i="8"/>
  <c r="BZ239" i="8"/>
  <c r="BZ240" i="8"/>
  <c r="BZ241" i="8"/>
  <c r="BZ242" i="8"/>
  <c r="BZ243" i="8"/>
  <c r="BZ244" i="8"/>
  <c r="BZ245" i="8"/>
  <c r="BZ246" i="8"/>
  <c r="BZ247" i="8"/>
  <c r="BZ248" i="8"/>
  <c r="BZ249" i="8"/>
  <c r="BZ250" i="8"/>
  <c r="BZ251" i="8"/>
  <c r="BZ252" i="8"/>
  <c r="BZ253" i="8"/>
  <c r="BZ254" i="8"/>
  <c r="BZ255" i="8"/>
  <c r="BZ256" i="8"/>
  <c r="BZ257" i="8"/>
  <c r="BZ258" i="8"/>
  <c r="BZ259" i="8"/>
  <c r="BZ260" i="8"/>
  <c r="BZ261" i="8"/>
  <c r="BZ262" i="8"/>
  <c r="BZ263" i="8"/>
  <c r="BZ264" i="8"/>
  <c r="BZ265" i="8"/>
  <c r="BZ266" i="8"/>
  <c r="BZ267" i="8"/>
  <c r="BZ268" i="8"/>
  <c r="BZ269" i="8"/>
  <c r="BZ270" i="8"/>
  <c r="BZ271" i="8"/>
  <c r="BZ272" i="8"/>
  <c r="BZ273" i="8"/>
  <c r="BZ274" i="8"/>
  <c r="BZ275" i="8"/>
  <c r="BZ276" i="8"/>
  <c r="BZ277" i="8"/>
  <c r="BZ278" i="8"/>
  <c r="BZ279" i="8"/>
  <c r="BZ280" i="8"/>
  <c r="BZ281" i="8"/>
  <c r="BZ282" i="8"/>
  <c r="BZ283" i="8"/>
  <c r="BZ284" i="8"/>
  <c r="BZ285" i="8"/>
  <c r="BZ286" i="8"/>
  <c r="BZ287" i="8"/>
  <c r="BZ288" i="8"/>
  <c r="BZ289" i="8"/>
  <c r="BZ290" i="8"/>
  <c r="BZ291" i="8"/>
  <c r="BZ292" i="8"/>
  <c r="BZ293" i="8"/>
  <c r="BZ294" i="8"/>
  <c r="BZ295" i="8"/>
  <c r="BZ296" i="8"/>
  <c r="BZ297" i="8"/>
  <c r="BZ298" i="8"/>
  <c r="BZ299" i="8"/>
  <c r="BZ300" i="8"/>
  <c r="BZ301" i="8"/>
  <c r="BZ302" i="8"/>
  <c r="BZ303" i="8"/>
  <c r="BZ304" i="8"/>
  <c r="BZ305" i="8"/>
  <c r="BZ306" i="8"/>
  <c r="BZ307" i="8"/>
  <c r="BZ308" i="8"/>
  <c r="BZ309" i="8"/>
  <c r="BZ310" i="8"/>
  <c r="BZ311" i="8"/>
  <c r="BZ312" i="8"/>
  <c r="BZ313" i="8"/>
  <c r="BZ314" i="8"/>
  <c r="BZ315" i="8"/>
  <c r="BZ316" i="8"/>
  <c r="BZ317" i="8"/>
  <c r="BZ318" i="8"/>
  <c r="BZ319" i="8"/>
  <c r="BZ320" i="8"/>
  <c r="BZ321" i="8"/>
  <c r="BZ322" i="8"/>
  <c r="BZ323" i="8"/>
  <c r="BZ324" i="8"/>
  <c r="BZ325" i="8"/>
  <c r="BZ326" i="8"/>
  <c r="BZ327" i="8"/>
  <c r="BZ328" i="8"/>
  <c r="BZ329" i="8"/>
  <c r="BZ330" i="8"/>
  <c r="BZ331" i="8"/>
  <c r="BZ332" i="8"/>
  <c r="BZ333" i="8"/>
  <c r="BZ334" i="8"/>
  <c r="BZ335" i="8"/>
  <c r="BZ336" i="8"/>
  <c r="BZ337" i="8"/>
  <c r="BZ338" i="8"/>
  <c r="BZ339" i="8"/>
  <c r="BZ340" i="8"/>
  <c r="BZ341" i="8"/>
  <c r="BZ342" i="8"/>
  <c r="BZ343" i="8"/>
  <c r="BZ344" i="8"/>
  <c r="BZ345" i="8"/>
  <c r="BZ346" i="8"/>
  <c r="BZ347" i="8"/>
  <c r="BZ348" i="8"/>
  <c r="BZ349" i="8"/>
  <c r="BZ350" i="8"/>
  <c r="BZ351" i="8"/>
  <c r="BZ352" i="8"/>
  <c r="BZ353" i="8"/>
  <c r="BZ354" i="8"/>
  <c r="BZ355" i="8"/>
  <c r="BZ356" i="8"/>
  <c r="BZ357" i="8"/>
  <c r="BZ358" i="8"/>
  <c r="BZ359" i="8"/>
  <c r="BZ360" i="8"/>
  <c r="BZ361" i="8"/>
  <c r="BZ362" i="8"/>
  <c r="BZ363" i="8"/>
  <c r="BZ364" i="8"/>
  <c r="BZ365" i="8"/>
  <c r="BZ366" i="8"/>
  <c r="BZ367" i="8"/>
  <c r="BZ368" i="8"/>
  <c r="BZ369" i="8"/>
  <c r="BZ370" i="8"/>
  <c r="BZ371" i="8"/>
  <c r="BZ372" i="8"/>
  <c r="BZ373" i="8"/>
  <c r="BZ374" i="8"/>
  <c r="BZ375" i="8"/>
  <c r="BZ376" i="8"/>
  <c r="BZ377" i="8"/>
  <c r="BZ378" i="8"/>
  <c r="BZ379" i="8"/>
  <c r="BZ380" i="8"/>
  <c r="BZ381" i="8"/>
  <c r="BZ382" i="8"/>
  <c r="BZ383" i="8"/>
  <c r="BZ384" i="8"/>
  <c r="BZ385" i="8"/>
  <c r="BZ386" i="8"/>
  <c r="BZ387" i="8"/>
  <c r="BZ388" i="8"/>
  <c r="BZ389" i="8"/>
  <c r="BZ390" i="8"/>
  <c r="BZ391" i="8"/>
  <c r="BZ392" i="8"/>
  <c r="BZ393" i="8"/>
  <c r="BZ394" i="8"/>
  <c r="BZ395" i="8"/>
  <c r="BZ396" i="8"/>
  <c r="BZ3" i="8"/>
  <c r="BW4" i="8"/>
  <c r="BW5" i="8"/>
  <c r="BW6" i="8"/>
  <c r="BW7" i="8"/>
  <c r="BW8" i="8"/>
  <c r="BW9" i="8"/>
  <c r="BW10" i="8"/>
  <c r="BW11" i="8"/>
  <c r="BW12" i="8"/>
  <c r="BW13" i="8"/>
  <c r="BW14" i="8"/>
  <c r="BW15" i="8"/>
  <c r="BW16" i="8"/>
  <c r="BW17" i="8"/>
  <c r="BW18" i="8"/>
  <c r="BW19" i="8"/>
  <c r="BW20" i="8"/>
  <c r="BW21" i="8"/>
  <c r="BW22" i="8"/>
  <c r="BW23" i="8"/>
  <c r="BW24" i="8"/>
  <c r="BW25" i="8"/>
  <c r="BW26" i="8"/>
  <c r="BW27" i="8"/>
  <c r="BW28" i="8"/>
  <c r="BW29" i="8"/>
  <c r="BW30" i="8"/>
  <c r="BW31" i="8"/>
  <c r="BW32" i="8"/>
  <c r="BW33" i="8"/>
  <c r="BW34" i="8"/>
  <c r="BW35" i="8"/>
  <c r="BW36" i="8"/>
  <c r="BW37" i="8"/>
  <c r="BW38" i="8"/>
  <c r="BW39" i="8"/>
  <c r="BW40" i="8"/>
  <c r="BW41" i="8"/>
  <c r="BW42" i="8"/>
  <c r="BW43" i="8"/>
  <c r="BW44" i="8"/>
  <c r="BW45" i="8"/>
  <c r="BW46" i="8"/>
  <c r="BW47" i="8"/>
  <c r="BW48" i="8"/>
  <c r="BW49" i="8"/>
  <c r="BW50" i="8"/>
  <c r="BW51" i="8"/>
  <c r="BW52" i="8"/>
  <c r="BW53" i="8"/>
  <c r="BW54" i="8"/>
  <c r="BW55" i="8"/>
  <c r="BW56" i="8"/>
  <c r="BW57" i="8"/>
  <c r="BW58" i="8"/>
  <c r="BW59" i="8"/>
  <c r="BW60" i="8"/>
  <c r="BW61" i="8"/>
  <c r="BW62" i="8"/>
  <c r="BW63" i="8"/>
  <c r="BW64" i="8"/>
  <c r="BW65" i="8"/>
  <c r="BW66" i="8"/>
  <c r="BW67" i="8"/>
  <c r="BW68" i="8"/>
  <c r="BW69" i="8"/>
  <c r="BW70" i="8"/>
  <c r="BW71" i="8"/>
  <c r="BW72" i="8"/>
  <c r="BW73" i="8"/>
  <c r="BW74" i="8"/>
  <c r="BW75" i="8"/>
  <c r="BW76" i="8"/>
  <c r="BW77" i="8"/>
  <c r="BW78" i="8"/>
  <c r="BW79" i="8"/>
  <c r="BW80" i="8"/>
  <c r="BW81" i="8"/>
  <c r="BW82" i="8"/>
  <c r="BW83" i="8"/>
  <c r="BW84" i="8"/>
  <c r="BW85" i="8"/>
  <c r="BW86" i="8"/>
  <c r="BW87" i="8"/>
  <c r="BW88" i="8"/>
  <c r="BW89" i="8"/>
  <c r="BW90" i="8"/>
  <c r="BW91" i="8"/>
  <c r="BW92" i="8"/>
  <c r="BW93" i="8"/>
  <c r="BW94" i="8"/>
  <c r="BW95" i="8"/>
  <c r="BW96" i="8"/>
  <c r="BW97" i="8"/>
  <c r="BW98" i="8"/>
  <c r="BW99" i="8"/>
  <c r="BW100" i="8"/>
  <c r="BW101" i="8"/>
  <c r="BW102" i="8"/>
  <c r="BW103" i="8"/>
  <c r="BW104" i="8"/>
  <c r="BW105" i="8"/>
  <c r="BW106" i="8"/>
  <c r="BW107" i="8"/>
  <c r="BW108" i="8"/>
  <c r="BW109" i="8"/>
  <c r="BW110" i="8"/>
  <c r="BW111" i="8"/>
  <c r="BW112" i="8"/>
  <c r="BW113" i="8"/>
  <c r="BW114" i="8"/>
  <c r="BW115" i="8"/>
  <c r="BW116" i="8"/>
  <c r="BW117" i="8"/>
  <c r="BW118" i="8"/>
  <c r="BW119" i="8"/>
  <c r="BW120" i="8"/>
  <c r="BW121" i="8"/>
  <c r="BW122" i="8"/>
  <c r="BW123" i="8"/>
  <c r="BW124" i="8"/>
  <c r="BW125" i="8"/>
  <c r="BW126" i="8"/>
  <c r="BW127" i="8"/>
  <c r="BW128" i="8"/>
  <c r="BW129" i="8"/>
  <c r="BW130" i="8"/>
  <c r="BW131" i="8"/>
  <c r="BW132" i="8"/>
  <c r="BW133" i="8"/>
  <c r="BW134" i="8"/>
  <c r="BW135" i="8"/>
  <c r="BW136" i="8"/>
  <c r="BW137" i="8"/>
  <c r="BW138" i="8"/>
  <c r="BW139" i="8"/>
  <c r="BW140" i="8"/>
  <c r="BW141" i="8"/>
  <c r="BW142" i="8"/>
  <c r="BW143" i="8"/>
  <c r="BW144" i="8"/>
  <c r="BW145" i="8"/>
  <c r="BW146" i="8"/>
  <c r="BW147" i="8"/>
  <c r="BW148" i="8"/>
  <c r="BW149" i="8"/>
  <c r="BW150" i="8"/>
  <c r="BW151" i="8"/>
  <c r="BW152" i="8"/>
  <c r="BW153" i="8"/>
  <c r="BW154" i="8"/>
  <c r="BW155" i="8"/>
  <c r="BW156" i="8"/>
  <c r="BW157" i="8"/>
  <c r="BW158" i="8"/>
  <c r="BW159" i="8"/>
  <c r="BW160" i="8"/>
  <c r="BW161" i="8"/>
  <c r="BW162" i="8"/>
  <c r="BW163" i="8"/>
  <c r="BW164" i="8"/>
  <c r="BW165" i="8"/>
  <c r="BW166" i="8"/>
  <c r="BW167" i="8"/>
  <c r="BW168" i="8"/>
  <c r="BW169" i="8"/>
  <c r="BW170" i="8"/>
  <c r="BW171" i="8"/>
  <c r="BW172" i="8"/>
  <c r="BW173" i="8"/>
  <c r="BW174" i="8"/>
  <c r="BW175" i="8"/>
  <c r="BW176" i="8"/>
  <c r="BW177" i="8"/>
  <c r="BW178" i="8"/>
  <c r="BW179" i="8"/>
  <c r="BW180" i="8"/>
  <c r="BW181" i="8"/>
  <c r="BW182" i="8"/>
  <c r="BW183" i="8"/>
  <c r="BW184" i="8"/>
  <c r="BW185" i="8"/>
  <c r="BW186" i="8"/>
  <c r="BW187" i="8"/>
  <c r="BW188" i="8"/>
  <c r="BW189" i="8"/>
  <c r="BW190" i="8"/>
  <c r="BW191" i="8"/>
  <c r="BW192" i="8"/>
  <c r="BW193" i="8"/>
  <c r="BW194" i="8"/>
  <c r="BW195" i="8"/>
  <c r="BW196" i="8"/>
  <c r="BW197" i="8"/>
  <c r="BW198" i="8"/>
  <c r="BW199" i="8"/>
  <c r="BW200" i="8"/>
  <c r="BW201" i="8"/>
  <c r="BW202" i="8"/>
  <c r="BW203" i="8"/>
  <c r="BW204" i="8"/>
  <c r="BW205" i="8"/>
  <c r="BW206" i="8"/>
  <c r="BW207" i="8"/>
  <c r="BW208" i="8"/>
  <c r="BW209" i="8"/>
  <c r="BW210" i="8"/>
  <c r="BW211" i="8"/>
  <c r="BW212" i="8"/>
  <c r="BW213" i="8"/>
  <c r="BW214" i="8"/>
  <c r="BW215" i="8"/>
  <c r="BW216" i="8"/>
  <c r="BW217" i="8"/>
  <c r="BW218" i="8"/>
  <c r="BW219" i="8"/>
  <c r="BW220" i="8"/>
  <c r="BW221" i="8"/>
  <c r="BW222" i="8"/>
  <c r="BW223" i="8"/>
  <c r="BW224" i="8"/>
  <c r="BW225" i="8"/>
  <c r="BW226" i="8"/>
  <c r="BW227" i="8"/>
  <c r="BW228" i="8"/>
  <c r="BW229" i="8"/>
  <c r="BW230" i="8"/>
  <c r="BW231" i="8"/>
  <c r="BW232" i="8"/>
  <c r="BW233" i="8"/>
  <c r="BW234" i="8"/>
  <c r="BW235" i="8"/>
  <c r="BW236" i="8"/>
  <c r="BW237" i="8"/>
  <c r="BW238" i="8"/>
  <c r="BW239" i="8"/>
  <c r="BW240" i="8"/>
  <c r="BW241" i="8"/>
  <c r="BW242" i="8"/>
  <c r="BW243" i="8"/>
  <c r="BW244" i="8"/>
  <c r="BW245" i="8"/>
  <c r="BW246" i="8"/>
  <c r="BW247" i="8"/>
  <c r="BW248" i="8"/>
  <c r="BW249" i="8"/>
  <c r="BW250" i="8"/>
  <c r="BW251" i="8"/>
  <c r="BW252" i="8"/>
  <c r="BW253" i="8"/>
  <c r="BW254" i="8"/>
  <c r="BW255" i="8"/>
  <c r="BW256" i="8"/>
  <c r="BW257" i="8"/>
  <c r="BW258" i="8"/>
  <c r="BW259" i="8"/>
  <c r="BW260" i="8"/>
  <c r="BW261" i="8"/>
  <c r="BW262" i="8"/>
  <c r="BW263" i="8"/>
  <c r="BW264" i="8"/>
  <c r="BW265" i="8"/>
  <c r="BW266" i="8"/>
  <c r="BW267" i="8"/>
  <c r="BW268" i="8"/>
  <c r="BW269" i="8"/>
  <c r="BW270" i="8"/>
  <c r="BW271" i="8"/>
  <c r="BW272" i="8"/>
  <c r="BW273" i="8"/>
  <c r="BW274" i="8"/>
  <c r="BW275" i="8"/>
  <c r="BW276" i="8"/>
  <c r="BW277" i="8"/>
  <c r="BW278" i="8"/>
  <c r="BW279" i="8"/>
  <c r="BW280" i="8"/>
  <c r="BW281" i="8"/>
  <c r="BW282" i="8"/>
  <c r="BW283" i="8"/>
  <c r="BW284" i="8"/>
  <c r="BW285" i="8"/>
  <c r="BW286" i="8"/>
  <c r="BW287" i="8"/>
  <c r="BW288" i="8"/>
  <c r="BW289" i="8"/>
  <c r="BW290" i="8"/>
  <c r="BW291" i="8"/>
  <c r="BW292" i="8"/>
  <c r="BW293" i="8"/>
  <c r="BW294" i="8"/>
  <c r="BW295" i="8"/>
  <c r="BW296" i="8"/>
  <c r="BW297" i="8"/>
  <c r="BW298" i="8"/>
  <c r="BW299" i="8"/>
  <c r="BW300" i="8"/>
  <c r="BW301" i="8"/>
  <c r="BW302" i="8"/>
  <c r="BW303" i="8"/>
  <c r="BW304" i="8"/>
  <c r="BW305" i="8"/>
  <c r="BW306" i="8"/>
  <c r="BW307" i="8"/>
  <c r="BW308" i="8"/>
  <c r="BW309" i="8"/>
  <c r="BW310" i="8"/>
  <c r="BW311" i="8"/>
  <c r="BW312" i="8"/>
  <c r="BW313" i="8"/>
  <c r="BW314" i="8"/>
  <c r="BW315" i="8"/>
  <c r="BW316" i="8"/>
  <c r="BW317" i="8"/>
  <c r="BW318" i="8"/>
  <c r="BW319" i="8"/>
  <c r="BW320" i="8"/>
  <c r="BW321" i="8"/>
  <c r="BW322" i="8"/>
  <c r="BW323" i="8"/>
  <c r="BW324" i="8"/>
  <c r="BW325" i="8"/>
  <c r="BW326" i="8"/>
  <c r="BW327" i="8"/>
  <c r="BW328" i="8"/>
  <c r="BW329" i="8"/>
  <c r="BW330" i="8"/>
  <c r="BW331" i="8"/>
  <c r="BW332" i="8"/>
  <c r="BW333" i="8"/>
  <c r="BW334" i="8"/>
  <c r="BW335" i="8"/>
  <c r="BW336" i="8"/>
  <c r="BW337" i="8"/>
  <c r="BW338" i="8"/>
  <c r="BW339" i="8"/>
  <c r="BW340" i="8"/>
  <c r="BW341" i="8"/>
  <c r="BW342" i="8"/>
  <c r="BW343" i="8"/>
  <c r="BW344" i="8"/>
  <c r="BW345" i="8"/>
  <c r="BW346" i="8"/>
  <c r="BW347" i="8"/>
  <c r="BW348" i="8"/>
  <c r="BW349" i="8"/>
  <c r="BW350" i="8"/>
  <c r="BW351" i="8"/>
  <c r="BW352" i="8"/>
  <c r="BW353" i="8"/>
  <c r="BW354" i="8"/>
  <c r="BW355" i="8"/>
  <c r="BW356" i="8"/>
  <c r="BW357" i="8"/>
  <c r="BW358" i="8"/>
  <c r="BW359" i="8"/>
  <c r="BW360" i="8"/>
  <c r="BW361" i="8"/>
  <c r="BW362" i="8"/>
  <c r="BW363" i="8"/>
  <c r="BW364" i="8"/>
  <c r="BW365" i="8"/>
  <c r="BW366" i="8"/>
  <c r="BW367" i="8"/>
  <c r="BW368" i="8"/>
  <c r="BW369" i="8"/>
  <c r="BW370" i="8"/>
  <c r="BW371" i="8"/>
  <c r="BW372" i="8"/>
  <c r="BW373" i="8"/>
  <c r="BW374" i="8"/>
  <c r="BW375" i="8"/>
  <c r="BW376" i="8"/>
  <c r="BW377" i="8"/>
  <c r="BW378" i="8"/>
  <c r="BW379" i="8"/>
  <c r="BW380" i="8"/>
  <c r="BW381" i="8"/>
  <c r="BW382" i="8"/>
  <c r="BW383" i="8"/>
  <c r="BW384" i="8"/>
  <c r="BW385" i="8"/>
  <c r="BW386" i="8"/>
  <c r="BW387" i="8"/>
  <c r="BW388" i="8"/>
  <c r="BW389" i="8"/>
  <c r="BW390" i="8"/>
  <c r="BW391" i="8"/>
  <c r="BW392" i="8"/>
  <c r="BW393" i="8"/>
  <c r="BW394" i="8"/>
  <c r="BW395" i="8"/>
  <c r="BW396" i="8"/>
  <c r="BW3" i="8"/>
  <c r="BQ4" i="8"/>
  <c r="BQ5" i="8"/>
  <c r="BQ6" i="8"/>
  <c r="BQ7" i="8"/>
  <c r="BQ8" i="8"/>
  <c r="BQ9" i="8"/>
  <c r="BQ10" i="8"/>
  <c r="BQ11" i="8"/>
  <c r="BQ12" i="8"/>
  <c r="BQ13" i="8"/>
  <c r="BQ14" i="8"/>
  <c r="BQ15" i="8"/>
  <c r="BQ16" i="8"/>
  <c r="BQ17" i="8"/>
  <c r="BQ18" i="8"/>
  <c r="BQ19" i="8"/>
  <c r="BQ20" i="8"/>
  <c r="BQ21" i="8"/>
  <c r="BQ22" i="8"/>
  <c r="BQ23" i="8"/>
  <c r="BQ24" i="8"/>
  <c r="BQ25" i="8"/>
  <c r="BQ26" i="8"/>
  <c r="BQ27" i="8"/>
  <c r="BQ28" i="8"/>
  <c r="BQ29" i="8"/>
  <c r="BQ30" i="8"/>
  <c r="BQ31" i="8"/>
  <c r="BQ32" i="8"/>
  <c r="BQ33" i="8"/>
  <c r="BQ34" i="8"/>
  <c r="BQ35" i="8"/>
  <c r="BQ36" i="8"/>
  <c r="BQ37" i="8"/>
  <c r="BQ38" i="8"/>
  <c r="BQ39" i="8"/>
  <c r="BQ40" i="8"/>
  <c r="BQ41" i="8"/>
  <c r="BQ42" i="8"/>
  <c r="BQ43" i="8"/>
  <c r="BQ44" i="8"/>
  <c r="BQ45" i="8"/>
  <c r="BQ46" i="8"/>
  <c r="BQ47" i="8"/>
  <c r="BQ48" i="8"/>
  <c r="BQ49" i="8"/>
  <c r="BQ50" i="8"/>
  <c r="BQ51" i="8"/>
  <c r="BQ52" i="8"/>
  <c r="BQ53" i="8"/>
  <c r="BQ54" i="8"/>
  <c r="BQ55" i="8"/>
  <c r="BQ56" i="8"/>
  <c r="BQ57" i="8"/>
  <c r="BQ58" i="8"/>
  <c r="BQ59" i="8"/>
  <c r="BQ60" i="8"/>
  <c r="BQ61" i="8"/>
  <c r="BQ62" i="8"/>
  <c r="BQ63" i="8"/>
  <c r="BQ64" i="8"/>
  <c r="BQ65" i="8"/>
  <c r="BQ66" i="8"/>
  <c r="BQ67" i="8"/>
  <c r="BQ68" i="8"/>
  <c r="BQ69" i="8"/>
  <c r="BQ70" i="8"/>
  <c r="BQ71" i="8"/>
  <c r="BQ72" i="8"/>
  <c r="BQ73" i="8"/>
  <c r="BQ74" i="8"/>
  <c r="BQ75" i="8"/>
  <c r="BQ76" i="8"/>
  <c r="BQ77" i="8"/>
  <c r="BQ78" i="8"/>
  <c r="BQ79" i="8"/>
  <c r="BQ80" i="8"/>
  <c r="BQ81" i="8"/>
  <c r="BQ82" i="8"/>
  <c r="BQ83" i="8"/>
  <c r="BQ84" i="8"/>
  <c r="BQ85" i="8"/>
  <c r="BQ86" i="8"/>
  <c r="BQ87" i="8"/>
  <c r="BQ88" i="8"/>
  <c r="BQ89" i="8"/>
  <c r="BQ90" i="8"/>
  <c r="BQ91" i="8"/>
  <c r="BQ92" i="8"/>
  <c r="BQ93" i="8"/>
  <c r="BQ94" i="8"/>
  <c r="BQ95" i="8"/>
  <c r="BQ96" i="8"/>
  <c r="BQ97" i="8"/>
  <c r="BQ98" i="8"/>
  <c r="BQ99" i="8"/>
  <c r="BQ100" i="8"/>
  <c r="BQ101" i="8"/>
  <c r="BQ102" i="8"/>
  <c r="BQ103" i="8"/>
  <c r="BQ104" i="8"/>
  <c r="BQ105" i="8"/>
  <c r="BQ106" i="8"/>
  <c r="BQ107" i="8"/>
  <c r="BQ108" i="8"/>
  <c r="BQ109" i="8"/>
  <c r="BQ110" i="8"/>
  <c r="BQ111" i="8"/>
  <c r="BQ112" i="8"/>
  <c r="BQ113" i="8"/>
  <c r="BQ114" i="8"/>
  <c r="BQ115" i="8"/>
  <c r="BQ116" i="8"/>
  <c r="BQ117" i="8"/>
  <c r="BQ118" i="8"/>
  <c r="BQ119" i="8"/>
  <c r="BQ120" i="8"/>
  <c r="BQ121" i="8"/>
  <c r="BQ122" i="8"/>
  <c r="BQ123" i="8"/>
  <c r="BQ124" i="8"/>
  <c r="BQ125" i="8"/>
  <c r="BQ126" i="8"/>
  <c r="BQ127" i="8"/>
  <c r="BQ128" i="8"/>
  <c r="BQ129" i="8"/>
  <c r="BQ130" i="8"/>
  <c r="BQ131" i="8"/>
  <c r="BQ132" i="8"/>
  <c r="BQ133" i="8"/>
  <c r="BQ134" i="8"/>
  <c r="BQ135" i="8"/>
  <c r="BQ136" i="8"/>
  <c r="BQ137" i="8"/>
  <c r="BQ138" i="8"/>
  <c r="BQ139" i="8"/>
  <c r="BQ140" i="8"/>
  <c r="BQ141" i="8"/>
  <c r="BQ142" i="8"/>
  <c r="BQ143" i="8"/>
  <c r="BQ144" i="8"/>
  <c r="BQ145" i="8"/>
  <c r="BQ146" i="8"/>
  <c r="BQ147" i="8"/>
  <c r="BQ148" i="8"/>
  <c r="BQ149" i="8"/>
  <c r="BQ150" i="8"/>
  <c r="BQ151" i="8"/>
  <c r="BQ152" i="8"/>
  <c r="BQ153" i="8"/>
  <c r="BQ154" i="8"/>
  <c r="BQ155" i="8"/>
  <c r="BQ156" i="8"/>
  <c r="BQ157" i="8"/>
  <c r="BQ158" i="8"/>
  <c r="BQ159" i="8"/>
  <c r="BQ160" i="8"/>
  <c r="BQ161" i="8"/>
  <c r="BQ162" i="8"/>
  <c r="BQ163" i="8"/>
  <c r="BQ164" i="8"/>
  <c r="BQ165" i="8"/>
  <c r="BQ166" i="8"/>
  <c r="BQ167" i="8"/>
  <c r="BQ168" i="8"/>
  <c r="BQ169" i="8"/>
  <c r="BQ170" i="8"/>
  <c r="BQ171" i="8"/>
  <c r="BQ172" i="8"/>
  <c r="BQ173" i="8"/>
  <c r="BQ174" i="8"/>
  <c r="BQ175" i="8"/>
  <c r="BQ176" i="8"/>
  <c r="BQ177" i="8"/>
  <c r="BQ178" i="8"/>
  <c r="BQ179" i="8"/>
  <c r="BQ180" i="8"/>
  <c r="BQ181" i="8"/>
  <c r="BQ182" i="8"/>
  <c r="BQ183" i="8"/>
  <c r="BQ184" i="8"/>
  <c r="BQ185" i="8"/>
  <c r="BQ186" i="8"/>
  <c r="BQ187" i="8"/>
  <c r="BQ188" i="8"/>
  <c r="BQ189" i="8"/>
  <c r="BQ190" i="8"/>
  <c r="BQ191" i="8"/>
  <c r="BQ192" i="8"/>
  <c r="BQ193" i="8"/>
  <c r="BQ194" i="8"/>
  <c r="BQ195" i="8"/>
  <c r="BQ196" i="8"/>
  <c r="BQ197" i="8"/>
  <c r="BQ198" i="8"/>
  <c r="BQ199" i="8"/>
  <c r="BQ200" i="8"/>
  <c r="BQ201" i="8"/>
  <c r="BQ202" i="8"/>
  <c r="BQ203" i="8"/>
  <c r="BQ204" i="8"/>
  <c r="BQ205" i="8"/>
  <c r="BQ206" i="8"/>
  <c r="BQ207" i="8"/>
  <c r="BQ208" i="8"/>
  <c r="BQ209" i="8"/>
  <c r="BQ210" i="8"/>
  <c r="BQ211" i="8"/>
  <c r="BQ212" i="8"/>
  <c r="BQ213" i="8"/>
  <c r="BQ214" i="8"/>
  <c r="BQ215" i="8"/>
  <c r="BQ216" i="8"/>
  <c r="BQ217" i="8"/>
  <c r="BQ218" i="8"/>
  <c r="BQ219" i="8"/>
  <c r="BQ220" i="8"/>
  <c r="BQ221" i="8"/>
  <c r="BQ222" i="8"/>
  <c r="BQ223" i="8"/>
  <c r="BQ224" i="8"/>
  <c r="BQ225" i="8"/>
  <c r="BQ226" i="8"/>
  <c r="BQ227" i="8"/>
  <c r="BQ228" i="8"/>
  <c r="BQ229" i="8"/>
  <c r="BQ230" i="8"/>
  <c r="BQ231" i="8"/>
  <c r="BQ232" i="8"/>
  <c r="BQ233" i="8"/>
  <c r="BQ234" i="8"/>
  <c r="BQ235" i="8"/>
  <c r="BQ236" i="8"/>
  <c r="BQ237" i="8"/>
  <c r="BQ238" i="8"/>
  <c r="BQ239" i="8"/>
  <c r="BQ240" i="8"/>
  <c r="BQ241" i="8"/>
  <c r="BQ242" i="8"/>
  <c r="BQ243" i="8"/>
  <c r="BQ244" i="8"/>
  <c r="BQ245" i="8"/>
  <c r="BQ246" i="8"/>
  <c r="BQ247" i="8"/>
  <c r="BQ248" i="8"/>
  <c r="BQ249" i="8"/>
  <c r="BQ250" i="8"/>
  <c r="BQ251" i="8"/>
  <c r="BQ252" i="8"/>
  <c r="BQ253" i="8"/>
  <c r="BQ254" i="8"/>
  <c r="BQ255" i="8"/>
  <c r="BQ256" i="8"/>
  <c r="BQ257" i="8"/>
  <c r="BQ258" i="8"/>
  <c r="BQ259" i="8"/>
  <c r="BQ260" i="8"/>
  <c r="BQ261" i="8"/>
  <c r="BQ262" i="8"/>
  <c r="BQ263" i="8"/>
  <c r="BQ264" i="8"/>
  <c r="BQ265" i="8"/>
  <c r="BQ266" i="8"/>
  <c r="BQ267" i="8"/>
  <c r="BQ268" i="8"/>
  <c r="BQ269" i="8"/>
  <c r="BQ270" i="8"/>
  <c r="BQ271" i="8"/>
  <c r="BQ272" i="8"/>
  <c r="BQ273" i="8"/>
  <c r="BQ274" i="8"/>
  <c r="BQ275" i="8"/>
  <c r="BQ276" i="8"/>
  <c r="BQ277" i="8"/>
  <c r="BQ278" i="8"/>
  <c r="BQ279" i="8"/>
  <c r="BQ280" i="8"/>
  <c r="BQ281" i="8"/>
  <c r="BQ282" i="8"/>
  <c r="BQ283" i="8"/>
  <c r="BQ284" i="8"/>
  <c r="BQ285" i="8"/>
  <c r="BQ286" i="8"/>
  <c r="BQ287" i="8"/>
  <c r="BQ288" i="8"/>
  <c r="BQ289" i="8"/>
  <c r="BQ290" i="8"/>
  <c r="BQ291" i="8"/>
  <c r="BQ292" i="8"/>
  <c r="BQ293" i="8"/>
  <c r="BQ294" i="8"/>
  <c r="BQ295" i="8"/>
  <c r="BQ296" i="8"/>
  <c r="BQ297" i="8"/>
  <c r="BQ298" i="8"/>
  <c r="BQ299" i="8"/>
  <c r="BQ300" i="8"/>
  <c r="BQ301" i="8"/>
  <c r="BQ302" i="8"/>
  <c r="BQ303" i="8"/>
  <c r="BQ304" i="8"/>
  <c r="BQ305" i="8"/>
  <c r="BQ306" i="8"/>
  <c r="BQ307" i="8"/>
  <c r="BQ308" i="8"/>
  <c r="BQ309" i="8"/>
  <c r="BQ310" i="8"/>
  <c r="BQ311" i="8"/>
  <c r="BQ312" i="8"/>
  <c r="BQ313" i="8"/>
  <c r="BQ314" i="8"/>
  <c r="BQ315" i="8"/>
  <c r="BQ316" i="8"/>
  <c r="BQ317" i="8"/>
  <c r="BQ318" i="8"/>
  <c r="BQ319" i="8"/>
  <c r="BQ320" i="8"/>
  <c r="BQ321" i="8"/>
  <c r="BQ322" i="8"/>
  <c r="BQ323" i="8"/>
  <c r="BQ324" i="8"/>
  <c r="BQ325" i="8"/>
  <c r="BQ326" i="8"/>
  <c r="BQ327" i="8"/>
  <c r="BQ328" i="8"/>
  <c r="BQ329" i="8"/>
  <c r="BQ330" i="8"/>
  <c r="BQ331" i="8"/>
  <c r="BQ332" i="8"/>
  <c r="BQ333" i="8"/>
  <c r="BQ334" i="8"/>
  <c r="BQ335" i="8"/>
  <c r="BQ336" i="8"/>
  <c r="BQ337" i="8"/>
  <c r="BQ338" i="8"/>
  <c r="BQ339" i="8"/>
  <c r="BQ340" i="8"/>
  <c r="BQ341" i="8"/>
  <c r="BQ342" i="8"/>
  <c r="BQ343" i="8"/>
  <c r="BQ344" i="8"/>
  <c r="BQ345" i="8"/>
  <c r="BQ346" i="8"/>
  <c r="BQ347" i="8"/>
  <c r="BQ348" i="8"/>
  <c r="BQ349" i="8"/>
  <c r="BQ350" i="8"/>
  <c r="BQ351" i="8"/>
  <c r="BQ352" i="8"/>
  <c r="BQ353" i="8"/>
  <c r="BQ354" i="8"/>
  <c r="BQ355" i="8"/>
  <c r="BQ356" i="8"/>
  <c r="BQ357" i="8"/>
  <c r="BQ358" i="8"/>
  <c r="BQ359" i="8"/>
  <c r="BQ360" i="8"/>
  <c r="BQ361" i="8"/>
  <c r="BQ362" i="8"/>
  <c r="BQ363" i="8"/>
  <c r="BQ364" i="8"/>
  <c r="BQ365" i="8"/>
  <c r="BQ366" i="8"/>
  <c r="BQ367" i="8"/>
  <c r="BQ368" i="8"/>
  <c r="BQ369" i="8"/>
  <c r="BQ370" i="8"/>
  <c r="BQ371" i="8"/>
  <c r="BQ372" i="8"/>
  <c r="BQ373" i="8"/>
  <c r="BQ374" i="8"/>
  <c r="BQ375" i="8"/>
  <c r="BQ376" i="8"/>
  <c r="BQ377" i="8"/>
  <c r="BQ378" i="8"/>
  <c r="BQ379" i="8"/>
  <c r="BQ380" i="8"/>
  <c r="BQ381" i="8"/>
  <c r="BQ382" i="8"/>
  <c r="BQ383" i="8"/>
  <c r="BQ384" i="8"/>
  <c r="BQ385" i="8"/>
  <c r="BQ386" i="8"/>
  <c r="BQ387" i="8"/>
  <c r="BQ388" i="8"/>
  <c r="BQ389" i="8"/>
  <c r="BQ390" i="8"/>
  <c r="BQ391" i="8"/>
  <c r="BQ392" i="8"/>
  <c r="BQ393" i="8"/>
  <c r="BQ394" i="8"/>
  <c r="BQ395" i="8"/>
  <c r="BQ396" i="8"/>
  <c r="BQ3" i="8"/>
  <c r="BO4" i="8"/>
  <c r="BO5" i="8"/>
  <c r="BO6" i="8"/>
  <c r="BO7" i="8"/>
  <c r="BO8" i="8"/>
  <c r="BO9" i="8"/>
  <c r="BO10" i="8"/>
  <c r="BO11" i="8"/>
  <c r="BO12" i="8"/>
  <c r="BO13" i="8"/>
  <c r="BO14" i="8"/>
  <c r="BO15" i="8"/>
  <c r="BO16" i="8"/>
  <c r="BO17" i="8"/>
  <c r="BO18" i="8"/>
  <c r="BO19" i="8"/>
  <c r="BO20" i="8"/>
  <c r="BO21" i="8"/>
  <c r="BO22" i="8"/>
  <c r="BO23" i="8"/>
  <c r="BO24" i="8"/>
  <c r="BO25" i="8"/>
  <c r="BO26" i="8"/>
  <c r="BO27" i="8"/>
  <c r="BO28" i="8"/>
  <c r="BO29" i="8"/>
  <c r="BO30" i="8"/>
  <c r="BO31" i="8"/>
  <c r="BO32" i="8"/>
  <c r="BO33" i="8"/>
  <c r="BO34" i="8"/>
  <c r="BO35" i="8"/>
  <c r="BO36" i="8"/>
  <c r="BO37" i="8"/>
  <c r="BO38" i="8"/>
  <c r="BO39" i="8"/>
  <c r="BO40" i="8"/>
  <c r="BO41" i="8"/>
  <c r="BO42" i="8"/>
  <c r="BO43" i="8"/>
  <c r="BO44" i="8"/>
  <c r="BO45" i="8"/>
  <c r="BO46" i="8"/>
  <c r="BO47" i="8"/>
  <c r="BO48" i="8"/>
  <c r="BO49" i="8"/>
  <c r="BO50" i="8"/>
  <c r="BO51" i="8"/>
  <c r="BO52" i="8"/>
  <c r="BO53" i="8"/>
  <c r="BO54" i="8"/>
  <c r="BO55" i="8"/>
  <c r="BO56" i="8"/>
  <c r="BO57" i="8"/>
  <c r="BO58" i="8"/>
  <c r="BO59" i="8"/>
  <c r="BO60" i="8"/>
  <c r="BO61" i="8"/>
  <c r="BO62" i="8"/>
  <c r="BO63" i="8"/>
  <c r="BO64" i="8"/>
  <c r="BO65" i="8"/>
  <c r="BO66" i="8"/>
  <c r="BO67" i="8"/>
  <c r="BO68" i="8"/>
  <c r="BO69" i="8"/>
  <c r="BO70" i="8"/>
  <c r="BO71" i="8"/>
  <c r="BO72" i="8"/>
  <c r="BO73" i="8"/>
  <c r="BO74" i="8"/>
  <c r="BO75" i="8"/>
  <c r="BO76" i="8"/>
  <c r="BO77" i="8"/>
  <c r="BO78" i="8"/>
  <c r="BO79" i="8"/>
  <c r="BO80" i="8"/>
  <c r="BO81" i="8"/>
  <c r="BO82" i="8"/>
  <c r="BO83" i="8"/>
  <c r="BO84" i="8"/>
  <c r="BO85" i="8"/>
  <c r="BO86" i="8"/>
  <c r="BO87" i="8"/>
  <c r="BO88" i="8"/>
  <c r="BO89" i="8"/>
  <c r="BO90" i="8"/>
  <c r="BO91" i="8"/>
  <c r="BO92" i="8"/>
  <c r="BO93" i="8"/>
  <c r="BO94" i="8"/>
  <c r="BO95" i="8"/>
  <c r="BO96" i="8"/>
  <c r="BO97" i="8"/>
  <c r="BO98" i="8"/>
  <c r="BO99" i="8"/>
  <c r="BO100" i="8"/>
  <c r="BO101" i="8"/>
  <c r="BO102" i="8"/>
  <c r="BO103" i="8"/>
  <c r="BO104" i="8"/>
  <c r="BO105" i="8"/>
  <c r="BO106" i="8"/>
  <c r="BO107" i="8"/>
  <c r="BO108" i="8"/>
  <c r="BO109" i="8"/>
  <c r="BO110" i="8"/>
  <c r="BO111" i="8"/>
  <c r="BO112" i="8"/>
  <c r="BO113" i="8"/>
  <c r="BO114" i="8"/>
  <c r="BO115" i="8"/>
  <c r="BO116" i="8"/>
  <c r="BO117" i="8"/>
  <c r="BO118" i="8"/>
  <c r="BO119" i="8"/>
  <c r="BO120" i="8"/>
  <c r="BO121" i="8"/>
  <c r="BO122" i="8"/>
  <c r="BO123" i="8"/>
  <c r="BO124" i="8"/>
  <c r="BO125" i="8"/>
  <c r="BO126" i="8"/>
  <c r="BO127" i="8"/>
  <c r="BO128" i="8"/>
  <c r="BO129" i="8"/>
  <c r="BO130" i="8"/>
  <c r="BO131" i="8"/>
  <c r="BO132" i="8"/>
  <c r="BO133" i="8"/>
  <c r="BO134" i="8"/>
  <c r="BO135" i="8"/>
  <c r="BO136" i="8"/>
  <c r="BO137" i="8"/>
  <c r="BO138" i="8"/>
  <c r="BO139" i="8"/>
  <c r="BO140" i="8"/>
  <c r="BO141" i="8"/>
  <c r="BO142" i="8"/>
  <c r="BO143" i="8"/>
  <c r="BO144" i="8"/>
  <c r="BO145" i="8"/>
  <c r="BO146" i="8"/>
  <c r="BO147" i="8"/>
  <c r="BO148" i="8"/>
  <c r="BO149" i="8"/>
  <c r="BO150" i="8"/>
  <c r="BO151" i="8"/>
  <c r="BO152" i="8"/>
  <c r="BO153" i="8"/>
  <c r="BO154" i="8"/>
  <c r="BO155" i="8"/>
  <c r="BO156" i="8"/>
  <c r="BO157" i="8"/>
  <c r="BO158" i="8"/>
  <c r="BO159" i="8"/>
  <c r="BO160" i="8"/>
  <c r="BO161" i="8"/>
  <c r="BO162" i="8"/>
  <c r="BO163" i="8"/>
  <c r="BO164" i="8"/>
  <c r="BO165" i="8"/>
  <c r="BO166" i="8"/>
  <c r="BO167" i="8"/>
  <c r="BO168" i="8"/>
  <c r="BO169" i="8"/>
  <c r="BO170" i="8"/>
  <c r="BO171" i="8"/>
  <c r="BO172" i="8"/>
  <c r="BO173" i="8"/>
  <c r="BO174" i="8"/>
  <c r="BO175" i="8"/>
  <c r="BO176" i="8"/>
  <c r="BO177" i="8"/>
  <c r="BO178" i="8"/>
  <c r="BO179" i="8"/>
  <c r="BO180" i="8"/>
  <c r="BO181" i="8"/>
  <c r="BO182" i="8"/>
  <c r="BO183" i="8"/>
  <c r="BO184" i="8"/>
  <c r="BO185" i="8"/>
  <c r="BO186" i="8"/>
  <c r="BO187" i="8"/>
  <c r="BO188" i="8"/>
  <c r="BO189" i="8"/>
  <c r="BO190" i="8"/>
  <c r="BO191" i="8"/>
  <c r="BO192" i="8"/>
  <c r="BO193" i="8"/>
  <c r="BO194" i="8"/>
  <c r="BO195" i="8"/>
  <c r="BO196" i="8"/>
  <c r="BO197" i="8"/>
  <c r="BO198" i="8"/>
  <c r="BO199" i="8"/>
  <c r="BO200" i="8"/>
  <c r="BO201" i="8"/>
  <c r="BO202" i="8"/>
  <c r="BO203" i="8"/>
  <c r="BO204" i="8"/>
  <c r="BO205" i="8"/>
  <c r="BO206" i="8"/>
  <c r="BO207" i="8"/>
  <c r="BO208" i="8"/>
  <c r="BO209" i="8"/>
  <c r="BO210" i="8"/>
  <c r="BO211" i="8"/>
  <c r="BO212" i="8"/>
  <c r="BO213" i="8"/>
  <c r="BO214" i="8"/>
  <c r="BO215" i="8"/>
  <c r="BO216" i="8"/>
  <c r="BO217" i="8"/>
  <c r="BO218" i="8"/>
  <c r="BO219" i="8"/>
  <c r="BO220" i="8"/>
  <c r="BO221" i="8"/>
  <c r="BO222" i="8"/>
  <c r="BO223" i="8"/>
  <c r="BO224" i="8"/>
  <c r="BO225" i="8"/>
  <c r="BO226" i="8"/>
  <c r="BO227" i="8"/>
  <c r="BO228" i="8"/>
  <c r="BO229" i="8"/>
  <c r="BO230" i="8"/>
  <c r="BO231" i="8"/>
  <c r="BO232" i="8"/>
  <c r="BO233" i="8"/>
  <c r="BO234" i="8"/>
  <c r="BO235" i="8"/>
  <c r="BO236" i="8"/>
  <c r="BO237" i="8"/>
  <c r="BO238" i="8"/>
  <c r="BO239" i="8"/>
  <c r="BO240" i="8"/>
  <c r="BO241" i="8"/>
  <c r="BO242" i="8"/>
  <c r="BO243" i="8"/>
  <c r="BO244" i="8"/>
  <c r="BO245" i="8"/>
  <c r="BO246" i="8"/>
  <c r="BO247" i="8"/>
  <c r="BO248" i="8"/>
  <c r="BO249" i="8"/>
  <c r="BO250" i="8"/>
  <c r="BO251" i="8"/>
  <c r="BO252" i="8"/>
  <c r="BO253" i="8"/>
  <c r="BO254" i="8"/>
  <c r="BO255" i="8"/>
  <c r="BO256" i="8"/>
  <c r="BO257" i="8"/>
  <c r="BO258" i="8"/>
  <c r="BO259" i="8"/>
  <c r="BO260" i="8"/>
  <c r="BO261" i="8"/>
  <c r="BO262" i="8"/>
  <c r="BO263" i="8"/>
  <c r="BO264" i="8"/>
  <c r="BO265" i="8"/>
  <c r="BO266" i="8"/>
  <c r="BO267" i="8"/>
  <c r="BO268" i="8"/>
  <c r="BO269" i="8"/>
  <c r="BO270" i="8"/>
  <c r="BO271" i="8"/>
  <c r="BO272" i="8"/>
  <c r="BO273" i="8"/>
  <c r="BO274" i="8"/>
  <c r="BO275" i="8"/>
  <c r="BO276" i="8"/>
  <c r="BO277" i="8"/>
  <c r="BO278" i="8"/>
  <c r="BO279" i="8"/>
  <c r="BO280" i="8"/>
  <c r="BO281" i="8"/>
  <c r="BO282" i="8"/>
  <c r="BO283" i="8"/>
  <c r="BO284" i="8"/>
  <c r="BO285" i="8"/>
  <c r="BO286" i="8"/>
  <c r="BO287" i="8"/>
  <c r="BO288" i="8"/>
  <c r="BO289" i="8"/>
  <c r="BO290" i="8"/>
  <c r="BO291" i="8"/>
  <c r="BO292" i="8"/>
  <c r="BO293" i="8"/>
  <c r="BO294" i="8"/>
  <c r="BO295" i="8"/>
  <c r="BO296" i="8"/>
  <c r="BO297" i="8"/>
  <c r="BO298" i="8"/>
  <c r="BO299" i="8"/>
  <c r="BO300" i="8"/>
  <c r="BO301" i="8"/>
  <c r="BO302" i="8"/>
  <c r="BO303" i="8"/>
  <c r="BO304" i="8"/>
  <c r="BO305" i="8"/>
  <c r="BO306" i="8"/>
  <c r="BO307" i="8"/>
  <c r="BO308" i="8"/>
  <c r="BO309" i="8"/>
  <c r="BO310" i="8"/>
  <c r="BO311" i="8"/>
  <c r="BO312" i="8"/>
  <c r="BO313" i="8"/>
  <c r="BO314" i="8"/>
  <c r="BO315" i="8"/>
  <c r="BO316" i="8"/>
  <c r="BO317" i="8"/>
  <c r="BO318" i="8"/>
  <c r="BO319" i="8"/>
  <c r="BO320" i="8"/>
  <c r="BO321" i="8"/>
  <c r="BO322" i="8"/>
  <c r="BO323" i="8"/>
  <c r="BO324" i="8"/>
  <c r="BO325" i="8"/>
  <c r="BO326" i="8"/>
  <c r="BO327" i="8"/>
  <c r="BO328" i="8"/>
  <c r="BO329" i="8"/>
  <c r="BO330" i="8"/>
  <c r="BO331" i="8"/>
  <c r="BO332" i="8"/>
  <c r="BO333" i="8"/>
  <c r="BO334" i="8"/>
  <c r="BO335" i="8"/>
  <c r="BO336" i="8"/>
  <c r="BO337" i="8"/>
  <c r="BO338" i="8"/>
  <c r="BO339" i="8"/>
  <c r="BO340" i="8"/>
  <c r="BO341" i="8"/>
  <c r="BO342" i="8"/>
  <c r="BO343" i="8"/>
  <c r="BO344" i="8"/>
  <c r="BO345" i="8"/>
  <c r="BO346" i="8"/>
  <c r="BO347" i="8"/>
  <c r="BO348" i="8"/>
  <c r="BO349" i="8"/>
  <c r="BO350" i="8"/>
  <c r="BO351" i="8"/>
  <c r="BO352" i="8"/>
  <c r="BO353" i="8"/>
  <c r="BO354" i="8"/>
  <c r="BO355" i="8"/>
  <c r="BO356" i="8"/>
  <c r="BO357" i="8"/>
  <c r="BO358" i="8"/>
  <c r="BO359" i="8"/>
  <c r="BO360" i="8"/>
  <c r="BO361" i="8"/>
  <c r="BO362" i="8"/>
  <c r="BO363" i="8"/>
  <c r="BO364" i="8"/>
  <c r="BO365" i="8"/>
  <c r="BO366" i="8"/>
  <c r="BO367" i="8"/>
  <c r="BO368" i="8"/>
  <c r="BO369" i="8"/>
  <c r="BO370" i="8"/>
  <c r="BO371" i="8"/>
  <c r="BO372" i="8"/>
  <c r="BO373" i="8"/>
  <c r="BO374" i="8"/>
  <c r="BO375" i="8"/>
  <c r="BO376" i="8"/>
  <c r="BO377" i="8"/>
  <c r="BO378" i="8"/>
  <c r="BO379" i="8"/>
  <c r="BO380" i="8"/>
  <c r="BO381" i="8"/>
  <c r="BO382" i="8"/>
  <c r="BO383" i="8"/>
  <c r="BO384" i="8"/>
  <c r="BO385" i="8"/>
  <c r="BO386" i="8"/>
  <c r="BO387" i="8"/>
  <c r="BO388" i="8"/>
  <c r="BO389" i="8"/>
  <c r="BO390" i="8"/>
  <c r="BO391" i="8"/>
  <c r="BO392" i="8"/>
  <c r="BO393" i="8"/>
  <c r="BO394" i="8"/>
  <c r="BO395" i="8"/>
  <c r="BO396" i="8"/>
  <c r="BO3" i="8"/>
  <c r="BM4" i="8"/>
  <c r="BM5" i="8"/>
  <c r="BM6" i="8"/>
  <c r="BM7" i="8"/>
  <c r="BM8" i="8"/>
  <c r="BM9" i="8"/>
  <c r="BM10" i="8"/>
  <c r="BM11" i="8"/>
  <c r="BM12" i="8"/>
  <c r="BM13" i="8"/>
  <c r="BM14" i="8"/>
  <c r="BM15" i="8"/>
  <c r="BM16" i="8"/>
  <c r="BM17" i="8"/>
  <c r="BM18" i="8"/>
  <c r="BM19" i="8"/>
  <c r="BM20" i="8"/>
  <c r="BM21" i="8"/>
  <c r="BM22" i="8"/>
  <c r="BM23" i="8"/>
  <c r="BM24" i="8"/>
  <c r="BM25" i="8"/>
  <c r="BM26" i="8"/>
  <c r="BM27" i="8"/>
  <c r="BM28" i="8"/>
  <c r="BM29" i="8"/>
  <c r="BM30" i="8"/>
  <c r="BM31" i="8"/>
  <c r="BM32" i="8"/>
  <c r="BM33" i="8"/>
  <c r="BM34" i="8"/>
  <c r="BM35" i="8"/>
  <c r="BM36" i="8"/>
  <c r="BM37" i="8"/>
  <c r="BM38" i="8"/>
  <c r="BM39" i="8"/>
  <c r="BM40" i="8"/>
  <c r="BM41" i="8"/>
  <c r="BM42" i="8"/>
  <c r="BM43" i="8"/>
  <c r="BM44" i="8"/>
  <c r="BM45" i="8"/>
  <c r="BM46" i="8"/>
  <c r="BM47" i="8"/>
  <c r="BM48" i="8"/>
  <c r="BM49" i="8"/>
  <c r="BM50" i="8"/>
  <c r="BM51" i="8"/>
  <c r="BM52" i="8"/>
  <c r="BM53" i="8"/>
  <c r="BM54" i="8"/>
  <c r="BM55" i="8"/>
  <c r="BM56" i="8"/>
  <c r="BM57" i="8"/>
  <c r="BM58" i="8"/>
  <c r="BM59" i="8"/>
  <c r="BM60" i="8"/>
  <c r="BM61" i="8"/>
  <c r="BM62" i="8"/>
  <c r="BM63" i="8"/>
  <c r="BM64" i="8"/>
  <c r="BM65" i="8"/>
  <c r="BM66" i="8"/>
  <c r="BM67" i="8"/>
  <c r="BM68" i="8"/>
  <c r="BM69" i="8"/>
  <c r="BM70" i="8"/>
  <c r="BM71" i="8"/>
  <c r="BM72" i="8"/>
  <c r="BM73" i="8"/>
  <c r="BM74" i="8"/>
  <c r="BM75" i="8"/>
  <c r="BM76" i="8"/>
  <c r="BM77" i="8"/>
  <c r="BM78" i="8"/>
  <c r="BM79" i="8"/>
  <c r="BM80" i="8"/>
  <c r="BM81" i="8"/>
  <c r="BM82" i="8"/>
  <c r="BM83" i="8"/>
  <c r="BM84" i="8"/>
  <c r="BM85" i="8"/>
  <c r="BM86" i="8"/>
  <c r="BM87" i="8"/>
  <c r="BM88" i="8"/>
  <c r="BM89" i="8"/>
  <c r="BM90" i="8"/>
  <c r="BM91" i="8"/>
  <c r="BM92" i="8"/>
  <c r="BM93" i="8"/>
  <c r="BM94" i="8"/>
  <c r="BM95" i="8"/>
  <c r="BM96" i="8"/>
  <c r="BM97" i="8"/>
  <c r="BM98" i="8"/>
  <c r="BM99" i="8"/>
  <c r="BM100" i="8"/>
  <c r="BM101" i="8"/>
  <c r="BM102" i="8"/>
  <c r="BM103" i="8"/>
  <c r="BM104" i="8"/>
  <c r="BM105" i="8"/>
  <c r="BM106" i="8"/>
  <c r="BM107" i="8"/>
  <c r="BM108" i="8"/>
  <c r="BM109" i="8"/>
  <c r="BM110" i="8"/>
  <c r="BM111" i="8"/>
  <c r="BM112" i="8"/>
  <c r="BM113" i="8"/>
  <c r="BM114" i="8"/>
  <c r="BM115" i="8"/>
  <c r="BM116" i="8"/>
  <c r="BM117" i="8"/>
  <c r="BM118" i="8"/>
  <c r="BM119" i="8"/>
  <c r="BM120" i="8"/>
  <c r="BM121" i="8"/>
  <c r="BM122" i="8"/>
  <c r="BM123" i="8"/>
  <c r="BM124" i="8"/>
  <c r="BM125" i="8"/>
  <c r="BM126" i="8"/>
  <c r="BM127" i="8"/>
  <c r="BM128" i="8"/>
  <c r="BM129" i="8"/>
  <c r="BM130" i="8"/>
  <c r="BM131" i="8"/>
  <c r="BM132" i="8"/>
  <c r="BM133" i="8"/>
  <c r="BM134" i="8"/>
  <c r="BM135" i="8"/>
  <c r="BM136" i="8"/>
  <c r="BM137" i="8"/>
  <c r="BM138" i="8"/>
  <c r="BM139" i="8"/>
  <c r="BM140" i="8"/>
  <c r="BM141" i="8"/>
  <c r="BM142" i="8"/>
  <c r="BM143" i="8"/>
  <c r="BM144" i="8"/>
  <c r="BM145" i="8"/>
  <c r="BM146" i="8"/>
  <c r="BM147" i="8"/>
  <c r="BM148" i="8"/>
  <c r="BM149" i="8"/>
  <c r="BM150" i="8"/>
  <c r="BM151" i="8"/>
  <c r="BM152" i="8"/>
  <c r="BM153" i="8"/>
  <c r="BM154" i="8"/>
  <c r="BM155" i="8"/>
  <c r="BM156" i="8"/>
  <c r="BM157" i="8"/>
  <c r="BM158" i="8"/>
  <c r="BM159" i="8"/>
  <c r="BM160" i="8"/>
  <c r="BM161" i="8"/>
  <c r="BM162" i="8"/>
  <c r="BM163" i="8"/>
  <c r="BM164" i="8"/>
  <c r="BM165" i="8"/>
  <c r="BM166" i="8"/>
  <c r="BM167" i="8"/>
  <c r="BM168" i="8"/>
  <c r="BM169" i="8"/>
  <c r="BM170" i="8"/>
  <c r="BM171" i="8"/>
  <c r="BM172" i="8"/>
  <c r="BM173" i="8"/>
  <c r="BM174" i="8"/>
  <c r="BM175" i="8"/>
  <c r="BM176" i="8"/>
  <c r="BM177" i="8"/>
  <c r="BM178" i="8"/>
  <c r="BM179" i="8"/>
  <c r="BM180" i="8"/>
  <c r="BM181" i="8"/>
  <c r="BM182" i="8"/>
  <c r="BM183" i="8"/>
  <c r="BM184" i="8"/>
  <c r="BM185" i="8"/>
  <c r="BM186" i="8"/>
  <c r="BM187" i="8"/>
  <c r="BM188" i="8"/>
  <c r="BM189" i="8"/>
  <c r="BM190" i="8"/>
  <c r="BM191" i="8"/>
  <c r="BM192" i="8"/>
  <c r="BM193" i="8"/>
  <c r="BM194" i="8"/>
  <c r="BM195" i="8"/>
  <c r="BM196" i="8"/>
  <c r="BM197" i="8"/>
  <c r="BM198" i="8"/>
  <c r="BM199" i="8"/>
  <c r="BM200" i="8"/>
  <c r="BM201" i="8"/>
  <c r="BM202" i="8"/>
  <c r="BM203" i="8"/>
  <c r="BM204" i="8"/>
  <c r="BM205" i="8"/>
  <c r="BM206" i="8"/>
  <c r="BM207" i="8"/>
  <c r="BM208" i="8"/>
  <c r="BM209" i="8"/>
  <c r="BM210" i="8"/>
  <c r="BM211" i="8"/>
  <c r="BM212" i="8"/>
  <c r="BM213" i="8"/>
  <c r="BM214" i="8"/>
  <c r="BM215" i="8"/>
  <c r="BM216" i="8"/>
  <c r="BM217" i="8"/>
  <c r="BM218" i="8"/>
  <c r="BM219" i="8"/>
  <c r="BM220" i="8"/>
  <c r="BM221" i="8"/>
  <c r="BM222" i="8"/>
  <c r="BM223" i="8"/>
  <c r="BM224" i="8"/>
  <c r="BM225" i="8"/>
  <c r="BM226" i="8"/>
  <c r="BM227" i="8"/>
  <c r="BM228" i="8"/>
  <c r="BM229" i="8"/>
  <c r="BM230" i="8"/>
  <c r="BM231" i="8"/>
  <c r="BM232" i="8"/>
  <c r="BM233" i="8"/>
  <c r="BM234" i="8"/>
  <c r="BM235" i="8"/>
  <c r="BM236" i="8"/>
  <c r="BM237" i="8"/>
  <c r="BM238" i="8"/>
  <c r="BM239" i="8"/>
  <c r="BM240" i="8"/>
  <c r="BM241" i="8"/>
  <c r="BM242" i="8"/>
  <c r="BM243" i="8"/>
  <c r="BM244" i="8"/>
  <c r="BM245" i="8"/>
  <c r="BM246" i="8"/>
  <c r="BM247" i="8"/>
  <c r="BM248" i="8"/>
  <c r="BM249" i="8"/>
  <c r="BM250" i="8"/>
  <c r="BM251" i="8"/>
  <c r="BM252" i="8"/>
  <c r="BM253" i="8"/>
  <c r="BM254" i="8"/>
  <c r="BM255" i="8"/>
  <c r="BM256" i="8"/>
  <c r="BM257" i="8"/>
  <c r="BM258" i="8"/>
  <c r="BM259" i="8"/>
  <c r="BM260" i="8"/>
  <c r="BM261" i="8"/>
  <c r="BM262" i="8"/>
  <c r="BM263" i="8"/>
  <c r="BM264" i="8"/>
  <c r="BM265" i="8"/>
  <c r="BM266" i="8"/>
  <c r="BM267" i="8"/>
  <c r="BM268" i="8"/>
  <c r="BM269" i="8"/>
  <c r="BM270" i="8"/>
  <c r="BM271" i="8"/>
  <c r="BM272" i="8"/>
  <c r="BM273" i="8"/>
  <c r="BM274" i="8"/>
  <c r="BM275" i="8"/>
  <c r="BM276" i="8"/>
  <c r="BM277" i="8"/>
  <c r="BM278" i="8"/>
  <c r="BM279" i="8"/>
  <c r="BM280" i="8"/>
  <c r="BM281" i="8"/>
  <c r="BM282" i="8"/>
  <c r="BM283" i="8"/>
  <c r="BM284" i="8"/>
  <c r="BM285" i="8"/>
  <c r="BM286" i="8"/>
  <c r="BM287" i="8"/>
  <c r="BM288" i="8"/>
  <c r="BM289" i="8"/>
  <c r="BM290" i="8"/>
  <c r="BM291" i="8"/>
  <c r="BM292" i="8"/>
  <c r="BM293" i="8"/>
  <c r="BM294" i="8"/>
  <c r="BM295" i="8"/>
  <c r="BM296" i="8"/>
  <c r="BM297" i="8"/>
  <c r="BM298" i="8"/>
  <c r="BM299" i="8"/>
  <c r="BM300" i="8"/>
  <c r="BM301" i="8"/>
  <c r="BM302" i="8"/>
  <c r="BM303" i="8"/>
  <c r="BM304" i="8"/>
  <c r="BM305" i="8"/>
  <c r="BM306" i="8"/>
  <c r="BM307" i="8"/>
  <c r="BM308" i="8"/>
  <c r="BM309" i="8"/>
  <c r="BM310" i="8"/>
  <c r="BM311" i="8"/>
  <c r="BM312" i="8"/>
  <c r="BM313" i="8"/>
  <c r="BM314" i="8"/>
  <c r="BM315" i="8"/>
  <c r="BM316" i="8"/>
  <c r="BM317" i="8"/>
  <c r="BM318" i="8"/>
  <c r="BM319" i="8"/>
  <c r="BM320" i="8"/>
  <c r="BM321" i="8"/>
  <c r="BM322" i="8"/>
  <c r="BM323" i="8"/>
  <c r="BM324" i="8"/>
  <c r="BM325" i="8"/>
  <c r="BM326" i="8"/>
  <c r="BM327" i="8"/>
  <c r="BM328" i="8"/>
  <c r="BM329" i="8"/>
  <c r="BM330" i="8"/>
  <c r="BM331" i="8"/>
  <c r="BM332" i="8"/>
  <c r="BM333" i="8"/>
  <c r="BM334" i="8"/>
  <c r="BM335" i="8"/>
  <c r="BM336" i="8"/>
  <c r="BM337" i="8"/>
  <c r="BM338" i="8"/>
  <c r="BM339" i="8"/>
  <c r="BM340" i="8"/>
  <c r="BM341" i="8"/>
  <c r="BM342" i="8"/>
  <c r="BM343" i="8"/>
  <c r="BM344" i="8"/>
  <c r="BM345" i="8"/>
  <c r="BM346" i="8"/>
  <c r="BM347" i="8"/>
  <c r="BM348" i="8"/>
  <c r="BM349" i="8"/>
  <c r="BM350" i="8"/>
  <c r="BM351" i="8"/>
  <c r="BM352" i="8"/>
  <c r="BM353" i="8"/>
  <c r="BM354" i="8"/>
  <c r="BM355" i="8"/>
  <c r="BM356" i="8"/>
  <c r="BM357" i="8"/>
  <c r="BM358" i="8"/>
  <c r="BM359" i="8"/>
  <c r="BM360" i="8"/>
  <c r="BM361" i="8"/>
  <c r="BM362" i="8"/>
  <c r="BM363" i="8"/>
  <c r="BM364" i="8"/>
  <c r="BM365" i="8"/>
  <c r="BM366" i="8"/>
  <c r="BM367" i="8"/>
  <c r="BM368" i="8"/>
  <c r="BM369" i="8"/>
  <c r="BM370" i="8"/>
  <c r="BM371" i="8"/>
  <c r="BM372" i="8"/>
  <c r="BM373" i="8"/>
  <c r="BM374" i="8"/>
  <c r="BM375" i="8"/>
  <c r="BM376" i="8"/>
  <c r="BM377" i="8"/>
  <c r="BM378" i="8"/>
  <c r="BM379" i="8"/>
  <c r="BM380" i="8"/>
  <c r="BM381" i="8"/>
  <c r="BM382" i="8"/>
  <c r="BM383" i="8"/>
  <c r="BM384" i="8"/>
  <c r="BM385" i="8"/>
  <c r="BM386" i="8"/>
  <c r="BM387" i="8"/>
  <c r="BM388" i="8"/>
  <c r="BM389" i="8"/>
  <c r="BM390" i="8"/>
  <c r="BM391" i="8"/>
  <c r="BM392" i="8"/>
  <c r="BM393" i="8"/>
  <c r="BM394" i="8"/>
  <c r="BM395" i="8"/>
  <c r="BM396" i="8"/>
  <c r="BM3" i="8"/>
  <c r="BJ4" i="8"/>
  <c r="BJ5" i="8"/>
  <c r="BJ6" i="8"/>
  <c r="BJ7" i="8"/>
  <c r="BJ8" i="8"/>
  <c r="BJ9" i="8"/>
  <c r="BJ10" i="8"/>
  <c r="BJ11" i="8"/>
  <c r="BJ12" i="8"/>
  <c r="BJ13" i="8"/>
  <c r="BJ14" i="8"/>
  <c r="BJ15" i="8"/>
  <c r="BJ16" i="8"/>
  <c r="BJ17" i="8"/>
  <c r="BJ18" i="8"/>
  <c r="BJ19" i="8"/>
  <c r="BJ20" i="8"/>
  <c r="BJ21" i="8"/>
  <c r="BJ22" i="8"/>
  <c r="BJ23" i="8"/>
  <c r="BJ24" i="8"/>
  <c r="BJ25" i="8"/>
  <c r="BJ26" i="8"/>
  <c r="BJ27" i="8"/>
  <c r="BJ28" i="8"/>
  <c r="BJ29" i="8"/>
  <c r="BJ30" i="8"/>
  <c r="BJ31" i="8"/>
  <c r="BJ32" i="8"/>
  <c r="BJ33" i="8"/>
  <c r="BJ34" i="8"/>
  <c r="BJ35" i="8"/>
  <c r="BJ36" i="8"/>
  <c r="BJ37" i="8"/>
  <c r="BJ38" i="8"/>
  <c r="BJ39" i="8"/>
  <c r="BJ40" i="8"/>
  <c r="BJ41" i="8"/>
  <c r="BJ42" i="8"/>
  <c r="BJ43" i="8"/>
  <c r="BJ44" i="8"/>
  <c r="BJ45" i="8"/>
  <c r="BJ46" i="8"/>
  <c r="BJ47" i="8"/>
  <c r="BJ48" i="8"/>
  <c r="BJ49" i="8"/>
  <c r="BJ50" i="8"/>
  <c r="BJ51" i="8"/>
  <c r="BJ52" i="8"/>
  <c r="BJ53" i="8"/>
  <c r="BJ54" i="8"/>
  <c r="BJ55" i="8"/>
  <c r="BJ56" i="8"/>
  <c r="BJ57" i="8"/>
  <c r="BJ58" i="8"/>
  <c r="BJ59" i="8"/>
  <c r="BJ60" i="8"/>
  <c r="BJ61" i="8"/>
  <c r="BJ62" i="8"/>
  <c r="BJ63" i="8"/>
  <c r="BJ64" i="8"/>
  <c r="BJ65" i="8"/>
  <c r="BJ66" i="8"/>
  <c r="BJ67" i="8"/>
  <c r="BJ68" i="8"/>
  <c r="BJ69" i="8"/>
  <c r="BJ70" i="8"/>
  <c r="BJ71" i="8"/>
  <c r="BJ72" i="8"/>
  <c r="BJ73" i="8"/>
  <c r="BJ74" i="8"/>
  <c r="BJ75" i="8"/>
  <c r="BJ76" i="8"/>
  <c r="BJ77" i="8"/>
  <c r="BJ78" i="8"/>
  <c r="BJ79" i="8"/>
  <c r="BJ80" i="8"/>
  <c r="BJ81" i="8"/>
  <c r="BJ82" i="8"/>
  <c r="BJ83" i="8"/>
  <c r="BJ84" i="8"/>
  <c r="BJ85" i="8"/>
  <c r="BJ86" i="8"/>
  <c r="BJ87" i="8"/>
  <c r="BJ88" i="8"/>
  <c r="BJ89" i="8"/>
  <c r="BJ90" i="8"/>
  <c r="BJ91" i="8"/>
  <c r="BJ92" i="8"/>
  <c r="BJ93" i="8"/>
  <c r="BJ94" i="8"/>
  <c r="BJ95" i="8"/>
  <c r="BJ96" i="8"/>
  <c r="BJ97" i="8"/>
  <c r="BJ98" i="8"/>
  <c r="BJ99" i="8"/>
  <c r="BJ100" i="8"/>
  <c r="BJ101" i="8"/>
  <c r="BJ102" i="8"/>
  <c r="BJ103" i="8"/>
  <c r="BJ104" i="8"/>
  <c r="BJ105" i="8"/>
  <c r="BJ106" i="8"/>
  <c r="BJ107" i="8"/>
  <c r="BJ108" i="8"/>
  <c r="BJ109" i="8"/>
  <c r="BJ110" i="8"/>
  <c r="BJ111" i="8"/>
  <c r="BJ112" i="8"/>
  <c r="BJ113" i="8"/>
  <c r="BJ114" i="8"/>
  <c r="BJ115" i="8"/>
  <c r="BJ116" i="8"/>
  <c r="BJ117" i="8"/>
  <c r="BJ118" i="8"/>
  <c r="BJ119" i="8"/>
  <c r="BJ120" i="8"/>
  <c r="BJ121" i="8"/>
  <c r="BJ122" i="8"/>
  <c r="BJ123" i="8"/>
  <c r="BJ124" i="8"/>
  <c r="BJ125" i="8"/>
  <c r="BJ126" i="8"/>
  <c r="BJ127" i="8"/>
  <c r="BJ128" i="8"/>
  <c r="BJ129" i="8"/>
  <c r="BJ130" i="8"/>
  <c r="BJ131" i="8"/>
  <c r="BJ132" i="8"/>
  <c r="BJ133" i="8"/>
  <c r="BJ134" i="8"/>
  <c r="BJ135" i="8"/>
  <c r="BJ136" i="8"/>
  <c r="BJ137" i="8"/>
  <c r="BJ138" i="8"/>
  <c r="BJ139" i="8"/>
  <c r="BJ140" i="8"/>
  <c r="BJ141" i="8"/>
  <c r="BJ142" i="8"/>
  <c r="BJ143" i="8"/>
  <c r="BJ144" i="8"/>
  <c r="BJ145" i="8"/>
  <c r="BJ146" i="8"/>
  <c r="BJ147" i="8"/>
  <c r="BJ148" i="8"/>
  <c r="BJ149" i="8"/>
  <c r="BJ150" i="8"/>
  <c r="BJ151" i="8"/>
  <c r="BJ152" i="8"/>
  <c r="BJ153" i="8"/>
  <c r="BJ154" i="8"/>
  <c r="BJ155" i="8"/>
  <c r="BJ156" i="8"/>
  <c r="BJ157" i="8"/>
  <c r="BJ158" i="8"/>
  <c r="BJ159" i="8"/>
  <c r="BJ160" i="8"/>
  <c r="BJ161" i="8"/>
  <c r="BJ162" i="8"/>
  <c r="BJ163" i="8"/>
  <c r="BJ164" i="8"/>
  <c r="BJ165" i="8"/>
  <c r="BJ166" i="8"/>
  <c r="BJ167" i="8"/>
  <c r="BJ168" i="8"/>
  <c r="BJ169" i="8"/>
  <c r="BJ170" i="8"/>
  <c r="BJ171" i="8"/>
  <c r="BJ172" i="8"/>
  <c r="BJ173" i="8"/>
  <c r="BJ174" i="8"/>
  <c r="BJ175" i="8"/>
  <c r="BJ176" i="8"/>
  <c r="BJ177" i="8"/>
  <c r="BJ178" i="8"/>
  <c r="BJ179" i="8"/>
  <c r="BJ180" i="8"/>
  <c r="BJ181" i="8"/>
  <c r="BJ182" i="8"/>
  <c r="BJ183" i="8"/>
  <c r="BJ184" i="8"/>
  <c r="BJ185" i="8"/>
  <c r="BJ186" i="8"/>
  <c r="BJ187" i="8"/>
  <c r="BJ188" i="8"/>
  <c r="BJ189" i="8"/>
  <c r="BJ190" i="8"/>
  <c r="BJ191" i="8"/>
  <c r="BJ192" i="8"/>
  <c r="BJ193" i="8"/>
  <c r="BJ194" i="8"/>
  <c r="BJ195" i="8"/>
  <c r="BJ196" i="8"/>
  <c r="BJ197" i="8"/>
  <c r="BJ198" i="8"/>
  <c r="BJ199" i="8"/>
  <c r="BJ200" i="8"/>
  <c r="BJ201" i="8"/>
  <c r="BJ202" i="8"/>
  <c r="BJ203" i="8"/>
  <c r="BJ204" i="8"/>
  <c r="BJ205" i="8"/>
  <c r="BJ206" i="8"/>
  <c r="BJ207" i="8"/>
  <c r="BJ208" i="8"/>
  <c r="BJ209" i="8"/>
  <c r="BJ210" i="8"/>
  <c r="BJ211" i="8"/>
  <c r="BJ212" i="8"/>
  <c r="BJ213" i="8"/>
  <c r="BJ214" i="8"/>
  <c r="BJ215" i="8"/>
  <c r="BJ216" i="8"/>
  <c r="BJ217" i="8"/>
  <c r="BJ218" i="8"/>
  <c r="BJ219" i="8"/>
  <c r="BJ220" i="8"/>
  <c r="BJ221" i="8"/>
  <c r="BJ222" i="8"/>
  <c r="BJ223" i="8"/>
  <c r="BJ224" i="8"/>
  <c r="BJ225" i="8"/>
  <c r="BJ226" i="8"/>
  <c r="BJ227" i="8"/>
  <c r="BJ228" i="8"/>
  <c r="BJ229" i="8"/>
  <c r="BJ230" i="8"/>
  <c r="BJ231" i="8"/>
  <c r="BJ232" i="8"/>
  <c r="BJ233" i="8"/>
  <c r="BJ234" i="8"/>
  <c r="BJ235" i="8"/>
  <c r="BJ236" i="8"/>
  <c r="BJ237" i="8"/>
  <c r="BJ238" i="8"/>
  <c r="BJ239" i="8"/>
  <c r="BJ240" i="8"/>
  <c r="BJ241" i="8"/>
  <c r="BJ242" i="8"/>
  <c r="BJ243" i="8"/>
  <c r="BJ244" i="8"/>
  <c r="BJ245" i="8"/>
  <c r="BJ246" i="8"/>
  <c r="BJ247" i="8"/>
  <c r="BJ248" i="8"/>
  <c r="BJ249" i="8"/>
  <c r="BJ250" i="8"/>
  <c r="BJ251" i="8"/>
  <c r="BJ252" i="8"/>
  <c r="BJ253" i="8"/>
  <c r="BJ254" i="8"/>
  <c r="BJ255" i="8"/>
  <c r="BJ256" i="8"/>
  <c r="BJ257" i="8"/>
  <c r="BJ258" i="8"/>
  <c r="BJ259" i="8"/>
  <c r="BJ260" i="8"/>
  <c r="BJ261" i="8"/>
  <c r="BJ262" i="8"/>
  <c r="BJ263" i="8"/>
  <c r="BJ264" i="8"/>
  <c r="BJ265" i="8"/>
  <c r="BJ266" i="8"/>
  <c r="BJ267" i="8"/>
  <c r="BJ268" i="8"/>
  <c r="BJ269" i="8"/>
  <c r="BJ270" i="8"/>
  <c r="BJ271" i="8"/>
  <c r="BJ272" i="8"/>
  <c r="BJ273" i="8"/>
  <c r="BJ274" i="8"/>
  <c r="BJ275" i="8"/>
  <c r="BJ276" i="8"/>
  <c r="BJ277" i="8"/>
  <c r="BJ278" i="8"/>
  <c r="BJ279" i="8"/>
  <c r="BJ280" i="8"/>
  <c r="BJ281" i="8"/>
  <c r="BJ282" i="8"/>
  <c r="BJ283" i="8"/>
  <c r="BJ284" i="8"/>
  <c r="BJ285" i="8"/>
  <c r="BJ286" i="8"/>
  <c r="BJ287" i="8"/>
  <c r="BJ288" i="8"/>
  <c r="BJ289" i="8"/>
  <c r="BJ290" i="8"/>
  <c r="BJ291" i="8"/>
  <c r="BJ292" i="8"/>
  <c r="BJ293" i="8"/>
  <c r="BJ294" i="8"/>
  <c r="BJ295" i="8"/>
  <c r="BJ296" i="8"/>
  <c r="BJ297" i="8"/>
  <c r="BJ298" i="8"/>
  <c r="BJ299" i="8"/>
  <c r="BJ300" i="8"/>
  <c r="BJ301" i="8"/>
  <c r="BJ302" i="8"/>
  <c r="BJ303" i="8"/>
  <c r="BJ304" i="8"/>
  <c r="BJ305" i="8"/>
  <c r="BJ306" i="8"/>
  <c r="BJ307" i="8"/>
  <c r="BJ308" i="8"/>
  <c r="BJ309" i="8"/>
  <c r="BJ310" i="8"/>
  <c r="BJ311" i="8"/>
  <c r="BJ312" i="8"/>
  <c r="BJ313" i="8"/>
  <c r="BJ314" i="8"/>
  <c r="BJ315" i="8"/>
  <c r="BJ316" i="8"/>
  <c r="BJ317" i="8"/>
  <c r="BJ318" i="8"/>
  <c r="BJ319" i="8"/>
  <c r="BJ320" i="8"/>
  <c r="BJ321" i="8"/>
  <c r="BJ322" i="8"/>
  <c r="BJ323" i="8"/>
  <c r="BJ324" i="8"/>
  <c r="BJ325" i="8"/>
  <c r="BJ326" i="8"/>
  <c r="BJ327" i="8"/>
  <c r="BJ328" i="8"/>
  <c r="BJ329" i="8"/>
  <c r="BJ330" i="8"/>
  <c r="BJ331" i="8"/>
  <c r="BJ332" i="8"/>
  <c r="BJ333" i="8"/>
  <c r="BJ334" i="8"/>
  <c r="BJ335" i="8"/>
  <c r="BJ336" i="8"/>
  <c r="BJ337" i="8"/>
  <c r="BJ338" i="8"/>
  <c r="BJ339" i="8"/>
  <c r="BJ340" i="8"/>
  <c r="BJ341" i="8"/>
  <c r="BJ342" i="8"/>
  <c r="BJ343" i="8"/>
  <c r="BJ344" i="8"/>
  <c r="BJ345" i="8"/>
  <c r="BJ346" i="8"/>
  <c r="BJ347" i="8"/>
  <c r="BJ348" i="8"/>
  <c r="BJ349" i="8"/>
  <c r="BJ350" i="8"/>
  <c r="BJ351" i="8"/>
  <c r="BJ352" i="8"/>
  <c r="BJ353" i="8"/>
  <c r="BJ354" i="8"/>
  <c r="BJ355" i="8"/>
  <c r="BJ356" i="8"/>
  <c r="BJ357" i="8"/>
  <c r="BJ358" i="8"/>
  <c r="BJ359" i="8"/>
  <c r="BJ360" i="8"/>
  <c r="BJ361" i="8"/>
  <c r="BJ362" i="8"/>
  <c r="BJ363" i="8"/>
  <c r="BJ364" i="8"/>
  <c r="BJ365" i="8"/>
  <c r="BJ366" i="8"/>
  <c r="BJ367" i="8"/>
  <c r="BJ368" i="8"/>
  <c r="BJ369" i="8"/>
  <c r="BJ370" i="8"/>
  <c r="BJ371" i="8"/>
  <c r="BJ372" i="8"/>
  <c r="BJ373" i="8"/>
  <c r="BJ374" i="8"/>
  <c r="BJ375" i="8"/>
  <c r="BJ376" i="8"/>
  <c r="BJ377" i="8"/>
  <c r="BJ378" i="8"/>
  <c r="BJ379" i="8"/>
  <c r="BJ380" i="8"/>
  <c r="BJ381" i="8"/>
  <c r="BJ382" i="8"/>
  <c r="BJ383" i="8"/>
  <c r="BJ384" i="8"/>
  <c r="BJ385" i="8"/>
  <c r="BJ386" i="8"/>
  <c r="BJ387" i="8"/>
  <c r="BJ388" i="8"/>
  <c r="BJ389" i="8"/>
  <c r="BJ390" i="8"/>
  <c r="BJ391" i="8"/>
  <c r="BJ392" i="8"/>
  <c r="BJ393" i="8"/>
  <c r="BJ394" i="8"/>
  <c r="BJ395" i="8"/>
  <c r="BJ396" i="8"/>
  <c r="BJ3" i="8"/>
  <c r="BH4" i="8"/>
  <c r="BH5" i="8"/>
  <c r="BH6" i="8"/>
  <c r="BH7" i="8"/>
  <c r="BH8" i="8"/>
  <c r="BH9" i="8"/>
  <c r="BH10" i="8"/>
  <c r="BH11" i="8"/>
  <c r="BH12" i="8"/>
  <c r="BH13" i="8"/>
  <c r="BH14" i="8"/>
  <c r="BH15" i="8"/>
  <c r="BH16" i="8"/>
  <c r="BH17" i="8"/>
  <c r="BH18" i="8"/>
  <c r="BH19" i="8"/>
  <c r="BH20" i="8"/>
  <c r="BH21" i="8"/>
  <c r="BH22" i="8"/>
  <c r="BH23" i="8"/>
  <c r="BH24" i="8"/>
  <c r="BH25" i="8"/>
  <c r="BH26" i="8"/>
  <c r="BH27" i="8"/>
  <c r="BH28" i="8"/>
  <c r="BH29" i="8"/>
  <c r="BH30" i="8"/>
  <c r="BH31" i="8"/>
  <c r="BH32" i="8"/>
  <c r="BH33" i="8"/>
  <c r="BH34" i="8"/>
  <c r="BH35" i="8"/>
  <c r="BH36" i="8"/>
  <c r="BH37" i="8"/>
  <c r="BH38" i="8"/>
  <c r="BH39" i="8"/>
  <c r="BH40" i="8"/>
  <c r="BH41" i="8"/>
  <c r="BH42" i="8"/>
  <c r="BH43" i="8"/>
  <c r="BH44" i="8"/>
  <c r="BH45" i="8"/>
  <c r="BH46" i="8"/>
  <c r="BH47" i="8"/>
  <c r="BH48" i="8"/>
  <c r="BH49" i="8"/>
  <c r="BH50" i="8"/>
  <c r="BH51" i="8"/>
  <c r="BH52" i="8"/>
  <c r="BH53" i="8"/>
  <c r="BH54" i="8"/>
  <c r="BH55" i="8"/>
  <c r="BH56" i="8"/>
  <c r="BH57" i="8"/>
  <c r="BH58" i="8"/>
  <c r="BH59" i="8"/>
  <c r="BH60" i="8"/>
  <c r="BH61" i="8"/>
  <c r="BH62" i="8"/>
  <c r="BH63" i="8"/>
  <c r="BH64" i="8"/>
  <c r="BH65" i="8"/>
  <c r="BH66" i="8"/>
  <c r="BH67" i="8"/>
  <c r="BH68" i="8"/>
  <c r="BH69" i="8"/>
  <c r="BH70" i="8"/>
  <c r="BH71" i="8"/>
  <c r="BH72" i="8"/>
  <c r="BH73" i="8"/>
  <c r="BH74" i="8"/>
  <c r="BH75" i="8"/>
  <c r="BH76" i="8"/>
  <c r="BH77" i="8"/>
  <c r="BH78" i="8"/>
  <c r="BH79" i="8"/>
  <c r="BH80" i="8"/>
  <c r="BH81" i="8"/>
  <c r="BH82" i="8"/>
  <c r="BH83" i="8"/>
  <c r="BH84" i="8"/>
  <c r="BH85" i="8"/>
  <c r="BH86" i="8"/>
  <c r="BH87" i="8"/>
  <c r="BH88" i="8"/>
  <c r="BH89" i="8"/>
  <c r="BH90" i="8"/>
  <c r="BH91" i="8"/>
  <c r="BH92" i="8"/>
  <c r="BH93" i="8"/>
  <c r="BH94" i="8"/>
  <c r="BH95" i="8"/>
  <c r="BH96" i="8"/>
  <c r="BH97" i="8"/>
  <c r="BH98" i="8"/>
  <c r="BH99" i="8"/>
  <c r="BH100" i="8"/>
  <c r="BH101" i="8"/>
  <c r="BH102" i="8"/>
  <c r="BH103" i="8"/>
  <c r="BH104" i="8"/>
  <c r="BH105" i="8"/>
  <c r="BH106" i="8"/>
  <c r="BH107" i="8"/>
  <c r="BH108" i="8"/>
  <c r="BH109" i="8"/>
  <c r="BH110" i="8"/>
  <c r="BH111" i="8"/>
  <c r="BH112" i="8"/>
  <c r="BH113" i="8"/>
  <c r="BH114" i="8"/>
  <c r="BH115" i="8"/>
  <c r="BH116" i="8"/>
  <c r="BH117" i="8"/>
  <c r="BH118" i="8"/>
  <c r="BH119" i="8"/>
  <c r="BH120" i="8"/>
  <c r="BH121" i="8"/>
  <c r="BH122" i="8"/>
  <c r="BH123" i="8"/>
  <c r="BH124" i="8"/>
  <c r="BH125" i="8"/>
  <c r="BH126" i="8"/>
  <c r="BH127" i="8"/>
  <c r="BH128" i="8"/>
  <c r="BH129" i="8"/>
  <c r="BH130" i="8"/>
  <c r="BH131" i="8"/>
  <c r="BH132" i="8"/>
  <c r="BH133" i="8"/>
  <c r="BH134" i="8"/>
  <c r="BH135" i="8"/>
  <c r="BH136" i="8"/>
  <c r="BH137" i="8"/>
  <c r="BH138" i="8"/>
  <c r="BH139" i="8"/>
  <c r="BH140" i="8"/>
  <c r="BH141" i="8"/>
  <c r="BH142" i="8"/>
  <c r="BH143" i="8"/>
  <c r="BH144" i="8"/>
  <c r="BH145" i="8"/>
  <c r="BH146" i="8"/>
  <c r="BH147" i="8"/>
  <c r="BH148" i="8"/>
  <c r="BH149" i="8"/>
  <c r="BH150" i="8"/>
  <c r="BH151" i="8"/>
  <c r="BH152" i="8"/>
  <c r="BH153" i="8"/>
  <c r="BH154" i="8"/>
  <c r="BH155" i="8"/>
  <c r="BH156" i="8"/>
  <c r="BH157" i="8"/>
  <c r="BH158" i="8"/>
  <c r="BH159" i="8"/>
  <c r="BH160" i="8"/>
  <c r="BH161" i="8"/>
  <c r="BH162" i="8"/>
  <c r="BH163" i="8"/>
  <c r="BH164" i="8"/>
  <c r="BH165" i="8"/>
  <c r="BH166" i="8"/>
  <c r="BH167" i="8"/>
  <c r="BH168" i="8"/>
  <c r="BH169" i="8"/>
  <c r="BH170" i="8"/>
  <c r="BH171" i="8"/>
  <c r="BH172" i="8"/>
  <c r="BH173" i="8"/>
  <c r="BH174" i="8"/>
  <c r="BH175" i="8"/>
  <c r="BH176" i="8"/>
  <c r="BH177" i="8"/>
  <c r="BH178" i="8"/>
  <c r="BH179" i="8"/>
  <c r="BH180" i="8"/>
  <c r="BH181" i="8"/>
  <c r="BH182" i="8"/>
  <c r="BH183" i="8"/>
  <c r="BH184" i="8"/>
  <c r="BH185" i="8"/>
  <c r="BH186" i="8"/>
  <c r="BH187" i="8"/>
  <c r="BH188" i="8"/>
  <c r="BH189" i="8"/>
  <c r="BH190" i="8"/>
  <c r="BH191" i="8"/>
  <c r="BH192" i="8"/>
  <c r="BH193" i="8"/>
  <c r="BH194" i="8"/>
  <c r="BH195" i="8"/>
  <c r="BH196" i="8"/>
  <c r="BH197" i="8"/>
  <c r="BH198" i="8"/>
  <c r="BH199" i="8"/>
  <c r="BH200" i="8"/>
  <c r="BH201" i="8"/>
  <c r="BH202" i="8"/>
  <c r="BH203" i="8"/>
  <c r="BH204" i="8"/>
  <c r="BH205" i="8"/>
  <c r="BH206" i="8"/>
  <c r="BH207" i="8"/>
  <c r="BH208" i="8"/>
  <c r="BH209" i="8"/>
  <c r="BH210" i="8"/>
  <c r="BH211" i="8"/>
  <c r="BH212" i="8"/>
  <c r="BH213" i="8"/>
  <c r="BH214" i="8"/>
  <c r="BH215" i="8"/>
  <c r="BH216" i="8"/>
  <c r="BH217" i="8"/>
  <c r="BH218" i="8"/>
  <c r="BH219" i="8"/>
  <c r="BH220" i="8"/>
  <c r="BH221" i="8"/>
  <c r="BH222" i="8"/>
  <c r="BH223" i="8"/>
  <c r="BH224" i="8"/>
  <c r="BH225" i="8"/>
  <c r="BH226" i="8"/>
  <c r="BH227" i="8"/>
  <c r="BH228" i="8"/>
  <c r="BH229" i="8"/>
  <c r="BH230" i="8"/>
  <c r="BH231" i="8"/>
  <c r="BH232" i="8"/>
  <c r="BH233" i="8"/>
  <c r="BH234" i="8"/>
  <c r="BH235" i="8"/>
  <c r="BH236" i="8"/>
  <c r="BH237" i="8"/>
  <c r="BH238" i="8"/>
  <c r="BH239" i="8"/>
  <c r="BH240" i="8"/>
  <c r="BH241" i="8"/>
  <c r="BH242" i="8"/>
  <c r="BH243" i="8"/>
  <c r="BH244" i="8"/>
  <c r="BH245" i="8"/>
  <c r="BH246" i="8"/>
  <c r="BH247" i="8"/>
  <c r="BH248" i="8"/>
  <c r="BH249" i="8"/>
  <c r="BH250" i="8"/>
  <c r="BH251" i="8"/>
  <c r="BH252" i="8"/>
  <c r="BH253" i="8"/>
  <c r="BH254" i="8"/>
  <c r="BH255" i="8"/>
  <c r="BH256" i="8"/>
  <c r="BH257" i="8"/>
  <c r="BH258" i="8"/>
  <c r="BH259" i="8"/>
  <c r="BH260" i="8"/>
  <c r="BH261" i="8"/>
  <c r="BH262" i="8"/>
  <c r="BH263" i="8"/>
  <c r="BH264" i="8"/>
  <c r="BH265" i="8"/>
  <c r="BH266" i="8"/>
  <c r="BH267" i="8"/>
  <c r="BH268" i="8"/>
  <c r="BH269" i="8"/>
  <c r="BH270" i="8"/>
  <c r="BH271" i="8"/>
  <c r="BH272" i="8"/>
  <c r="BH273" i="8"/>
  <c r="BH274" i="8"/>
  <c r="BH275" i="8"/>
  <c r="BH276" i="8"/>
  <c r="BH277" i="8"/>
  <c r="BH278" i="8"/>
  <c r="BH279" i="8"/>
  <c r="BH280" i="8"/>
  <c r="BH281" i="8"/>
  <c r="BH282" i="8"/>
  <c r="BH283" i="8"/>
  <c r="BH284" i="8"/>
  <c r="BH285" i="8"/>
  <c r="BH286" i="8"/>
  <c r="BH287" i="8"/>
  <c r="BH288" i="8"/>
  <c r="BH289" i="8"/>
  <c r="BH290" i="8"/>
  <c r="BH291" i="8"/>
  <c r="BH292" i="8"/>
  <c r="BH293" i="8"/>
  <c r="BH294" i="8"/>
  <c r="BH295" i="8"/>
  <c r="BH296" i="8"/>
  <c r="BH297" i="8"/>
  <c r="BH298" i="8"/>
  <c r="BH299" i="8"/>
  <c r="BH300" i="8"/>
  <c r="BH301" i="8"/>
  <c r="BH302" i="8"/>
  <c r="BH303" i="8"/>
  <c r="BH304" i="8"/>
  <c r="BH305" i="8"/>
  <c r="BH306" i="8"/>
  <c r="BH307" i="8"/>
  <c r="BH308" i="8"/>
  <c r="BH309" i="8"/>
  <c r="BH310" i="8"/>
  <c r="BH311" i="8"/>
  <c r="BH312" i="8"/>
  <c r="BH313" i="8"/>
  <c r="BH314" i="8"/>
  <c r="BH315" i="8"/>
  <c r="BH316" i="8"/>
  <c r="BH317" i="8"/>
  <c r="BH318" i="8"/>
  <c r="BH319" i="8"/>
  <c r="BH320" i="8"/>
  <c r="BH321" i="8"/>
  <c r="BH322" i="8"/>
  <c r="BH323" i="8"/>
  <c r="BH324" i="8"/>
  <c r="BH325" i="8"/>
  <c r="BH326" i="8"/>
  <c r="BH327" i="8"/>
  <c r="BH328" i="8"/>
  <c r="BH329" i="8"/>
  <c r="BH330" i="8"/>
  <c r="BH331" i="8"/>
  <c r="BH332" i="8"/>
  <c r="BH333" i="8"/>
  <c r="BH334" i="8"/>
  <c r="BH335" i="8"/>
  <c r="BH336" i="8"/>
  <c r="BH337" i="8"/>
  <c r="BH338" i="8"/>
  <c r="BH339" i="8"/>
  <c r="BH340" i="8"/>
  <c r="BH341" i="8"/>
  <c r="BH342" i="8"/>
  <c r="BH343" i="8"/>
  <c r="BH344" i="8"/>
  <c r="BH345" i="8"/>
  <c r="BH346" i="8"/>
  <c r="BH347" i="8"/>
  <c r="BH348" i="8"/>
  <c r="BH349" i="8"/>
  <c r="BH350" i="8"/>
  <c r="BH351" i="8"/>
  <c r="BH352" i="8"/>
  <c r="BH353" i="8"/>
  <c r="BH354" i="8"/>
  <c r="BH355" i="8"/>
  <c r="BH356" i="8"/>
  <c r="BH357" i="8"/>
  <c r="BH358" i="8"/>
  <c r="BH359" i="8"/>
  <c r="BH360" i="8"/>
  <c r="BH361" i="8"/>
  <c r="BH362" i="8"/>
  <c r="BH363" i="8"/>
  <c r="BH364" i="8"/>
  <c r="BH365" i="8"/>
  <c r="BH366" i="8"/>
  <c r="BH367" i="8"/>
  <c r="BH368" i="8"/>
  <c r="BH369" i="8"/>
  <c r="BH370" i="8"/>
  <c r="BH371" i="8"/>
  <c r="BH372" i="8"/>
  <c r="BH373" i="8"/>
  <c r="BH374" i="8"/>
  <c r="BH375" i="8"/>
  <c r="BH376" i="8"/>
  <c r="BH377" i="8"/>
  <c r="BH378" i="8"/>
  <c r="BH379" i="8"/>
  <c r="BH380" i="8"/>
  <c r="BH381" i="8"/>
  <c r="BH382" i="8"/>
  <c r="BH383" i="8"/>
  <c r="BH384" i="8"/>
  <c r="BH385" i="8"/>
  <c r="BH386" i="8"/>
  <c r="BH387" i="8"/>
  <c r="BH388" i="8"/>
  <c r="BH389" i="8"/>
  <c r="BH390" i="8"/>
  <c r="BH391" i="8"/>
  <c r="BH392" i="8"/>
  <c r="BH393" i="8"/>
  <c r="BH394" i="8"/>
  <c r="BH395" i="8"/>
  <c r="BH396" i="8"/>
  <c r="BH3" i="8"/>
  <c r="BF4" i="8"/>
  <c r="BF5" i="8"/>
  <c r="BF6" i="8"/>
  <c r="BF7" i="8"/>
  <c r="BF8" i="8"/>
  <c r="BF9" i="8"/>
  <c r="BF10" i="8"/>
  <c r="BF11" i="8"/>
  <c r="BF12" i="8"/>
  <c r="BF13" i="8"/>
  <c r="BF14" i="8"/>
  <c r="BF15" i="8"/>
  <c r="BF16" i="8"/>
  <c r="BF17" i="8"/>
  <c r="BF18" i="8"/>
  <c r="BF19" i="8"/>
  <c r="BF20" i="8"/>
  <c r="BF21" i="8"/>
  <c r="BF22" i="8"/>
  <c r="BF23" i="8"/>
  <c r="BF24" i="8"/>
  <c r="BF25" i="8"/>
  <c r="BF26" i="8"/>
  <c r="BF27" i="8"/>
  <c r="BF28" i="8"/>
  <c r="BF29" i="8"/>
  <c r="BF30" i="8"/>
  <c r="BF31" i="8"/>
  <c r="BF32" i="8"/>
  <c r="BF33" i="8"/>
  <c r="BF34" i="8"/>
  <c r="BF35" i="8"/>
  <c r="BF36" i="8"/>
  <c r="BF37" i="8"/>
  <c r="BF38" i="8"/>
  <c r="BF39" i="8"/>
  <c r="BF40" i="8"/>
  <c r="BF41" i="8"/>
  <c r="BF42" i="8"/>
  <c r="BF43" i="8"/>
  <c r="BF44" i="8"/>
  <c r="BF45" i="8"/>
  <c r="BF46" i="8"/>
  <c r="BF47" i="8"/>
  <c r="BF48" i="8"/>
  <c r="BF49" i="8"/>
  <c r="BF50" i="8"/>
  <c r="BF51" i="8"/>
  <c r="BF52" i="8"/>
  <c r="BF53" i="8"/>
  <c r="BF54" i="8"/>
  <c r="BF55" i="8"/>
  <c r="BF56" i="8"/>
  <c r="BF57" i="8"/>
  <c r="BF58" i="8"/>
  <c r="BF59" i="8"/>
  <c r="BF60" i="8"/>
  <c r="BF61" i="8"/>
  <c r="BF62" i="8"/>
  <c r="BF63" i="8"/>
  <c r="BF64" i="8"/>
  <c r="BF65" i="8"/>
  <c r="BF66" i="8"/>
  <c r="BF67" i="8"/>
  <c r="BF68" i="8"/>
  <c r="BF69" i="8"/>
  <c r="BF70" i="8"/>
  <c r="BF71" i="8"/>
  <c r="BF72" i="8"/>
  <c r="BF73" i="8"/>
  <c r="BF74" i="8"/>
  <c r="BF75" i="8"/>
  <c r="BF76" i="8"/>
  <c r="BF77" i="8"/>
  <c r="BF78" i="8"/>
  <c r="BF79" i="8"/>
  <c r="BF80" i="8"/>
  <c r="BF81" i="8"/>
  <c r="BF82" i="8"/>
  <c r="BF83" i="8"/>
  <c r="BF84" i="8"/>
  <c r="BF85" i="8"/>
  <c r="BF86" i="8"/>
  <c r="BF87" i="8"/>
  <c r="BF88" i="8"/>
  <c r="BF89" i="8"/>
  <c r="BF90" i="8"/>
  <c r="BF91" i="8"/>
  <c r="BF92" i="8"/>
  <c r="BF93" i="8"/>
  <c r="BF94" i="8"/>
  <c r="BF95" i="8"/>
  <c r="BF96" i="8"/>
  <c r="BF97" i="8"/>
  <c r="BF98" i="8"/>
  <c r="BF99" i="8"/>
  <c r="BF100" i="8"/>
  <c r="BF101" i="8"/>
  <c r="BF102" i="8"/>
  <c r="BF103" i="8"/>
  <c r="BF104" i="8"/>
  <c r="BF105" i="8"/>
  <c r="BF106" i="8"/>
  <c r="BF107" i="8"/>
  <c r="BF108" i="8"/>
  <c r="BF109" i="8"/>
  <c r="BF110" i="8"/>
  <c r="BF111" i="8"/>
  <c r="BF112" i="8"/>
  <c r="BF113" i="8"/>
  <c r="BF114" i="8"/>
  <c r="BF115" i="8"/>
  <c r="BF116" i="8"/>
  <c r="BF117" i="8"/>
  <c r="BF118" i="8"/>
  <c r="BF119" i="8"/>
  <c r="BF120" i="8"/>
  <c r="BF121" i="8"/>
  <c r="BF122" i="8"/>
  <c r="BF123" i="8"/>
  <c r="BF124" i="8"/>
  <c r="BF125" i="8"/>
  <c r="BF126" i="8"/>
  <c r="BF127" i="8"/>
  <c r="BF128" i="8"/>
  <c r="BF129" i="8"/>
  <c r="BF130" i="8"/>
  <c r="BF131" i="8"/>
  <c r="BF132" i="8"/>
  <c r="BF133" i="8"/>
  <c r="BF134" i="8"/>
  <c r="BF135" i="8"/>
  <c r="BF136" i="8"/>
  <c r="BF137" i="8"/>
  <c r="BF138" i="8"/>
  <c r="BF139" i="8"/>
  <c r="BF140" i="8"/>
  <c r="BF141" i="8"/>
  <c r="BF142" i="8"/>
  <c r="BF143" i="8"/>
  <c r="BF144" i="8"/>
  <c r="BF145" i="8"/>
  <c r="BF146" i="8"/>
  <c r="BF147" i="8"/>
  <c r="BF148" i="8"/>
  <c r="BF149" i="8"/>
  <c r="BF150" i="8"/>
  <c r="BF151" i="8"/>
  <c r="BF152" i="8"/>
  <c r="BF153" i="8"/>
  <c r="BF154" i="8"/>
  <c r="BF155" i="8"/>
  <c r="BF156" i="8"/>
  <c r="BF157" i="8"/>
  <c r="BF158" i="8"/>
  <c r="BF159" i="8"/>
  <c r="BF160" i="8"/>
  <c r="BF161" i="8"/>
  <c r="BF162" i="8"/>
  <c r="BF163" i="8"/>
  <c r="BF164" i="8"/>
  <c r="BF165" i="8"/>
  <c r="BF166" i="8"/>
  <c r="BF167" i="8"/>
  <c r="BF168" i="8"/>
  <c r="BF169" i="8"/>
  <c r="BF170" i="8"/>
  <c r="BF171" i="8"/>
  <c r="BF172" i="8"/>
  <c r="BF173" i="8"/>
  <c r="BF174" i="8"/>
  <c r="BF175" i="8"/>
  <c r="BF176" i="8"/>
  <c r="BF177" i="8"/>
  <c r="BF178" i="8"/>
  <c r="BF179" i="8"/>
  <c r="BF180" i="8"/>
  <c r="BF181" i="8"/>
  <c r="BF182" i="8"/>
  <c r="BF183" i="8"/>
  <c r="BF184" i="8"/>
  <c r="BF185" i="8"/>
  <c r="BF186" i="8"/>
  <c r="BF187" i="8"/>
  <c r="BF188" i="8"/>
  <c r="BF189" i="8"/>
  <c r="BF190" i="8"/>
  <c r="BF191" i="8"/>
  <c r="BF192" i="8"/>
  <c r="BF193" i="8"/>
  <c r="BF194" i="8"/>
  <c r="BF195" i="8"/>
  <c r="BF196" i="8"/>
  <c r="BF197" i="8"/>
  <c r="BF198" i="8"/>
  <c r="BF199" i="8"/>
  <c r="BF200" i="8"/>
  <c r="BF201" i="8"/>
  <c r="BF202" i="8"/>
  <c r="BF203" i="8"/>
  <c r="BF204" i="8"/>
  <c r="BF205" i="8"/>
  <c r="BF206" i="8"/>
  <c r="BF207" i="8"/>
  <c r="BF208" i="8"/>
  <c r="BF209" i="8"/>
  <c r="BF210" i="8"/>
  <c r="BF211" i="8"/>
  <c r="BF212" i="8"/>
  <c r="BF213" i="8"/>
  <c r="BF214" i="8"/>
  <c r="BF215" i="8"/>
  <c r="BF216" i="8"/>
  <c r="BF217" i="8"/>
  <c r="BF218" i="8"/>
  <c r="BF219" i="8"/>
  <c r="BF220" i="8"/>
  <c r="BF221" i="8"/>
  <c r="BF222" i="8"/>
  <c r="BF223" i="8"/>
  <c r="BF224" i="8"/>
  <c r="BF225" i="8"/>
  <c r="BF226" i="8"/>
  <c r="BF227" i="8"/>
  <c r="BF228" i="8"/>
  <c r="BF229" i="8"/>
  <c r="BF230" i="8"/>
  <c r="BF231" i="8"/>
  <c r="BF232" i="8"/>
  <c r="BF233" i="8"/>
  <c r="BF234" i="8"/>
  <c r="BF235" i="8"/>
  <c r="BF236" i="8"/>
  <c r="BF237" i="8"/>
  <c r="BF238" i="8"/>
  <c r="BF239" i="8"/>
  <c r="BF240" i="8"/>
  <c r="BF241" i="8"/>
  <c r="BF242" i="8"/>
  <c r="BF243" i="8"/>
  <c r="BF244" i="8"/>
  <c r="BF245" i="8"/>
  <c r="BF246" i="8"/>
  <c r="BF247" i="8"/>
  <c r="BF248" i="8"/>
  <c r="BF249" i="8"/>
  <c r="BF250" i="8"/>
  <c r="BF251" i="8"/>
  <c r="BF252" i="8"/>
  <c r="BF253" i="8"/>
  <c r="BF254" i="8"/>
  <c r="BF255" i="8"/>
  <c r="BF256" i="8"/>
  <c r="BF257" i="8"/>
  <c r="BF258" i="8"/>
  <c r="BF259" i="8"/>
  <c r="BF260" i="8"/>
  <c r="BF261" i="8"/>
  <c r="BF262" i="8"/>
  <c r="BF263" i="8"/>
  <c r="BF264" i="8"/>
  <c r="BF265" i="8"/>
  <c r="BF266" i="8"/>
  <c r="BF267" i="8"/>
  <c r="BF268" i="8"/>
  <c r="BF269" i="8"/>
  <c r="BF270" i="8"/>
  <c r="BF271" i="8"/>
  <c r="BF272" i="8"/>
  <c r="BF273" i="8"/>
  <c r="BF274" i="8"/>
  <c r="BF275" i="8"/>
  <c r="BF276" i="8"/>
  <c r="BF277" i="8"/>
  <c r="BF278" i="8"/>
  <c r="BF279" i="8"/>
  <c r="BF280" i="8"/>
  <c r="BF281" i="8"/>
  <c r="BF282" i="8"/>
  <c r="BF283" i="8"/>
  <c r="BF284" i="8"/>
  <c r="BF285" i="8"/>
  <c r="BF286" i="8"/>
  <c r="BF287" i="8"/>
  <c r="BF288" i="8"/>
  <c r="BF289" i="8"/>
  <c r="BF290" i="8"/>
  <c r="BF291" i="8"/>
  <c r="BF292" i="8"/>
  <c r="BF293" i="8"/>
  <c r="BF294" i="8"/>
  <c r="BF295" i="8"/>
  <c r="BF296" i="8"/>
  <c r="BF297" i="8"/>
  <c r="BF298" i="8"/>
  <c r="BF299" i="8"/>
  <c r="BF300" i="8"/>
  <c r="BF301" i="8"/>
  <c r="BF302" i="8"/>
  <c r="BF303" i="8"/>
  <c r="BF304" i="8"/>
  <c r="BF305" i="8"/>
  <c r="BF306" i="8"/>
  <c r="BF307" i="8"/>
  <c r="BF308" i="8"/>
  <c r="BF309" i="8"/>
  <c r="BF310" i="8"/>
  <c r="BF311" i="8"/>
  <c r="BF312" i="8"/>
  <c r="BF313" i="8"/>
  <c r="BF314" i="8"/>
  <c r="BF315" i="8"/>
  <c r="BF316" i="8"/>
  <c r="BF317" i="8"/>
  <c r="BF318" i="8"/>
  <c r="BF319" i="8"/>
  <c r="BF320" i="8"/>
  <c r="BF321" i="8"/>
  <c r="BF322" i="8"/>
  <c r="BF323" i="8"/>
  <c r="BF324" i="8"/>
  <c r="BF325" i="8"/>
  <c r="BF326" i="8"/>
  <c r="BF327" i="8"/>
  <c r="BF328" i="8"/>
  <c r="BF329" i="8"/>
  <c r="BF330" i="8"/>
  <c r="BF331" i="8"/>
  <c r="BF332" i="8"/>
  <c r="BF333" i="8"/>
  <c r="BF334" i="8"/>
  <c r="BF335" i="8"/>
  <c r="BF336" i="8"/>
  <c r="BF337" i="8"/>
  <c r="BF338" i="8"/>
  <c r="BF339" i="8"/>
  <c r="BF340" i="8"/>
  <c r="BF341" i="8"/>
  <c r="BF342" i="8"/>
  <c r="BF343" i="8"/>
  <c r="BF344" i="8"/>
  <c r="BF345" i="8"/>
  <c r="BF346" i="8"/>
  <c r="BF347" i="8"/>
  <c r="BF348" i="8"/>
  <c r="BF349" i="8"/>
  <c r="BF350" i="8"/>
  <c r="BF351" i="8"/>
  <c r="BF352" i="8"/>
  <c r="BF353" i="8"/>
  <c r="BF354" i="8"/>
  <c r="BF355" i="8"/>
  <c r="BF356" i="8"/>
  <c r="BF357" i="8"/>
  <c r="BF358" i="8"/>
  <c r="BF359" i="8"/>
  <c r="BF360" i="8"/>
  <c r="BF361" i="8"/>
  <c r="BF362" i="8"/>
  <c r="BF363" i="8"/>
  <c r="BF364" i="8"/>
  <c r="BF365" i="8"/>
  <c r="BF366" i="8"/>
  <c r="BF367" i="8"/>
  <c r="BF368" i="8"/>
  <c r="BF369" i="8"/>
  <c r="BF370" i="8"/>
  <c r="BF371" i="8"/>
  <c r="BF372" i="8"/>
  <c r="BF373" i="8"/>
  <c r="BF374" i="8"/>
  <c r="BF375" i="8"/>
  <c r="BF376" i="8"/>
  <c r="BF377" i="8"/>
  <c r="BF378" i="8"/>
  <c r="BF379" i="8"/>
  <c r="BF380" i="8"/>
  <c r="BF381" i="8"/>
  <c r="BF382" i="8"/>
  <c r="BF383" i="8"/>
  <c r="BF384" i="8"/>
  <c r="BF385" i="8"/>
  <c r="BF386" i="8"/>
  <c r="BF387" i="8"/>
  <c r="BF388" i="8"/>
  <c r="BF389" i="8"/>
  <c r="BF390" i="8"/>
  <c r="BF391" i="8"/>
  <c r="BF392" i="8"/>
  <c r="BF393" i="8"/>
  <c r="BF394" i="8"/>
  <c r="BF395" i="8"/>
  <c r="BF396" i="8"/>
  <c r="BF3" i="8"/>
  <c r="AV4" i="8"/>
  <c r="AW4" i="8"/>
  <c r="AX4" i="8"/>
  <c r="AY4" i="8"/>
  <c r="AV5" i="8"/>
  <c r="AW5" i="8"/>
  <c r="AX5" i="8"/>
  <c r="AY5" i="8"/>
  <c r="AV6" i="8"/>
  <c r="AW6" i="8"/>
  <c r="AX6" i="8"/>
  <c r="AY6" i="8"/>
  <c r="AV7" i="8"/>
  <c r="AW7" i="8"/>
  <c r="AZ7" i="8" s="1"/>
  <c r="AX7" i="8"/>
  <c r="AY7" i="8"/>
  <c r="AV8" i="8"/>
  <c r="AW8" i="8"/>
  <c r="AX8" i="8"/>
  <c r="AY8" i="8"/>
  <c r="AV9" i="8"/>
  <c r="AW9" i="8"/>
  <c r="AZ9" i="8" s="1"/>
  <c r="AX9" i="8"/>
  <c r="AY9" i="8"/>
  <c r="AV10" i="8"/>
  <c r="AW10" i="8"/>
  <c r="AX10" i="8"/>
  <c r="AY10" i="8"/>
  <c r="AV11" i="8"/>
  <c r="AW11" i="8"/>
  <c r="AZ11" i="8" s="1"/>
  <c r="AX11" i="8"/>
  <c r="AY11" i="8"/>
  <c r="AV12" i="8"/>
  <c r="AW12" i="8"/>
  <c r="AX12" i="8"/>
  <c r="AY12" i="8"/>
  <c r="BB12" i="8" s="1"/>
  <c r="AV13" i="8"/>
  <c r="AW13" i="8"/>
  <c r="AX13" i="8"/>
  <c r="AY13" i="8"/>
  <c r="AV14" i="8"/>
  <c r="AW14" i="8"/>
  <c r="AX14" i="8"/>
  <c r="AY14" i="8"/>
  <c r="AV15" i="8"/>
  <c r="AW15" i="8"/>
  <c r="AZ15" i="8" s="1"/>
  <c r="AX15" i="8"/>
  <c r="AY15" i="8"/>
  <c r="AV16" i="8"/>
  <c r="AW16" i="8"/>
  <c r="AX16" i="8"/>
  <c r="AY16" i="8"/>
  <c r="AV17" i="8"/>
  <c r="AW17" i="8"/>
  <c r="AZ17" i="8" s="1"/>
  <c r="AX17" i="8"/>
  <c r="AY17" i="8"/>
  <c r="AV18" i="8"/>
  <c r="AW18" i="8"/>
  <c r="AX18" i="8"/>
  <c r="AY18" i="8"/>
  <c r="AV19" i="8"/>
  <c r="AW19" i="8"/>
  <c r="AZ19" i="8" s="1"/>
  <c r="AX19" i="8"/>
  <c r="AY19" i="8"/>
  <c r="AV20" i="8"/>
  <c r="AW20" i="8"/>
  <c r="AX20" i="8"/>
  <c r="AY20" i="8"/>
  <c r="AV21" i="8"/>
  <c r="AW21" i="8"/>
  <c r="AX21" i="8"/>
  <c r="AY21" i="8"/>
  <c r="AV22" i="8"/>
  <c r="AW22" i="8"/>
  <c r="AX22" i="8"/>
  <c r="AY22" i="8"/>
  <c r="AV23" i="8"/>
  <c r="AW23" i="8"/>
  <c r="AZ23" i="8" s="1"/>
  <c r="AX23" i="8"/>
  <c r="AY23" i="8"/>
  <c r="AV24" i="8"/>
  <c r="AW24" i="8"/>
  <c r="AX24" i="8"/>
  <c r="AY24" i="8"/>
  <c r="BB24" i="8" s="1"/>
  <c r="AV25" i="8"/>
  <c r="AW25" i="8"/>
  <c r="AZ25" i="8" s="1"/>
  <c r="AX25" i="8"/>
  <c r="AY25" i="8"/>
  <c r="AV26" i="8"/>
  <c r="AW26" i="8"/>
  <c r="AX26" i="8"/>
  <c r="AY26" i="8"/>
  <c r="AV27" i="8"/>
  <c r="AW27" i="8"/>
  <c r="AZ27" i="8" s="1"/>
  <c r="AX27" i="8"/>
  <c r="AY27" i="8"/>
  <c r="AV28" i="8"/>
  <c r="AW28" i="8"/>
  <c r="AX28" i="8"/>
  <c r="AY28" i="8"/>
  <c r="AV29" i="8"/>
  <c r="AW29" i="8"/>
  <c r="AX29" i="8"/>
  <c r="AY29" i="8"/>
  <c r="AV30" i="8"/>
  <c r="AW30" i="8"/>
  <c r="AX30" i="8"/>
  <c r="AY30" i="8"/>
  <c r="AV31" i="8"/>
  <c r="AW31" i="8"/>
  <c r="AZ31" i="8" s="1"/>
  <c r="AX31" i="8"/>
  <c r="AY31" i="8"/>
  <c r="AV32" i="8"/>
  <c r="AW32" i="8"/>
  <c r="AX32" i="8"/>
  <c r="AY32" i="8"/>
  <c r="AV33" i="8"/>
  <c r="AW33" i="8"/>
  <c r="AZ33" i="8" s="1"/>
  <c r="AX33" i="8"/>
  <c r="AY33" i="8"/>
  <c r="AV34" i="8"/>
  <c r="AW34" i="8"/>
  <c r="AX34" i="8"/>
  <c r="AY34" i="8"/>
  <c r="AV35" i="8"/>
  <c r="AW35" i="8"/>
  <c r="AZ35" i="8" s="1"/>
  <c r="AX35" i="8"/>
  <c r="AY35" i="8"/>
  <c r="AV36" i="8"/>
  <c r="AW36" i="8"/>
  <c r="AX36" i="8"/>
  <c r="AY36" i="8"/>
  <c r="AV37" i="8"/>
  <c r="AW37" i="8"/>
  <c r="AX37" i="8"/>
  <c r="AY37" i="8"/>
  <c r="AV38" i="8"/>
  <c r="AW38" i="8"/>
  <c r="AX38" i="8"/>
  <c r="AY38" i="8"/>
  <c r="AV39" i="8"/>
  <c r="AW39" i="8"/>
  <c r="AZ39" i="8" s="1"/>
  <c r="AX39" i="8"/>
  <c r="AY39" i="8"/>
  <c r="AV40" i="8"/>
  <c r="AW40" i="8"/>
  <c r="AX40" i="8"/>
  <c r="AY40" i="8"/>
  <c r="AV41" i="8"/>
  <c r="AW41" i="8"/>
  <c r="AX41" i="8"/>
  <c r="AY41" i="8"/>
  <c r="AV42" i="8"/>
  <c r="AW42" i="8"/>
  <c r="AX42" i="8"/>
  <c r="AY42" i="8"/>
  <c r="AV43" i="8"/>
  <c r="AW43" i="8"/>
  <c r="AZ43" i="8" s="1"/>
  <c r="AX43" i="8"/>
  <c r="AY43" i="8"/>
  <c r="AV44" i="8"/>
  <c r="AW44" i="8"/>
  <c r="AX44" i="8"/>
  <c r="AY44" i="8"/>
  <c r="AV45" i="8"/>
  <c r="AW45" i="8"/>
  <c r="AX45" i="8"/>
  <c r="AY45" i="8"/>
  <c r="AV46" i="8"/>
  <c r="AW46" i="8"/>
  <c r="AX46" i="8"/>
  <c r="AY46" i="8"/>
  <c r="AV47" i="8"/>
  <c r="AW47" i="8"/>
  <c r="AZ47" i="8" s="1"/>
  <c r="AX47" i="8"/>
  <c r="AY47" i="8"/>
  <c r="AV48" i="8"/>
  <c r="AW48" i="8"/>
  <c r="AX48" i="8"/>
  <c r="AY48" i="8"/>
  <c r="AV49" i="8"/>
  <c r="AW49" i="8"/>
  <c r="AZ49" i="8" s="1"/>
  <c r="AX49" i="8"/>
  <c r="AY49" i="8"/>
  <c r="AV50" i="8"/>
  <c r="AW50" i="8"/>
  <c r="AX50" i="8"/>
  <c r="AY50" i="8"/>
  <c r="AV51" i="8"/>
  <c r="AW51" i="8"/>
  <c r="AZ51" i="8" s="1"/>
  <c r="AX51" i="8"/>
  <c r="AY51" i="8"/>
  <c r="AV52" i="8"/>
  <c r="AW52" i="8"/>
  <c r="AX52" i="8"/>
  <c r="AY52" i="8"/>
  <c r="AV53" i="8"/>
  <c r="AW53" i="8"/>
  <c r="AX53" i="8"/>
  <c r="AY53" i="8"/>
  <c r="AV54" i="8"/>
  <c r="AW54" i="8"/>
  <c r="AX54" i="8"/>
  <c r="AY54" i="8"/>
  <c r="BB54" i="8" s="1"/>
  <c r="AV55" i="8"/>
  <c r="AW55" i="8"/>
  <c r="AZ55" i="8" s="1"/>
  <c r="AX55" i="8"/>
  <c r="AY55" i="8"/>
  <c r="AV56" i="8"/>
  <c r="AW56" i="8"/>
  <c r="AX56" i="8"/>
  <c r="AY56" i="8"/>
  <c r="AV57" i="8"/>
  <c r="AW57" i="8"/>
  <c r="AZ57" i="8" s="1"/>
  <c r="AX57" i="8"/>
  <c r="AY57" i="8"/>
  <c r="AV58" i="8"/>
  <c r="AW58" i="8"/>
  <c r="AX58" i="8"/>
  <c r="AY58" i="8"/>
  <c r="AV59" i="8"/>
  <c r="AW59" i="8"/>
  <c r="AZ59" i="8" s="1"/>
  <c r="AX59" i="8"/>
  <c r="AY59" i="8"/>
  <c r="AV60" i="8"/>
  <c r="AW60" i="8"/>
  <c r="AX60" i="8"/>
  <c r="AY60" i="8"/>
  <c r="AV61" i="8"/>
  <c r="AW61" i="8"/>
  <c r="AX61" i="8"/>
  <c r="AY61" i="8"/>
  <c r="AV62" i="8"/>
  <c r="AW62" i="8"/>
  <c r="AX62" i="8"/>
  <c r="AY62" i="8"/>
  <c r="AV63" i="8"/>
  <c r="AW63" i="8"/>
  <c r="AX63" i="8"/>
  <c r="AY63" i="8"/>
  <c r="AV64" i="8"/>
  <c r="AW64" i="8"/>
  <c r="AX64" i="8"/>
  <c r="AY64" i="8"/>
  <c r="AV65" i="8"/>
  <c r="AW65" i="8"/>
  <c r="AZ65" i="8" s="1"/>
  <c r="AX65" i="8"/>
  <c r="AY65" i="8"/>
  <c r="AV66" i="8"/>
  <c r="AW66" i="8"/>
  <c r="AX66" i="8"/>
  <c r="AY66" i="8"/>
  <c r="AV67" i="8"/>
  <c r="AW67" i="8"/>
  <c r="AZ67" i="8" s="1"/>
  <c r="AX67" i="8"/>
  <c r="AY67" i="8"/>
  <c r="AV68" i="8"/>
  <c r="AW68" i="8"/>
  <c r="AX68" i="8"/>
  <c r="AY68" i="8"/>
  <c r="AV69" i="8"/>
  <c r="AW69" i="8"/>
  <c r="AX69" i="8"/>
  <c r="AY69" i="8"/>
  <c r="AV70" i="8"/>
  <c r="AW70" i="8"/>
  <c r="AX70" i="8"/>
  <c r="AY70" i="8"/>
  <c r="AV71" i="8"/>
  <c r="AW71" i="8"/>
  <c r="AZ71" i="8" s="1"/>
  <c r="AX71" i="8"/>
  <c r="AY71" i="8"/>
  <c r="AV72" i="8"/>
  <c r="AW72" i="8"/>
  <c r="AX72" i="8"/>
  <c r="AY72" i="8"/>
  <c r="AV73" i="8"/>
  <c r="AW73" i="8"/>
  <c r="AZ73" i="8" s="1"/>
  <c r="AX73" i="8"/>
  <c r="AY73" i="8"/>
  <c r="AV74" i="8"/>
  <c r="AW74" i="8"/>
  <c r="AX74" i="8"/>
  <c r="AY74" i="8"/>
  <c r="AV75" i="8"/>
  <c r="AW75" i="8"/>
  <c r="AZ75" i="8" s="1"/>
  <c r="AX75" i="8"/>
  <c r="AY75" i="8"/>
  <c r="AV76" i="8"/>
  <c r="AW76" i="8"/>
  <c r="AX76" i="8"/>
  <c r="AY76" i="8"/>
  <c r="AV77" i="8"/>
  <c r="AW77" i="8"/>
  <c r="AX77" i="8"/>
  <c r="AY77" i="8"/>
  <c r="AV78" i="8"/>
  <c r="AW78" i="8"/>
  <c r="AX78" i="8"/>
  <c r="AY78" i="8"/>
  <c r="AV79" i="8"/>
  <c r="AW79" i="8"/>
  <c r="AZ79" i="8" s="1"/>
  <c r="AX79" i="8"/>
  <c r="AY79" i="8"/>
  <c r="AV80" i="8"/>
  <c r="AW80" i="8"/>
  <c r="AX80" i="8"/>
  <c r="AY80" i="8"/>
  <c r="AV81" i="8"/>
  <c r="AW81" i="8"/>
  <c r="AX81" i="8"/>
  <c r="AY81" i="8"/>
  <c r="AV82" i="8"/>
  <c r="AW82" i="8"/>
  <c r="AX82" i="8"/>
  <c r="AY82" i="8"/>
  <c r="AV83" i="8"/>
  <c r="AW83" i="8"/>
  <c r="AZ83" i="8" s="1"/>
  <c r="AX83" i="8"/>
  <c r="AY83" i="8"/>
  <c r="AV84" i="8"/>
  <c r="AW84" i="8"/>
  <c r="AX84" i="8"/>
  <c r="AY84" i="8"/>
  <c r="AV85" i="8"/>
  <c r="AW85" i="8"/>
  <c r="AX85" i="8"/>
  <c r="AY85" i="8"/>
  <c r="AV86" i="8"/>
  <c r="AW86" i="8"/>
  <c r="AX86" i="8"/>
  <c r="AY86" i="8"/>
  <c r="AV87" i="8"/>
  <c r="AW87" i="8"/>
  <c r="AX87" i="8"/>
  <c r="AY87" i="8"/>
  <c r="AV88" i="8"/>
  <c r="AW88" i="8"/>
  <c r="AX88" i="8"/>
  <c r="AY88" i="8"/>
  <c r="AV89" i="8"/>
  <c r="AW89" i="8"/>
  <c r="AZ89" i="8" s="1"/>
  <c r="AX89" i="8"/>
  <c r="AY89" i="8"/>
  <c r="AV90" i="8"/>
  <c r="AW90" i="8"/>
  <c r="AX90" i="8"/>
  <c r="AY90" i="8"/>
  <c r="AV91" i="8"/>
  <c r="AW91" i="8"/>
  <c r="AZ91" i="8" s="1"/>
  <c r="AX91" i="8"/>
  <c r="AY91" i="8"/>
  <c r="AV92" i="8"/>
  <c r="AW92" i="8"/>
  <c r="AX92" i="8"/>
  <c r="AY92" i="8"/>
  <c r="AV93" i="8"/>
  <c r="AW93" i="8"/>
  <c r="AZ93" i="8" s="1"/>
  <c r="AX93" i="8"/>
  <c r="AY93" i="8"/>
  <c r="AV94" i="8"/>
  <c r="AW94" i="8"/>
  <c r="AX94" i="8"/>
  <c r="AY94" i="8"/>
  <c r="AV95" i="8"/>
  <c r="AW95" i="8"/>
  <c r="AZ95" i="8" s="1"/>
  <c r="AX95" i="8"/>
  <c r="AY95" i="8"/>
  <c r="AV96" i="8"/>
  <c r="AW96" i="8"/>
  <c r="AX96" i="8"/>
  <c r="AY96" i="8"/>
  <c r="AV97" i="8"/>
  <c r="AW97" i="8"/>
  <c r="AZ97" i="8" s="1"/>
  <c r="AX97" i="8"/>
  <c r="AY97" i="8"/>
  <c r="AV98" i="8"/>
  <c r="AW98" i="8"/>
  <c r="AX98" i="8"/>
  <c r="AY98" i="8"/>
  <c r="AV99" i="8"/>
  <c r="AW99" i="8"/>
  <c r="AZ99" i="8" s="1"/>
  <c r="AX99" i="8"/>
  <c r="AY99" i="8"/>
  <c r="AV100" i="8"/>
  <c r="AW100" i="8"/>
  <c r="AX100" i="8"/>
  <c r="AY100" i="8"/>
  <c r="AV101" i="8"/>
  <c r="AW101" i="8"/>
  <c r="AZ101" i="8" s="1"/>
  <c r="AX101" i="8"/>
  <c r="AY101" i="8"/>
  <c r="AV102" i="8"/>
  <c r="AW102" i="8"/>
  <c r="AX102" i="8"/>
  <c r="AY102" i="8"/>
  <c r="AV103" i="8"/>
  <c r="AW103" i="8"/>
  <c r="AZ103" i="8" s="1"/>
  <c r="AX103" i="8"/>
  <c r="AY103" i="8"/>
  <c r="AV104" i="8"/>
  <c r="AW104" i="8"/>
  <c r="AX104" i="8"/>
  <c r="AY104" i="8"/>
  <c r="AV105" i="8"/>
  <c r="AW105" i="8"/>
  <c r="AX105" i="8"/>
  <c r="AY105" i="8"/>
  <c r="AV106" i="8"/>
  <c r="AW106" i="8"/>
  <c r="AX106" i="8"/>
  <c r="AY106" i="8"/>
  <c r="AV107" i="8"/>
  <c r="AW107" i="8"/>
  <c r="AZ107" i="8" s="1"/>
  <c r="AX107" i="8"/>
  <c r="AY107" i="8"/>
  <c r="AV108" i="8"/>
  <c r="AW108" i="8"/>
  <c r="AX108" i="8"/>
  <c r="AY108" i="8"/>
  <c r="AV109" i="8"/>
  <c r="AW109" i="8"/>
  <c r="AZ109" i="8" s="1"/>
  <c r="AX109" i="8"/>
  <c r="AY109" i="8"/>
  <c r="AV110" i="8"/>
  <c r="AW110" i="8"/>
  <c r="AX110" i="8"/>
  <c r="AY110" i="8"/>
  <c r="AV111" i="8"/>
  <c r="AW111" i="8"/>
  <c r="AZ111" i="8" s="1"/>
  <c r="AX111" i="8"/>
  <c r="AY111" i="8"/>
  <c r="AV112" i="8"/>
  <c r="AW112" i="8"/>
  <c r="AX112" i="8"/>
  <c r="AY112" i="8"/>
  <c r="AV113" i="8"/>
  <c r="AW113" i="8"/>
  <c r="AZ113" i="8" s="1"/>
  <c r="AX113" i="8"/>
  <c r="AY113" i="8"/>
  <c r="AV114" i="8"/>
  <c r="AW114" i="8"/>
  <c r="AX114" i="8"/>
  <c r="AY114" i="8"/>
  <c r="AV115" i="8"/>
  <c r="AW115" i="8"/>
  <c r="AZ115" i="8" s="1"/>
  <c r="AX115" i="8"/>
  <c r="AY115" i="8"/>
  <c r="AV116" i="8"/>
  <c r="AW116" i="8"/>
  <c r="AX116" i="8"/>
  <c r="AY116" i="8"/>
  <c r="AV117" i="8"/>
  <c r="AW117" i="8"/>
  <c r="AZ117" i="8" s="1"/>
  <c r="AX117" i="8"/>
  <c r="AY117" i="8"/>
  <c r="AV118" i="8"/>
  <c r="AW118" i="8"/>
  <c r="AX118" i="8"/>
  <c r="AY118" i="8"/>
  <c r="AV119" i="8"/>
  <c r="AW119" i="8"/>
  <c r="AZ119" i="8" s="1"/>
  <c r="AX119" i="8"/>
  <c r="AY119" i="8"/>
  <c r="AV120" i="8"/>
  <c r="AW120" i="8"/>
  <c r="AX120" i="8"/>
  <c r="AY120" i="8"/>
  <c r="AV121" i="8"/>
  <c r="AW121" i="8"/>
  <c r="AZ121" i="8" s="1"/>
  <c r="AX121" i="8"/>
  <c r="AY121" i="8"/>
  <c r="AV122" i="8"/>
  <c r="AW122" i="8"/>
  <c r="AX122" i="8"/>
  <c r="AY122" i="8"/>
  <c r="AV123" i="8"/>
  <c r="AW123" i="8"/>
  <c r="AZ123" i="8" s="1"/>
  <c r="AX123" i="8"/>
  <c r="AY123" i="8"/>
  <c r="AV124" i="8"/>
  <c r="AW124" i="8"/>
  <c r="AX124" i="8"/>
  <c r="AY124" i="8"/>
  <c r="AV125" i="8"/>
  <c r="AW125" i="8"/>
  <c r="AZ125" i="8" s="1"/>
  <c r="AX125" i="8"/>
  <c r="AY125" i="8"/>
  <c r="AV126" i="8"/>
  <c r="AW126" i="8"/>
  <c r="AX126" i="8"/>
  <c r="AY126" i="8"/>
  <c r="AV127" i="8"/>
  <c r="AW127" i="8"/>
  <c r="AZ127" i="8" s="1"/>
  <c r="AX127" i="8"/>
  <c r="AY127" i="8"/>
  <c r="AV128" i="8"/>
  <c r="AW128" i="8"/>
  <c r="AX128" i="8"/>
  <c r="AY128" i="8"/>
  <c r="AV129" i="8"/>
  <c r="AW129" i="8"/>
  <c r="AZ129" i="8" s="1"/>
  <c r="AX129" i="8"/>
  <c r="AY129" i="8"/>
  <c r="AV130" i="8"/>
  <c r="AW130" i="8"/>
  <c r="AX130" i="8"/>
  <c r="AY130" i="8"/>
  <c r="AV131" i="8"/>
  <c r="AW131" i="8"/>
  <c r="AZ131" i="8" s="1"/>
  <c r="AX131" i="8"/>
  <c r="AY131" i="8"/>
  <c r="AV132" i="8"/>
  <c r="AW132" i="8"/>
  <c r="AX132" i="8"/>
  <c r="AY132" i="8"/>
  <c r="AV133" i="8"/>
  <c r="AW133" i="8"/>
  <c r="AZ133" i="8" s="1"/>
  <c r="AX133" i="8"/>
  <c r="AY133" i="8"/>
  <c r="AV134" i="8"/>
  <c r="AW134" i="8"/>
  <c r="AX134" i="8"/>
  <c r="AY134" i="8"/>
  <c r="AV135" i="8"/>
  <c r="AW135" i="8"/>
  <c r="AZ135" i="8" s="1"/>
  <c r="AX135" i="8"/>
  <c r="AY135" i="8"/>
  <c r="AV136" i="8"/>
  <c r="AW136" i="8"/>
  <c r="AX136" i="8"/>
  <c r="AY136" i="8"/>
  <c r="AV137" i="8"/>
  <c r="AW137" i="8"/>
  <c r="AZ137" i="8" s="1"/>
  <c r="AX137" i="8"/>
  <c r="AY137" i="8"/>
  <c r="AV138" i="8"/>
  <c r="AW138" i="8"/>
  <c r="AX138" i="8"/>
  <c r="AY138" i="8"/>
  <c r="AV139" i="8"/>
  <c r="AW139" i="8"/>
  <c r="AZ139" i="8" s="1"/>
  <c r="AX139" i="8"/>
  <c r="AY139" i="8"/>
  <c r="AV140" i="8"/>
  <c r="AW140" i="8"/>
  <c r="AX140" i="8"/>
  <c r="AY140" i="8"/>
  <c r="AV141" i="8"/>
  <c r="AW141" i="8"/>
  <c r="AZ141" i="8" s="1"/>
  <c r="AX141" i="8"/>
  <c r="AY141" i="8"/>
  <c r="AV142" i="8"/>
  <c r="AW142" i="8"/>
  <c r="AX142" i="8"/>
  <c r="AY142" i="8"/>
  <c r="AV143" i="8"/>
  <c r="AW143" i="8"/>
  <c r="AZ143" i="8" s="1"/>
  <c r="AX143" i="8"/>
  <c r="AY143" i="8"/>
  <c r="AV144" i="8"/>
  <c r="AW144" i="8"/>
  <c r="AX144" i="8"/>
  <c r="AY144" i="8"/>
  <c r="AV145" i="8"/>
  <c r="AW145" i="8"/>
  <c r="AZ145" i="8" s="1"/>
  <c r="AX145" i="8"/>
  <c r="AY145" i="8"/>
  <c r="AV146" i="8"/>
  <c r="AW146" i="8"/>
  <c r="AX146" i="8"/>
  <c r="AY146" i="8"/>
  <c r="AV147" i="8"/>
  <c r="AW147" i="8"/>
  <c r="AZ147" i="8" s="1"/>
  <c r="AX147" i="8"/>
  <c r="AY147" i="8"/>
  <c r="AV148" i="8"/>
  <c r="AW148" i="8"/>
  <c r="AX148" i="8"/>
  <c r="AY148" i="8"/>
  <c r="AV149" i="8"/>
  <c r="AW149" i="8"/>
  <c r="AZ149" i="8" s="1"/>
  <c r="AX149" i="8"/>
  <c r="AY149" i="8"/>
  <c r="AV150" i="8"/>
  <c r="AW150" i="8"/>
  <c r="AX150" i="8"/>
  <c r="AY150" i="8"/>
  <c r="AV151" i="8"/>
  <c r="AW151" i="8"/>
  <c r="AZ151" i="8" s="1"/>
  <c r="AX151" i="8"/>
  <c r="AY151" i="8"/>
  <c r="AV152" i="8"/>
  <c r="AW152" i="8"/>
  <c r="AX152" i="8"/>
  <c r="AY152" i="8"/>
  <c r="AV153" i="8"/>
  <c r="AW153" i="8"/>
  <c r="AZ153" i="8" s="1"/>
  <c r="AX153" i="8"/>
  <c r="AY153" i="8"/>
  <c r="AV154" i="8"/>
  <c r="AW154" i="8"/>
  <c r="AX154" i="8"/>
  <c r="AY154" i="8"/>
  <c r="AV155" i="8"/>
  <c r="AW155" i="8"/>
  <c r="AZ155" i="8" s="1"/>
  <c r="AX155" i="8"/>
  <c r="AY155" i="8"/>
  <c r="AV156" i="8"/>
  <c r="AW156" i="8"/>
  <c r="AX156" i="8"/>
  <c r="AY156" i="8"/>
  <c r="AV157" i="8"/>
  <c r="AW157" i="8"/>
  <c r="AZ157" i="8" s="1"/>
  <c r="AX157" i="8"/>
  <c r="AY157" i="8"/>
  <c r="AV158" i="8"/>
  <c r="AW158" i="8"/>
  <c r="AX158" i="8"/>
  <c r="AY158" i="8"/>
  <c r="AV159" i="8"/>
  <c r="AW159" i="8"/>
  <c r="AZ159" i="8" s="1"/>
  <c r="AX159" i="8"/>
  <c r="AY159" i="8"/>
  <c r="AV160" i="8"/>
  <c r="AW160" i="8"/>
  <c r="AX160" i="8"/>
  <c r="AY160" i="8"/>
  <c r="AV161" i="8"/>
  <c r="AW161" i="8"/>
  <c r="AZ161" i="8" s="1"/>
  <c r="AX161" i="8"/>
  <c r="AY161" i="8"/>
  <c r="AV162" i="8"/>
  <c r="AW162" i="8"/>
  <c r="AX162" i="8"/>
  <c r="AY162" i="8"/>
  <c r="AV163" i="8"/>
  <c r="AW163" i="8"/>
  <c r="AZ163" i="8" s="1"/>
  <c r="AX163" i="8"/>
  <c r="AY163" i="8"/>
  <c r="AV164" i="8"/>
  <c r="AW164" i="8"/>
  <c r="AX164" i="8"/>
  <c r="AY164" i="8"/>
  <c r="AV165" i="8"/>
  <c r="AW165" i="8"/>
  <c r="AZ165" i="8" s="1"/>
  <c r="AX165" i="8"/>
  <c r="AY165" i="8"/>
  <c r="AV166" i="8"/>
  <c r="AW166" i="8"/>
  <c r="AX166" i="8"/>
  <c r="AY166" i="8"/>
  <c r="AV167" i="8"/>
  <c r="AW167" i="8"/>
  <c r="AZ167" i="8" s="1"/>
  <c r="AX167" i="8"/>
  <c r="AY167" i="8"/>
  <c r="AV168" i="8"/>
  <c r="AW168" i="8"/>
  <c r="AX168" i="8"/>
  <c r="AY168" i="8"/>
  <c r="BB168" i="8" s="1"/>
  <c r="AV169" i="8"/>
  <c r="AW169" i="8"/>
  <c r="AZ169" i="8" s="1"/>
  <c r="AX169" i="8"/>
  <c r="AY169" i="8"/>
  <c r="AV170" i="8"/>
  <c r="AW170" i="8"/>
  <c r="AX170" i="8"/>
  <c r="AY170" i="8"/>
  <c r="BB170" i="8" s="1"/>
  <c r="AV171" i="8"/>
  <c r="AW171" i="8"/>
  <c r="AZ171" i="8" s="1"/>
  <c r="AX171" i="8"/>
  <c r="AY171" i="8"/>
  <c r="AV172" i="8"/>
  <c r="AW172" i="8"/>
  <c r="AX172" i="8"/>
  <c r="AY172" i="8"/>
  <c r="BB172" i="8" s="1"/>
  <c r="AV173" i="8"/>
  <c r="AW173" i="8"/>
  <c r="AZ173" i="8" s="1"/>
  <c r="AX173" i="8"/>
  <c r="AY173" i="8"/>
  <c r="AV174" i="8"/>
  <c r="AW174" i="8"/>
  <c r="AX174" i="8"/>
  <c r="AY174" i="8"/>
  <c r="BB174" i="8" s="1"/>
  <c r="AV175" i="8"/>
  <c r="AW175" i="8"/>
  <c r="AZ175" i="8" s="1"/>
  <c r="AX175" i="8"/>
  <c r="AY175" i="8"/>
  <c r="AV176" i="8"/>
  <c r="AW176" i="8"/>
  <c r="AX176" i="8"/>
  <c r="AY176" i="8"/>
  <c r="BB176" i="8" s="1"/>
  <c r="AV177" i="8"/>
  <c r="AW177" i="8"/>
  <c r="AZ177" i="8" s="1"/>
  <c r="AX177" i="8"/>
  <c r="AY177" i="8"/>
  <c r="AV178" i="8"/>
  <c r="AW178" i="8"/>
  <c r="AX178" i="8"/>
  <c r="AY178" i="8"/>
  <c r="BB178" i="8" s="1"/>
  <c r="AV179" i="8"/>
  <c r="AW179" i="8"/>
  <c r="AZ179" i="8" s="1"/>
  <c r="AX179" i="8"/>
  <c r="AY179" i="8"/>
  <c r="AV180" i="8"/>
  <c r="AW180" i="8"/>
  <c r="AX180" i="8"/>
  <c r="AY180" i="8"/>
  <c r="BB180" i="8" s="1"/>
  <c r="AV181" i="8"/>
  <c r="AW181" i="8"/>
  <c r="AZ181" i="8" s="1"/>
  <c r="AX181" i="8"/>
  <c r="AY181" i="8"/>
  <c r="AV182" i="8"/>
  <c r="AW182" i="8"/>
  <c r="AX182" i="8"/>
  <c r="AY182" i="8"/>
  <c r="BB182" i="8" s="1"/>
  <c r="AV183" i="8"/>
  <c r="AW183" i="8"/>
  <c r="AZ183" i="8" s="1"/>
  <c r="AX183" i="8"/>
  <c r="AY183" i="8"/>
  <c r="AV184" i="8"/>
  <c r="AW184" i="8"/>
  <c r="AX184" i="8"/>
  <c r="AY184" i="8"/>
  <c r="BB184" i="8" s="1"/>
  <c r="AV185" i="8"/>
  <c r="AW185" i="8"/>
  <c r="AZ185" i="8" s="1"/>
  <c r="AX185" i="8"/>
  <c r="AY185" i="8"/>
  <c r="AV186" i="8"/>
  <c r="AW186" i="8"/>
  <c r="AX186" i="8"/>
  <c r="AY186" i="8"/>
  <c r="BB186" i="8" s="1"/>
  <c r="AV187" i="8"/>
  <c r="AW187" i="8"/>
  <c r="AZ187" i="8" s="1"/>
  <c r="AX187" i="8"/>
  <c r="AY187" i="8"/>
  <c r="AV188" i="8"/>
  <c r="AW188" i="8"/>
  <c r="AX188" i="8"/>
  <c r="AY188" i="8"/>
  <c r="BB188" i="8" s="1"/>
  <c r="AV189" i="8"/>
  <c r="AW189" i="8"/>
  <c r="AZ189" i="8" s="1"/>
  <c r="AX189" i="8"/>
  <c r="AY189" i="8"/>
  <c r="AV190" i="8"/>
  <c r="AW190" i="8"/>
  <c r="AX190" i="8"/>
  <c r="AY190" i="8"/>
  <c r="BB190" i="8" s="1"/>
  <c r="AV191" i="8"/>
  <c r="AW191" i="8"/>
  <c r="AZ191" i="8" s="1"/>
  <c r="AX191" i="8"/>
  <c r="AY191" i="8"/>
  <c r="AV192" i="8"/>
  <c r="AW192" i="8"/>
  <c r="AX192" i="8"/>
  <c r="AY192" i="8"/>
  <c r="BB192" i="8" s="1"/>
  <c r="AV193" i="8"/>
  <c r="AW193" i="8"/>
  <c r="AZ193" i="8" s="1"/>
  <c r="AX193" i="8"/>
  <c r="AY193" i="8"/>
  <c r="AV194" i="8"/>
  <c r="AW194" i="8"/>
  <c r="AX194" i="8"/>
  <c r="AY194" i="8"/>
  <c r="BB194" i="8" s="1"/>
  <c r="AV195" i="8"/>
  <c r="AW195" i="8"/>
  <c r="AZ195" i="8" s="1"/>
  <c r="AX195" i="8"/>
  <c r="AY195" i="8"/>
  <c r="AV196" i="8"/>
  <c r="AW196" i="8"/>
  <c r="AX196" i="8"/>
  <c r="AY196" i="8"/>
  <c r="BB196" i="8" s="1"/>
  <c r="AV197" i="8"/>
  <c r="AW197" i="8"/>
  <c r="AZ197" i="8" s="1"/>
  <c r="AX197" i="8"/>
  <c r="AY197" i="8"/>
  <c r="AV198" i="8"/>
  <c r="AW198" i="8"/>
  <c r="AX198" i="8"/>
  <c r="AY198" i="8"/>
  <c r="BB198" i="8" s="1"/>
  <c r="AV199" i="8"/>
  <c r="AW199" i="8"/>
  <c r="AZ199" i="8" s="1"/>
  <c r="AX199" i="8"/>
  <c r="AY199" i="8"/>
  <c r="AV200" i="8"/>
  <c r="AW200" i="8"/>
  <c r="AX200" i="8"/>
  <c r="AY200" i="8"/>
  <c r="BB200" i="8" s="1"/>
  <c r="AV201" i="8"/>
  <c r="AW201" i="8"/>
  <c r="AZ201" i="8" s="1"/>
  <c r="AX201" i="8"/>
  <c r="AY201" i="8"/>
  <c r="AV202" i="8"/>
  <c r="AW202" i="8"/>
  <c r="AX202" i="8"/>
  <c r="AY202" i="8"/>
  <c r="BB202" i="8" s="1"/>
  <c r="AV203" i="8"/>
  <c r="AW203" i="8"/>
  <c r="AZ203" i="8" s="1"/>
  <c r="AX203" i="8"/>
  <c r="AY203" i="8"/>
  <c r="AV204" i="8"/>
  <c r="AW204" i="8"/>
  <c r="AX204" i="8"/>
  <c r="AY204" i="8"/>
  <c r="BB204" i="8" s="1"/>
  <c r="AV205" i="8"/>
  <c r="AW205" i="8"/>
  <c r="AZ205" i="8" s="1"/>
  <c r="AX205" i="8"/>
  <c r="AY205" i="8"/>
  <c r="AV206" i="8"/>
  <c r="AW206" i="8"/>
  <c r="AX206" i="8"/>
  <c r="AY206" i="8"/>
  <c r="BB206" i="8" s="1"/>
  <c r="AV207" i="8"/>
  <c r="AW207" i="8"/>
  <c r="AZ207" i="8" s="1"/>
  <c r="AX207" i="8"/>
  <c r="AY207" i="8"/>
  <c r="AV208" i="8"/>
  <c r="AW208" i="8"/>
  <c r="AX208" i="8"/>
  <c r="AY208" i="8"/>
  <c r="BB208" i="8" s="1"/>
  <c r="AV209" i="8"/>
  <c r="AW209" i="8"/>
  <c r="AZ209" i="8" s="1"/>
  <c r="AX209" i="8"/>
  <c r="AY209" i="8"/>
  <c r="AV210" i="8"/>
  <c r="AW210" i="8"/>
  <c r="AX210" i="8"/>
  <c r="AY210" i="8"/>
  <c r="BB210" i="8" s="1"/>
  <c r="AV211" i="8"/>
  <c r="AW211" i="8"/>
  <c r="AZ211" i="8" s="1"/>
  <c r="AX211" i="8"/>
  <c r="AY211" i="8"/>
  <c r="AV212" i="8"/>
  <c r="AW212" i="8"/>
  <c r="AX212" i="8"/>
  <c r="AY212" i="8"/>
  <c r="BB212" i="8" s="1"/>
  <c r="AV213" i="8"/>
  <c r="AW213" i="8"/>
  <c r="AZ213" i="8" s="1"/>
  <c r="AX213" i="8"/>
  <c r="AY213" i="8"/>
  <c r="AV214" i="8"/>
  <c r="AW214" i="8"/>
  <c r="AX214" i="8"/>
  <c r="AY214" i="8"/>
  <c r="BB214" i="8" s="1"/>
  <c r="AV215" i="8"/>
  <c r="AW215" i="8"/>
  <c r="AZ215" i="8" s="1"/>
  <c r="AX215" i="8"/>
  <c r="AY215" i="8"/>
  <c r="AV216" i="8"/>
  <c r="AW216" i="8"/>
  <c r="AX216" i="8"/>
  <c r="AY216" i="8"/>
  <c r="BB216" i="8" s="1"/>
  <c r="AV217" i="8"/>
  <c r="AW217" i="8"/>
  <c r="AZ217" i="8" s="1"/>
  <c r="AX217" i="8"/>
  <c r="AY217" i="8"/>
  <c r="AV218" i="8"/>
  <c r="AW218" i="8"/>
  <c r="AX218" i="8"/>
  <c r="AY218" i="8"/>
  <c r="BB218" i="8" s="1"/>
  <c r="AV219" i="8"/>
  <c r="AW219" i="8"/>
  <c r="AZ219" i="8" s="1"/>
  <c r="AX219" i="8"/>
  <c r="AY219" i="8"/>
  <c r="AV220" i="8"/>
  <c r="AW220" i="8"/>
  <c r="AX220" i="8"/>
  <c r="AY220" i="8"/>
  <c r="BB220" i="8" s="1"/>
  <c r="AV221" i="8"/>
  <c r="AW221" i="8"/>
  <c r="AZ221" i="8" s="1"/>
  <c r="AX221" i="8"/>
  <c r="AY221" i="8"/>
  <c r="AV222" i="8"/>
  <c r="AW222" i="8"/>
  <c r="AX222" i="8"/>
  <c r="AY222" i="8"/>
  <c r="BB222" i="8" s="1"/>
  <c r="AV223" i="8"/>
  <c r="AW223" i="8"/>
  <c r="AZ223" i="8" s="1"/>
  <c r="AX223" i="8"/>
  <c r="AY223" i="8"/>
  <c r="AV224" i="8"/>
  <c r="AW224" i="8"/>
  <c r="AX224" i="8"/>
  <c r="AY224" i="8"/>
  <c r="BB224" i="8" s="1"/>
  <c r="AV225" i="8"/>
  <c r="AW225" i="8"/>
  <c r="AZ225" i="8" s="1"/>
  <c r="AX225" i="8"/>
  <c r="AY225" i="8"/>
  <c r="AV226" i="8"/>
  <c r="AW226" i="8"/>
  <c r="AX226" i="8"/>
  <c r="AY226" i="8"/>
  <c r="BB226" i="8" s="1"/>
  <c r="AV227" i="8"/>
  <c r="AW227" i="8"/>
  <c r="AZ227" i="8" s="1"/>
  <c r="AX227" i="8"/>
  <c r="AY227" i="8"/>
  <c r="AV228" i="8"/>
  <c r="AW228" i="8"/>
  <c r="AX228" i="8"/>
  <c r="AY228" i="8"/>
  <c r="BB228" i="8" s="1"/>
  <c r="AV229" i="8"/>
  <c r="AW229" i="8"/>
  <c r="AZ229" i="8" s="1"/>
  <c r="AX229" i="8"/>
  <c r="AY229" i="8"/>
  <c r="AV230" i="8"/>
  <c r="AW230" i="8"/>
  <c r="AX230" i="8"/>
  <c r="AY230" i="8"/>
  <c r="BB230" i="8" s="1"/>
  <c r="AV231" i="8"/>
  <c r="AW231" i="8"/>
  <c r="AZ231" i="8" s="1"/>
  <c r="AX231" i="8"/>
  <c r="AY231" i="8"/>
  <c r="AV232" i="8"/>
  <c r="AW232" i="8"/>
  <c r="AX232" i="8"/>
  <c r="AY232" i="8"/>
  <c r="BB232" i="8" s="1"/>
  <c r="AV233" i="8"/>
  <c r="AW233" i="8"/>
  <c r="AZ233" i="8" s="1"/>
  <c r="AX233" i="8"/>
  <c r="AY233" i="8"/>
  <c r="AV234" i="8"/>
  <c r="AW234" i="8"/>
  <c r="AX234" i="8"/>
  <c r="AY234" i="8"/>
  <c r="BB234" i="8" s="1"/>
  <c r="AV235" i="8"/>
  <c r="AW235" i="8"/>
  <c r="AZ235" i="8" s="1"/>
  <c r="AX235" i="8"/>
  <c r="AY235" i="8"/>
  <c r="AV236" i="8"/>
  <c r="AW236" i="8"/>
  <c r="AX236" i="8"/>
  <c r="AY236" i="8"/>
  <c r="BB236" i="8" s="1"/>
  <c r="AV237" i="8"/>
  <c r="AW237" i="8"/>
  <c r="AZ237" i="8" s="1"/>
  <c r="AX237" i="8"/>
  <c r="AY237" i="8"/>
  <c r="AV238" i="8"/>
  <c r="AW238" i="8"/>
  <c r="AX238" i="8"/>
  <c r="AY238" i="8"/>
  <c r="BB238" i="8" s="1"/>
  <c r="AV239" i="8"/>
  <c r="AW239" i="8"/>
  <c r="AZ239" i="8" s="1"/>
  <c r="AX239" i="8"/>
  <c r="AY239" i="8"/>
  <c r="AV240" i="8"/>
  <c r="AW240" i="8"/>
  <c r="AX240" i="8"/>
  <c r="AY240" i="8"/>
  <c r="BB240" i="8" s="1"/>
  <c r="AV241" i="8"/>
  <c r="AW241" i="8"/>
  <c r="AZ241" i="8" s="1"/>
  <c r="AX241" i="8"/>
  <c r="AY241" i="8"/>
  <c r="AV242" i="8"/>
  <c r="AW242" i="8"/>
  <c r="AX242" i="8"/>
  <c r="AY242" i="8"/>
  <c r="BB242" i="8" s="1"/>
  <c r="AV243" i="8"/>
  <c r="AW243" i="8"/>
  <c r="AZ243" i="8" s="1"/>
  <c r="AX243" i="8"/>
  <c r="AY243" i="8"/>
  <c r="AV244" i="8"/>
  <c r="AW244" i="8"/>
  <c r="AX244" i="8"/>
  <c r="AY244" i="8"/>
  <c r="BB244" i="8" s="1"/>
  <c r="AV245" i="8"/>
  <c r="AW245" i="8"/>
  <c r="AZ245" i="8" s="1"/>
  <c r="AX245" i="8"/>
  <c r="AY245" i="8"/>
  <c r="AV246" i="8"/>
  <c r="AW246" i="8"/>
  <c r="AX246" i="8"/>
  <c r="AY246" i="8"/>
  <c r="BB246" i="8" s="1"/>
  <c r="AV247" i="8"/>
  <c r="AW247" i="8"/>
  <c r="AZ247" i="8" s="1"/>
  <c r="AX247" i="8"/>
  <c r="AY247" i="8"/>
  <c r="AV248" i="8"/>
  <c r="AW248" i="8"/>
  <c r="AX248" i="8"/>
  <c r="AY248" i="8"/>
  <c r="BB248" i="8" s="1"/>
  <c r="AV249" i="8"/>
  <c r="AW249" i="8"/>
  <c r="AZ249" i="8" s="1"/>
  <c r="AX249" i="8"/>
  <c r="AY249" i="8"/>
  <c r="AV250" i="8"/>
  <c r="AW250" i="8"/>
  <c r="AX250" i="8"/>
  <c r="AY250" i="8"/>
  <c r="BB250" i="8" s="1"/>
  <c r="AV251" i="8"/>
  <c r="AW251" i="8"/>
  <c r="AZ251" i="8" s="1"/>
  <c r="AX251" i="8"/>
  <c r="AY251" i="8"/>
  <c r="AV252" i="8"/>
  <c r="AW252" i="8"/>
  <c r="AX252" i="8"/>
  <c r="AY252" i="8"/>
  <c r="BB252" i="8" s="1"/>
  <c r="AV253" i="8"/>
  <c r="AW253" i="8"/>
  <c r="AZ253" i="8" s="1"/>
  <c r="AX253" i="8"/>
  <c r="AY253" i="8"/>
  <c r="AV254" i="8"/>
  <c r="AW254" i="8"/>
  <c r="AX254" i="8"/>
  <c r="AY254" i="8"/>
  <c r="BB254" i="8" s="1"/>
  <c r="AV255" i="8"/>
  <c r="AW255" i="8"/>
  <c r="AZ255" i="8" s="1"/>
  <c r="AX255" i="8"/>
  <c r="AY255" i="8"/>
  <c r="AV256" i="8"/>
  <c r="AW256" i="8"/>
  <c r="AX256" i="8"/>
  <c r="AY256" i="8"/>
  <c r="BB256" i="8" s="1"/>
  <c r="AV257" i="8"/>
  <c r="AW257" i="8"/>
  <c r="AZ257" i="8" s="1"/>
  <c r="AX257" i="8"/>
  <c r="AY257" i="8"/>
  <c r="AV258" i="8"/>
  <c r="AW258" i="8"/>
  <c r="AX258" i="8"/>
  <c r="AY258" i="8"/>
  <c r="BB258" i="8" s="1"/>
  <c r="AV259" i="8"/>
  <c r="AW259" i="8"/>
  <c r="AZ259" i="8" s="1"/>
  <c r="AX259" i="8"/>
  <c r="AY259" i="8"/>
  <c r="AV260" i="8"/>
  <c r="AW260" i="8"/>
  <c r="AX260" i="8"/>
  <c r="AY260" i="8"/>
  <c r="BB260" i="8" s="1"/>
  <c r="AV261" i="8"/>
  <c r="AW261" i="8"/>
  <c r="AZ261" i="8" s="1"/>
  <c r="AX261" i="8"/>
  <c r="AY261" i="8"/>
  <c r="AV262" i="8"/>
  <c r="AW262" i="8"/>
  <c r="AX262" i="8"/>
  <c r="AY262" i="8"/>
  <c r="BB262" i="8" s="1"/>
  <c r="AV263" i="8"/>
  <c r="AW263" i="8"/>
  <c r="AZ263" i="8" s="1"/>
  <c r="AX263" i="8"/>
  <c r="AY263" i="8"/>
  <c r="AV264" i="8"/>
  <c r="AW264" i="8"/>
  <c r="AX264" i="8"/>
  <c r="AY264" i="8"/>
  <c r="BB264" i="8" s="1"/>
  <c r="AV265" i="8"/>
  <c r="AW265" i="8"/>
  <c r="AZ265" i="8" s="1"/>
  <c r="AX265" i="8"/>
  <c r="AY265" i="8"/>
  <c r="AV266" i="8"/>
  <c r="AW266" i="8"/>
  <c r="AX266" i="8"/>
  <c r="AY266" i="8"/>
  <c r="BB266" i="8" s="1"/>
  <c r="AV267" i="8"/>
  <c r="AW267" i="8"/>
  <c r="AZ267" i="8" s="1"/>
  <c r="AX267" i="8"/>
  <c r="AY267" i="8"/>
  <c r="AV268" i="8"/>
  <c r="AW268" i="8"/>
  <c r="AX268" i="8"/>
  <c r="AY268" i="8"/>
  <c r="BB268" i="8" s="1"/>
  <c r="AV269" i="8"/>
  <c r="AW269" i="8"/>
  <c r="AZ269" i="8" s="1"/>
  <c r="AX269" i="8"/>
  <c r="AY269" i="8"/>
  <c r="AV270" i="8"/>
  <c r="AW270" i="8"/>
  <c r="AX270" i="8"/>
  <c r="AY270" i="8"/>
  <c r="BB270" i="8" s="1"/>
  <c r="AV271" i="8"/>
  <c r="AW271" i="8"/>
  <c r="AZ271" i="8" s="1"/>
  <c r="AX271" i="8"/>
  <c r="AY271" i="8"/>
  <c r="AV272" i="8"/>
  <c r="AW272" i="8"/>
  <c r="AX272" i="8"/>
  <c r="AY272" i="8"/>
  <c r="BB272" i="8" s="1"/>
  <c r="AV273" i="8"/>
  <c r="AW273" i="8"/>
  <c r="AZ273" i="8" s="1"/>
  <c r="AX273" i="8"/>
  <c r="AY273" i="8"/>
  <c r="AV274" i="8"/>
  <c r="AW274" i="8"/>
  <c r="AX274" i="8"/>
  <c r="AY274" i="8"/>
  <c r="BB274" i="8" s="1"/>
  <c r="AV275" i="8"/>
  <c r="AW275" i="8"/>
  <c r="AZ275" i="8" s="1"/>
  <c r="AX275" i="8"/>
  <c r="AY275" i="8"/>
  <c r="AV276" i="8"/>
  <c r="AW276" i="8"/>
  <c r="AX276" i="8"/>
  <c r="AY276" i="8"/>
  <c r="BB276" i="8" s="1"/>
  <c r="AV277" i="8"/>
  <c r="AW277" i="8"/>
  <c r="AZ277" i="8" s="1"/>
  <c r="AX277" i="8"/>
  <c r="AY277" i="8"/>
  <c r="AV278" i="8"/>
  <c r="AW278" i="8"/>
  <c r="AX278" i="8"/>
  <c r="AY278" i="8"/>
  <c r="BB278" i="8" s="1"/>
  <c r="AV279" i="8"/>
  <c r="AW279" i="8"/>
  <c r="AZ279" i="8" s="1"/>
  <c r="AX279" i="8"/>
  <c r="AY279" i="8"/>
  <c r="AV280" i="8"/>
  <c r="AW280" i="8"/>
  <c r="AX280" i="8"/>
  <c r="AY280" i="8"/>
  <c r="BB280" i="8" s="1"/>
  <c r="AV281" i="8"/>
  <c r="AW281" i="8"/>
  <c r="AZ281" i="8" s="1"/>
  <c r="AX281" i="8"/>
  <c r="AY281" i="8"/>
  <c r="AV282" i="8"/>
  <c r="AW282" i="8"/>
  <c r="AX282" i="8"/>
  <c r="AY282" i="8"/>
  <c r="BB282" i="8" s="1"/>
  <c r="AV283" i="8"/>
  <c r="AW283" i="8"/>
  <c r="AZ283" i="8" s="1"/>
  <c r="AX283" i="8"/>
  <c r="AY283" i="8"/>
  <c r="AV284" i="8"/>
  <c r="AW284" i="8"/>
  <c r="AX284" i="8"/>
  <c r="AY284" i="8"/>
  <c r="AV285" i="8"/>
  <c r="AW285" i="8"/>
  <c r="AZ285" i="8" s="1"/>
  <c r="AX285" i="8"/>
  <c r="AY285" i="8"/>
  <c r="AV286" i="8"/>
  <c r="AW286" i="8"/>
  <c r="AX286" i="8"/>
  <c r="AY286" i="8"/>
  <c r="AV287" i="8"/>
  <c r="AW287" i="8"/>
  <c r="AZ287" i="8" s="1"/>
  <c r="AX287" i="8"/>
  <c r="AY287" i="8"/>
  <c r="AV288" i="8"/>
  <c r="AW288" i="8"/>
  <c r="AX288" i="8"/>
  <c r="AY288" i="8"/>
  <c r="AV289" i="8"/>
  <c r="AW289" i="8"/>
  <c r="AZ289" i="8" s="1"/>
  <c r="AX289" i="8"/>
  <c r="AY289" i="8"/>
  <c r="AV290" i="8"/>
  <c r="AW290" i="8"/>
  <c r="AX290" i="8"/>
  <c r="AY290" i="8"/>
  <c r="AV291" i="8"/>
  <c r="AW291" i="8"/>
  <c r="AZ291" i="8" s="1"/>
  <c r="AX291" i="8"/>
  <c r="AY291" i="8"/>
  <c r="AV292" i="8"/>
  <c r="AW292" i="8"/>
  <c r="AX292" i="8"/>
  <c r="AY292" i="8"/>
  <c r="AV293" i="8"/>
  <c r="AW293" i="8"/>
  <c r="AZ293" i="8" s="1"/>
  <c r="AX293" i="8"/>
  <c r="AY293" i="8"/>
  <c r="AV294" i="8"/>
  <c r="AW294" i="8"/>
  <c r="AX294" i="8"/>
  <c r="AY294" i="8"/>
  <c r="AV295" i="8"/>
  <c r="AW295" i="8"/>
  <c r="AZ295" i="8" s="1"/>
  <c r="AX295" i="8"/>
  <c r="AY295" i="8"/>
  <c r="AV296" i="8"/>
  <c r="AW296" i="8"/>
  <c r="AX296" i="8"/>
  <c r="AY296" i="8"/>
  <c r="AV297" i="8"/>
  <c r="AW297" i="8"/>
  <c r="AZ297" i="8" s="1"/>
  <c r="AX297" i="8"/>
  <c r="AY297" i="8"/>
  <c r="AV298" i="8"/>
  <c r="AW298" i="8"/>
  <c r="AX298" i="8"/>
  <c r="AY298" i="8"/>
  <c r="AV299" i="8"/>
  <c r="AW299" i="8"/>
  <c r="AZ299" i="8" s="1"/>
  <c r="AX299" i="8"/>
  <c r="AY299" i="8"/>
  <c r="AV300" i="8"/>
  <c r="AW300" i="8"/>
  <c r="AX300" i="8"/>
  <c r="AY300" i="8"/>
  <c r="AV301" i="8"/>
  <c r="AW301" i="8"/>
  <c r="AZ301" i="8" s="1"/>
  <c r="AX301" i="8"/>
  <c r="AY301" i="8"/>
  <c r="AV302" i="8"/>
  <c r="AW302" i="8"/>
  <c r="AX302" i="8"/>
  <c r="AY302" i="8"/>
  <c r="AV303" i="8"/>
  <c r="AW303" i="8"/>
  <c r="AZ303" i="8" s="1"/>
  <c r="AX303" i="8"/>
  <c r="AY303" i="8"/>
  <c r="AV304" i="8"/>
  <c r="AW304" i="8"/>
  <c r="AX304" i="8"/>
  <c r="AY304" i="8"/>
  <c r="AV305" i="8"/>
  <c r="AW305" i="8"/>
  <c r="AZ305" i="8" s="1"/>
  <c r="AX305" i="8"/>
  <c r="AY305" i="8"/>
  <c r="AV306" i="8"/>
  <c r="AW306" i="8"/>
  <c r="AX306" i="8"/>
  <c r="AY306" i="8"/>
  <c r="AV307" i="8"/>
  <c r="AW307" i="8"/>
  <c r="AZ307" i="8" s="1"/>
  <c r="AX307" i="8"/>
  <c r="AY307" i="8"/>
  <c r="AV308" i="8"/>
  <c r="AW308" i="8"/>
  <c r="AX308" i="8"/>
  <c r="AY308" i="8"/>
  <c r="AV309" i="8"/>
  <c r="AW309" i="8"/>
  <c r="AZ309" i="8" s="1"/>
  <c r="AX309" i="8"/>
  <c r="AY309" i="8"/>
  <c r="AV310" i="8"/>
  <c r="AW310" i="8"/>
  <c r="AX310" i="8"/>
  <c r="AY310" i="8"/>
  <c r="AV311" i="8"/>
  <c r="AW311" i="8"/>
  <c r="AZ311" i="8" s="1"/>
  <c r="AX311" i="8"/>
  <c r="AY311" i="8"/>
  <c r="AV312" i="8"/>
  <c r="AW312" i="8"/>
  <c r="AX312" i="8"/>
  <c r="AY312" i="8"/>
  <c r="AV313" i="8"/>
  <c r="AW313" i="8"/>
  <c r="AX313" i="8"/>
  <c r="AY313" i="8"/>
  <c r="AV314" i="8"/>
  <c r="AW314" i="8"/>
  <c r="AX314" i="8"/>
  <c r="AY314" i="8"/>
  <c r="AV315" i="8"/>
  <c r="AW315" i="8"/>
  <c r="AZ315" i="8" s="1"/>
  <c r="AX315" i="8"/>
  <c r="AY315" i="8"/>
  <c r="AV316" i="8"/>
  <c r="AW316" i="8"/>
  <c r="AX316" i="8"/>
  <c r="AY316" i="8"/>
  <c r="AV317" i="8"/>
  <c r="AW317" i="8"/>
  <c r="AZ317" i="8" s="1"/>
  <c r="AX317" i="8"/>
  <c r="AY317" i="8"/>
  <c r="AV318" i="8"/>
  <c r="AW318" i="8"/>
  <c r="AX318" i="8"/>
  <c r="AY318" i="8"/>
  <c r="AV319" i="8"/>
  <c r="AW319" i="8"/>
  <c r="AZ319" i="8" s="1"/>
  <c r="AX319" i="8"/>
  <c r="AY319" i="8"/>
  <c r="AV320" i="8"/>
  <c r="AW320" i="8"/>
  <c r="AX320" i="8"/>
  <c r="AY320" i="8"/>
  <c r="AV321" i="8"/>
  <c r="AW321" i="8"/>
  <c r="AZ321" i="8" s="1"/>
  <c r="AX321" i="8"/>
  <c r="AY321" i="8"/>
  <c r="AV322" i="8"/>
  <c r="AW322" i="8"/>
  <c r="AX322" i="8"/>
  <c r="AY322" i="8"/>
  <c r="AV323" i="8"/>
  <c r="AW323" i="8"/>
  <c r="AX323" i="8"/>
  <c r="AY323" i="8"/>
  <c r="AV324" i="8"/>
  <c r="AW324" i="8"/>
  <c r="AX324" i="8"/>
  <c r="AY324" i="8"/>
  <c r="AV325" i="8"/>
  <c r="AW325" i="8"/>
  <c r="AZ325" i="8" s="1"/>
  <c r="AX325" i="8"/>
  <c r="AY325" i="8"/>
  <c r="AV326" i="8"/>
  <c r="AW326" i="8"/>
  <c r="AX326" i="8"/>
  <c r="AY326" i="8"/>
  <c r="AV327" i="8"/>
  <c r="AW327" i="8"/>
  <c r="AZ327" i="8" s="1"/>
  <c r="AX327" i="8"/>
  <c r="AY327" i="8"/>
  <c r="AV328" i="8"/>
  <c r="AW328" i="8"/>
  <c r="AX328" i="8"/>
  <c r="AY328" i="8"/>
  <c r="AV329" i="8"/>
  <c r="AW329" i="8"/>
  <c r="AZ329" i="8" s="1"/>
  <c r="AX329" i="8"/>
  <c r="AY329" i="8"/>
  <c r="AV330" i="8"/>
  <c r="AW330" i="8"/>
  <c r="AX330" i="8"/>
  <c r="AY330" i="8"/>
  <c r="AV331" i="8"/>
  <c r="AW331" i="8"/>
  <c r="AZ331" i="8" s="1"/>
  <c r="AX331" i="8"/>
  <c r="AY331" i="8"/>
  <c r="AV332" i="8"/>
  <c r="AW332" i="8"/>
  <c r="AX332" i="8"/>
  <c r="AY332" i="8"/>
  <c r="AV333" i="8"/>
  <c r="AW333" i="8"/>
  <c r="AZ333" i="8" s="1"/>
  <c r="AX333" i="8"/>
  <c r="AY333" i="8"/>
  <c r="AV334" i="8"/>
  <c r="AW334" i="8"/>
  <c r="AX334" i="8"/>
  <c r="AY334" i="8"/>
  <c r="AV335" i="8"/>
  <c r="AW335" i="8"/>
  <c r="AZ335" i="8" s="1"/>
  <c r="AX335" i="8"/>
  <c r="AY335" i="8"/>
  <c r="AV336" i="8"/>
  <c r="AW336" i="8"/>
  <c r="AX336" i="8"/>
  <c r="AY336" i="8"/>
  <c r="AV337" i="8"/>
  <c r="AW337" i="8"/>
  <c r="AZ337" i="8" s="1"/>
  <c r="AX337" i="8"/>
  <c r="AY337" i="8"/>
  <c r="AV338" i="8"/>
  <c r="AW338" i="8"/>
  <c r="AX338" i="8"/>
  <c r="AY338" i="8"/>
  <c r="AV339" i="8"/>
  <c r="AW339" i="8"/>
  <c r="AZ339" i="8" s="1"/>
  <c r="AX339" i="8"/>
  <c r="AY339" i="8"/>
  <c r="AV340" i="8"/>
  <c r="AW340" i="8"/>
  <c r="AX340" i="8"/>
  <c r="AY340" i="8"/>
  <c r="AV341" i="8"/>
  <c r="AW341" i="8"/>
  <c r="AZ341" i="8" s="1"/>
  <c r="AX341" i="8"/>
  <c r="AY341" i="8"/>
  <c r="AV342" i="8"/>
  <c r="AW342" i="8"/>
  <c r="AX342" i="8"/>
  <c r="AY342" i="8"/>
  <c r="AV343" i="8"/>
  <c r="AW343" i="8"/>
  <c r="AZ343" i="8" s="1"/>
  <c r="AX343" i="8"/>
  <c r="AY343" i="8"/>
  <c r="AV344" i="8"/>
  <c r="AW344" i="8"/>
  <c r="AX344" i="8"/>
  <c r="AY344" i="8"/>
  <c r="AV345" i="8"/>
  <c r="AW345" i="8"/>
  <c r="AZ345" i="8" s="1"/>
  <c r="AX345" i="8"/>
  <c r="AY345" i="8"/>
  <c r="AV346" i="8"/>
  <c r="AW346" i="8"/>
  <c r="AX346" i="8"/>
  <c r="AY346" i="8"/>
  <c r="AV347" i="8"/>
  <c r="AW347" i="8"/>
  <c r="AZ347" i="8" s="1"/>
  <c r="AX347" i="8"/>
  <c r="AY347" i="8"/>
  <c r="AV348" i="8"/>
  <c r="AW348" i="8"/>
  <c r="AX348" i="8"/>
  <c r="AY348" i="8"/>
  <c r="AV349" i="8"/>
  <c r="AW349" i="8"/>
  <c r="AZ349" i="8" s="1"/>
  <c r="AX349" i="8"/>
  <c r="AY349" i="8"/>
  <c r="AV350" i="8"/>
  <c r="AW350" i="8"/>
  <c r="AX350" i="8"/>
  <c r="AY350" i="8"/>
  <c r="AV351" i="8"/>
  <c r="AW351" i="8"/>
  <c r="AZ351" i="8" s="1"/>
  <c r="AX351" i="8"/>
  <c r="AY351" i="8"/>
  <c r="AV352" i="8"/>
  <c r="AW352" i="8"/>
  <c r="AX352" i="8"/>
  <c r="AY352" i="8"/>
  <c r="AV353" i="8"/>
  <c r="AW353" i="8"/>
  <c r="AZ353" i="8" s="1"/>
  <c r="AX353" i="8"/>
  <c r="AY353" i="8"/>
  <c r="AV354" i="8"/>
  <c r="AW354" i="8"/>
  <c r="AX354" i="8"/>
  <c r="AY354" i="8"/>
  <c r="AV355" i="8"/>
  <c r="AW355" i="8"/>
  <c r="AZ355" i="8" s="1"/>
  <c r="AX355" i="8"/>
  <c r="AY355" i="8"/>
  <c r="AV356" i="8"/>
  <c r="AW356" i="8"/>
  <c r="AX356" i="8"/>
  <c r="AY356" i="8"/>
  <c r="AV357" i="8"/>
  <c r="AW357" i="8"/>
  <c r="AZ357" i="8" s="1"/>
  <c r="AX357" i="8"/>
  <c r="AY357" i="8"/>
  <c r="AV358" i="8"/>
  <c r="AW358" i="8"/>
  <c r="AX358" i="8"/>
  <c r="AY358" i="8"/>
  <c r="AV359" i="8"/>
  <c r="AW359" i="8"/>
  <c r="AZ359" i="8" s="1"/>
  <c r="AX359" i="8"/>
  <c r="AY359" i="8"/>
  <c r="AV360" i="8"/>
  <c r="AW360" i="8"/>
  <c r="AX360" i="8"/>
  <c r="AY360" i="8"/>
  <c r="AV361" i="8"/>
  <c r="AW361" i="8"/>
  <c r="AZ361" i="8" s="1"/>
  <c r="AX361" i="8"/>
  <c r="AY361" i="8"/>
  <c r="AV362" i="8"/>
  <c r="AW362" i="8"/>
  <c r="AX362" i="8"/>
  <c r="AY362" i="8"/>
  <c r="AV363" i="8"/>
  <c r="AW363" i="8"/>
  <c r="AZ363" i="8" s="1"/>
  <c r="AX363" i="8"/>
  <c r="AY363" i="8"/>
  <c r="AV364" i="8"/>
  <c r="AW364" i="8"/>
  <c r="AX364" i="8"/>
  <c r="AY364" i="8"/>
  <c r="AV365" i="8"/>
  <c r="AW365" i="8"/>
  <c r="AZ365" i="8" s="1"/>
  <c r="AX365" i="8"/>
  <c r="AY365" i="8"/>
  <c r="AV366" i="8"/>
  <c r="AW366" i="8"/>
  <c r="AX366" i="8"/>
  <c r="AY366" i="8"/>
  <c r="AV367" i="8"/>
  <c r="AW367" i="8"/>
  <c r="AZ367" i="8" s="1"/>
  <c r="AX367" i="8"/>
  <c r="AY367" i="8"/>
  <c r="AV368" i="8"/>
  <c r="AW368" i="8"/>
  <c r="AX368" i="8"/>
  <c r="AY368" i="8"/>
  <c r="AV369" i="8"/>
  <c r="AW369" i="8"/>
  <c r="AZ369" i="8" s="1"/>
  <c r="AX369" i="8"/>
  <c r="AY369" i="8"/>
  <c r="AV370" i="8"/>
  <c r="AW370" i="8"/>
  <c r="AX370" i="8"/>
  <c r="AY370" i="8"/>
  <c r="AV371" i="8"/>
  <c r="AW371" i="8"/>
  <c r="AZ371" i="8" s="1"/>
  <c r="AX371" i="8"/>
  <c r="AY371" i="8"/>
  <c r="AV372" i="8"/>
  <c r="AW372" i="8"/>
  <c r="AX372" i="8"/>
  <c r="AY372" i="8"/>
  <c r="AV373" i="8"/>
  <c r="AW373" i="8"/>
  <c r="AZ373" i="8" s="1"/>
  <c r="AX373" i="8"/>
  <c r="AY373" i="8"/>
  <c r="AV374" i="8"/>
  <c r="AW374" i="8"/>
  <c r="AX374" i="8"/>
  <c r="AY374" i="8"/>
  <c r="AV375" i="8"/>
  <c r="AW375" i="8"/>
  <c r="AZ375" i="8" s="1"/>
  <c r="AX375" i="8"/>
  <c r="AY375" i="8"/>
  <c r="AV376" i="8"/>
  <c r="AW376" i="8"/>
  <c r="AX376" i="8"/>
  <c r="AY376" i="8"/>
  <c r="AV377" i="8"/>
  <c r="AW377" i="8"/>
  <c r="AZ377" i="8" s="1"/>
  <c r="AX377" i="8"/>
  <c r="AY377" i="8"/>
  <c r="AV378" i="8"/>
  <c r="AW378" i="8"/>
  <c r="AX378" i="8"/>
  <c r="AY378" i="8"/>
  <c r="AV379" i="8"/>
  <c r="AW379" i="8"/>
  <c r="AZ379" i="8" s="1"/>
  <c r="AX379" i="8"/>
  <c r="AY379" i="8"/>
  <c r="AV380" i="8"/>
  <c r="AW380" i="8"/>
  <c r="AX380" i="8"/>
  <c r="AY380" i="8"/>
  <c r="AV381" i="8"/>
  <c r="AW381" i="8"/>
  <c r="AZ381" i="8" s="1"/>
  <c r="AX381" i="8"/>
  <c r="AY381" i="8"/>
  <c r="AV382" i="8"/>
  <c r="AW382" i="8"/>
  <c r="AX382" i="8"/>
  <c r="AY382" i="8"/>
  <c r="AV383" i="8"/>
  <c r="AW383" i="8"/>
  <c r="AZ383" i="8" s="1"/>
  <c r="AX383" i="8"/>
  <c r="AY383" i="8"/>
  <c r="AV384" i="8"/>
  <c r="AW384" i="8"/>
  <c r="AX384" i="8"/>
  <c r="AY384" i="8"/>
  <c r="AV385" i="8"/>
  <c r="AW385" i="8"/>
  <c r="AZ385" i="8" s="1"/>
  <c r="AX385" i="8"/>
  <c r="AY385" i="8"/>
  <c r="AV386" i="8"/>
  <c r="AW386" i="8"/>
  <c r="AX386" i="8"/>
  <c r="AY386" i="8"/>
  <c r="AV387" i="8"/>
  <c r="AW387" i="8"/>
  <c r="AZ387" i="8" s="1"/>
  <c r="AX387" i="8"/>
  <c r="AY387" i="8"/>
  <c r="AV388" i="8"/>
  <c r="AW388" i="8"/>
  <c r="AX388" i="8"/>
  <c r="AY388" i="8"/>
  <c r="AV389" i="8"/>
  <c r="AW389" i="8"/>
  <c r="AZ389" i="8" s="1"/>
  <c r="AX389" i="8"/>
  <c r="AY389" i="8"/>
  <c r="AV390" i="8"/>
  <c r="AW390" i="8"/>
  <c r="AX390" i="8"/>
  <c r="AY390" i="8"/>
  <c r="AV391" i="8"/>
  <c r="AW391" i="8"/>
  <c r="AZ391" i="8" s="1"/>
  <c r="AX391" i="8"/>
  <c r="AY391" i="8"/>
  <c r="AV392" i="8"/>
  <c r="AW392" i="8"/>
  <c r="AX392" i="8"/>
  <c r="AY392" i="8"/>
  <c r="AV393" i="8"/>
  <c r="AW393" i="8"/>
  <c r="AZ393" i="8" s="1"/>
  <c r="AX393" i="8"/>
  <c r="AY393" i="8"/>
  <c r="AV394" i="8"/>
  <c r="AW394" i="8"/>
  <c r="AX394" i="8"/>
  <c r="AY394" i="8"/>
  <c r="AV395" i="8"/>
  <c r="AW395" i="8"/>
  <c r="AZ395" i="8" s="1"/>
  <c r="AX395" i="8"/>
  <c r="AY395" i="8"/>
  <c r="AV396" i="8"/>
  <c r="AW396" i="8"/>
  <c r="AX396" i="8"/>
  <c r="AY396" i="8"/>
  <c r="AW3" i="8"/>
  <c r="AX3" i="8"/>
  <c r="AY3" i="8"/>
  <c r="AV3" i="8"/>
  <c r="AU396" i="8"/>
  <c r="AT396" i="8"/>
  <c r="AS396" i="8"/>
  <c r="AU395" i="8"/>
  <c r="AT395" i="8"/>
  <c r="AS395" i="8"/>
  <c r="AU394" i="8"/>
  <c r="AT394" i="8"/>
  <c r="AS394" i="8"/>
  <c r="AU393" i="8"/>
  <c r="AT393" i="8"/>
  <c r="AS393" i="8"/>
  <c r="AU392" i="8"/>
  <c r="AT392" i="8"/>
  <c r="AS392" i="8"/>
  <c r="AU391" i="8"/>
  <c r="AT391" i="8"/>
  <c r="AS391" i="8"/>
  <c r="AU390" i="8"/>
  <c r="AT390" i="8"/>
  <c r="AS390" i="8"/>
  <c r="AU389" i="8"/>
  <c r="AT389" i="8"/>
  <c r="AS389" i="8"/>
  <c r="AU388" i="8"/>
  <c r="AT388" i="8"/>
  <c r="AS388" i="8"/>
  <c r="AU387" i="8"/>
  <c r="AT387" i="8"/>
  <c r="AS387" i="8"/>
  <c r="AU386" i="8"/>
  <c r="AT386" i="8"/>
  <c r="AS386" i="8"/>
  <c r="AU385" i="8"/>
  <c r="AT385" i="8"/>
  <c r="AS385" i="8"/>
  <c r="AU384" i="8"/>
  <c r="AT384" i="8"/>
  <c r="AS384" i="8"/>
  <c r="AU383" i="8"/>
  <c r="AT383" i="8"/>
  <c r="AS383" i="8"/>
  <c r="AU382" i="8"/>
  <c r="AT382" i="8"/>
  <c r="AS382" i="8"/>
  <c r="AU381" i="8"/>
  <c r="AT381" i="8"/>
  <c r="AS381" i="8"/>
  <c r="AU380" i="8"/>
  <c r="AT380" i="8"/>
  <c r="AS380" i="8"/>
  <c r="AU379" i="8"/>
  <c r="AT379" i="8"/>
  <c r="AS379" i="8"/>
  <c r="AU378" i="8"/>
  <c r="AT378" i="8"/>
  <c r="AS378" i="8"/>
  <c r="AU377" i="8"/>
  <c r="AT377" i="8"/>
  <c r="AS377" i="8"/>
  <c r="AU376" i="8"/>
  <c r="AT376" i="8"/>
  <c r="AS376" i="8"/>
  <c r="AU375" i="8"/>
  <c r="AT375" i="8"/>
  <c r="AS375" i="8"/>
  <c r="AU374" i="8"/>
  <c r="AT374" i="8"/>
  <c r="AS374" i="8"/>
  <c r="AU373" i="8"/>
  <c r="AT373" i="8"/>
  <c r="AS373" i="8"/>
  <c r="AU372" i="8"/>
  <c r="AT372" i="8"/>
  <c r="AS372" i="8"/>
  <c r="AU371" i="8"/>
  <c r="AT371" i="8"/>
  <c r="AS371" i="8"/>
  <c r="AU370" i="8"/>
  <c r="AT370" i="8"/>
  <c r="AS370" i="8"/>
  <c r="AU369" i="8"/>
  <c r="AT369" i="8"/>
  <c r="AS369" i="8"/>
  <c r="AU368" i="8"/>
  <c r="AT368" i="8"/>
  <c r="AS368" i="8"/>
  <c r="AU367" i="8"/>
  <c r="AT367" i="8"/>
  <c r="AS367" i="8"/>
  <c r="AU366" i="8"/>
  <c r="AT366" i="8"/>
  <c r="AS366" i="8"/>
  <c r="AU365" i="8"/>
  <c r="AT365" i="8"/>
  <c r="AS365" i="8"/>
  <c r="AU364" i="8"/>
  <c r="AT364" i="8"/>
  <c r="AS364" i="8"/>
  <c r="AU363" i="8"/>
  <c r="AT363" i="8"/>
  <c r="AS363" i="8"/>
  <c r="AU362" i="8"/>
  <c r="AT362" i="8"/>
  <c r="AS362" i="8"/>
  <c r="AU361" i="8"/>
  <c r="AT361" i="8"/>
  <c r="AS361" i="8"/>
  <c r="AU360" i="8"/>
  <c r="AT360" i="8"/>
  <c r="AS360" i="8"/>
  <c r="AU359" i="8"/>
  <c r="AT359" i="8"/>
  <c r="AS359" i="8"/>
  <c r="AU358" i="8"/>
  <c r="AT358" i="8"/>
  <c r="AS358" i="8"/>
  <c r="AU357" i="8"/>
  <c r="AT357" i="8"/>
  <c r="AS357" i="8"/>
  <c r="AU356" i="8"/>
  <c r="AT356" i="8"/>
  <c r="AS356" i="8"/>
  <c r="AU355" i="8"/>
  <c r="AT355" i="8"/>
  <c r="AS355" i="8"/>
  <c r="AU354" i="8"/>
  <c r="AT354" i="8"/>
  <c r="AS354" i="8"/>
  <c r="AU353" i="8"/>
  <c r="AT353" i="8"/>
  <c r="AS353" i="8"/>
  <c r="AU352" i="8"/>
  <c r="AT352" i="8"/>
  <c r="AS352" i="8"/>
  <c r="AU351" i="8"/>
  <c r="AT351" i="8"/>
  <c r="AS351" i="8"/>
  <c r="AU350" i="8"/>
  <c r="AT350" i="8"/>
  <c r="AS350" i="8"/>
  <c r="AU349" i="8"/>
  <c r="AT349" i="8"/>
  <c r="AS349" i="8"/>
  <c r="AU348" i="8"/>
  <c r="AT348" i="8"/>
  <c r="AS348" i="8"/>
  <c r="AU347" i="8"/>
  <c r="AT347" i="8"/>
  <c r="AS347" i="8"/>
  <c r="AU346" i="8"/>
  <c r="AT346" i="8"/>
  <c r="AS346" i="8"/>
  <c r="AU345" i="8"/>
  <c r="AT345" i="8"/>
  <c r="AS345" i="8"/>
  <c r="AU344" i="8"/>
  <c r="AT344" i="8"/>
  <c r="AS344" i="8"/>
  <c r="AU343" i="8"/>
  <c r="AT343" i="8"/>
  <c r="AS343" i="8"/>
  <c r="AU342" i="8"/>
  <c r="AT342" i="8"/>
  <c r="AS342" i="8"/>
  <c r="AU341" i="8"/>
  <c r="AT341" i="8"/>
  <c r="AS341" i="8"/>
  <c r="AU340" i="8"/>
  <c r="AT340" i="8"/>
  <c r="AS340" i="8"/>
  <c r="AU339" i="8"/>
  <c r="AT339" i="8"/>
  <c r="AS339" i="8"/>
  <c r="AU338" i="8"/>
  <c r="AT338" i="8"/>
  <c r="AS338" i="8"/>
  <c r="AU337" i="8"/>
  <c r="AT337" i="8"/>
  <c r="AS337" i="8"/>
  <c r="AU336" i="8"/>
  <c r="AT336" i="8"/>
  <c r="AS336" i="8"/>
  <c r="AU335" i="8"/>
  <c r="AT335" i="8"/>
  <c r="AS335" i="8"/>
  <c r="AU334" i="8"/>
  <c r="AT334" i="8"/>
  <c r="AS334" i="8"/>
  <c r="AU333" i="8"/>
  <c r="AT333" i="8"/>
  <c r="AS333" i="8"/>
  <c r="AU332" i="8"/>
  <c r="AT332" i="8"/>
  <c r="AS332" i="8"/>
  <c r="AU331" i="8"/>
  <c r="AT331" i="8"/>
  <c r="AS331" i="8"/>
  <c r="AU330" i="8"/>
  <c r="AT330" i="8"/>
  <c r="AS330" i="8"/>
  <c r="AU329" i="8"/>
  <c r="AT329" i="8"/>
  <c r="AS329" i="8"/>
  <c r="AU328" i="8"/>
  <c r="AT328" i="8"/>
  <c r="AS328" i="8"/>
  <c r="AU327" i="8"/>
  <c r="AT327" i="8"/>
  <c r="AS327" i="8"/>
  <c r="AU326" i="8"/>
  <c r="AT326" i="8"/>
  <c r="AS326" i="8"/>
  <c r="AU325" i="8"/>
  <c r="AT325" i="8"/>
  <c r="AS325" i="8"/>
  <c r="AU324" i="8"/>
  <c r="AT324" i="8"/>
  <c r="AS324" i="8"/>
  <c r="AU323" i="8"/>
  <c r="AT323" i="8"/>
  <c r="AS323" i="8"/>
  <c r="AU322" i="8"/>
  <c r="AT322" i="8"/>
  <c r="AS322" i="8"/>
  <c r="AU321" i="8"/>
  <c r="AT321" i="8"/>
  <c r="AS321" i="8"/>
  <c r="AU320" i="8"/>
  <c r="AT320" i="8"/>
  <c r="AS320" i="8"/>
  <c r="AU319" i="8"/>
  <c r="AT319" i="8"/>
  <c r="AS319" i="8"/>
  <c r="AU318" i="8"/>
  <c r="AT318" i="8"/>
  <c r="AS318" i="8"/>
  <c r="AU317" i="8"/>
  <c r="AT317" i="8"/>
  <c r="AS317" i="8"/>
  <c r="AU316" i="8"/>
  <c r="AT316" i="8"/>
  <c r="AS316" i="8"/>
  <c r="AU315" i="8"/>
  <c r="AT315" i="8"/>
  <c r="AS315" i="8"/>
  <c r="AU314" i="8"/>
  <c r="AT314" i="8"/>
  <c r="AS314" i="8"/>
  <c r="AU313" i="8"/>
  <c r="AT313" i="8"/>
  <c r="AS313" i="8"/>
  <c r="AU312" i="8"/>
  <c r="AT312" i="8"/>
  <c r="AS312" i="8"/>
  <c r="AU311" i="8"/>
  <c r="AT311" i="8"/>
  <c r="AS311" i="8"/>
  <c r="AU310" i="8"/>
  <c r="AT310" i="8"/>
  <c r="AS310" i="8"/>
  <c r="AU309" i="8"/>
  <c r="AT309" i="8"/>
  <c r="AS309" i="8"/>
  <c r="AU308" i="8"/>
  <c r="AT308" i="8"/>
  <c r="AS308" i="8"/>
  <c r="AU307" i="8"/>
  <c r="AT307" i="8"/>
  <c r="AS307" i="8"/>
  <c r="AU306" i="8"/>
  <c r="AT306" i="8"/>
  <c r="AS306" i="8"/>
  <c r="AU305" i="8"/>
  <c r="AT305" i="8"/>
  <c r="AS305" i="8"/>
  <c r="AU304" i="8"/>
  <c r="AT304" i="8"/>
  <c r="AS304" i="8"/>
  <c r="AU303" i="8"/>
  <c r="AT303" i="8"/>
  <c r="AS303" i="8"/>
  <c r="AU302" i="8"/>
  <c r="AT302" i="8"/>
  <c r="AS302" i="8"/>
  <c r="AU301" i="8"/>
  <c r="AT301" i="8"/>
  <c r="AS301" i="8"/>
  <c r="AU300" i="8"/>
  <c r="AT300" i="8"/>
  <c r="AS300" i="8"/>
  <c r="AU299" i="8"/>
  <c r="AT299" i="8"/>
  <c r="AS299" i="8"/>
  <c r="AU298" i="8"/>
  <c r="AT298" i="8"/>
  <c r="AS298" i="8"/>
  <c r="AU297" i="8"/>
  <c r="AT297" i="8"/>
  <c r="AS297" i="8"/>
  <c r="AU296" i="8"/>
  <c r="AT296" i="8"/>
  <c r="AS296" i="8"/>
  <c r="AU295" i="8"/>
  <c r="AT295" i="8"/>
  <c r="AS295" i="8"/>
  <c r="AU294" i="8"/>
  <c r="AT294" i="8"/>
  <c r="AS294" i="8"/>
  <c r="AU293" i="8"/>
  <c r="AT293" i="8"/>
  <c r="AS293" i="8"/>
  <c r="AU292" i="8"/>
  <c r="AT292" i="8"/>
  <c r="AS292" i="8"/>
  <c r="AU291" i="8"/>
  <c r="AT291" i="8"/>
  <c r="AS291" i="8"/>
  <c r="AU290" i="8"/>
  <c r="AT290" i="8"/>
  <c r="AS290" i="8"/>
  <c r="AU289" i="8"/>
  <c r="AT289" i="8"/>
  <c r="AS289" i="8"/>
  <c r="AU288" i="8"/>
  <c r="AT288" i="8"/>
  <c r="AS288" i="8"/>
  <c r="AU287" i="8"/>
  <c r="AT287" i="8"/>
  <c r="AS287" i="8"/>
  <c r="AU286" i="8"/>
  <c r="AT286" i="8"/>
  <c r="AS286" i="8"/>
  <c r="AU285" i="8"/>
  <c r="AT285" i="8"/>
  <c r="AS285" i="8"/>
  <c r="AU284" i="8"/>
  <c r="AT284" i="8"/>
  <c r="AS284" i="8"/>
  <c r="AU283" i="8"/>
  <c r="AT283" i="8"/>
  <c r="AS283" i="8"/>
  <c r="AU282" i="8"/>
  <c r="AT282" i="8"/>
  <c r="AS282" i="8"/>
  <c r="AU281" i="8"/>
  <c r="AT281" i="8"/>
  <c r="AS281" i="8"/>
  <c r="AU280" i="8"/>
  <c r="AT280" i="8"/>
  <c r="AS280" i="8"/>
  <c r="AU279" i="8"/>
  <c r="AT279" i="8"/>
  <c r="AS279" i="8"/>
  <c r="AU278" i="8"/>
  <c r="AT278" i="8"/>
  <c r="AS278" i="8"/>
  <c r="AU277" i="8"/>
  <c r="AT277" i="8"/>
  <c r="AS277" i="8"/>
  <c r="AU276" i="8"/>
  <c r="AT276" i="8"/>
  <c r="AS276" i="8"/>
  <c r="AU275" i="8"/>
  <c r="AT275" i="8"/>
  <c r="AS275" i="8"/>
  <c r="AU274" i="8"/>
  <c r="AT274" i="8"/>
  <c r="AS274" i="8"/>
  <c r="AU273" i="8"/>
  <c r="AT273" i="8"/>
  <c r="AS273" i="8"/>
  <c r="AU272" i="8"/>
  <c r="AT272" i="8"/>
  <c r="AS272" i="8"/>
  <c r="AU271" i="8"/>
  <c r="AT271" i="8"/>
  <c r="AS271" i="8"/>
  <c r="AU270" i="8"/>
  <c r="AT270" i="8"/>
  <c r="AS270" i="8"/>
  <c r="AU269" i="8"/>
  <c r="AT269" i="8"/>
  <c r="AS269" i="8"/>
  <c r="AU268" i="8"/>
  <c r="AT268" i="8"/>
  <c r="AS268" i="8"/>
  <c r="AU267" i="8"/>
  <c r="AT267" i="8"/>
  <c r="AS267" i="8"/>
  <c r="AU266" i="8"/>
  <c r="AT266" i="8"/>
  <c r="AS266" i="8"/>
  <c r="AU265" i="8"/>
  <c r="AT265" i="8"/>
  <c r="AS265" i="8"/>
  <c r="AU264" i="8"/>
  <c r="AT264" i="8"/>
  <c r="AS264" i="8"/>
  <c r="AU263" i="8"/>
  <c r="AT263" i="8"/>
  <c r="AS263" i="8"/>
  <c r="AU262" i="8"/>
  <c r="AT262" i="8"/>
  <c r="AS262" i="8"/>
  <c r="AU261" i="8"/>
  <c r="AT261" i="8"/>
  <c r="AS261" i="8"/>
  <c r="AU260" i="8"/>
  <c r="AT260" i="8"/>
  <c r="AS260" i="8"/>
  <c r="AU259" i="8"/>
  <c r="AT259" i="8"/>
  <c r="AS259" i="8"/>
  <c r="AU258" i="8"/>
  <c r="AT258" i="8"/>
  <c r="AS258" i="8"/>
  <c r="AU257" i="8"/>
  <c r="AT257" i="8"/>
  <c r="AS257" i="8"/>
  <c r="AU256" i="8"/>
  <c r="AT256" i="8"/>
  <c r="AS256" i="8"/>
  <c r="AU255" i="8"/>
  <c r="AT255" i="8"/>
  <c r="AS255" i="8"/>
  <c r="AU254" i="8"/>
  <c r="AT254" i="8"/>
  <c r="AS254" i="8"/>
  <c r="AU253" i="8"/>
  <c r="AT253" i="8"/>
  <c r="AS253" i="8"/>
  <c r="AU252" i="8"/>
  <c r="AT252" i="8"/>
  <c r="AS252" i="8"/>
  <c r="AU251" i="8"/>
  <c r="AT251" i="8"/>
  <c r="AS251" i="8"/>
  <c r="AU250" i="8"/>
  <c r="AT250" i="8"/>
  <c r="AS250" i="8"/>
  <c r="AU249" i="8"/>
  <c r="AT249" i="8"/>
  <c r="AS249" i="8"/>
  <c r="AU248" i="8"/>
  <c r="AT248" i="8"/>
  <c r="AS248" i="8"/>
  <c r="AU247" i="8"/>
  <c r="AT247" i="8"/>
  <c r="AS247" i="8"/>
  <c r="AU246" i="8"/>
  <c r="AT246" i="8"/>
  <c r="AS246" i="8"/>
  <c r="AU245" i="8"/>
  <c r="AT245" i="8"/>
  <c r="AS245" i="8"/>
  <c r="AU244" i="8"/>
  <c r="AT244" i="8"/>
  <c r="AS244" i="8"/>
  <c r="AU243" i="8"/>
  <c r="AT243" i="8"/>
  <c r="AS243" i="8"/>
  <c r="AU242" i="8"/>
  <c r="AT242" i="8"/>
  <c r="AS242" i="8"/>
  <c r="AU241" i="8"/>
  <c r="AT241" i="8"/>
  <c r="AS241" i="8"/>
  <c r="AU240" i="8"/>
  <c r="AT240" i="8"/>
  <c r="AS240" i="8"/>
  <c r="AU239" i="8"/>
  <c r="AT239" i="8"/>
  <c r="AS239" i="8"/>
  <c r="AU238" i="8"/>
  <c r="AT238" i="8"/>
  <c r="AS238" i="8"/>
  <c r="AU237" i="8"/>
  <c r="AT237" i="8"/>
  <c r="AS237" i="8"/>
  <c r="AU236" i="8"/>
  <c r="AT236" i="8"/>
  <c r="AS236" i="8"/>
  <c r="AU235" i="8"/>
  <c r="AT235" i="8"/>
  <c r="AS235" i="8"/>
  <c r="AU234" i="8"/>
  <c r="AT234" i="8"/>
  <c r="AS234" i="8"/>
  <c r="AU233" i="8"/>
  <c r="AT233" i="8"/>
  <c r="AS233" i="8"/>
  <c r="AU232" i="8"/>
  <c r="AT232" i="8"/>
  <c r="AS232" i="8"/>
  <c r="AU231" i="8"/>
  <c r="AT231" i="8"/>
  <c r="AS231" i="8"/>
  <c r="AU230" i="8"/>
  <c r="AT230" i="8"/>
  <c r="AS230" i="8"/>
  <c r="AU229" i="8"/>
  <c r="AT229" i="8"/>
  <c r="AS229" i="8"/>
  <c r="AU228" i="8"/>
  <c r="AT228" i="8"/>
  <c r="AS228" i="8"/>
  <c r="AU227" i="8"/>
  <c r="AT227" i="8"/>
  <c r="AS227" i="8"/>
  <c r="AU226" i="8"/>
  <c r="AT226" i="8"/>
  <c r="AS226" i="8"/>
  <c r="AU225" i="8"/>
  <c r="AT225" i="8"/>
  <c r="AS225" i="8"/>
  <c r="AU224" i="8"/>
  <c r="AT224" i="8"/>
  <c r="AS224" i="8"/>
  <c r="AU223" i="8"/>
  <c r="AT223" i="8"/>
  <c r="AS223" i="8"/>
  <c r="AU222" i="8"/>
  <c r="AT222" i="8"/>
  <c r="AS222" i="8"/>
  <c r="AU221" i="8"/>
  <c r="AT221" i="8"/>
  <c r="AS221" i="8"/>
  <c r="AU220" i="8"/>
  <c r="AT220" i="8"/>
  <c r="AS220" i="8"/>
  <c r="AU219" i="8"/>
  <c r="AT219" i="8"/>
  <c r="AS219" i="8"/>
  <c r="AU218" i="8"/>
  <c r="AT218" i="8"/>
  <c r="AS218" i="8"/>
  <c r="AU217" i="8"/>
  <c r="AT217" i="8"/>
  <c r="AS217" i="8"/>
  <c r="AU216" i="8"/>
  <c r="AT216" i="8"/>
  <c r="AS216" i="8"/>
  <c r="AU215" i="8"/>
  <c r="AT215" i="8"/>
  <c r="AS215" i="8"/>
  <c r="AU214" i="8"/>
  <c r="AT214" i="8"/>
  <c r="AS214" i="8"/>
  <c r="AU213" i="8"/>
  <c r="AT213" i="8"/>
  <c r="AS213" i="8"/>
  <c r="AU212" i="8"/>
  <c r="AT212" i="8"/>
  <c r="AS212" i="8"/>
  <c r="AU211" i="8"/>
  <c r="AT211" i="8"/>
  <c r="AS211" i="8"/>
  <c r="AU210" i="8"/>
  <c r="AT210" i="8"/>
  <c r="AS210" i="8"/>
  <c r="AU209" i="8"/>
  <c r="AT209" i="8"/>
  <c r="AS209" i="8"/>
  <c r="AU208" i="8"/>
  <c r="AT208" i="8"/>
  <c r="AS208" i="8"/>
  <c r="AU207" i="8"/>
  <c r="AT207" i="8"/>
  <c r="AS207" i="8"/>
  <c r="AU206" i="8"/>
  <c r="AT206" i="8"/>
  <c r="AS206" i="8"/>
  <c r="AU205" i="8"/>
  <c r="AT205" i="8"/>
  <c r="AS205" i="8"/>
  <c r="AU204" i="8"/>
  <c r="AT204" i="8"/>
  <c r="AS204" i="8"/>
  <c r="AU203" i="8"/>
  <c r="AT203" i="8"/>
  <c r="AS203" i="8"/>
  <c r="AU202" i="8"/>
  <c r="AT202" i="8"/>
  <c r="AS202" i="8"/>
  <c r="AU201" i="8"/>
  <c r="AT201" i="8"/>
  <c r="AS201" i="8"/>
  <c r="AU200" i="8"/>
  <c r="AT200" i="8"/>
  <c r="AS200" i="8"/>
  <c r="AU199" i="8"/>
  <c r="AT199" i="8"/>
  <c r="AS199" i="8"/>
  <c r="AU198" i="8"/>
  <c r="AT198" i="8"/>
  <c r="AS198" i="8"/>
  <c r="AU197" i="8"/>
  <c r="AT197" i="8"/>
  <c r="AS197" i="8"/>
  <c r="AU196" i="8"/>
  <c r="AT196" i="8"/>
  <c r="AS196" i="8"/>
  <c r="AU195" i="8"/>
  <c r="AT195" i="8"/>
  <c r="AS195" i="8"/>
  <c r="AU194" i="8"/>
  <c r="AT194" i="8"/>
  <c r="AS194" i="8"/>
  <c r="AU193" i="8"/>
  <c r="AT193" i="8"/>
  <c r="AS193" i="8"/>
  <c r="AU192" i="8"/>
  <c r="AT192" i="8"/>
  <c r="AS192" i="8"/>
  <c r="AU191" i="8"/>
  <c r="AT191" i="8"/>
  <c r="AS191" i="8"/>
  <c r="AU190" i="8"/>
  <c r="AT190" i="8"/>
  <c r="AS190" i="8"/>
  <c r="AU189" i="8"/>
  <c r="AT189" i="8"/>
  <c r="AS189" i="8"/>
  <c r="AU188" i="8"/>
  <c r="AT188" i="8"/>
  <c r="AS188" i="8"/>
  <c r="AU187" i="8"/>
  <c r="AT187" i="8"/>
  <c r="AS187" i="8"/>
  <c r="AU186" i="8"/>
  <c r="AT186" i="8"/>
  <c r="AS186" i="8"/>
  <c r="AU185" i="8"/>
  <c r="AT185" i="8"/>
  <c r="AS185" i="8"/>
  <c r="AU184" i="8"/>
  <c r="AT184" i="8"/>
  <c r="AS184" i="8"/>
  <c r="AU183" i="8"/>
  <c r="AT183" i="8"/>
  <c r="AS183" i="8"/>
  <c r="AU182" i="8"/>
  <c r="AT182" i="8"/>
  <c r="AS182" i="8"/>
  <c r="AU181" i="8"/>
  <c r="AT181" i="8"/>
  <c r="AS181" i="8"/>
  <c r="AU180" i="8"/>
  <c r="AT180" i="8"/>
  <c r="AS180" i="8"/>
  <c r="AU179" i="8"/>
  <c r="AT179" i="8"/>
  <c r="AS179" i="8"/>
  <c r="AU178" i="8"/>
  <c r="AT178" i="8"/>
  <c r="AS178" i="8"/>
  <c r="AU177" i="8"/>
  <c r="AT177" i="8"/>
  <c r="AS177" i="8"/>
  <c r="AU176" i="8"/>
  <c r="AT176" i="8"/>
  <c r="AS176" i="8"/>
  <c r="AU175" i="8"/>
  <c r="AT175" i="8"/>
  <c r="AS175" i="8"/>
  <c r="AU174" i="8"/>
  <c r="AT174" i="8"/>
  <c r="AS174" i="8"/>
  <c r="AU173" i="8"/>
  <c r="AT173" i="8"/>
  <c r="AS173" i="8"/>
  <c r="AU172" i="8"/>
  <c r="AT172" i="8"/>
  <c r="AS172" i="8"/>
  <c r="AU171" i="8"/>
  <c r="AT171" i="8"/>
  <c r="AS171" i="8"/>
  <c r="AU170" i="8"/>
  <c r="AT170" i="8"/>
  <c r="AS170" i="8"/>
  <c r="AU169" i="8"/>
  <c r="AT169" i="8"/>
  <c r="AS169" i="8"/>
  <c r="AU168" i="8"/>
  <c r="AT168" i="8"/>
  <c r="AS168" i="8"/>
  <c r="AU167" i="8"/>
  <c r="AT167" i="8"/>
  <c r="AS167" i="8"/>
  <c r="AU166" i="8"/>
  <c r="AT166" i="8"/>
  <c r="AS166" i="8"/>
  <c r="AU165" i="8"/>
  <c r="AT165" i="8"/>
  <c r="AS165" i="8"/>
  <c r="AU164" i="8"/>
  <c r="AT164" i="8"/>
  <c r="AS164" i="8"/>
  <c r="AU163" i="8"/>
  <c r="AT163" i="8"/>
  <c r="AS163" i="8"/>
  <c r="AU162" i="8"/>
  <c r="AT162" i="8"/>
  <c r="AS162" i="8"/>
  <c r="AU161" i="8"/>
  <c r="AT161" i="8"/>
  <c r="AS161" i="8"/>
  <c r="AU160" i="8"/>
  <c r="AT160" i="8"/>
  <c r="AS160" i="8"/>
  <c r="AU159" i="8"/>
  <c r="AT159" i="8"/>
  <c r="AS159" i="8"/>
  <c r="AU158" i="8"/>
  <c r="AT158" i="8"/>
  <c r="AS158" i="8"/>
  <c r="AU157" i="8"/>
  <c r="AT157" i="8"/>
  <c r="AS157" i="8"/>
  <c r="AU156" i="8"/>
  <c r="AT156" i="8"/>
  <c r="AS156" i="8"/>
  <c r="AU155" i="8"/>
  <c r="AT155" i="8"/>
  <c r="AS155" i="8"/>
  <c r="AU154" i="8"/>
  <c r="AT154" i="8"/>
  <c r="AS154" i="8"/>
  <c r="AU153" i="8"/>
  <c r="AT153" i="8"/>
  <c r="AS153" i="8"/>
  <c r="AU152" i="8"/>
  <c r="AT152" i="8"/>
  <c r="AS152" i="8"/>
  <c r="AU151" i="8"/>
  <c r="AT151" i="8"/>
  <c r="AS151" i="8"/>
  <c r="AU150" i="8"/>
  <c r="AT150" i="8"/>
  <c r="AS150" i="8"/>
  <c r="AU149" i="8"/>
  <c r="AT149" i="8"/>
  <c r="AS149" i="8"/>
  <c r="AU148" i="8"/>
  <c r="AT148" i="8"/>
  <c r="AS148" i="8"/>
  <c r="AU147" i="8"/>
  <c r="AT147" i="8"/>
  <c r="AS147" i="8"/>
  <c r="AU146" i="8"/>
  <c r="AT146" i="8"/>
  <c r="AS146" i="8"/>
  <c r="AU145" i="8"/>
  <c r="AT145" i="8"/>
  <c r="AS145" i="8"/>
  <c r="AU144" i="8"/>
  <c r="AT144" i="8"/>
  <c r="AS144" i="8"/>
  <c r="AU143" i="8"/>
  <c r="AT143" i="8"/>
  <c r="AS143" i="8"/>
  <c r="AU142" i="8"/>
  <c r="AT142" i="8"/>
  <c r="AS142" i="8"/>
  <c r="AU141" i="8"/>
  <c r="AT141" i="8"/>
  <c r="AS141" i="8"/>
  <c r="AU140" i="8"/>
  <c r="AT140" i="8"/>
  <c r="AS140" i="8"/>
  <c r="AU139" i="8"/>
  <c r="AT139" i="8"/>
  <c r="AS139" i="8"/>
  <c r="AU138" i="8"/>
  <c r="AT138" i="8"/>
  <c r="AS138" i="8"/>
  <c r="AU137" i="8"/>
  <c r="AT137" i="8"/>
  <c r="AS137" i="8"/>
  <c r="AU136" i="8"/>
  <c r="AT136" i="8"/>
  <c r="AS136" i="8"/>
  <c r="AU135" i="8"/>
  <c r="AT135" i="8"/>
  <c r="AS135" i="8"/>
  <c r="AU134" i="8"/>
  <c r="AT134" i="8"/>
  <c r="AS134" i="8"/>
  <c r="AU133" i="8"/>
  <c r="AT133" i="8"/>
  <c r="AS133" i="8"/>
  <c r="AU132" i="8"/>
  <c r="AT132" i="8"/>
  <c r="AS132" i="8"/>
  <c r="AU131" i="8"/>
  <c r="AT131" i="8"/>
  <c r="AS131" i="8"/>
  <c r="AU130" i="8"/>
  <c r="AT130" i="8"/>
  <c r="AS130" i="8"/>
  <c r="AU129" i="8"/>
  <c r="AT129" i="8"/>
  <c r="AS129" i="8"/>
  <c r="AU128" i="8"/>
  <c r="AT128" i="8"/>
  <c r="AS128" i="8"/>
  <c r="AU127" i="8"/>
  <c r="AT127" i="8"/>
  <c r="AS127" i="8"/>
  <c r="AU126" i="8"/>
  <c r="AT126" i="8"/>
  <c r="AS126" i="8"/>
  <c r="AU125" i="8"/>
  <c r="AT125" i="8"/>
  <c r="AS125" i="8"/>
  <c r="AU124" i="8"/>
  <c r="AT124" i="8"/>
  <c r="AS124" i="8"/>
  <c r="AU123" i="8"/>
  <c r="AT123" i="8"/>
  <c r="AS123" i="8"/>
  <c r="AU122" i="8"/>
  <c r="AT122" i="8"/>
  <c r="AS122" i="8"/>
  <c r="AU121" i="8"/>
  <c r="AT121" i="8"/>
  <c r="AS121" i="8"/>
  <c r="AU120" i="8"/>
  <c r="AT120" i="8"/>
  <c r="AS120" i="8"/>
  <c r="AU119" i="8"/>
  <c r="AT119" i="8"/>
  <c r="AS119" i="8"/>
  <c r="AU118" i="8"/>
  <c r="AT118" i="8"/>
  <c r="AS118" i="8"/>
  <c r="AU117" i="8"/>
  <c r="AT117" i="8"/>
  <c r="AS117" i="8"/>
  <c r="AU116" i="8"/>
  <c r="AT116" i="8"/>
  <c r="AS116" i="8"/>
  <c r="AU115" i="8"/>
  <c r="AT115" i="8"/>
  <c r="AS115" i="8"/>
  <c r="AU114" i="8"/>
  <c r="AT114" i="8"/>
  <c r="AS114" i="8"/>
  <c r="AU113" i="8"/>
  <c r="AT113" i="8"/>
  <c r="AS113" i="8"/>
  <c r="AU112" i="8"/>
  <c r="AT112" i="8"/>
  <c r="AS112" i="8"/>
  <c r="AU111" i="8"/>
  <c r="AT111" i="8"/>
  <c r="AS111" i="8"/>
  <c r="AU110" i="8"/>
  <c r="AT110" i="8"/>
  <c r="AS110" i="8"/>
  <c r="AU109" i="8"/>
  <c r="AT109" i="8"/>
  <c r="AS109" i="8"/>
  <c r="AU108" i="8"/>
  <c r="AT108" i="8"/>
  <c r="AS108" i="8"/>
  <c r="AU107" i="8"/>
  <c r="AT107" i="8"/>
  <c r="AS107" i="8"/>
  <c r="AU106" i="8"/>
  <c r="AT106" i="8"/>
  <c r="AS106" i="8"/>
  <c r="AU105" i="8"/>
  <c r="AT105" i="8"/>
  <c r="AS105" i="8"/>
  <c r="AU104" i="8"/>
  <c r="AT104" i="8"/>
  <c r="AS104" i="8"/>
  <c r="AU103" i="8"/>
  <c r="AT103" i="8"/>
  <c r="AS103" i="8"/>
  <c r="AU102" i="8"/>
  <c r="AT102" i="8"/>
  <c r="AS102" i="8"/>
  <c r="AU101" i="8"/>
  <c r="AT101" i="8"/>
  <c r="AS101" i="8"/>
  <c r="AU100" i="8"/>
  <c r="AT100" i="8"/>
  <c r="AS100" i="8"/>
  <c r="AU99" i="8"/>
  <c r="AT99" i="8"/>
  <c r="AS99" i="8"/>
  <c r="AU98" i="8"/>
  <c r="AT98" i="8"/>
  <c r="AS98" i="8"/>
  <c r="AU97" i="8"/>
  <c r="AT97" i="8"/>
  <c r="AS97" i="8"/>
  <c r="AU96" i="8"/>
  <c r="AT96" i="8"/>
  <c r="AS96" i="8"/>
  <c r="AU95" i="8"/>
  <c r="AT95" i="8"/>
  <c r="AS95" i="8"/>
  <c r="AU94" i="8"/>
  <c r="AT94" i="8"/>
  <c r="AS94" i="8"/>
  <c r="AU93" i="8"/>
  <c r="AT93" i="8"/>
  <c r="AS93" i="8"/>
  <c r="AU92" i="8"/>
  <c r="AT92" i="8"/>
  <c r="AS92" i="8"/>
  <c r="AU91" i="8"/>
  <c r="AT91" i="8"/>
  <c r="AS91" i="8"/>
  <c r="AU90" i="8"/>
  <c r="AT90" i="8"/>
  <c r="AS90" i="8"/>
  <c r="AU89" i="8"/>
  <c r="AT89" i="8"/>
  <c r="AS89" i="8"/>
  <c r="AU88" i="8"/>
  <c r="AT88" i="8"/>
  <c r="AS88" i="8"/>
  <c r="AU87" i="8"/>
  <c r="AT87" i="8"/>
  <c r="AS87" i="8"/>
  <c r="AU86" i="8"/>
  <c r="AT86" i="8"/>
  <c r="AS86" i="8"/>
  <c r="AU85" i="8"/>
  <c r="AT85" i="8"/>
  <c r="AS85" i="8"/>
  <c r="AU84" i="8"/>
  <c r="AT84" i="8"/>
  <c r="AS84" i="8"/>
  <c r="AU83" i="8"/>
  <c r="AT83" i="8"/>
  <c r="AS83" i="8"/>
  <c r="AU82" i="8"/>
  <c r="AT82" i="8"/>
  <c r="AS82" i="8"/>
  <c r="AU81" i="8"/>
  <c r="AT81" i="8"/>
  <c r="AS81" i="8"/>
  <c r="AU80" i="8"/>
  <c r="AT80" i="8"/>
  <c r="AS80" i="8"/>
  <c r="AU79" i="8"/>
  <c r="AT79" i="8"/>
  <c r="AS79" i="8"/>
  <c r="AU78" i="8"/>
  <c r="AT78" i="8"/>
  <c r="AS78" i="8"/>
  <c r="AU77" i="8"/>
  <c r="AT77" i="8"/>
  <c r="AS77" i="8"/>
  <c r="AU76" i="8"/>
  <c r="AT76" i="8"/>
  <c r="AS76" i="8"/>
  <c r="AU75" i="8"/>
  <c r="AT75" i="8"/>
  <c r="AS75" i="8"/>
  <c r="AU74" i="8"/>
  <c r="AT74" i="8"/>
  <c r="AS74" i="8"/>
  <c r="AU73" i="8"/>
  <c r="AT73" i="8"/>
  <c r="AS73" i="8"/>
  <c r="AU72" i="8"/>
  <c r="AT72" i="8"/>
  <c r="AS72" i="8"/>
  <c r="AU71" i="8"/>
  <c r="AT71" i="8"/>
  <c r="AS71" i="8"/>
  <c r="AU70" i="8"/>
  <c r="AT70" i="8"/>
  <c r="AS70" i="8"/>
  <c r="AU69" i="8"/>
  <c r="AT69" i="8"/>
  <c r="AS69" i="8"/>
  <c r="AU68" i="8"/>
  <c r="AT68" i="8"/>
  <c r="AS68" i="8"/>
  <c r="AU67" i="8"/>
  <c r="AT67" i="8"/>
  <c r="AS67" i="8"/>
  <c r="AU66" i="8"/>
  <c r="AT66" i="8"/>
  <c r="AS66" i="8"/>
  <c r="AU65" i="8"/>
  <c r="AT65" i="8"/>
  <c r="AS65" i="8"/>
  <c r="AU64" i="8"/>
  <c r="AT64" i="8"/>
  <c r="AS64" i="8"/>
  <c r="AU63" i="8"/>
  <c r="AT63" i="8"/>
  <c r="AS63" i="8"/>
  <c r="AU62" i="8"/>
  <c r="AT62" i="8"/>
  <c r="AS62" i="8"/>
  <c r="AU61" i="8"/>
  <c r="AT61" i="8"/>
  <c r="AS61" i="8"/>
  <c r="AU60" i="8"/>
  <c r="AT60" i="8"/>
  <c r="AS60" i="8"/>
  <c r="AU59" i="8"/>
  <c r="AT59" i="8"/>
  <c r="AS59" i="8"/>
  <c r="AU58" i="8"/>
  <c r="AT58" i="8"/>
  <c r="AS58" i="8"/>
  <c r="AU57" i="8"/>
  <c r="AT57" i="8"/>
  <c r="AS57" i="8"/>
  <c r="AU56" i="8"/>
  <c r="AT56" i="8"/>
  <c r="AS56" i="8"/>
  <c r="AU55" i="8"/>
  <c r="AT55" i="8"/>
  <c r="AS55" i="8"/>
  <c r="AU54" i="8"/>
  <c r="AT54" i="8"/>
  <c r="AS54" i="8"/>
  <c r="AU53" i="8"/>
  <c r="AT53" i="8"/>
  <c r="AS53" i="8"/>
  <c r="AU52" i="8"/>
  <c r="AT52" i="8"/>
  <c r="AS52" i="8"/>
  <c r="AU51" i="8"/>
  <c r="AT51" i="8"/>
  <c r="AS51" i="8"/>
  <c r="AU50" i="8"/>
  <c r="AT50" i="8"/>
  <c r="AS50" i="8"/>
  <c r="AU49" i="8"/>
  <c r="AT49" i="8"/>
  <c r="AS49" i="8"/>
  <c r="AU48" i="8"/>
  <c r="AT48" i="8"/>
  <c r="AS48" i="8"/>
  <c r="AU47" i="8"/>
  <c r="AT47" i="8"/>
  <c r="AS47" i="8"/>
  <c r="AU46" i="8"/>
  <c r="AT46" i="8"/>
  <c r="AS46" i="8"/>
  <c r="AU45" i="8"/>
  <c r="AT45" i="8"/>
  <c r="AS45" i="8"/>
  <c r="AU44" i="8"/>
  <c r="AT44" i="8"/>
  <c r="AS44" i="8"/>
  <c r="AU43" i="8"/>
  <c r="AT43" i="8"/>
  <c r="AS43" i="8"/>
  <c r="AU42" i="8"/>
  <c r="AT42" i="8"/>
  <c r="AS42" i="8"/>
  <c r="AU41" i="8"/>
  <c r="AT41" i="8"/>
  <c r="AS41" i="8"/>
  <c r="AU40" i="8"/>
  <c r="AT40" i="8"/>
  <c r="AS40" i="8"/>
  <c r="AU39" i="8"/>
  <c r="AT39" i="8"/>
  <c r="AS39" i="8"/>
  <c r="AU38" i="8"/>
  <c r="AT38" i="8"/>
  <c r="AS38" i="8"/>
  <c r="AU37" i="8"/>
  <c r="AT37" i="8"/>
  <c r="AS37" i="8"/>
  <c r="AU36" i="8"/>
  <c r="AT36" i="8"/>
  <c r="AS36" i="8"/>
  <c r="AU35" i="8"/>
  <c r="AT35" i="8"/>
  <c r="AS35" i="8"/>
  <c r="AU34" i="8"/>
  <c r="AT34" i="8"/>
  <c r="AS34" i="8"/>
  <c r="AU33" i="8"/>
  <c r="AT33" i="8"/>
  <c r="AS33" i="8"/>
  <c r="AU32" i="8"/>
  <c r="AT32" i="8"/>
  <c r="AS32" i="8"/>
  <c r="AU31" i="8"/>
  <c r="AT31" i="8"/>
  <c r="AS31" i="8"/>
  <c r="AU30" i="8"/>
  <c r="AT30" i="8"/>
  <c r="AS30" i="8"/>
  <c r="AU29" i="8"/>
  <c r="AT29" i="8"/>
  <c r="AS29" i="8"/>
  <c r="AU28" i="8"/>
  <c r="AT28" i="8"/>
  <c r="AS28" i="8"/>
  <c r="AU27" i="8"/>
  <c r="AT27" i="8"/>
  <c r="AS27" i="8"/>
  <c r="AU26" i="8"/>
  <c r="AT26" i="8"/>
  <c r="AS26" i="8"/>
  <c r="AU25" i="8"/>
  <c r="AT25" i="8"/>
  <c r="AS25" i="8"/>
  <c r="AU24" i="8"/>
  <c r="AT24" i="8"/>
  <c r="AS24" i="8"/>
  <c r="AU23" i="8"/>
  <c r="AT23" i="8"/>
  <c r="AS23" i="8"/>
  <c r="AU22" i="8"/>
  <c r="AT22" i="8"/>
  <c r="AS22" i="8"/>
  <c r="AU21" i="8"/>
  <c r="AT21" i="8"/>
  <c r="AS21" i="8"/>
  <c r="AU20" i="8"/>
  <c r="AT20" i="8"/>
  <c r="AS20" i="8"/>
  <c r="AU19" i="8"/>
  <c r="AT19" i="8"/>
  <c r="AS19" i="8"/>
  <c r="AU18" i="8"/>
  <c r="AT18" i="8"/>
  <c r="AS18" i="8"/>
  <c r="AU17" i="8"/>
  <c r="AT17" i="8"/>
  <c r="AS17" i="8"/>
  <c r="AU16" i="8"/>
  <c r="AT16" i="8"/>
  <c r="AS16" i="8"/>
  <c r="AU15" i="8"/>
  <c r="AT15" i="8"/>
  <c r="AS15" i="8"/>
  <c r="AU14" i="8"/>
  <c r="AT14" i="8"/>
  <c r="AS14" i="8"/>
  <c r="AU13" i="8"/>
  <c r="AT13" i="8"/>
  <c r="AS13" i="8"/>
  <c r="AU12" i="8"/>
  <c r="AT12" i="8"/>
  <c r="AS12" i="8"/>
  <c r="AU11" i="8"/>
  <c r="AT11" i="8"/>
  <c r="AS11" i="8"/>
  <c r="AU10" i="8"/>
  <c r="AT10" i="8"/>
  <c r="AS10" i="8"/>
  <c r="AU9" i="8"/>
  <c r="AT9" i="8"/>
  <c r="AS9" i="8"/>
  <c r="AU8" i="8"/>
  <c r="AT8" i="8"/>
  <c r="AS8" i="8"/>
  <c r="AU7" i="8"/>
  <c r="AT7" i="8"/>
  <c r="AS7" i="8"/>
  <c r="AU6" i="8"/>
  <c r="AT6" i="8"/>
  <c r="AS6" i="8"/>
  <c r="AU5" i="8"/>
  <c r="AT5" i="8"/>
  <c r="AS5" i="8"/>
  <c r="AU4" i="8"/>
  <c r="AT4" i="8"/>
  <c r="AS4" i="8"/>
  <c r="AU3" i="8"/>
  <c r="AT3" i="8"/>
  <c r="AS3" i="8"/>
  <c r="AN396" i="8"/>
  <c r="AM396" i="8"/>
  <c r="AL396" i="8"/>
  <c r="AN395" i="8"/>
  <c r="AM395" i="8"/>
  <c r="AL395" i="8"/>
  <c r="AN394" i="8"/>
  <c r="AM394" i="8"/>
  <c r="AL394" i="8"/>
  <c r="AN393" i="8"/>
  <c r="AM393" i="8"/>
  <c r="AL393" i="8"/>
  <c r="AN392" i="8"/>
  <c r="AM392" i="8"/>
  <c r="AL392" i="8"/>
  <c r="AN391" i="8"/>
  <c r="AM391" i="8"/>
  <c r="AL391" i="8"/>
  <c r="AN390" i="8"/>
  <c r="AM390" i="8"/>
  <c r="AL390" i="8"/>
  <c r="AN389" i="8"/>
  <c r="AM389" i="8"/>
  <c r="AL389" i="8"/>
  <c r="AN388" i="8"/>
  <c r="AM388" i="8"/>
  <c r="AL388" i="8"/>
  <c r="AN387" i="8"/>
  <c r="AM387" i="8"/>
  <c r="AL387" i="8"/>
  <c r="AN386" i="8"/>
  <c r="AM386" i="8"/>
  <c r="AL386" i="8"/>
  <c r="AN385" i="8"/>
  <c r="AM385" i="8"/>
  <c r="AL385" i="8"/>
  <c r="AN384" i="8"/>
  <c r="AM384" i="8"/>
  <c r="AL384" i="8"/>
  <c r="AN383" i="8"/>
  <c r="AM383" i="8"/>
  <c r="AL383" i="8"/>
  <c r="AN382" i="8"/>
  <c r="AM382" i="8"/>
  <c r="AL382" i="8"/>
  <c r="AN381" i="8"/>
  <c r="AM381" i="8"/>
  <c r="AL381" i="8"/>
  <c r="AN380" i="8"/>
  <c r="AM380" i="8"/>
  <c r="AL380" i="8"/>
  <c r="AN379" i="8"/>
  <c r="AM379" i="8"/>
  <c r="AL379" i="8"/>
  <c r="AN378" i="8"/>
  <c r="AM378" i="8"/>
  <c r="AL378" i="8"/>
  <c r="AN377" i="8"/>
  <c r="AM377" i="8"/>
  <c r="AL377" i="8"/>
  <c r="AN376" i="8"/>
  <c r="AM376" i="8"/>
  <c r="AL376" i="8"/>
  <c r="AN375" i="8"/>
  <c r="AM375" i="8"/>
  <c r="AL375" i="8"/>
  <c r="AN374" i="8"/>
  <c r="AM374" i="8"/>
  <c r="AL374" i="8"/>
  <c r="AN373" i="8"/>
  <c r="AM373" i="8"/>
  <c r="AL373" i="8"/>
  <c r="AN372" i="8"/>
  <c r="AM372" i="8"/>
  <c r="AL372" i="8"/>
  <c r="AN371" i="8"/>
  <c r="AM371" i="8"/>
  <c r="AL371" i="8"/>
  <c r="AN370" i="8"/>
  <c r="AM370" i="8"/>
  <c r="AL370" i="8"/>
  <c r="AN369" i="8"/>
  <c r="AM369" i="8"/>
  <c r="AL369" i="8"/>
  <c r="AN368" i="8"/>
  <c r="AM368" i="8"/>
  <c r="AL368" i="8"/>
  <c r="AN367" i="8"/>
  <c r="AM367" i="8"/>
  <c r="AL367" i="8"/>
  <c r="AN366" i="8"/>
  <c r="AM366" i="8"/>
  <c r="AL366" i="8"/>
  <c r="AN365" i="8"/>
  <c r="AM365" i="8"/>
  <c r="AL365" i="8"/>
  <c r="AN364" i="8"/>
  <c r="AM364" i="8"/>
  <c r="AL364" i="8"/>
  <c r="AN363" i="8"/>
  <c r="AM363" i="8"/>
  <c r="AL363" i="8"/>
  <c r="AN362" i="8"/>
  <c r="AM362" i="8"/>
  <c r="AL362" i="8"/>
  <c r="AN361" i="8"/>
  <c r="AM361" i="8"/>
  <c r="AL361" i="8"/>
  <c r="AN360" i="8"/>
  <c r="AM360" i="8"/>
  <c r="AL360" i="8"/>
  <c r="AN359" i="8"/>
  <c r="AM359" i="8"/>
  <c r="AL359" i="8"/>
  <c r="AN358" i="8"/>
  <c r="AM358" i="8"/>
  <c r="AL358" i="8"/>
  <c r="AN357" i="8"/>
  <c r="AM357" i="8"/>
  <c r="AL357" i="8"/>
  <c r="AN356" i="8"/>
  <c r="AM356" i="8"/>
  <c r="AL356" i="8"/>
  <c r="AN355" i="8"/>
  <c r="AM355" i="8"/>
  <c r="AL355" i="8"/>
  <c r="AN354" i="8"/>
  <c r="AM354" i="8"/>
  <c r="AL354" i="8"/>
  <c r="AN353" i="8"/>
  <c r="AM353" i="8"/>
  <c r="AL353" i="8"/>
  <c r="AN352" i="8"/>
  <c r="AM352" i="8"/>
  <c r="AL352" i="8"/>
  <c r="AN351" i="8"/>
  <c r="AM351" i="8"/>
  <c r="AL351" i="8"/>
  <c r="AN350" i="8"/>
  <c r="AM350" i="8"/>
  <c r="AL350" i="8"/>
  <c r="AN349" i="8"/>
  <c r="AM349" i="8"/>
  <c r="AL349" i="8"/>
  <c r="AN348" i="8"/>
  <c r="AM348" i="8"/>
  <c r="AL348" i="8"/>
  <c r="AN347" i="8"/>
  <c r="AM347" i="8"/>
  <c r="AL347" i="8"/>
  <c r="AN346" i="8"/>
  <c r="AM346" i="8"/>
  <c r="AL346" i="8"/>
  <c r="AN345" i="8"/>
  <c r="AM345" i="8"/>
  <c r="AL345" i="8"/>
  <c r="AN344" i="8"/>
  <c r="AM344" i="8"/>
  <c r="AL344" i="8"/>
  <c r="AN343" i="8"/>
  <c r="AM343" i="8"/>
  <c r="AL343" i="8"/>
  <c r="AN342" i="8"/>
  <c r="AM342" i="8"/>
  <c r="AL342" i="8"/>
  <c r="AN341" i="8"/>
  <c r="AM341" i="8"/>
  <c r="AL341" i="8"/>
  <c r="AN340" i="8"/>
  <c r="AM340" i="8"/>
  <c r="AL340" i="8"/>
  <c r="AN339" i="8"/>
  <c r="AM339" i="8"/>
  <c r="AL339" i="8"/>
  <c r="AN338" i="8"/>
  <c r="AM338" i="8"/>
  <c r="AL338" i="8"/>
  <c r="AN337" i="8"/>
  <c r="AM337" i="8"/>
  <c r="AL337" i="8"/>
  <c r="AN336" i="8"/>
  <c r="AM336" i="8"/>
  <c r="AL336" i="8"/>
  <c r="AN335" i="8"/>
  <c r="AM335" i="8"/>
  <c r="AL335" i="8"/>
  <c r="AN334" i="8"/>
  <c r="AM334" i="8"/>
  <c r="AL334" i="8"/>
  <c r="AN333" i="8"/>
  <c r="AM333" i="8"/>
  <c r="AL333" i="8"/>
  <c r="AN332" i="8"/>
  <c r="AM332" i="8"/>
  <c r="AL332" i="8"/>
  <c r="AN331" i="8"/>
  <c r="AM331" i="8"/>
  <c r="AL331" i="8"/>
  <c r="AN330" i="8"/>
  <c r="AM330" i="8"/>
  <c r="AL330" i="8"/>
  <c r="AN329" i="8"/>
  <c r="AM329" i="8"/>
  <c r="AL329" i="8"/>
  <c r="AN328" i="8"/>
  <c r="AM328" i="8"/>
  <c r="AL328" i="8"/>
  <c r="AN327" i="8"/>
  <c r="AM327" i="8"/>
  <c r="AL327" i="8"/>
  <c r="AN326" i="8"/>
  <c r="AM326" i="8"/>
  <c r="AL326" i="8"/>
  <c r="AN325" i="8"/>
  <c r="AM325" i="8"/>
  <c r="AL325" i="8"/>
  <c r="AN324" i="8"/>
  <c r="AM324" i="8"/>
  <c r="AL324" i="8"/>
  <c r="AN323" i="8"/>
  <c r="AM323" i="8"/>
  <c r="AL323" i="8"/>
  <c r="AN322" i="8"/>
  <c r="AM322" i="8"/>
  <c r="AL322" i="8"/>
  <c r="AN321" i="8"/>
  <c r="AM321" i="8"/>
  <c r="AL321" i="8"/>
  <c r="AN320" i="8"/>
  <c r="AM320" i="8"/>
  <c r="AL320" i="8"/>
  <c r="AN319" i="8"/>
  <c r="AM319" i="8"/>
  <c r="AL319" i="8"/>
  <c r="AN318" i="8"/>
  <c r="AM318" i="8"/>
  <c r="AL318" i="8"/>
  <c r="AN317" i="8"/>
  <c r="AM317" i="8"/>
  <c r="AL317" i="8"/>
  <c r="AN316" i="8"/>
  <c r="AM316" i="8"/>
  <c r="AL316" i="8"/>
  <c r="AN315" i="8"/>
  <c r="AM315" i="8"/>
  <c r="AL315" i="8"/>
  <c r="AN314" i="8"/>
  <c r="AM314" i="8"/>
  <c r="AL314" i="8"/>
  <c r="AN313" i="8"/>
  <c r="AM313" i="8"/>
  <c r="AL313" i="8"/>
  <c r="AN312" i="8"/>
  <c r="AM312" i="8"/>
  <c r="AL312" i="8"/>
  <c r="AN311" i="8"/>
  <c r="AM311" i="8"/>
  <c r="AL311" i="8"/>
  <c r="AN310" i="8"/>
  <c r="AM310" i="8"/>
  <c r="AL310" i="8"/>
  <c r="AN309" i="8"/>
  <c r="AM309" i="8"/>
  <c r="AL309" i="8"/>
  <c r="AN308" i="8"/>
  <c r="AM308" i="8"/>
  <c r="AL308" i="8"/>
  <c r="AN307" i="8"/>
  <c r="AM307" i="8"/>
  <c r="AL307" i="8"/>
  <c r="AN306" i="8"/>
  <c r="AM306" i="8"/>
  <c r="AL306" i="8"/>
  <c r="AN305" i="8"/>
  <c r="AM305" i="8"/>
  <c r="AL305" i="8"/>
  <c r="AN304" i="8"/>
  <c r="AM304" i="8"/>
  <c r="AL304" i="8"/>
  <c r="AN303" i="8"/>
  <c r="AM303" i="8"/>
  <c r="AL303" i="8"/>
  <c r="AN302" i="8"/>
  <c r="AM302" i="8"/>
  <c r="AL302" i="8"/>
  <c r="AN301" i="8"/>
  <c r="AM301" i="8"/>
  <c r="AL301" i="8"/>
  <c r="AN300" i="8"/>
  <c r="AM300" i="8"/>
  <c r="AL300" i="8"/>
  <c r="AN299" i="8"/>
  <c r="AM299" i="8"/>
  <c r="AL299" i="8"/>
  <c r="AN298" i="8"/>
  <c r="AM298" i="8"/>
  <c r="AL298" i="8"/>
  <c r="AN297" i="8"/>
  <c r="AM297" i="8"/>
  <c r="AL297" i="8"/>
  <c r="AN296" i="8"/>
  <c r="AM296" i="8"/>
  <c r="AL296" i="8"/>
  <c r="AN295" i="8"/>
  <c r="AM295" i="8"/>
  <c r="AL295" i="8"/>
  <c r="AN294" i="8"/>
  <c r="AM294" i="8"/>
  <c r="AL294" i="8"/>
  <c r="AN293" i="8"/>
  <c r="AM293" i="8"/>
  <c r="AL293" i="8"/>
  <c r="AN292" i="8"/>
  <c r="AM292" i="8"/>
  <c r="AL292" i="8"/>
  <c r="AN291" i="8"/>
  <c r="AM291" i="8"/>
  <c r="AL291" i="8"/>
  <c r="AN290" i="8"/>
  <c r="AM290" i="8"/>
  <c r="AL290" i="8"/>
  <c r="AN289" i="8"/>
  <c r="AM289" i="8"/>
  <c r="AL289" i="8"/>
  <c r="AN288" i="8"/>
  <c r="AM288" i="8"/>
  <c r="AL288" i="8"/>
  <c r="AN287" i="8"/>
  <c r="AM287" i="8"/>
  <c r="AL287" i="8"/>
  <c r="AN286" i="8"/>
  <c r="AM286" i="8"/>
  <c r="AL286" i="8"/>
  <c r="AN285" i="8"/>
  <c r="AM285" i="8"/>
  <c r="AL285" i="8"/>
  <c r="AN284" i="8"/>
  <c r="AM284" i="8"/>
  <c r="AL284" i="8"/>
  <c r="AN283" i="8"/>
  <c r="AM283" i="8"/>
  <c r="AL283" i="8"/>
  <c r="AN282" i="8"/>
  <c r="AM282" i="8"/>
  <c r="AL282" i="8"/>
  <c r="AN281" i="8"/>
  <c r="AM281" i="8"/>
  <c r="AL281" i="8"/>
  <c r="AN280" i="8"/>
  <c r="AM280" i="8"/>
  <c r="AL280" i="8"/>
  <c r="AN279" i="8"/>
  <c r="AM279" i="8"/>
  <c r="AL279" i="8"/>
  <c r="AN278" i="8"/>
  <c r="AM278" i="8"/>
  <c r="AL278" i="8"/>
  <c r="AN277" i="8"/>
  <c r="AM277" i="8"/>
  <c r="AL277" i="8"/>
  <c r="AN276" i="8"/>
  <c r="AM276" i="8"/>
  <c r="AL276" i="8"/>
  <c r="AN275" i="8"/>
  <c r="AM275" i="8"/>
  <c r="AL275" i="8"/>
  <c r="AN274" i="8"/>
  <c r="AM274" i="8"/>
  <c r="AL274" i="8"/>
  <c r="AN273" i="8"/>
  <c r="AM273" i="8"/>
  <c r="AL273" i="8"/>
  <c r="AN272" i="8"/>
  <c r="AM272" i="8"/>
  <c r="AL272" i="8"/>
  <c r="AN271" i="8"/>
  <c r="AM271" i="8"/>
  <c r="AL271" i="8"/>
  <c r="AN270" i="8"/>
  <c r="AM270" i="8"/>
  <c r="AL270" i="8"/>
  <c r="AN269" i="8"/>
  <c r="AM269" i="8"/>
  <c r="AL269" i="8"/>
  <c r="AN268" i="8"/>
  <c r="AM268" i="8"/>
  <c r="AL268" i="8"/>
  <c r="AN267" i="8"/>
  <c r="AM267" i="8"/>
  <c r="AL267" i="8"/>
  <c r="AN266" i="8"/>
  <c r="AM266" i="8"/>
  <c r="AL266" i="8"/>
  <c r="AN265" i="8"/>
  <c r="AM265" i="8"/>
  <c r="AL265" i="8"/>
  <c r="AN264" i="8"/>
  <c r="AM264" i="8"/>
  <c r="AL264" i="8"/>
  <c r="AN263" i="8"/>
  <c r="AM263" i="8"/>
  <c r="AL263" i="8"/>
  <c r="AN262" i="8"/>
  <c r="AM262" i="8"/>
  <c r="AL262" i="8"/>
  <c r="AN261" i="8"/>
  <c r="AM261" i="8"/>
  <c r="AL261" i="8"/>
  <c r="AN260" i="8"/>
  <c r="AM260" i="8"/>
  <c r="AL260" i="8"/>
  <c r="AN259" i="8"/>
  <c r="AM259" i="8"/>
  <c r="AL259" i="8"/>
  <c r="AN258" i="8"/>
  <c r="AM258" i="8"/>
  <c r="AL258" i="8"/>
  <c r="AN257" i="8"/>
  <c r="AM257" i="8"/>
  <c r="AL257" i="8"/>
  <c r="AN256" i="8"/>
  <c r="AM256" i="8"/>
  <c r="AL256" i="8"/>
  <c r="AN255" i="8"/>
  <c r="AM255" i="8"/>
  <c r="AL255" i="8"/>
  <c r="AN254" i="8"/>
  <c r="AM254" i="8"/>
  <c r="AL254" i="8"/>
  <c r="AN253" i="8"/>
  <c r="AM253" i="8"/>
  <c r="AL253" i="8"/>
  <c r="AN252" i="8"/>
  <c r="AM252" i="8"/>
  <c r="AL252" i="8"/>
  <c r="AN251" i="8"/>
  <c r="AM251" i="8"/>
  <c r="AL251" i="8"/>
  <c r="AN250" i="8"/>
  <c r="AM250" i="8"/>
  <c r="AL250" i="8"/>
  <c r="AN249" i="8"/>
  <c r="AM249" i="8"/>
  <c r="AL249" i="8"/>
  <c r="AN248" i="8"/>
  <c r="AM248" i="8"/>
  <c r="AL248" i="8"/>
  <c r="AN247" i="8"/>
  <c r="AM247" i="8"/>
  <c r="AL247" i="8"/>
  <c r="AN246" i="8"/>
  <c r="AM246" i="8"/>
  <c r="AL246" i="8"/>
  <c r="AN245" i="8"/>
  <c r="AM245" i="8"/>
  <c r="AL245" i="8"/>
  <c r="AN244" i="8"/>
  <c r="AM244" i="8"/>
  <c r="AL244" i="8"/>
  <c r="AN243" i="8"/>
  <c r="AM243" i="8"/>
  <c r="AL243" i="8"/>
  <c r="AN242" i="8"/>
  <c r="AM242" i="8"/>
  <c r="AL242" i="8"/>
  <c r="AN241" i="8"/>
  <c r="AM241" i="8"/>
  <c r="AL241" i="8"/>
  <c r="AN240" i="8"/>
  <c r="AM240" i="8"/>
  <c r="AL240" i="8"/>
  <c r="AN239" i="8"/>
  <c r="AM239" i="8"/>
  <c r="AL239" i="8"/>
  <c r="AN238" i="8"/>
  <c r="AM238" i="8"/>
  <c r="AL238" i="8"/>
  <c r="AN237" i="8"/>
  <c r="AM237" i="8"/>
  <c r="AL237" i="8"/>
  <c r="AN236" i="8"/>
  <c r="AM236" i="8"/>
  <c r="AL236" i="8"/>
  <c r="AN235" i="8"/>
  <c r="AM235" i="8"/>
  <c r="AL235" i="8"/>
  <c r="AN234" i="8"/>
  <c r="AM234" i="8"/>
  <c r="AL234" i="8"/>
  <c r="AN233" i="8"/>
  <c r="AM233" i="8"/>
  <c r="AL233" i="8"/>
  <c r="AN232" i="8"/>
  <c r="AM232" i="8"/>
  <c r="AL232" i="8"/>
  <c r="AN231" i="8"/>
  <c r="AM231" i="8"/>
  <c r="AL231" i="8"/>
  <c r="AN230" i="8"/>
  <c r="AM230" i="8"/>
  <c r="AL230" i="8"/>
  <c r="AN229" i="8"/>
  <c r="AM229" i="8"/>
  <c r="AL229" i="8"/>
  <c r="AN228" i="8"/>
  <c r="AM228" i="8"/>
  <c r="AL228" i="8"/>
  <c r="AN227" i="8"/>
  <c r="AM227" i="8"/>
  <c r="AL227" i="8"/>
  <c r="AN226" i="8"/>
  <c r="AM226" i="8"/>
  <c r="AL226" i="8"/>
  <c r="AN225" i="8"/>
  <c r="AM225" i="8"/>
  <c r="AL225" i="8"/>
  <c r="AN224" i="8"/>
  <c r="AM224" i="8"/>
  <c r="AL224" i="8"/>
  <c r="AN223" i="8"/>
  <c r="AM223" i="8"/>
  <c r="AL223" i="8"/>
  <c r="AN222" i="8"/>
  <c r="AM222" i="8"/>
  <c r="AL222" i="8"/>
  <c r="AN221" i="8"/>
  <c r="AM221" i="8"/>
  <c r="AL221" i="8"/>
  <c r="AN220" i="8"/>
  <c r="AM220" i="8"/>
  <c r="AL220" i="8"/>
  <c r="AN219" i="8"/>
  <c r="AM219" i="8"/>
  <c r="AL219" i="8"/>
  <c r="AN218" i="8"/>
  <c r="AM218" i="8"/>
  <c r="AL218" i="8"/>
  <c r="AN217" i="8"/>
  <c r="AM217" i="8"/>
  <c r="AL217" i="8"/>
  <c r="AN216" i="8"/>
  <c r="AM216" i="8"/>
  <c r="AL216" i="8"/>
  <c r="AN215" i="8"/>
  <c r="AM215" i="8"/>
  <c r="AL215" i="8"/>
  <c r="AN214" i="8"/>
  <c r="AM214" i="8"/>
  <c r="AL214" i="8"/>
  <c r="AN213" i="8"/>
  <c r="AM213" i="8"/>
  <c r="AL213" i="8"/>
  <c r="AN212" i="8"/>
  <c r="AM212" i="8"/>
  <c r="AL212" i="8"/>
  <c r="AN211" i="8"/>
  <c r="AM211" i="8"/>
  <c r="AL211" i="8"/>
  <c r="AN210" i="8"/>
  <c r="AM210" i="8"/>
  <c r="AL210" i="8"/>
  <c r="AN209" i="8"/>
  <c r="AM209" i="8"/>
  <c r="AL209" i="8"/>
  <c r="AN208" i="8"/>
  <c r="AM208" i="8"/>
  <c r="AL208" i="8"/>
  <c r="AN207" i="8"/>
  <c r="AM207" i="8"/>
  <c r="AL207" i="8"/>
  <c r="AN206" i="8"/>
  <c r="AM206" i="8"/>
  <c r="AL206" i="8"/>
  <c r="AN205" i="8"/>
  <c r="AM205" i="8"/>
  <c r="AL205" i="8"/>
  <c r="AN204" i="8"/>
  <c r="AM204" i="8"/>
  <c r="AL204" i="8"/>
  <c r="AN203" i="8"/>
  <c r="AM203" i="8"/>
  <c r="AL203" i="8"/>
  <c r="AN202" i="8"/>
  <c r="AM202" i="8"/>
  <c r="AL202" i="8"/>
  <c r="AN201" i="8"/>
  <c r="AM201" i="8"/>
  <c r="AL201" i="8"/>
  <c r="AN200" i="8"/>
  <c r="AM200" i="8"/>
  <c r="AL200" i="8"/>
  <c r="AN199" i="8"/>
  <c r="AM199" i="8"/>
  <c r="AL199" i="8"/>
  <c r="AN198" i="8"/>
  <c r="AM198" i="8"/>
  <c r="AL198" i="8"/>
  <c r="AN197" i="8"/>
  <c r="AM197" i="8"/>
  <c r="AL197" i="8"/>
  <c r="AN196" i="8"/>
  <c r="AM196" i="8"/>
  <c r="AL196" i="8"/>
  <c r="AN195" i="8"/>
  <c r="AM195" i="8"/>
  <c r="AL195" i="8"/>
  <c r="AN194" i="8"/>
  <c r="AM194" i="8"/>
  <c r="AL194" i="8"/>
  <c r="AN193" i="8"/>
  <c r="AM193" i="8"/>
  <c r="AL193" i="8"/>
  <c r="AN192" i="8"/>
  <c r="AM192" i="8"/>
  <c r="AL192" i="8"/>
  <c r="AN191" i="8"/>
  <c r="AM191" i="8"/>
  <c r="AL191" i="8"/>
  <c r="AN190" i="8"/>
  <c r="AM190" i="8"/>
  <c r="AL190" i="8"/>
  <c r="AN189" i="8"/>
  <c r="AM189" i="8"/>
  <c r="AL189" i="8"/>
  <c r="AN188" i="8"/>
  <c r="AM188" i="8"/>
  <c r="AL188" i="8"/>
  <c r="AN187" i="8"/>
  <c r="AM187" i="8"/>
  <c r="AL187" i="8"/>
  <c r="AN186" i="8"/>
  <c r="AM186" i="8"/>
  <c r="AL186" i="8"/>
  <c r="AN185" i="8"/>
  <c r="AM185" i="8"/>
  <c r="AL185" i="8"/>
  <c r="AN184" i="8"/>
  <c r="AM184" i="8"/>
  <c r="AL184" i="8"/>
  <c r="AN183" i="8"/>
  <c r="AM183" i="8"/>
  <c r="AL183" i="8"/>
  <c r="AN182" i="8"/>
  <c r="AM182" i="8"/>
  <c r="AL182" i="8"/>
  <c r="AN181" i="8"/>
  <c r="AM181" i="8"/>
  <c r="AL181" i="8"/>
  <c r="AN180" i="8"/>
  <c r="AM180" i="8"/>
  <c r="AL180" i="8"/>
  <c r="AN179" i="8"/>
  <c r="AM179" i="8"/>
  <c r="AL179" i="8"/>
  <c r="AN178" i="8"/>
  <c r="AM178" i="8"/>
  <c r="AL178" i="8"/>
  <c r="AN177" i="8"/>
  <c r="AM177" i="8"/>
  <c r="AL177" i="8"/>
  <c r="AN176" i="8"/>
  <c r="AM176" i="8"/>
  <c r="AL176" i="8"/>
  <c r="AN175" i="8"/>
  <c r="AM175" i="8"/>
  <c r="AL175" i="8"/>
  <c r="AN174" i="8"/>
  <c r="AM174" i="8"/>
  <c r="AL174" i="8"/>
  <c r="AN173" i="8"/>
  <c r="AM173" i="8"/>
  <c r="AL173" i="8"/>
  <c r="AN172" i="8"/>
  <c r="AM172" i="8"/>
  <c r="AL172" i="8"/>
  <c r="AN171" i="8"/>
  <c r="AM171" i="8"/>
  <c r="AL171" i="8"/>
  <c r="AN170" i="8"/>
  <c r="AM170" i="8"/>
  <c r="AL170" i="8"/>
  <c r="AN169" i="8"/>
  <c r="AM169" i="8"/>
  <c r="AL169" i="8"/>
  <c r="AN168" i="8"/>
  <c r="AM168" i="8"/>
  <c r="AL168" i="8"/>
  <c r="AN167" i="8"/>
  <c r="AM167" i="8"/>
  <c r="AL167" i="8"/>
  <c r="AN166" i="8"/>
  <c r="AM166" i="8"/>
  <c r="AL166" i="8"/>
  <c r="AN165" i="8"/>
  <c r="AM165" i="8"/>
  <c r="AL165" i="8"/>
  <c r="AN164" i="8"/>
  <c r="AM164" i="8"/>
  <c r="AL164" i="8"/>
  <c r="AN163" i="8"/>
  <c r="AM163" i="8"/>
  <c r="AL163" i="8"/>
  <c r="AN162" i="8"/>
  <c r="AM162" i="8"/>
  <c r="AL162" i="8"/>
  <c r="AN161" i="8"/>
  <c r="AM161" i="8"/>
  <c r="AL161" i="8"/>
  <c r="AN160" i="8"/>
  <c r="AM160" i="8"/>
  <c r="AL160" i="8"/>
  <c r="AN159" i="8"/>
  <c r="AM159" i="8"/>
  <c r="AL159" i="8"/>
  <c r="AN158" i="8"/>
  <c r="AM158" i="8"/>
  <c r="AL158" i="8"/>
  <c r="AN157" i="8"/>
  <c r="AM157" i="8"/>
  <c r="AL157" i="8"/>
  <c r="AN156" i="8"/>
  <c r="AM156" i="8"/>
  <c r="AL156" i="8"/>
  <c r="AN155" i="8"/>
  <c r="AM155" i="8"/>
  <c r="AL155" i="8"/>
  <c r="AN154" i="8"/>
  <c r="AM154" i="8"/>
  <c r="AL154" i="8"/>
  <c r="AN153" i="8"/>
  <c r="AM153" i="8"/>
  <c r="AL153" i="8"/>
  <c r="AN152" i="8"/>
  <c r="AM152" i="8"/>
  <c r="AL152" i="8"/>
  <c r="AN151" i="8"/>
  <c r="AM151" i="8"/>
  <c r="AL151" i="8"/>
  <c r="AN150" i="8"/>
  <c r="AM150" i="8"/>
  <c r="AL150" i="8"/>
  <c r="AN149" i="8"/>
  <c r="AM149" i="8"/>
  <c r="AL149" i="8"/>
  <c r="AN148" i="8"/>
  <c r="AM148" i="8"/>
  <c r="AL148" i="8"/>
  <c r="AN147" i="8"/>
  <c r="AM147" i="8"/>
  <c r="AL147" i="8"/>
  <c r="AN146" i="8"/>
  <c r="AM146" i="8"/>
  <c r="AL146" i="8"/>
  <c r="AN145" i="8"/>
  <c r="AM145" i="8"/>
  <c r="AL145" i="8"/>
  <c r="AN144" i="8"/>
  <c r="AM144" i="8"/>
  <c r="AL144" i="8"/>
  <c r="AN143" i="8"/>
  <c r="AM143" i="8"/>
  <c r="AL143" i="8"/>
  <c r="AN142" i="8"/>
  <c r="AM142" i="8"/>
  <c r="AL142" i="8"/>
  <c r="AN141" i="8"/>
  <c r="AM141" i="8"/>
  <c r="AL141" i="8"/>
  <c r="AN140" i="8"/>
  <c r="AM140" i="8"/>
  <c r="AL140" i="8"/>
  <c r="AN139" i="8"/>
  <c r="AM139" i="8"/>
  <c r="AL139" i="8"/>
  <c r="AN138" i="8"/>
  <c r="AM138" i="8"/>
  <c r="AL138" i="8"/>
  <c r="AN137" i="8"/>
  <c r="AM137" i="8"/>
  <c r="AL137" i="8"/>
  <c r="AN136" i="8"/>
  <c r="AM136" i="8"/>
  <c r="AL136" i="8"/>
  <c r="AN135" i="8"/>
  <c r="AM135" i="8"/>
  <c r="AL135" i="8"/>
  <c r="AN134" i="8"/>
  <c r="AM134" i="8"/>
  <c r="AL134" i="8"/>
  <c r="AN133" i="8"/>
  <c r="AM133" i="8"/>
  <c r="AL133" i="8"/>
  <c r="AN132" i="8"/>
  <c r="AM132" i="8"/>
  <c r="AL132" i="8"/>
  <c r="AN131" i="8"/>
  <c r="AM131" i="8"/>
  <c r="AL131" i="8"/>
  <c r="AN130" i="8"/>
  <c r="AM130" i="8"/>
  <c r="AL130" i="8"/>
  <c r="AN129" i="8"/>
  <c r="AM129" i="8"/>
  <c r="AL129" i="8"/>
  <c r="AN128" i="8"/>
  <c r="AM128" i="8"/>
  <c r="AL128" i="8"/>
  <c r="AN127" i="8"/>
  <c r="AM127" i="8"/>
  <c r="AL127" i="8"/>
  <c r="AN126" i="8"/>
  <c r="AM126" i="8"/>
  <c r="AL126" i="8"/>
  <c r="AN125" i="8"/>
  <c r="AM125" i="8"/>
  <c r="AL125" i="8"/>
  <c r="AN124" i="8"/>
  <c r="AM124" i="8"/>
  <c r="AL124" i="8"/>
  <c r="AN123" i="8"/>
  <c r="AM123" i="8"/>
  <c r="AL123" i="8"/>
  <c r="AN122" i="8"/>
  <c r="AM122" i="8"/>
  <c r="AL122" i="8"/>
  <c r="AN121" i="8"/>
  <c r="AM121" i="8"/>
  <c r="AL121" i="8"/>
  <c r="AN120" i="8"/>
  <c r="AM120" i="8"/>
  <c r="AL120" i="8"/>
  <c r="AN119" i="8"/>
  <c r="AM119" i="8"/>
  <c r="AL119" i="8"/>
  <c r="AN118" i="8"/>
  <c r="AM118" i="8"/>
  <c r="AL118" i="8"/>
  <c r="AN117" i="8"/>
  <c r="AM117" i="8"/>
  <c r="AL117" i="8"/>
  <c r="AN116" i="8"/>
  <c r="AM116" i="8"/>
  <c r="AL116" i="8"/>
  <c r="AN115" i="8"/>
  <c r="AM115" i="8"/>
  <c r="AL115" i="8"/>
  <c r="AN114" i="8"/>
  <c r="AM114" i="8"/>
  <c r="AL114" i="8"/>
  <c r="AN113" i="8"/>
  <c r="AM113" i="8"/>
  <c r="AL113" i="8"/>
  <c r="AN112" i="8"/>
  <c r="AM112" i="8"/>
  <c r="AL112" i="8"/>
  <c r="AN111" i="8"/>
  <c r="AM111" i="8"/>
  <c r="AL111" i="8"/>
  <c r="AN110" i="8"/>
  <c r="AM110" i="8"/>
  <c r="AL110" i="8"/>
  <c r="AN109" i="8"/>
  <c r="AM109" i="8"/>
  <c r="AL109" i="8"/>
  <c r="AN108" i="8"/>
  <c r="AM108" i="8"/>
  <c r="AL108" i="8"/>
  <c r="AN107" i="8"/>
  <c r="AM107" i="8"/>
  <c r="AL107" i="8"/>
  <c r="AN106" i="8"/>
  <c r="AM106" i="8"/>
  <c r="AL106" i="8"/>
  <c r="AN105" i="8"/>
  <c r="AM105" i="8"/>
  <c r="AL105" i="8"/>
  <c r="AN104" i="8"/>
  <c r="AM104" i="8"/>
  <c r="AL104" i="8"/>
  <c r="AN103" i="8"/>
  <c r="AM103" i="8"/>
  <c r="AL103" i="8"/>
  <c r="AN102" i="8"/>
  <c r="AM102" i="8"/>
  <c r="AL102" i="8"/>
  <c r="AN101" i="8"/>
  <c r="AM101" i="8"/>
  <c r="AL101" i="8"/>
  <c r="AN100" i="8"/>
  <c r="AM100" i="8"/>
  <c r="AL100" i="8"/>
  <c r="AN99" i="8"/>
  <c r="AM99" i="8"/>
  <c r="AL99" i="8"/>
  <c r="AN98" i="8"/>
  <c r="AM98" i="8"/>
  <c r="AL98" i="8"/>
  <c r="AN97" i="8"/>
  <c r="AM97" i="8"/>
  <c r="AL97" i="8"/>
  <c r="AN96" i="8"/>
  <c r="AM96" i="8"/>
  <c r="AL96" i="8"/>
  <c r="AN95" i="8"/>
  <c r="AM95" i="8"/>
  <c r="AL95" i="8"/>
  <c r="AN94" i="8"/>
  <c r="AM94" i="8"/>
  <c r="AL94" i="8"/>
  <c r="AN93" i="8"/>
  <c r="AM93" i="8"/>
  <c r="AL93" i="8"/>
  <c r="AN92" i="8"/>
  <c r="AM92" i="8"/>
  <c r="AL92" i="8"/>
  <c r="AN91" i="8"/>
  <c r="AM91" i="8"/>
  <c r="AL91" i="8"/>
  <c r="AN90" i="8"/>
  <c r="AM90" i="8"/>
  <c r="AL90" i="8"/>
  <c r="AN89" i="8"/>
  <c r="AM89" i="8"/>
  <c r="AL89" i="8"/>
  <c r="AN88" i="8"/>
  <c r="AM88" i="8"/>
  <c r="AL88" i="8"/>
  <c r="AN87" i="8"/>
  <c r="AM87" i="8"/>
  <c r="AL87" i="8"/>
  <c r="AN86" i="8"/>
  <c r="AM86" i="8"/>
  <c r="AL86" i="8"/>
  <c r="AN85" i="8"/>
  <c r="AM85" i="8"/>
  <c r="AL85" i="8"/>
  <c r="AN84" i="8"/>
  <c r="AM84" i="8"/>
  <c r="AL84" i="8"/>
  <c r="AN83" i="8"/>
  <c r="AM83" i="8"/>
  <c r="AL83" i="8"/>
  <c r="AN82" i="8"/>
  <c r="AM82" i="8"/>
  <c r="AL82" i="8"/>
  <c r="AN81" i="8"/>
  <c r="AM81" i="8"/>
  <c r="AL81" i="8"/>
  <c r="AN80" i="8"/>
  <c r="AM80" i="8"/>
  <c r="AL80" i="8"/>
  <c r="AN79" i="8"/>
  <c r="AM79" i="8"/>
  <c r="AL79" i="8"/>
  <c r="AN78" i="8"/>
  <c r="AM78" i="8"/>
  <c r="AL78" i="8"/>
  <c r="AN77" i="8"/>
  <c r="AM77" i="8"/>
  <c r="AL77" i="8"/>
  <c r="AN76" i="8"/>
  <c r="AM76" i="8"/>
  <c r="AL76" i="8"/>
  <c r="AN75" i="8"/>
  <c r="AM75" i="8"/>
  <c r="AL75" i="8"/>
  <c r="AN74" i="8"/>
  <c r="AM74" i="8"/>
  <c r="AL74" i="8"/>
  <c r="AN73" i="8"/>
  <c r="AM73" i="8"/>
  <c r="AL73" i="8"/>
  <c r="AN72" i="8"/>
  <c r="AM72" i="8"/>
  <c r="AL72" i="8"/>
  <c r="AN71" i="8"/>
  <c r="AM71" i="8"/>
  <c r="AL71" i="8"/>
  <c r="AN70" i="8"/>
  <c r="AM70" i="8"/>
  <c r="AL70" i="8"/>
  <c r="AN69" i="8"/>
  <c r="AM69" i="8"/>
  <c r="AL69" i="8"/>
  <c r="AN68" i="8"/>
  <c r="AM68" i="8"/>
  <c r="AL68" i="8"/>
  <c r="AN67" i="8"/>
  <c r="AM67" i="8"/>
  <c r="AL67" i="8"/>
  <c r="AN66" i="8"/>
  <c r="AM66" i="8"/>
  <c r="AL66" i="8"/>
  <c r="AN65" i="8"/>
  <c r="AM65" i="8"/>
  <c r="AL65" i="8"/>
  <c r="AN64" i="8"/>
  <c r="AM64" i="8"/>
  <c r="AL64" i="8"/>
  <c r="AN63" i="8"/>
  <c r="AM63" i="8"/>
  <c r="AL63" i="8"/>
  <c r="AN62" i="8"/>
  <c r="AM62" i="8"/>
  <c r="AL62" i="8"/>
  <c r="AN61" i="8"/>
  <c r="AM61" i="8"/>
  <c r="AL61" i="8"/>
  <c r="AN60" i="8"/>
  <c r="AM60" i="8"/>
  <c r="AL60" i="8"/>
  <c r="AN59" i="8"/>
  <c r="AM59" i="8"/>
  <c r="AL59" i="8"/>
  <c r="AN58" i="8"/>
  <c r="AM58" i="8"/>
  <c r="AL58" i="8"/>
  <c r="AN57" i="8"/>
  <c r="AM57" i="8"/>
  <c r="AL57" i="8"/>
  <c r="AN56" i="8"/>
  <c r="AM56" i="8"/>
  <c r="AL56" i="8"/>
  <c r="AN55" i="8"/>
  <c r="AM55" i="8"/>
  <c r="AL55" i="8"/>
  <c r="AN54" i="8"/>
  <c r="AM54" i="8"/>
  <c r="AL54" i="8"/>
  <c r="AN53" i="8"/>
  <c r="AM53" i="8"/>
  <c r="AL53" i="8"/>
  <c r="AN52" i="8"/>
  <c r="AM52" i="8"/>
  <c r="AL52" i="8"/>
  <c r="AN51" i="8"/>
  <c r="AM51" i="8"/>
  <c r="AL51" i="8"/>
  <c r="AN50" i="8"/>
  <c r="AM50" i="8"/>
  <c r="AL50" i="8"/>
  <c r="AN49" i="8"/>
  <c r="AM49" i="8"/>
  <c r="AL49" i="8"/>
  <c r="AN48" i="8"/>
  <c r="AM48" i="8"/>
  <c r="AL48" i="8"/>
  <c r="AN47" i="8"/>
  <c r="AM47" i="8"/>
  <c r="AL47" i="8"/>
  <c r="AN46" i="8"/>
  <c r="AM46" i="8"/>
  <c r="AL46" i="8"/>
  <c r="AN45" i="8"/>
  <c r="AM45" i="8"/>
  <c r="AL45" i="8"/>
  <c r="AN44" i="8"/>
  <c r="AM44" i="8"/>
  <c r="AL44" i="8"/>
  <c r="AN43" i="8"/>
  <c r="AM43" i="8"/>
  <c r="AL43" i="8"/>
  <c r="AN42" i="8"/>
  <c r="AM42" i="8"/>
  <c r="AL42" i="8"/>
  <c r="AN41" i="8"/>
  <c r="AM41" i="8"/>
  <c r="AL41" i="8"/>
  <c r="AN40" i="8"/>
  <c r="AM40" i="8"/>
  <c r="AL40" i="8"/>
  <c r="AN39" i="8"/>
  <c r="AM39" i="8"/>
  <c r="AL39" i="8"/>
  <c r="AN38" i="8"/>
  <c r="AM38" i="8"/>
  <c r="AL38" i="8"/>
  <c r="AN37" i="8"/>
  <c r="AM37" i="8"/>
  <c r="AL37" i="8"/>
  <c r="AN36" i="8"/>
  <c r="AM36" i="8"/>
  <c r="AL36" i="8"/>
  <c r="AN35" i="8"/>
  <c r="AM35" i="8"/>
  <c r="AL35" i="8"/>
  <c r="AN34" i="8"/>
  <c r="AM34" i="8"/>
  <c r="AL34" i="8"/>
  <c r="AN33" i="8"/>
  <c r="AM33" i="8"/>
  <c r="AL33" i="8"/>
  <c r="AN32" i="8"/>
  <c r="AM32" i="8"/>
  <c r="AL32" i="8"/>
  <c r="AN31" i="8"/>
  <c r="AM31" i="8"/>
  <c r="AL31" i="8"/>
  <c r="AN30" i="8"/>
  <c r="AM30" i="8"/>
  <c r="AL30" i="8"/>
  <c r="AN29" i="8"/>
  <c r="AM29" i="8"/>
  <c r="AL29" i="8"/>
  <c r="AN28" i="8"/>
  <c r="AM28" i="8"/>
  <c r="AL28" i="8"/>
  <c r="AN27" i="8"/>
  <c r="AM27" i="8"/>
  <c r="AL27" i="8"/>
  <c r="AN26" i="8"/>
  <c r="AM26" i="8"/>
  <c r="AL26" i="8"/>
  <c r="AN25" i="8"/>
  <c r="AM25" i="8"/>
  <c r="AL25" i="8"/>
  <c r="AN24" i="8"/>
  <c r="AM24" i="8"/>
  <c r="AL24" i="8"/>
  <c r="AN23" i="8"/>
  <c r="AM23" i="8"/>
  <c r="AL23" i="8"/>
  <c r="AN22" i="8"/>
  <c r="AM22" i="8"/>
  <c r="AL22" i="8"/>
  <c r="AN21" i="8"/>
  <c r="AM21" i="8"/>
  <c r="AL21" i="8"/>
  <c r="AN20" i="8"/>
  <c r="AM20" i="8"/>
  <c r="AL20" i="8"/>
  <c r="AN19" i="8"/>
  <c r="AM19" i="8"/>
  <c r="AL19" i="8"/>
  <c r="AN18" i="8"/>
  <c r="AM18" i="8"/>
  <c r="AL18" i="8"/>
  <c r="AN17" i="8"/>
  <c r="AM17" i="8"/>
  <c r="AL17" i="8"/>
  <c r="AN16" i="8"/>
  <c r="AM16" i="8"/>
  <c r="AL16" i="8"/>
  <c r="AN15" i="8"/>
  <c r="AM15" i="8"/>
  <c r="AL15" i="8"/>
  <c r="AN14" i="8"/>
  <c r="AM14" i="8"/>
  <c r="AL14" i="8"/>
  <c r="AN13" i="8"/>
  <c r="AM13" i="8"/>
  <c r="AL13" i="8"/>
  <c r="AN12" i="8"/>
  <c r="AM12" i="8"/>
  <c r="AL12" i="8"/>
  <c r="AN11" i="8"/>
  <c r="AM11" i="8"/>
  <c r="AL11" i="8"/>
  <c r="AN10" i="8"/>
  <c r="AM10" i="8"/>
  <c r="AL10" i="8"/>
  <c r="AN9" i="8"/>
  <c r="AM9" i="8"/>
  <c r="AL9" i="8"/>
  <c r="AN8" i="8"/>
  <c r="AM8" i="8"/>
  <c r="AL8" i="8"/>
  <c r="AN7" i="8"/>
  <c r="AM7" i="8"/>
  <c r="AL7" i="8"/>
  <c r="AN6" i="8"/>
  <c r="AM6" i="8"/>
  <c r="AL6" i="8"/>
  <c r="AN5" i="8"/>
  <c r="AM5" i="8"/>
  <c r="AL5" i="8"/>
  <c r="AN4" i="8"/>
  <c r="AM4" i="8"/>
  <c r="AL4" i="8"/>
  <c r="AN3" i="8"/>
  <c r="AM3" i="8"/>
  <c r="AL3" i="8"/>
  <c r="AG396" i="8"/>
  <c r="AF396" i="8"/>
  <c r="AE396" i="8"/>
  <c r="AG395" i="8"/>
  <c r="AF395" i="8"/>
  <c r="AE395" i="8"/>
  <c r="AG394" i="8"/>
  <c r="AF394" i="8"/>
  <c r="AE394" i="8"/>
  <c r="AG393" i="8"/>
  <c r="AF393" i="8"/>
  <c r="AE393" i="8"/>
  <c r="AG392" i="8"/>
  <c r="AF392" i="8"/>
  <c r="AE392" i="8"/>
  <c r="AG391" i="8"/>
  <c r="AF391" i="8"/>
  <c r="AE391" i="8"/>
  <c r="AG390" i="8"/>
  <c r="AF390" i="8"/>
  <c r="AE390" i="8"/>
  <c r="AG389" i="8"/>
  <c r="AF389" i="8"/>
  <c r="AE389" i="8"/>
  <c r="AG388" i="8"/>
  <c r="AF388" i="8"/>
  <c r="AE388" i="8"/>
  <c r="AG387" i="8"/>
  <c r="AF387" i="8"/>
  <c r="AE387" i="8"/>
  <c r="AG386" i="8"/>
  <c r="AF386" i="8"/>
  <c r="AE386" i="8"/>
  <c r="AG385" i="8"/>
  <c r="AF385" i="8"/>
  <c r="AE385" i="8"/>
  <c r="AG384" i="8"/>
  <c r="AF384" i="8"/>
  <c r="AE384" i="8"/>
  <c r="AG383" i="8"/>
  <c r="AF383" i="8"/>
  <c r="AE383" i="8"/>
  <c r="AG382" i="8"/>
  <c r="AF382" i="8"/>
  <c r="AE382" i="8"/>
  <c r="AG381" i="8"/>
  <c r="AF381" i="8"/>
  <c r="AE381" i="8"/>
  <c r="AG380" i="8"/>
  <c r="AF380" i="8"/>
  <c r="AE380" i="8"/>
  <c r="AG379" i="8"/>
  <c r="AF379" i="8"/>
  <c r="AE379" i="8"/>
  <c r="AG378" i="8"/>
  <c r="AF378" i="8"/>
  <c r="AE378" i="8"/>
  <c r="AG377" i="8"/>
  <c r="AF377" i="8"/>
  <c r="AE377" i="8"/>
  <c r="AG376" i="8"/>
  <c r="AF376" i="8"/>
  <c r="AE376" i="8"/>
  <c r="AG375" i="8"/>
  <c r="AF375" i="8"/>
  <c r="AE375" i="8"/>
  <c r="AG374" i="8"/>
  <c r="AF374" i="8"/>
  <c r="AE374" i="8"/>
  <c r="AG373" i="8"/>
  <c r="AF373" i="8"/>
  <c r="AE373" i="8"/>
  <c r="AG372" i="8"/>
  <c r="AF372" i="8"/>
  <c r="AE372" i="8"/>
  <c r="AG371" i="8"/>
  <c r="AF371" i="8"/>
  <c r="AE371" i="8"/>
  <c r="AG370" i="8"/>
  <c r="AF370" i="8"/>
  <c r="AE370" i="8"/>
  <c r="AG369" i="8"/>
  <c r="AF369" i="8"/>
  <c r="AE369" i="8"/>
  <c r="AG368" i="8"/>
  <c r="AF368" i="8"/>
  <c r="AE368" i="8"/>
  <c r="AG367" i="8"/>
  <c r="AF367" i="8"/>
  <c r="AE367" i="8"/>
  <c r="AG366" i="8"/>
  <c r="AF366" i="8"/>
  <c r="AE366" i="8"/>
  <c r="AG365" i="8"/>
  <c r="AF365" i="8"/>
  <c r="AE365" i="8"/>
  <c r="AG364" i="8"/>
  <c r="AF364" i="8"/>
  <c r="AE364" i="8"/>
  <c r="AG363" i="8"/>
  <c r="AF363" i="8"/>
  <c r="AE363" i="8"/>
  <c r="AG362" i="8"/>
  <c r="AF362" i="8"/>
  <c r="AE362" i="8"/>
  <c r="AG361" i="8"/>
  <c r="AF361" i="8"/>
  <c r="AE361" i="8"/>
  <c r="AG360" i="8"/>
  <c r="AF360" i="8"/>
  <c r="AE360" i="8"/>
  <c r="AG359" i="8"/>
  <c r="AF359" i="8"/>
  <c r="AE359" i="8"/>
  <c r="AG358" i="8"/>
  <c r="AF358" i="8"/>
  <c r="AE358" i="8"/>
  <c r="AG357" i="8"/>
  <c r="AF357" i="8"/>
  <c r="AE357" i="8"/>
  <c r="AG356" i="8"/>
  <c r="AF356" i="8"/>
  <c r="AE356" i="8"/>
  <c r="AG355" i="8"/>
  <c r="AF355" i="8"/>
  <c r="AE355" i="8"/>
  <c r="AG354" i="8"/>
  <c r="AF354" i="8"/>
  <c r="AE354" i="8"/>
  <c r="AG353" i="8"/>
  <c r="AF353" i="8"/>
  <c r="AE353" i="8"/>
  <c r="AG352" i="8"/>
  <c r="AF352" i="8"/>
  <c r="AE352" i="8"/>
  <c r="AG351" i="8"/>
  <c r="AF351" i="8"/>
  <c r="AE351" i="8"/>
  <c r="AG350" i="8"/>
  <c r="AF350" i="8"/>
  <c r="AE350" i="8"/>
  <c r="AG349" i="8"/>
  <c r="AF349" i="8"/>
  <c r="AE349" i="8"/>
  <c r="AG348" i="8"/>
  <c r="AF348" i="8"/>
  <c r="AE348" i="8"/>
  <c r="AG347" i="8"/>
  <c r="AF347" i="8"/>
  <c r="AE347" i="8"/>
  <c r="AG346" i="8"/>
  <c r="AF346" i="8"/>
  <c r="AE346" i="8"/>
  <c r="AG345" i="8"/>
  <c r="AF345" i="8"/>
  <c r="AE345" i="8"/>
  <c r="AG344" i="8"/>
  <c r="AF344" i="8"/>
  <c r="AE344" i="8"/>
  <c r="AG343" i="8"/>
  <c r="AF343" i="8"/>
  <c r="AE343" i="8"/>
  <c r="AG342" i="8"/>
  <c r="AF342" i="8"/>
  <c r="AE342" i="8"/>
  <c r="AG341" i="8"/>
  <c r="AF341" i="8"/>
  <c r="AE341" i="8"/>
  <c r="AG340" i="8"/>
  <c r="AF340" i="8"/>
  <c r="AE340" i="8"/>
  <c r="AG339" i="8"/>
  <c r="AF339" i="8"/>
  <c r="AE339" i="8"/>
  <c r="AG338" i="8"/>
  <c r="AF338" i="8"/>
  <c r="AE338" i="8"/>
  <c r="AG337" i="8"/>
  <c r="AF337" i="8"/>
  <c r="AE337" i="8"/>
  <c r="AG336" i="8"/>
  <c r="AF336" i="8"/>
  <c r="AE336" i="8"/>
  <c r="AG335" i="8"/>
  <c r="AF335" i="8"/>
  <c r="AE335" i="8"/>
  <c r="AG334" i="8"/>
  <c r="AF334" i="8"/>
  <c r="AE334" i="8"/>
  <c r="AG333" i="8"/>
  <c r="AF333" i="8"/>
  <c r="AE333" i="8"/>
  <c r="AG332" i="8"/>
  <c r="AF332" i="8"/>
  <c r="AE332" i="8"/>
  <c r="AG331" i="8"/>
  <c r="AF331" i="8"/>
  <c r="AE331" i="8"/>
  <c r="AG330" i="8"/>
  <c r="AF330" i="8"/>
  <c r="AE330" i="8"/>
  <c r="AG329" i="8"/>
  <c r="AF329" i="8"/>
  <c r="AE329" i="8"/>
  <c r="AG328" i="8"/>
  <c r="AF328" i="8"/>
  <c r="AE328" i="8"/>
  <c r="AG327" i="8"/>
  <c r="AF327" i="8"/>
  <c r="AE327" i="8"/>
  <c r="AG326" i="8"/>
  <c r="AF326" i="8"/>
  <c r="AE326" i="8"/>
  <c r="AG325" i="8"/>
  <c r="AF325" i="8"/>
  <c r="AE325" i="8"/>
  <c r="AG324" i="8"/>
  <c r="AF324" i="8"/>
  <c r="AE324" i="8"/>
  <c r="AG323" i="8"/>
  <c r="AF323" i="8"/>
  <c r="AE323" i="8"/>
  <c r="AG322" i="8"/>
  <c r="AF322" i="8"/>
  <c r="AE322" i="8"/>
  <c r="AG321" i="8"/>
  <c r="AF321" i="8"/>
  <c r="AE321" i="8"/>
  <c r="AG320" i="8"/>
  <c r="AF320" i="8"/>
  <c r="AE320" i="8"/>
  <c r="AG319" i="8"/>
  <c r="AF319" i="8"/>
  <c r="AE319" i="8"/>
  <c r="AG318" i="8"/>
  <c r="AF318" i="8"/>
  <c r="AE318" i="8"/>
  <c r="AG317" i="8"/>
  <c r="AF317" i="8"/>
  <c r="AE317" i="8"/>
  <c r="AG316" i="8"/>
  <c r="AF316" i="8"/>
  <c r="AE316" i="8"/>
  <c r="AG315" i="8"/>
  <c r="AF315" i="8"/>
  <c r="AE315" i="8"/>
  <c r="AG314" i="8"/>
  <c r="AF314" i="8"/>
  <c r="AE314" i="8"/>
  <c r="AG313" i="8"/>
  <c r="AF313" i="8"/>
  <c r="AE313" i="8"/>
  <c r="AG312" i="8"/>
  <c r="AF312" i="8"/>
  <c r="AE312" i="8"/>
  <c r="AG311" i="8"/>
  <c r="AF311" i="8"/>
  <c r="AE311" i="8"/>
  <c r="AG310" i="8"/>
  <c r="AF310" i="8"/>
  <c r="AE310" i="8"/>
  <c r="AG309" i="8"/>
  <c r="AF309" i="8"/>
  <c r="AE309" i="8"/>
  <c r="AG308" i="8"/>
  <c r="AF308" i="8"/>
  <c r="AE308" i="8"/>
  <c r="AG307" i="8"/>
  <c r="AF307" i="8"/>
  <c r="AE307" i="8"/>
  <c r="AG306" i="8"/>
  <c r="AF306" i="8"/>
  <c r="AE306" i="8"/>
  <c r="AG305" i="8"/>
  <c r="AF305" i="8"/>
  <c r="AE305" i="8"/>
  <c r="AG304" i="8"/>
  <c r="AF304" i="8"/>
  <c r="AE304" i="8"/>
  <c r="AG303" i="8"/>
  <c r="AF303" i="8"/>
  <c r="AE303" i="8"/>
  <c r="AG302" i="8"/>
  <c r="AF302" i="8"/>
  <c r="AE302" i="8"/>
  <c r="AG301" i="8"/>
  <c r="AF301" i="8"/>
  <c r="AE301" i="8"/>
  <c r="AG300" i="8"/>
  <c r="AF300" i="8"/>
  <c r="AE300" i="8"/>
  <c r="AG299" i="8"/>
  <c r="AF299" i="8"/>
  <c r="AE299" i="8"/>
  <c r="AG298" i="8"/>
  <c r="AF298" i="8"/>
  <c r="AE298" i="8"/>
  <c r="AG297" i="8"/>
  <c r="AF297" i="8"/>
  <c r="AE297" i="8"/>
  <c r="AG296" i="8"/>
  <c r="AF296" i="8"/>
  <c r="AE296" i="8"/>
  <c r="AG295" i="8"/>
  <c r="AF295" i="8"/>
  <c r="AE295" i="8"/>
  <c r="AG294" i="8"/>
  <c r="AF294" i="8"/>
  <c r="AE294" i="8"/>
  <c r="AG293" i="8"/>
  <c r="AF293" i="8"/>
  <c r="AE293" i="8"/>
  <c r="AG292" i="8"/>
  <c r="AF292" i="8"/>
  <c r="AE292" i="8"/>
  <c r="AG291" i="8"/>
  <c r="AF291" i="8"/>
  <c r="AE291" i="8"/>
  <c r="AG290" i="8"/>
  <c r="AF290" i="8"/>
  <c r="AE290" i="8"/>
  <c r="AG289" i="8"/>
  <c r="AF289" i="8"/>
  <c r="AE289" i="8"/>
  <c r="AG288" i="8"/>
  <c r="AF288" i="8"/>
  <c r="AE288" i="8"/>
  <c r="AG287" i="8"/>
  <c r="AF287" i="8"/>
  <c r="AE287" i="8"/>
  <c r="AG286" i="8"/>
  <c r="AF286" i="8"/>
  <c r="AE286" i="8"/>
  <c r="AG285" i="8"/>
  <c r="AF285" i="8"/>
  <c r="AE285" i="8"/>
  <c r="AG284" i="8"/>
  <c r="AF284" i="8"/>
  <c r="AE284" i="8"/>
  <c r="AG283" i="8"/>
  <c r="AF283" i="8"/>
  <c r="AE283" i="8"/>
  <c r="AG282" i="8"/>
  <c r="AF282" i="8"/>
  <c r="AE282" i="8"/>
  <c r="AG281" i="8"/>
  <c r="AF281" i="8"/>
  <c r="AE281" i="8"/>
  <c r="AG280" i="8"/>
  <c r="AF280" i="8"/>
  <c r="AE280" i="8"/>
  <c r="AG279" i="8"/>
  <c r="AF279" i="8"/>
  <c r="AE279" i="8"/>
  <c r="AG278" i="8"/>
  <c r="AF278" i="8"/>
  <c r="AE278" i="8"/>
  <c r="AG277" i="8"/>
  <c r="AF277" i="8"/>
  <c r="AE277" i="8"/>
  <c r="AG276" i="8"/>
  <c r="AF276" i="8"/>
  <c r="AE276" i="8"/>
  <c r="AG275" i="8"/>
  <c r="AF275" i="8"/>
  <c r="AE275" i="8"/>
  <c r="AG274" i="8"/>
  <c r="AF274" i="8"/>
  <c r="AE274" i="8"/>
  <c r="AG273" i="8"/>
  <c r="AF273" i="8"/>
  <c r="AE273" i="8"/>
  <c r="AG272" i="8"/>
  <c r="AF272" i="8"/>
  <c r="AE272" i="8"/>
  <c r="AG271" i="8"/>
  <c r="AF271" i="8"/>
  <c r="AE271" i="8"/>
  <c r="AG270" i="8"/>
  <c r="AF270" i="8"/>
  <c r="AE270" i="8"/>
  <c r="AG269" i="8"/>
  <c r="AF269" i="8"/>
  <c r="AE269" i="8"/>
  <c r="AG268" i="8"/>
  <c r="AF268" i="8"/>
  <c r="AE268" i="8"/>
  <c r="AG267" i="8"/>
  <c r="AF267" i="8"/>
  <c r="AE267" i="8"/>
  <c r="AG266" i="8"/>
  <c r="AF266" i="8"/>
  <c r="AE266" i="8"/>
  <c r="AG265" i="8"/>
  <c r="AF265" i="8"/>
  <c r="AE265" i="8"/>
  <c r="AG264" i="8"/>
  <c r="AF264" i="8"/>
  <c r="AE264" i="8"/>
  <c r="AG263" i="8"/>
  <c r="AF263" i="8"/>
  <c r="AE263" i="8"/>
  <c r="AG262" i="8"/>
  <c r="AF262" i="8"/>
  <c r="AE262" i="8"/>
  <c r="AG261" i="8"/>
  <c r="AF261" i="8"/>
  <c r="AE261" i="8"/>
  <c r="AG260" i="8"/>
  <c r="AF260" i="8"/>
  <c r="AE260" i="8"/>
  <c r="AG259" i="8"/>
  <c r="AF259" i="8"/>
  <c r="AE259" i="8"/>
  <c r="AG258" i="8"/>
  <c r="AF258" i="8"/>
  <c r="AE258" i="8"/>
  <c r="AG257" i="8"/>
  <c r="AF257" i="8"/>
  <c r="AE257" i="8"/>
  <c r="AG256" i="8"/>
  <c r="AF256" i="8"/>
  <c r="AE256" i="8"/>
  <c r="AG255" i="8"/>
  <c r="AF255" i="8"/>
  <c r="AE255" i="8"/>
  <c r="AG254" i="8"/>
  <c r="AF254" i="8"/>
  <c r="AE254" i="8"/>
  <c r="AG253" i="8"/>
  <c r="AF253" i="8"/>
  <c r="AE253" i="8"/>
  <c r="AG252" i="8"/>
  <c r="AF252" i="8"/>
  <c r="AE252" i="8"/>
  <c r="AG251" i="8"/>
  <c r="AF251" i="8"/>
  <c r="AE251" i="8"/>
  <c r="AG250" i="8"/>
  <c r="AF250" i="8"/>
  <c r="AE250" i="8"/>
  <c r="AG249" i="8"/>
  <c r="AF249" i="8"/>
  <c r="AE249" i="8"/>
  <c r="AG248" i="8"/>
  <c r="AF248" i="8"/>
  <c r="AE248" i="8"/>
  <c r="AG247" i="8"/>
  <c r="AF247" i="8"/>
  <c r="AE247" i="8"/>
  <c r="AG246" i="8"/>
  <c r="AF246" i="8"/>
  <c r="AE246" i="8"/>
  <c r="AG245" i="8"/>
  <c r="AF245" i="8"/>
  <c r="AE245" i="8"/>
  <c r="AG244" i="8"/>
  <c r="AF244" i="8"/>
  <c r="AE244" i="8"/>
  <c r="AG243" i="8"/>
  <c r="AF243" i="8"/>
  <c r="AE243" i="8"/>
  <c r="AG242" i="8"/>
  <c r="AF242" i="8"/>
  <c r="AE242" i="8"/>
  <c r="AG241" i="8"/>
  <c r="AF241" i="8"/>
  <c r="AE241" i="8"/>
  <c r="AG240" i="8"/>
  <c r="AF240" i="8"/>
  <c r="AE240" i="8"/>
  <c r="AG239" i="8"/>
  <c r="AF239" i="8"/>
  <c r="AE239" i="8"/>
  <c r="AG238" i="8"/>
  <c r="AF238" i="8"/>
  <c r="AE238" i="8"/>
  <c r="AG237" i="8"/>
  <c r="AF237" i="8"/>
  <c r="AE237" i="8"/>
  <c r="AG236" i="8"/>
  <c r="AF236" i="8"/>
  <c r="AE236" i="8"/>
  <c r="AG235" i="8"/>
  <c r="AF235" i="8"/>
  <c r="AE235" i="8"/>
  <c r="AG234" i="8"/>
  <c r="AF234" i="8"/>
  <c r="AE234" i="8"/>
  <c r="AG233" i="8"/>
  <c r="AF233" i="8"/>
  <c r="AE233" i="8"/>
  <c r="AG232" i="8"/>
  <c r="AF232" i="8"/>
  <c r="AE232" i="8"/>
  <c r="AG231" i="8"/>
  <c r="AF231" i="8"/>
  <c r="AE231" i="8"/>
  <c r="AG230" i="8"/>
  <c r="AF230" i="8"/>
  <c r="AE230" i="8"/>
  <c r="AG229" i="8"/>
  <c r="AF229" i="8"/>
  <c r="AE229" i="8"/>
  <c r="AG228" i="8"/>
  <c r="AF228" i="8"/>
  <c r="AE228" i="8"/>
  <c r="AG227" i="8"/>
  <c r="AF227" i="8"/>
  <c r="AE227" i="8"/>
  <c r="AG226" i="8"/>
  <c r="AF226" i="8"/>
  <c r="AE226" i="8"/>
  <c r="AG225" i="8"/>
  <c r="AF225" i="8"/>
  <c r="AE225" i="8"/>
  <c r="AG224" i="8"/>
  <c r="AF224" i="8"/>
  <c r="AE224" i="8"/>
  <c r="AG223" i="8"/>
  <c r="AF223" i="8"/>
  <c r="AE223" i="8"/>
  <c r="AG222" i="8"/>
  <c r="AF222" i="8"/>
  <c r="AE222" i="8"/>
  <c r="AG221" i="8"/>
  <c r="AF221" i="8"/>
  <c r="AE221" i="8"/>
  <c r="AG220" i="8"/>
  <c r="AF220" i="8"/>
  <c r="AE220" i="8"/>
  <c r="AG219" i="8"/>
  <c r="AF219" i="8"/>
  <c r="AE219" i="8"/>
  <c r="AG218" i="8"/>
  <c r="AF218" i="8"/>
  <c r="AE218" i="8"/>
  <c r="AG217" i="8"/>
  <c r="AF217" i="8"/>
  <c r="AE217" i="8"/>
  <c r="AG216" i="8"/>
  <c r="AF216" i="8"/>
  <c r="AE216" i="8"/>
  <c r="AG215" i="8"/>
  <c r="AF215" i="8"/>
  <c r="AE215" i="8"/>
  <c r="AG214" i="8"/>
  <c r="AF214" i="8"/>
  <c r="AE214" i="8"/>
  <c r="AG213" i="8"/>
  <c r="AF213" i="8"/>
  <c r="AE213" i="8"/>
  <c r="AG212" i="8"/>
  <c r="AF212" i="8"/>
  <c r="AE212" i="8"/>
  <c r="AG211" i="8"/>
  <c r="AF211" i="8"/>
  <c r="AE211" i="8"/>
  <c r="AG210" i="8"/>
  <c r="AF210" i="8"/>
  <c r="AE210" i="8"/>
  <c r="AG209" i="8"/>
  <c r="AF209" i="8"/>
  <c r="AE209" i="8"/>
  <c r="AG208" i="8"/>
  <c r="AF208" i="8"/>
  <c r="AE208" i="8"/>
  <c r="AG207" i="8"/>
  <c r="AF207" i="8"/>
  <c r="AE207" i="8"/>
  <c r="AG206" i="8"/>
  <c r="AF206" i="8"/>
  <c r="AE206" i="8"/>
  <c r="AG205" i="8"/>
  <c r="AF205" i="8"/>
  <c r="AE205" i="8"/>
  <c r="AG204" i="8"/>
  <c r="AF204" i="8"/>
  <c r="AE204" i="8"/>
  <c r="AG203" i="8"/>
  <c r="AF203" i="8"/>
  <c r="AE203" i="8"/>
  <c r="AG202" i="8"/>
  <c r="AF202" i="8"/>
  <c r="AE202" i="8"/>
  <c r="AG201" i="8"/>
  <c r="AF201" i="8"/>
  <c r="AE201" i="8"/>
  <c r="AG200" i="8"/>
  <c r="AF200" i="8"/>
  <c r="AE200" i="8"/>
  <c r="AG199" i="8"/>
  <c r="AF199" i="8"/>
  <c r="AE199" i="8"/>
  <c r="AG198" i="8"/>
  <c r="AF198" i="8"/>
  <c r="AE198" i="8"/>
  <c r="AG197" i="8"/>
  <c r="AF197" i="8"/>
  <c r="AE197" i="8"/>
  <c r="AG196" i="8"/>
  <c r="AF196" i="8"/>
  <c r="AE196" i="8"/>
  <c r="AG195" i="8"/>
  <c r="AF195" i="8"/>
  <c r="AE195" i="8"/>
  <c r="AG194" i="8"/>
  <c r="AF194" i="8"/>
  <c r="AE194" i="8"/>
  <c r="AG193" i="8"/>
  <c r="AF193" i="8"/>
  <c r="AE193" i="8"/>
  <c r="AG192" i="8"/>
  <c r="AF192" i="8"/>
  <c r="AE192" i="8"/>
  <c r="AG191" i="8"/>
  <c r="AF191" i="8"/>
  <c r="AE191" i="8"/>
  <c r="AG190" i="8"/>
  <c r="AF190" i="8"/>
  <c r="AE190" i="8"/>
  <c r="AG189" i="8"/>
  <c r="AF189" i="8"/>
  <c r="AE189" i="8"/>
  <c r="AG188" i="8"/>
  <c r="AF188" i="8"/>
  <c r="AE188" i="8"/>
  <c r="AG187" i="8"/>
  <c r="AF187" i="8"/>
  <c r="AE187" i="8"/>
  <c r="AG186" i="8"/>
  <c r="AF186" i="8"/>
  <c r="AE186" i="8"/>
  <c r="AG185" i="8"/>
  <c r="AF185" i="8"/>
  <c r="AE185" i="8"/>
  <c r="AG184" i="8"/>
  <c r="AF184" i="8"/>
  <c r="AE184" i="8"/>
  <c r="AG183" i="8"/>
  <c r="AF183" i="8"/>
  <c r="AE183" i="8"/>
  <c r="AG182" i="8"/>
  <c r="AF182" i="8"/>
  <c r="AE182" i="8"/>
  <c r="AG181" i="8"/>
  <c r="AF181" i="8"/>
  <c r="AE181" i="8"/>
  <c r="AG180" i="8"/>
  <c r="AF180" i="8"/>
  <c r="AE180" i="8"/>
  <c r="AG179" i="8"/>
  <c r="AF179" i="8"/>
  <c r="AE179" i="8"/>
  <c r="AG178" i="8"/>
  <c r="AF178" i="8"/>
  <c r="AE178" i="8"/>
  <c r="AG177" i="8"/>
  <c r="AF177" i="8"/>
  <c r="AG176" i="8"/>
  <c r="AF176" i="8"/>
  <c r="AE176" i="8"/>
  <c r="AG175" i="8"/>
  <c r="AF175" i="8"/>
  <c r="AE175" i="8"/>
  <c r="AG174" i="8"/>
  <c r="AF174" i="8"/>
  <c r="AE174" i="8"/>
  <c r="AG173" i="8"/>
  <c r="AF173" i="8"/>
  <c r="AE173" i="8"/>
  <c r="AG172" i="8"/>
  <c r="AF172" i="8"/>
  <c r="AE172" i="8"/>
  <c r="AG171" i="8"/>
  <c r="AF171" i="8"/>
  <c r="AE171" i="8"/>
  <c r="AG170" i="8"/>
  <c r="AF170" i="8"/>
  <c r="AE170" i="8"/>
  <c r="AG169" i="8"/>
  <c r="AF169" i="8"/>
  <c r="AE169" i="8"/>
  <c r="AG168" i="8"/>
  <c r="AF168" i="8"/>
  <c r="AE168" i="8"/>
  <c r="AG167" i="8"/>
  <c r="AF167" i="8"/>
  <c r="AE167" i="8"/>
  <c r="AG166" i="8"/>
  <c r="AF166" i="8"/>
  <c r="AE166" i="8"/>
  <c r="AG165" i="8"/>
  <c r="AF165" i="8"/>
  <c r="AE165" i="8"/>
  <c r="AG164" i="8"/>
  <c r="AF164" i="8"/>
  <c r="AE164" i="8"/>
  <c r="AG163" i="8"/>
  <c r="AF163" i="8"/>
  <c r="AE163" i="8"/>
  <c r="AG162" i="8"/>
  <c r="AF162" i="8"/>
  <c r="AE162" i="8"/>
  <c r="AG161" i="8"/>
  <c r="AF161" i="8"/>
  <c r="AE161" i="8"/>
  <c r="AG160" i="8"/>
  <c r="AF160" i="8"/>
  <c r="AE160" i="8"/>
  <c r="AG159" i="8"/>
  <c r="AF159" i="8"/>
  <c r="AE159" i="8"/>
  <c r="AG158" i="8"/>
  <c r="AF158" i="8"/>
  <c r="AE158" i="8"/>
  <c r="AG157" i="8"/>
  <c r="AF157" i="8"/>
  <c r="AE157" i="8"/>
  <c r="AG156" i="8"/>
  <c r="AF156" i="8"/>
  <c r="AE156" i="8"/>
  <c r="AG155" i="8"/>
  <c r="AF155" i="8"/>
  <c r="AE155" i="8"/>
  <c r="AG154" i="8"/>
  <c r="AF154" i="8"/>
  <c r="AE154" i="8"/>
  <c r="AG153" i="8"/>
  <c r="AF153" i="8"/>
  <c r="AE153" i="8"/>
  <c r="AG152" i="8"/>
  <c r="AF152" i="8"/>
  <c r="AE152" i="8"/>
  <c r="AG151" i="8"/>
  <c r="AF151" i="8"/>
  <c r="AE151" i="8"/>
  <c r="AG150" i="8"/>
  <c r="AF150" i="8"/>
  <c r="AE150" i="8"/>
  <c r="AG149" i="8"/>
  <c r="AF149" i="8"/>
  <c r="AE149" i="8"/>
  <c r="AG148" i="8"/>
  <c r="AF148" i="8"/>
  <c r="AE148" i="8"/>
  <c r="AG147" i="8"/>
  <c r="AF147" i="8"/>
  <c r="AE147" i="8"/>
  <c r="AG146" i="8"/>
  <c r="AF146" i="8"/>
  <c r="AE146" i="8"/>
  <c r="AG145" i="8"/>
  <c r="AF145" i="8"/>
  <c r="AE145" i="8"/>
  <c r="AG144" i="8"/>
  <c r="AF144" i="8"/>
  <c r="AE144" i="8"/>
  <c r="AG143" i="8"/>
  <c r="AF143" i="8"/>
  <c r="AE143" i="8"/>
  <c r="AG142" i="8"/>
  <c r="AF142" i="8"/>
  <c r="AE142" i="8"/>
  <c r="AG141" i="8"/>
  <c r="AF141" i="8"/>
  <c r="AE141" i="8"/>
  <c r="AG140" i="8"/>
  <c r="AF140" i="8"/>
  <c r="AE140" i="8"/>
  <c r="AG139" i="8"/>
  <c r="AF139" i="8"/>
  <c r="AE139" i="8"/>
  <c r="AG138" i="8"/>
  <c r="AF138" i="8"/>
  <c r="AE138" i="8"/>
  <c r="AG137" i="8"/>
  <c r="AF137" i="8"/>
  <c r="AE137" i="8"/>
  <c r="AG136" i="8"/>
  <c r="AF136" i="8"/>
  <c r="AE136" i="8"/>
  <c r="AG135" i="8"/>
  <c r="AF135" i="8"/>
  <c r="AE135" i="8"/>
  <c r="AG134" i="8"/>
  <c r="AF134" i="8"/>
  <c r="AE134" i="8"/>
  <c r="AG133" i="8"/>
  <c r="AF133" i="8"/>
  <c r="AE133" i="8"/>
  <c r="AG132" i="8"/>
  <c r="AF132" i="8"/>
  <c r="AE132" i="8"/>
  <c r="AG131" i="8"/>
  <c r="AF131" i="8"/>
  <c r="AE131" i="8"/>
  <c r="AG130" i="8"/>
  <c r="AF130" i="8"/>
  <c r="AE130" i="8"/>
  <c r="AG129" i="8"/>
  <c r="AF129" i="8"/>
  <c r="AE129" i="8"/>
  <c r="AG128" i="8"/>
  <c r="AF128" i="8"/>
  <c r="AE128" i="8"/>
  <c r="AG127" i="8"/>
  <c r="AF127" i="8"/>
  <c r="AE127" i="8"/>
  <c r="AG126" i="8"/>
  <c r="AF126" i="8"/>
  <c r="AE126" i="8"/>
  <c r="AG125" i="8"/>
  <c r="AF125" i="8"/>
  <c r="AE125" i="8"/>
  <c r="AG124" i="8"/>
  <c r="AF124" i="8"/>
  <c r="AE124" i="8"/>
  <c r="AG123" i="8"/>
  <c r="AF123" i="8"/>
  <c r="AE123" i="8"/>
  <c r="AG122" i="8"/>
  <c r="AF122" i="8"/>
  <c r="AE122" i="8"/>
  <c r="AG121" i="8"/>
  <c r="AF121" i="8"/>
  <c r="AE121" i="8"/>
  <c r="AG120" i="8"/>
  <c r="AF120" i="8"/>
  <c r="AE120" i="8"/>
  <c r="AG119" i="8"/>
  <c r="AF119" i="8"/>
  <c r="AE119" i="8"/>
  <c r="AG118" i="8"/>
  <c r="AF118" i="8"/>
  <c r="AE118" i="8"/>
  <c r="AG117" i="8"/>
  <c r="AF117" i="8"/>
  <c r="AE117" i="8"/>
  <c r="AG116" i="8"/>
  <c r="AF116" i="8"/>
  <c r="AE116" i="8"/>
  <c r="AG115" i="8"/>
  <c r="AF115" i="8"/>
  <c r="AE115" i="8"/>
  <c r="AG114" i="8"/>
  <c r="AF114" i="8"/>
  <c r="AE114" i="8"/>
  <c r="AG113" i="8"/>
  <c r="AF113" i="8"/>
  <c r="AE113" i="8"/>
  <c r="AG112" i="8"/>
  <c r="AF112" i="8"/>
  <c r="AE112" i="8"/>
  <c r="AG111" i="8"/>
  <c r="AF111" i="8"/>
  <c r="AE111" i="8"/>
  <c r="AG110" i="8"/>
  <c r="AF110" i="8"/>
  <c r="AE110" i="8"/>
  <c r="AG109" i="8"/>
  <c r="AF109" i="8"/>
  <c r="AE109" i="8"/>
  <c r="AG108" i="8"/>
  <c r="AF108" i="8"/>
  <c r="AE108" i="8"/>
  <c r="AG107" i="8"/>
  <c r="AF107" i="8"/>
  <c r="AE107" i="8"/>
  <c r="AG106" i="8"/>
  <c r="AF106" i="8"/>
  <c r="AE106" i="8"/>
  <c r="AG105" i="8"/>
  <c r="AF105" i="8"/>
  <c r="AE105" i="8"/>
  <c r="AG104" i="8"/>
  <c r="AF104" i="8"/>
  <c r="AE104" i="8"/>
  <c r="AG103" i="8"/>
  <c r="AF103" i="8"/>
  <c r="AE103" i="8"/>
  <c r="AG102" i="8"/>
  <c r="AF102" i="8"/>
  <c r="AE102" i="8"/>
  <c r="AG101" i="8"/>
  <c r="AF101" i="8"/>
  <c r="AE101" i="8"/>
  <c r="AG100" i="8"/>
  <c r="AF100" i="8"/>
  <c r="AE100" i="8"/>
  <c r="AG99" i="8"/>
  <c r="AF99" i="8"/>
  <c r="AE99" i="8"/>
  <c r="AG98" i="8"/>
  <c r="AF98" i="8"/>
  <c r="AE98" i="8"/>
  <c r="AG97" i="8"/>
  <c r="AF97" i="8"/>
  <c r="AE97" i="8"/>
  <c r="AG96" i="8"/>
  <c r="AF96" i="8"/>
  <c r="AE96" i="8"/>
  <c r="AG95" i="8"/>
  <c r="AF95" i="8"/>
  <c r="AE95" i="8"/>
  <c r="AG94" i="8"/>
  <c r="AF94" i="8"/>
  <c r="AE94" i="8"/>
  <c r="AG93" i="8"/>
  <c r="AF93" i="8"/>
  <c r="AE93" i="8"/>
  <c r="AG92" i="8"/>
  <c r="AF92" i="8"/>
  <c r="AE92" i="8"/>
  <c r="AG91" i="8"/>
  <c r="AF91" i="8"/>
  <c r="AE91" i="8"/>
  <c r="AG90" i="8"/>
  <c r="AF90" i="8"/>
  <c r="AE90" i="8"/>
  <c r="AG89" i="8"/>
  <c r="AF89" i="8"/>
  <c r="AE89" i="8"/>
  <c r="AG88" i="8"/>
  <c r="AF88" i="8"/>
  <c r="AE88" i="8"/>
  <c r="AG87" i="8"/>
  <c r="AF87" i="8"/>
  <c r="AE87" i="8"/>
  <c r="AG86" i="8"/>
  <c r="AF86" i="8"/>
  <c r="AE86" i="8"/>
  <c r="AG85" i="8"/>
  <c r="AF85" i="8"/>
  <c r="AE85" i="8"/>
  <c r="AG84" i="8"/>
  <c r="AF84" i="8"/>
  <c r="AE84" i="8"/>
  <c r="AG83" i="8"/>
  <c r="AF83" i="8"/>
  <c r="AE83" i="8"/>
  <c r="AG82" i="8"/>
  <c r="AF82" i="8"/>
  <c r="AE82" i="8"/>
  <c r="AG81" i="8"/>
  <c r="AF81" i="8"/>
  <c r="AE81" i="8"/>
  <c r="AG80" i="8"/>
  <c r="AF80" i="8"/>
  <c r="AE80" i="8"/>
  <c r="AG79" i="8"/>
  <c r="AF79" i="8"/>
  <c r="AE79" i="8"/>
  <c r="AG78" i="8"/>
  <c r="AF78" i="8"/>
  <c r="AE78" i="8"/>
  <c r="AG77" i="8"/>
  <c r="AF77" i="8"/>
  <c r="AE77" i="8"/>
  <c r="AG76" i="8"/>
  <c r="AF76" i="8"/>
  <c r="AE76" i="8"/>
  <c r="AG75" i="8"/>
  <c r="AF75" i="8"/>
  <c r="AE75" i="8"/>
  <c r="AG74" i="8"/>
  <c r="AF74" i="8"/>
  <c r="AE74" i="8"/>
  <c r="AG73" i="8"/>
  <c r="AF73" i="8"/>
  <c r="AE73" i="8"/>
  <c r="AG72" i="8"/>
  <c r="AF72" i="8"/>
  <c r="AE72" i="8"/>
  <c r="AG71" i="8"/>
  <c r="AF71" i="8"/>
  <c r="AE71" i="8"/>
  <c r="AG70" i="8"/>
  <c r="AF70" i="8"/>
  <c r="AE70" i="8"/>
  <c r="AG69" i="8"/>
  <c r="AF69" i="8"/>
  <c r="AE69" i="8"/>
  <c r="AG68" i="8"/>
  <c r="AF68" i="8"/>
  <c r="AE68" i="8"/>
  <c r="AG67" i="8"/>
  <c r="AF67" i="8"/>
  <c r="AE67" i="8"/>
  <c r="AG66" i="8"/>
  <c r="AF66" i="8"/>
  <c r="AE66" i="8"/>
  <c r="AG65" i="8"/>
  <c r="AF65" i="8"/>
  <c r="AE65" i="8"/>
  <c r="AG64" i="8"/>
  <c r="AF64" i="8"/>
  <c r="AE64" i="8"/>
  <c r="AG63" i="8"/>
  <c r="AF63" i="8"/>
  <c r="AE63" i="8"/>
  <c r="AG62" i="8"/>
  <c r="AF62" i="8"/>
  <c r="AE62" i="8"/>
  <c r="AG61" i="8"/>
  <c r="AF61" i="8"/>
  <c r="AE61" i="8"/>
  <c r="AG60" i="8"/>
  <c r="AF60" i="8"/>
  <c r="AE60" i="8"/>
  <c r="AG59" i="8"/>
  <c r="AF59" i="8"/>
  <c r="AE59" i="8"/>
  <c r="AG58" i="8"/>
  <c r="AF58" i="8"/>
  <c r="AE58" i="8"/>
  <c r="AG57" i="8"/>
  <c r="AF57" i="8"/>
  <c r="AE57" i="8"/>
  <c r="AG56" i="8"/>
  <c r="AF56" i="8"/>
  <c r="AE56" i="8"/>
  <c r="AG55" i="8"/>
  <c r="AF55" i="8"/>
  <c r="AE55" i="8"/>
  <c r="AG54" i="8"/>
  <c r="AF54" i="8"/>
  <c r="AE54" i="8"/>
  <c r="AG53" i="8"/>
  <c r="AF53" i="8"/>
  <c r="AE53" i="8"/>
  <c r="AG52" i="8"/>
  <c r="AF52" i="8"/>
  <c r="AE52" i="8"/>
  <c r="AG51" i="8"/>
  <c r="AF51" i="8"/>
  <c r="AE51" i="8"/>
  <c r="AG50" i="8"/>
  <c r="AF50" i="8"/>
  <c r="AE50" i="8"/>
  <c r="AG49" i="8"/>
  <c r="AF49" i="8"/>
  <c r="AE49" i="8"/>
  <c r="AG48" i="8"/>
  <c r="AF48" i="8"/>
  <c r="AE48" i="8"/>
  <c r="AG47" i="8"/>
  <c r="AF47" i="8"/>
  <c r="AE47" i="8"/>
  <c r="AG46" i="8"/>
  <c r="AF46" i="8"/>
  <c r="AE46" i="8"/>
  <c r="AG45" i="8"/>
  <c r="AF45" i="8"/>
  <c r="AE45" i="8"/>
  <c r="AG44" i="8"/>
  <c r="AF44" i="8"/>
  <c r="AE44" i="8"/>
  <c r="AG43" i="8"/>
  <c r="AF43" i="8"/>
  <c r="AE43" i="8"/>
  <c r="AG42" i="8"/>
  <c r="AF42" i="8"/>
  <c r="AE42" i="8"/>
  <c r="AG41" i="8"/>
  <c r="AF41" i="8"/>
  <c r="AE41" i="8"/>
  <c r="AG40" i="8"/>
  <c r="AF40" i="8"/>
  <c r="AE40" i="8"/>
  <c r="AG39" i="8"/>
  <c r="AF39" i="8"/>
  <c r="AE39" i="8"/>
  <c r="AG38" i="8"/>
  <c r="AF38" i="8"/>
  <c r="AE38" i="8"/>
  <c r="AG37" i="8"/>
  <c r="AF37" i="8"/>
  <c r="AE37" i="8"/>
  <c r="AG36" i="8"/>
  <c r="AF36" i="8"/>
  <c r="AE36" i="8"/>
  <c r="AG35" i="8"/>
  <c r="AF35" i="8"/>
  <c r="AE35" i="8"/>
  <c r="AG34" i="8"/>
  <c r="AF34" i="8"/>
  <c r="AE34" i="8"/>
  <c r="AG33" i="8"/>
  <c r="AF33" i="8"/>
  <c r="AE33" i="8"/>
  <c r="AG32" i="8"/>
  <c r="AF32" i="8"/>
  <c r="AE32" i="8"/>
  <c r="AG31" i="8"/>
  <c r="AF31" i="8"/>
  <c r="AE31" i="8"/>
  <c r="AG30" i="8"/>
  <c r="AF30" i="8"/>
  <c r="AE30" i="8"/>
  <c r="AG29" i="8"/>
  <c r="AF29" i="8"/>
  <c r="AE29" i="8"/>
  <c r="AG28" i="8"/>
  <c r="AF28" i="8"/>
  <c r="AE28" i="8"/>
  <c r="AG27" i="8"/>
  <c r="AF27" i="8"/>
  <c r="AE27" i="8"/>
  <c r="AG26" i="8"/>
  <c r="AF26" i="8"/>
  <c r="AE26" i="8"/>
  <c r="AG25" i="8"/>
  <c r="AF25" i="8"/>
  <c r="AE25" i="8"/>
  <c r="AG24" i="8"/>
  <c r="AF24" i="8"/>
  <c r="AE24" i="8"/>
  <c r="AG23" i="8"/>
  <c r="AF23" i="8"/>
  <c r="AE23" i="8"/>
  <c r="AG22" i="8"/>
  <c r="AF22" i="8"/>
  <c r="AE22" i="8"/>
  <c r="AG21" i="8"/>
  <c r="AF21" i="8"/>
  <c r="AE21" i="8"/>
  <c r="AG20" i="8"/>
  <c r="AF20" i="8"/>
  <c r="AE20" i="8"/>
  <c r="AG19" i="8"/>
  <c r="AF19" i="8"/>
  <c r="AE19" i="8"/>
  <c r="AG18" i="8"/>
  <c r="AF18" i="8"/>
  <c r="AE18" i="8"/>
  <c r="AG17" i="8"/>
  <c r="AF17" i="8"/>
  <c r="AE17" i="8"/>
  <c r="AG16" i="8"/>
  <c r="AF16" i="8"/>
  <c r="AE16" i="8"/>
  <c r="AG15" i="8"/>
  <c r="AF15" i="8"/>
  <c r="AE15" i="8"/>
  <c r="AG14" i="8"/>
  <c r="AF14" i="8"/>
  <c r="AE14" i="8"/>
  <c r="AG13" i="8"/>
  <c r="AF13" i="8"/>
  <c r="AE13" i="8"/>
  <c r="AG12" i="8"/>
  <c r="AF12" i="8"/>
  <c r="AE12" i="8"/>
  <c r="AG11" i="8"/>
  <c r="AF11" i="8"/>
  <c r="AE11" i="8"/>
  <c r="AG10" i="8"/>
  <c r="AF10" i="8"/>
  <c r="AE10" i="8"/>
  <c r="AG9" i="8"/>
  <c r="AF9" i="8"/>
  <c r="AE9" i="8"/>
  <c r="AG8" i="8"/>
  <c r="AF8" i="8"/>
  <c r="AE8" i="8"/>
  <c r="AG7" i="8"/>
  <c r="AF7" i="8"/>
  <c r="AE7" i="8"/>
  <c r="AG6" i="8"/>
  <c r="AF6" i="8"/>
  <c r="AE6" i="8"/>
  <c r="AG5" i="8"/>
  <c r="AF5" i="8"/>
  <c r="AE5" i="8"/>
  <c r="AG4" i="8"/>
  <c r="AF4" i="8"/>
  <c r="AE4" i="8"/>
  <c r="AG3" i="8"/>
  <c r="AF3" i="8"/>
  <c r="AE3" i="8"/>
  <c r="Z396" i="8"/>
  <c r="Y396" i="8"/>
  <c r="X396" i="8"/>
  <c r="Z395" i="8"/>
  <c r="Y395" i="8"/>
  <c r="X395" i="8"/>
  <c r="Z394" i="8"/>
  <c r="Y394" i="8"/>
  <c r="X394" i="8"/>
  <c r="Z393" i="8"/>
  <c r="Y393" i="8"/>
  <c r="X393" i="8"/>
  <c r="Z392" i="8"/>
  <c r="Y392" i="8"/>
  <c r="X392" i="8"/>
  <c r="Z391" i="8"/>
  <c r="Y391" i="8"/>
  <c r="X391" i="8"/>
  <c r="Z390" i="8"/>
  <c r="Y390" i="8"/>
  <c r="X390" i="8"/>
  <c r="Z389" i="8"/>
  <c r="Y389" i="8"/>
  <c r="X389" i="8"/>
  <c r="Z388" i="8"/>
  <c r="Y388" i="8"/>
  <c r="X388" i="8"/>
  <c r="Z387" i="8"/>
  <c r="Y387" i="8"/>
  <c r="X387" i="8"/>
  <c r="Z386" i="8"/>
  <c r="Y386" i="8"/>
  <c r="X386" i="8"/>
  <c r="Z385" i="8"/>
  <c r="Y385" i="8"/>
  <c r="X385" i="8"/>
  <c r="Z384" i="8"/>
  <c r="Y384" i="8"/>
  <c r="X384" i="8"/>
  <c r="Z383" i="8"/>
  <c r="Y383" i="8"/>
  <c r="X383" i="8"/>
  <c r="Z382" i="8"/>
  <c r="Y382" i="8"/>
  <c r="X382" i="8"/>
  <c r="Z381" i="8"/>
  <c r="Y381" i="8"/>
  <c r="X381" i="8"/>
  <c r="Z380" i="8"/>
  <c r="Y380" i="8"/>
  <c r="X380" i="8"/>
  <c r="Z379" i="8"/>
  <c r="Y379" i="8"/>
  <c r="X379" i="8"/>
  <c r="Z378" i="8"/>
  <c r="Y378" i="8"/>
  <c r="X378" i="8"/>
  <c r="Z377" i="8"/>
  <c r="Y377" i="8"/>
  <c r="X377" i="8"/>
  <c r="Z376" i="8"/>
  <c r="Y376" i="8"/>
  <c r="X376" i="8"/>
  <c r="Z375" i="8"/>
  <c r="Y375" i="8"/>
  <c r="X375" i="8"/>
  <c r="Z374" i="8"/>
  <c r="Y374" i="8"/>
  <c r="X374" i="8"/>
  <c r="Z373" i="8"/>
  <c r="Y373" i="8"/>
  <c r="X373" i="8"/>
  <c r="Z372" i="8"/>
  <c r="Y372" i="8"/>
  <c r="X372" i="8"/>
  <c r="Z371" i="8"/>
  <c r="Y371" i="8"/>
  <c r="X371" i="8"/>
  <c r="Z370" i="8"/>
  <c r="Y370" i="8"/>
  <c r="X370" i="8"/>
  <c r="Z369" i="8"/>
  <c r="Y369" i="8"/>
  <c r="X369" i="8"/>
  <c r="Z368" i="8"/>
  <c r="Y368" i="8"/>
  <c r="X368" i="8"/>
  <c r="Z367" i="8"/>
  <c r="Y367" i="8"/>
  <c r="X367" i="8"/>
  <c r="Z366" i="8"/>
  <c r="Y366" i="8"/>
  <c r="X366" i="8"/>
  <c r="Z365" i="8"/>
  <c r="Y365" i="8"/>
  <c r="X365" i="8"/>
  <c r="Z364" i="8"/>
  <c r="Y364" i="8"/>
  <c r="X364" i="8"/>
  <c r="Z363" i="8"/>
  <c r="Y363" i="8"/>
  <c r="X363" i="8"/>
  <c r="Z362" i="8"/>
  <c r="Y362" i="8"/>
  <c r="X362" i="8"/>
  <c r="Z361" i="8"/>
  <c r="Y361" i="8"/>
  <c r="X361" i="8"/>
  <c r="Z360" i="8"/>
  <c r="Y360" i="8"/>
  <c r="X360" i="8"/>
  <c r="Z359" i="8"/>
  <c r="Y359" i="8"/>
  <c r="X359" i="8"/>
  <c r="Z358" i="8"/>
  <c r="Y358" i="8"/>
  <c r="X358" i="8"/>
  <c r="Z357" i="8"/>
  <c r="Y357" i="8"/>
  <c r="X357" i="8"/>
  <c r="Z356" i="8"/>
  <c r="Y356" i="8"/>
  <c r="X356" i="8"/>
  <c r="Z355" i="8"/>
  <c r="Y355" i="8"/>
  <c r="X355" i="8"/>
  <c r="Z354" i="8"/>
  <c r="Y354" i="8"/>
  <c r="X354" i="8"/>
  <c r="Z353" i="8"/>
  <c r="Y353" i="8"/>
  <c r="X353" i="8"/>
  <c r="Z352" i="8"/>
  <c r="Y352" i="8"/>
  <c r="X352" i="8"/>
  <c r="Z351" i="8"/>
  <c r="Y351" i="8"/>
  <c r="X351" i="8"/>
  <c r="Z350" i="8"/>
  <c r="Y350" i="8"/>
  <c r="X350" i="8"/>
  <c r="Z349" i="8"/>
  <c r="Y349" i="8"/>
  <c r="X349" i="8"/>
  <c r="Z348" i="8"/>
  <c r="Y348" i="8"/>
  <c r="X348" i="8"/>
  <c r="Z347" i="8"/>
  <c r="Y347" i="8"/>
  <c r="X347" i="8"/>
  <c r="Z346" i="8"/>
  <c r="Y346" i="8"/>
  <c r="X346" i="8"/>
  <c r="Z345" i="8"/>
  <c r="Y345" i="8"/>
  <c r="X345" i="8"/>
  <c r="Z344" i="8"/>
  <c r="Y344" i="8"/>
  <c r="X344" i="8"/>
  <c r="Z343" i="8"/>
  <c r="Y343" i="8"/>
  <c r="X343" i="8"/>
  <c r="Z342" i="8"/>
  <c r="Y342" i="8"/>
  <c r="X342" i="8"/>
  <c r="Z341" i="8"/>
  <c r="Y341" i="8"/>
  <c r="X341" i="8"/>
  <c r="Z340" i="8"/>
  <c r="Y340" i="8"/>
  <c r="X340" i="8"/>
  <c r="Z339" i="8"/>
  <c r="Y339" i="8"/>
  <c r="X339" i="8"/>
  <c r="Z338" i="8"/>
  <c r="Y338" i="8"/>
  <c r="X338" i="8"/>
  <c r="Z337" i="8"/>
  <c r="Y337" i="8"/>
  <c r="X337" i="8"/>
  <c r="Z336" i="8"/>
  <c r="Y336" i="8"/>
  <c r="X336" i="8"/>
  <c r="Z335" i="8"/>
  <c r="Y335" i="8"/>
  <c r="X335" i="8"/>
  <c r="Z334" i="8"/>
  <c r="Y334" i="8"/>
  <c r="X334" i="8"/>
  <c r="Z333" i="8"/>
  <c r="Y333" i="8"/>
  <c r="X333" i="8"/>
  <c r="Z332" i="8"/>
  <c r="Y332" i="8"/>
  <c r="X332" i="8"/>
  <c r="Z331" i="8"/>
  <c r="Y331" i="8"/>
  <c r="X331" i="8"/>
  <c r="Z330" i="8"/>
  <c r="Y330" i="8"/>
  <c r="X330" i="8"/>
  <c r="Z329" i="8"/>
  <c r="Y329" i="8"/>
  <c r="X329" i="8"/>
  <c r="Z328" i="8"/>
  <c r="Y328" i="8"/>
  <c r="X328" i="8"/>
  <c r="Z327" i="8"/>
  <c r="Y327" i="8"/>
  <c r="X327" i="8"/>
  <c r="Z326" i="8"/>
  <c r="Y326" i="8"/>
  <c r="X326" i="8"/>
  <c r="Z325" i="8"/>
  <c r="Y325" i="8"/>
  <c r="X325" i="8"/>
  <c r="Z324" i="8"/>
  <c r="Y324" i="8"/>
  <c r="X324" i="8"/>
  <c r="Z323" i="8"/>
  <c r="Y323" i="8"/>
  <c r="X323" i="8"/>
  <c r="Z322" i="8"/>
  <c r="Y322" i="8"/>
  <c r="X322" i="8"/>
  <c r="Z321" i="8"/>
  <c r="Y321" i="8"/>
  <c r="X321" i="8"/>
  <c r="Z320" i="8"/>
  <c r="Y320" i="8"/>
  <c r="X320" i="8"/>
  <c r="Z319" i="8"/>
  <c r="Y319" i="8"/>
  <c r="X319" i="8"/>
  <c r="Z318" i="8"/>
  <c r="Y318" i="8"/>
  <c r="X318" i="8"/>
  <c r="Z317" i="8"/>
  <c r="Y317" i="8"/>
  <c r="X317" i="8"/>
  <c r="Z316" i="8"/>
  <c r="Y316" i="8"/>
  <c r="X316" i="8"/>
  <c r="Z315" i="8"/>
  <c r="Y315" i="8"/>
  <c r="X315" i="8"/>
  <c r="Z314" i="8"/>
  <c r="Y314" i="8"/>
  <c r="X314" i="8"/>
  <c r="Z313" i="8"/>
  <c r="Y313" i="8"/>
  <c r="X313" i="8"/>
  <c r="Z312" i="8"/>
  <c r="Y312" i="8"/>
  <c r="X312" i="8"/>
  <c r="Z311" i="8"/>
  <c r="Y311" i="8"/>
  <c r="X311" i="8"/>
  <c r="Z310" i="8"/>
  <c r="Y310" i="8"/>
  <c r="X310" i="8"/>
  <c r="Z309" i="8"/>
  <c r="Y309" i="8"/>
  <c r="X309" i="8"/>
  <c r="Z308" i="8"/>
  <c r="Y308" i="8"/>
  <c r="X308" i="8"/>
  <c r="Z307" i="8"/>
  <c r="Y307" i="8"/>
  <c r="X307" i="8"/>
  <c r="Z306" i="8"/>
  <c r="Y306" i="8"/>
  <c r="X306" i="8"/>
  <c r="Z305" i="8"/>
  <c r="Y305" i="8"/>
  <c r="X305" i="8"/>
  <c r="Z304" i="8"/>
  <c r="Y304" i="8"/>
  <c r="X304" i="8"/>
  <c r="Z303" i="8"/>
  <c r="Y303" i="8"/>
  <c r="X303" i="8"/>
  <c r="Z302" i="8"/>
  <c r="Y302" i="8"/>
  <c r="X302" i="8"/>
  <c r="Z301" i="8"/>
  <c r="Y301" i="8"/>
  <c r="X301" i="8"/>
  <c r="Z300" i="8"/>
  <c r="Y300" i="8"/>
  <c r="X300" i="8"/>
  <c r="Z299" i="8"/>
  <c r="Y299" i="8"/>
  <c r="X299" i="8"/>
  <c r="Z298" i="8"/>
  <c r="Y298" i="8"/>
  <c r="X298" i="8"/>
  <c r="Z297" i="8"/>
  <c r="Y297" i="8"/>
  <c r="X297" i="8"/>
  <c r="Z296" i="8"/>
  <c r="Y296" i="8"/>
  <c r="X296" i="8"/>
  <c r="Z295" i="8"/>
  <c r="Y295" i="8"/>
  <c r="X295" i="8"/>
  <c r="Z294" i="8"/>
  <c r="Y294" i="8"/>
  <c r="X294" i="8"/>
  <c r="Z293" i="8"/>
  <c r="Y293" i="8"/>
  <c r="X293" i="8"/>
  <c r="Z292" i="8"/>
  <c r="Y292" i="8"/>
  <c r="X292" i="8"/>
  <c r="Z291" i="8"/>
  <c r="Y291" i="8"/>
  <c r="X291" i="8"/>
  <c r="Z290" i="8"/>
  <c r="Y290" i="8"/>
  <c r="X290" i="8"/>
  <c r="Z289" i="8"/>
  <c r="Y289" i="8"/>
  <c r="X289" i="8"/>
  <c r="Z288" i="8"/>
  <c r="Y288" i="8"/>
  <c r="X288" i="8"/>
  <c r="Z287" i="8"/>
  <c r="Y287" i="8"/>
  <c r="X287" i="8"/>
  <c r="Z286" i="8"/>
  <c r="Y286" i="8"/>
  <c r="X286" i="8"/>
  <c r="Z285" i="8"/>
  <c r="Y285" i="8"/>
  <c r="X285" i="8"/>
  <c r="Z284" i="8"/>
  <c r="Y284" i="8"/>
  <c r="X284" i="8"/>
  <c r="Z283" i="8"/>
  <c r="Y283" i="8"/>
  <c r="X283" i="8"/>
  <c r="Z282" i="8"/>
  <c r="Y282" i="8"/>
  <c r="X282" i="8"/>
  <c r="Z281" i="8"/>
  <c r="Y281" i="8"/>
  <c r="X281" i="8"/>
  <c r="Z280" i="8"/>
  <c r="Y280" i="8"/>
  <c r="X280" i="8"/>
  <c r="Z279" i="8"/>
  <c r="Y279" i="8"/>
  <c r="X279" i="8"/>
  <c r="Z278" i="8"/>
  <c r="Y278" i="8"/>
  <c r="X278" i="8"/>
  <c r="Z277" i="8"/>
  <c r="Y277" i="8"/>
  <c r="X277" i="8"/>
  <c r="Z276" i="8"/>
  <c r="Y276" i="8"/>
  <c r="X276" i="8"/>
  <c r="Z275" i="8"/>
  <c r="Y275" i="8"/>
  <c r="X275" i="8"/>
  <c r="Z274" i="8"/>
  <c r="Y274" i="8"/>
  <c r="X274" i="8"/>
  <c r="Z273" i="8"/>
  <c r="Y273" i="8"/>
  <c r="X273" i="8"/>
  <c r="Z272" i="8"/>
  <c r="Y272" i="8"/>
  <c r="X272" i="8"/>
  <c r="Z271" i="8"/>
  <c r="Y271" i="8"/>
  <c r="X271" i="8"/>
  <c r="Z270" i="8"/>
  <c r="Y270" i="8"/>
  <c r="X270" i="8"/>
  <c r="Z269" i="8"/>
  <c r="Y269" i="8"/>
  <c r="X269" i="8"/>
  <c r="Z268" i="8"/>
  <c r="Y268" i="8"/>
  <c r="X268" i="8"/>
  <c r="Z267" i="8"/>
  <c r="Y267" i="8"/>
  <c r="X267" i="8"/>
  <c r="Z266" i="8"/>
  <c r="Y266" i="8"/>
  <c r="X266" i="8"/>
  <c r="Z265" i="8"/>
  <c r="Y265" i="8"/>
  <c r="X265" i="8"/>
  <c r="Z264" i="8"/>
  <c r="Y264" i="8"/>
  <c r="X264" i="8"/>
  <c r="Z263" i="8"/>
  <c r="Y263" i="8"/>
  <c r="X263" i="8"/>
  <c r="Z262" i="8"/>
  <c r="Y262" i="8"/>
  <c r="X262" i="8"/>
  <c r="Z261" i="8"/>
  <c r="Y261" i="8"/>
  <c r="X261" i="8"/>
  <c r="Z260" i="8"/>
  <c r="Y260" i="8"/>
  <c r="X260" i="8"/>
  <c r="Z259" i="8"/>
  <c r="Y259" i="8"/>
  <c r="X259" i="8"/>
  <c r="Z258" i="8"/>
  <c r="Y258" i="8"/>
  <c r="X258" i="8"/>
  <c r="Z257" i="8"/>
  <c r="Y257" i="8"/>
  <c r="X257" i="8"/>
  <c r="Z256" i="8"/>
  <c r="Y256" i="8"/>
  <c r="X256" i="8"/>
  <c r="Z255" i="8"/>
  <c r="Y255" i="8"/>
  <c r="X255" i="8"/>
  <c r="Z254" i="8"/>
  <c r="Y254" i="8"/>
  <c r="X254" i="8"/>
  <c r="Z253" i="8"/>
  <c r="Y253" i="8"/>
  <c r="X253" i="8"/>
  <c r="Z252" i="8"/>
  <c r="Y252" i="8"/>
  <c r="X252" i="8"/>
  <c r="Z251" i="8"/>
  <c r="Y251" i="8"/>
  <c r="X251" i="8"/>
  <c r="Z250" i="8"/>
  <c r="Y250" i="8"/>
  <c r="X250" i="8"/>
  <c r="Z249" i="8"/>
  <c r="Y249" i="8"/>
  <c r="X249" i="8"/>
  <c r="Z248" i="8"/>
  <c r="Y248" i="8"/>
  <c r="X248" i="8"/>
  <c r="Z247" i="8"/>
  <c r="Y247" i="8"/>
  <c r="X247" i="8"/>
  <c r="Z246" i="8"/>
  <c r="Y246" i="8"/>
  <c r="X246" i="8"/>
  <c r="Z245" i="8"/>
  <c r="Y245" i="8"/>
  <c r="X245" i="8"/>
  <c r="Z244" i="8"/>
  <c r="Y244" i="8"/>
  <c r="X244" i="8"/>
  <c r="Z243" i="8"/>
  <c r="Y243" i="8"/>
  <c r="X243" i="8"/>
  <c r="Z242" i="8"/>
  <c r="Y242" i="8"/>
  <c r="X242" i="8"/>
  <c r="Z241" i="8"/>
  <c r="Y241" i="8"/>
  <c r="X241" i="8"/>
  <c r="Z240" i="8"/>
  <c r="Y240" i="8"/>
  <c r="X240" i="8"/>
  <c r="Z239" i="8"/>
  <c r="Y239" i="8"/>
  <c r="X239" i="8"/>
  <c r="Z238" i="8"/>
  <c r="Y238" i="8"/>
  <c r="X238" i="8"/>
  <c r="Z237" i="8"/>
  <c r="Y237" i="8"/>
  <c r="X237" i="8"/>
  <c r="Z236" i="8"/>
  <c r="Y236" i="8"/>
  <c r="X236" i="8"/>
  <c r="Z235" i="8"/>
  <c r="Y235" i="8"/>
  <c r="X235" i="8"/>
  <c r="Z234" i="8"/>
  <c r="Y234" i="8"/>
  <c r="X234" i="8"/>
  <c r="Z233" i="8"/>
  <c r="Y233" i="8"/>
  <c r="X233" i="8"/>
  <c r="Z232" i="8"/>
  <c r="Y232" i="8"/>
  <c r="X232" i="8"/>
  <c r="Z231" i="8"/>
  <c r="Y231" i="8"/>
  <c r="X231" i="8"/>
  <c r="Z230" i="8"/>
  <c r="Y230" i="8"/>
  <c r="X230" i="8"/>
  <c r="Z229" i="8"/>
  <c r="Y229" i="8"/>
  <c r="X229" i="8"/>
  <c r="Z228" i="8"/>
  <c r="Y228" i="8"/>
  <c r="X228" i="8"/>
  <c r="Z227" i="8"/>
  <c r="Y227" i="8"/>
  <c r="X227" i="8"/>
  <c r="Z226" i="8"/>
  <c r="Y226" i="8"/>
  <c r="X226" i="8"/>
  <c r="Z225" i="8"/>
  <c r="Y225" i="8"/>
  <c r="X225" i="8"/>
  <c r="Z224" i="8"/>
  <c r="Y224" i="8"/>
  <c r="X224" i="8"/>
  <c r="Z223" i="8"/>
  <c r="Y223" i="8"/>
  <c r="X223" i="8"/>
  <c r="Z222" i="8"/>
  <c r="Y222" i="8"/>
  <c r="X222" i="8"/>
  <c r="Z221" i="8"/>
  <c r="Y221" i="8"/>
  <c r="X221" i="8"/>
  <c r="Z220" i="8"/>
  <c r="Y220" i="8"/>
  <c r="X220" i="8"/>
  <c r="Z219" i="8"/>
  <c r="Y219" i="8"/>
  <c r="X219" i="8"/>
  <c r="Z218" i="8"/>
  <c r="Y218" i="8"/>
  <c r="X218" i="8"/>
  <c r="Z217" i="8"/>
  <c r="Y217" i="8"/>
  <c r="X217" i="8"/>
  <c r="Z216" i="8"/>
  <c r="Y216" i="8"/>
  <c r="X216" i="8"/>
  <c r="Z215" i="8"/>
  <c r="Y215" i="8"/>
  <c r="X215" i="8"/>
  <c r="Z214" i="8"/>
  <c r="Y214" i="8"/>
  <c r="X214" i="8"/>
  <c r="Z213" i="8"/>
  <c r="Y213" i="8"/>
  <c r="X213" i="8"/>
  <c r="Z212" i="8"/>
  <c r="Y212" i="8"/>
  <c r="X212" i="8"/>
  <c r="Z211" i="8"/>
  <c r="Y211" i="8"/>
  <c r="X211" i="8"/>
  <c r="Z210" i="8"/>
  <c r="Y210" i="8"/>
  <c r="X210" i="8"/>
  <c r="Z209" i="8"/>
  <c r="Y209" i="8"/>
  <c r="X209" i="8"/>
  <c r="Z208" i="8"/>
  <c r="Y208" i="8"/>
  <c r="X208" i="8"/>
  <c r="Z207" i="8"/>
  <c r="Y207" i="8"/>
  <c r="X207" i="8"/>
  <c r="Z206" i="8"/>
  <c r="Y206" i="8"/>
  <c r="X206" i="8"/>
  <c r="Z205" i="8"/>
  <c r="Y205" i="8"/>
  <c r="X205" i="8"/>
  <c r="Z204" i="8"/>
  <c r="Y204" i="8"/>
  <c r="X204" i="8"/>
  <c r="Z203" i="8"/>
  <c r="Y203" i="8"/>
  <c r="X203" i="8"/>
  <c r="Z202" i="8"/>
  <c r="Y202" i="8"/>
  <c r="X202" i="8"/>
  <c r="Z201" i="8"/>
  <c r="Y201" i="8"/>
  <c r="X201" i="8"/>
  <c r="Z200" i="8"/>
  <c r="Y200" i="8"/>
  <c r="X200" i="8"/>
  <c r="Z199" i="8"/>
  <c r="Y199" i="8"/>
  <c r="X199" i="8"/>
  <c r="Z198" i="8"/>
  <c r="Y198" i="8"/>
  <c r="X198" i="8"/>
  <c r="Z197" i="8"/>
  <c r="Y197" i="8"/>
  <c r="X197" i="8"/>
  <c r="Z196" i="8"/>
  <c r="Y196" i="8"/>
  <c r="X196" i="8"/>
  <c r="Z195" i="8"/>
  <c r="Y195" i="8"/>
  <c r="X195" i="8"/>
  <c r="Z194" i="8"/>
  <c r="Y194" i="8"/>
  <c r="X194" i="8"/>
  <c r="Z193" i="8"/>
  <c r="Y193" i="8"/>
  <c r="X193" i="8"/>
  <c r="Z192" i="8"/>
  <c r="Y192" i="8"/>
  <c r="X192" i="8"/>
  <c r="Z191" i="8"/>
  <c r="Y191" i="8"/>
  <c r="X191" i="8"/>
  <c r="Z190" i="8"/>
  <c r="Y190" i="8"/>
  <c r="X190" i="8"/>
  <c r="Z189" i="8"/>
  <c r="Y189" i="8"/>
  <c r="X189" i="8"/>
  <c r="Z188" i="8"/>
  <c r="Y188" i="8"/>
  <c r="X188" i="8"/>
  <c r="Z187" i="8"/>
  <c r="Y187" i="8"/>
  <c r="X187" i="8"/>
  <c r="Z186" i="8"/>
  <c r="Y186" i="8"/>
  <c r="X186" i="8"/>
  <c r="Z185" i="8"/>
  <c r="Y185" i="8"/>
  <c r="X185" i="8"/>
  <c r="Z184" i="8"/>
  <c r="Y184" i="8"/>
  <c r="X184" i="8"/>
  <c r="Z183" i="8"/>
  <c r="Y183" i="8"/>
  <c r="X183" i="8"/>
  <c r="Z182" i="8"/>
  <c r="Y182" i="8"/>
  <c r="X182" i="8"/>
  <c r="Z181" i="8"/>
  <c r="Y181" i="8"/>
  <c r="X181" i="8"/>
  <c r="Z180" i="8"/>
  <c r="Y180" i="8"/>
  <c r="X180" i="8"/>
  <c r="Z179" i="8"/>
  <c r="Y179" i="8"/>
  <c r="X179" i="8"/>
  <c r="Z178" i="8"/>
  <c r="Y178" i="8"/>
  <c r="X178" i="8"/>
  <c r="Z177" i="8"/>
  <c r="Y177" i="8"/>
  <c r="X177" i="8"/>
  <c r="Z176" i="8"/>
  <c r="Y176" i="8"/>
  <c r="X176" i="8"/>
  <c r="Z175" i="8"/>
  <c r="Y175" i="8"/>
  <c r="X175" i="8"/>
  <c r="Z174" i="8"/>
  <c r="Y174" i="8"/>
  <c r="X174" i="8"/>
  <c r="Z173" i="8"/>
  <c r="Y173" i="8"/>
  <c r="X173" i="8"/>
  <c r="Z172" i="8"/>
  <c r="Y172" i="8"/>
  <c r="X172" i="8"/>
  <c r="Z171" i="8"/>
  <c r="Y171" i="8"/>
  <c r="X171" i="8"/>
  <c r="Z170" i="8"/>
  <c r="Y170" i="8"/>
  <c r="X170" i="8"/>
  <c r="Z169" i="8"/>
  <c r="Y169" i="8"/>
  <c r="X169" i="8"/>
  <c r="Z168" i="8"/>
  <c r="Y168" i="8"/>
  <c r="X168" i="8"/>
  <c r="Z167" i="8"/>
  <c r="Y167" i="8"/>
  <c r="X167" i="8"/>
  <c r="Z166" i="8"/>
  <c r="Y166" i="8"/>
  <c r="X166" i="8"/>
  <c r="Z165" i="8"/>
  <c r="Y165" i="8"/>
  <c r="X165" i="8"/>
  <c r="Z164" i="8"/>
  <c r="Y164" i="8"/>
  <c r="X164" i="8"/>
  <c r="Z163" i="8"/>
  <c r="Y163" i="8"/>
  <c r="X163" i="8"/>
  <c r="Z162" i="8"/>
  <c r="Y162" i="8"/>
  <c r="X162" i="8"/>
  <c r="Z161" i="8"/>
  <c r="Y161" i="8"/>
  <c r="X161" i="8"/>
  <c r="Z160" i="8"/>
  <c r="Y160" i="8"/>
  <c r="X160" i="8"/>
  <c r="Z159" i="8"/>
  <c r="Y159" i="8"/>
  <c r="X159" i="8"/>
  <c r="Z158" i="8"/>
  <c r="Y158" i="8"/>
  <c r="X158" i="8"/>
  <c r="Z157" i="8"/>
  <c r="Y157" i="8"/>
  <c r="X157" i="8"/>
  <c r="Z156" i="8"/>
  <c r="Y156" i="8"/>
  <c r="X156" i="8"/>
  <c r="Z155" i="8"/>
  <c r="Y155" i="8"/>
  <c r="X155" i="8"/>
  <c r="Z154" i="8"/>
  <c r="Y154" i="8"/>
  <c r="X154" i="8"/>
  <c r="Z153" i="8"/>
  <c r="Y153" i="8"/>
  <c r="X153" i="8"/>
  <c r="Z152" i="8"/>
  <c r="Y152" i="8"/>
  <c r="X152" i="8"/>
  <c r="Z151" i="8"/>
  <c r="Y151" i="8"/>
  <c r="X151" i="8"/>
  <c r="Z150" i="8"/>
  <c r="Y150" i="8"/>
  <c r="X150" i="8"/>
  <c r="Z149" i="8"/>
  <c r="Y149" i="8"/>
  <c r="X149" i="8"/>
  <c r="Z148" i="8"/>
  <c r="Y148" i="8"/>
  <c r="X148" i="8"/>
  <c r="Z147" i="8"/>
  <c r="Y147" i="8"/>
  <c r="X147" i="8"/>
  <c r="Z146" i="8"/>
  <c r="Y146" i="8"/>
  <c r="X146" i="8"/>
  <c r="Z145" i="8"/>
  <c r="Y145" i="8"/>
  <c r="X145" i="8"/>
  <c r="Z144" i="8"/>
  <c r="Y144" i="8"/>
  <c r="X144" i="8"/>
  <c r="Z143" i="8"/>
  <c r="Y143" i="8"/>
  <c r="X143" i="8"/>
  <c r="Z142" i="8"/>
  <c r="Y142" i="8"/>
  <c r="X142" i="8"/>
  <c r="Z141" i="8"/>
  <c r="Y141" i="8"/>
  <c r="X141" i="8"/>
  <c r="Z140" i="8"/>
  <c r="Y140" i="8"/>
  <c r="X140" i="8"/>
  <c r="Z139" i="8"/>
  <c r="Y139" i="8"/>
  <c r="X139" i="8"/>
  <c r="Z138" i="8"/>
  <c r="Y138" i="8"/>
  <c r="X138" i="8"/>
  <c r="Z137" i="8"/>
  <c r="Y137" i="8"/>
  <c r="X137" i="8"/>
  <c r="Z136" i="8"/>
  <c r="Y136" i="8"/>
  <c r="X136" i="8"/>
  <c r="Z135" i="8"/>
  <c r="Y135" i="8"/>
  <c r="X135" i="8"/>
  <c r="Z134" i="8"/>
  <c r="Y134" i="8"/>
  <c r="X134" i="8"/>
  <c r="Z133" i="8"/>
  <c r="Y133" i="8"/>
  <c r="X133" i="8"/>
  <c r="Z132" i="8"/>
  <c r="Y132" i="8"/>
  <c r="X132" i="8"/>
  <c r="Z131" i="8"/>
  <c r="Y131" i="8"/>
  <c r="X131" i="8"/>
  <c r="Z130" i="8"/>
  <c r="Y130" i="8"/>
  <c r="X130" i="8"/>
  <c r="Z129" i="8"/>
  <c r="Y129" i="8"/>
  <c r="X129" i="8"/>
  <c r="Z128" i="8"/>
  <c r="Y128" i="8"/>
  <c r="X128" i="8"/>
  <c r="Z127" i="8"/>
  <c r="Y127" i="8"/>
  <c r="X127" i="8"/>
  <c r="Z126" i="8"/>
  <c r="Y126" i="8"/>
  <c r="X126" i="8"/>
  <c r="Z125" i="8"/>
  <c r="Y125" i="8"/>
  <c r="X125" i="8"/>
  <c r="Z124" i="8"/>
  <c r="Y124" i="8"/>
  <c r="X124" i="8"/>
  <c r="Z123" i="8"/>
  <c r="Y123" i="8"/>
  <c r="X123" i="8"/>
  <c r="Z122" i="8"/>
  <c r="Y122" i="8"/>
  <c r="X122" i="8"/>
  <c r="Z121" i="8"/>
  <c r="Y121" i="8"/>
  <c r="X121" i="8"/>
  <c r="Z120" i="8"/>
  <c r="Y120" i="8"/>
  <c r="X120" i="8"/>
  <c r="Z119" i="8"/>
  <c r="Y119" i="8"/>
  <c r="X119" i="8"/>
  <c r="Z118" i="8"/>
  <c r="Y118" i="8"/>
  <c r="X118" i="8"/>
  <c r="Z117" i="8"/>
  <c r="Y117" i="8"/>
  <c r="X117" i="8"/>
  <c r="Z116" i="8"/>
  <c r="Y116" i="8"/>
  <c r="X116" i="8"/>
  <c r="Z115" i="8"/>
  <c r="Y115" i="8"/>
  <c r="X115" i="8"/>
  <c r="Z114" i="8"/>
  <c r="Y114" i="8"/>
  <c r="X114" i="8"/>
  <c r="Z113" i="8"/>
  <c r="Y113" i="8"/>
  <c r="X113" i="8"/>
  <c r="Z112" i="8"/>
  <c r="Y112" i="8"/>
  <c r="X112" i="8"/>
  <c r="Z111" i="8"/>
  <c r="Y111" i="8"/>
  <c r="X111" i="8"/>
  <c r="Z110" i="8"/>
  <c r="Y110" i="8"/>
  <c r="X110" i="8"/>
  <c r="Z109" i="8"/>
  <c r="Y109" i="8"/>
  <c r="X109" i="8"/>
  <c r="Z108" i="8"/>
  <c r="Y108" i="8"/>
  <c r="X108" i="8"/>
  <c r="Z107" i="8"/>
  <c r="Y107" i="8"/>
  <c r="X107" i="8"/>
  <c r="Z106" i="8"/>
  <c r="Y106" i="8"/>
  <c r="X106" i="8"/>
  <c r="Z105" i="8"/>
  <c r="Y105" i="8"/>
  <c r="X105" i="8"/>
  <c r="Z104" i="8"/>
  <c r="Y104" i="8"/>
  <c r="X104" i="8"/>
  <c r="Z103" i="8"/>
  <c r="Y103" i="8"/>
  <c r="X103" i="8"/>
  <c r="Z102" i="8"/>
  <c r="Y102" i="8"/>
  <c r="X102" i="8"/>
  <c r="Z101" i="8"/>
  <c r="Y101" i="8"/>
  <c r="X101" i="8"/>
  <c r="Z100" i="8"/>
  <c r="Y100" i="8"/>
  <c r="X100" i="8"/>
  <c r="Z99" i="8"/>
  <c r="Y99" i="8"/>
  <c r="X99" i="8"/>
  <c r="Z98" i="8"/>
  <c r="Y98" i="8"/>
  <c r="X98" i="8"/>
  <c r="Z97" i="8"/>
  <c r="Y97" i="8"/>
  <c r="X97" i="8"/>
  <c r="Z96" i="8"/>
  <c r="Y96" i="8"/>
  <c r="X96" i="8"/>
  <c r="Z95" i="8"/>
  <c r="Y95" i="8"/>
  <c r="X95" i="8"/>
  <c r="Z94" i="8"/>
  <c r="Y94" i="8"/>
  <c r="X94" i="8"/>
  <c r="Z93" i="8"/>
  <c r="Y93" i="8"/>
  <c r="X93" i="8"/>
  <c r="Z92" i="8"/>
  <c r="Y92" i="8"/>
  <c r="X92" i="8"/>
  <c r="Z91" i="8"/>
  <c r="Y91" i="8"/>
  <c r="X91" i="8"/>
  <c r="Z90" i="8"/>
  <c r="Y90" i="8"/>
  <c r="X90" i="8"/>
  <c r="Z89" i="8"/>
  <c r="Y89" i="8"/>
  <c r="X89" i="8"/>
  <c r="Z88" i="8"/>
  <c r="Y88" i="8"/>
  <c r="X88" i="8"/>
  <c r="Z87" i="8"/>
  <c r="Y87" i="8"/>
  <c r="X87" i="8"/>
  <c r="Z86" i="8"/>
  <c r="Y86" i="8"/>
  <c r="X86" i="8"/>
  <c r="Z85" i="8"/>
  <c r="Y85" i="8"/>
  <c r="X85" i="8"/>
  <c r="Z84" i="8"/>
  <c r="Y84" i="8"/>
  <c r="X84" i="8"/>
  <c r="Z83" i="8"/>
  <c r="Y83" i="8"/>
  <c r="X83" i="8"/>
  <c r="Z82" i="8"/>
  <c r="Y82" i="8"/>
  <c r="X82" i="8"/>
  <c r="Z81" i="8"/>
  <c r="Y81" i="8"/>
  <c r="X81" i="8"/>
  <c r="Z80" i="8"/>
  <c r="Y80" i="8"/>
  <c r="X80" i="8"/>
  <c r="Z79" i="8"/>
  <c r="Y79" i="8"/>
  <c r="X79" i="8"/>
  <c r="Z78" i="8"/>
  <c r="Y78" i="8"/>
  <c r="X78" i="8"/>
  <c r="Z77" i="8"/>
  <c r="Y77" i="8"/>
  <c r="X77" i="8"/>
  <c r="Z76" i="8"/>
  <c r="Y76" i="8"/>
  <c r="X76" i="8"/>
  <c r="Z75" i="8"/>
  <c r="Y75" i="8"/>
  <c r="X75" i="8"/>
  <c r="Z74" i="8"/>
  <c r="Y74" i="8"/>
  <c r="X74" i="8"/>
  <c r="Z73" i="8"/>
  <c r="Y73" i="8"/>
  <c r="X73" i="8"/>
  <c r="Z72" i="8"/>
  <c r="Y72" i="8"/>
  <c r="X72" i="8"/>
  <c r="Z71" i="8"/>
  <c r="Y71" i="8"/>
  <c r="X71" i="8"/>
  <c r="Z70" i="8"/>
  <c r="Y70" i="8"/>
  <c r="X70" i="8"/>
  <c r="Z69" i="8"/>
  <c r="Y69" i="8"/>
  <c r="X69" i="8"/>
  <c r="Z68" i="8"/>
  <c r="Y68" i="8"/>
  <c r="X68" i="8"/>
  <c r="Z67" i="8"/>
  <c r="Y67" i="8"/>
  <c r="X67" i="8"/>
  <c r="Z66" i="8"/>
  <c r="Y66" i="8"/>
  <c r="X66" i="8"/>
  <c r="Z65" i="8"/>
  <c r="Y65" i="8"/>
  <c r="X65" i="8"/>
  <c r="Z64" i="8"/>
  <c r="Y64" i="8"/>
  <c r="X64" i="8"/>
  <c r="Z63" i="8"/>
  <c r="Y63" i="8"/>
  <c r="X63" i="8"/>
  <c r="Z62" i="8"/>
  <c r="Y62" i="8"/>
  <c r="X62" i="8"/>
  <c r="Z61" i="8"/>
  <c r="Y61" i="8"/>
  <c r="X61" i="8"/>
  <c r="Z60" i="8"/>
  <c r="Y60" i="8"/>
  <c r="X60" i="8"/>
  <c r="Z59" i="8"/>
  <c r="Y59" i="8"/>
  <c r="X59" i="8"/>
  <c r="Z58" i="8"/>
  <c r="Y58" i="8"/>
  <c r="X58" i="8"/>
  <c r="Z57" i="8"/>
  <c r="Y57" i="8"/>
  <c r="X57" i="8"/>
  <c r="Z56" i="8"/>
  <c r="Y56" i="8"/>
  <c r="X56" i="8"/>
  <c r="Z55" i="8"/>
  <c r="Y55" i="8"/>
  <c r="X55" i="8"/>
  <c r="Z54" i="8"/>
  <c r="Y54" i="8"/>
  <c r="X54" i="8"/>
  <c r="Z53" i="8"/>
  <c r="Y53" i="8"/>
  <c r="X53" i="8"/>
  <c r="Z52" i="8"/>
  <c r="Y52" i="8"/>
  <c r="X52" i="8"/>
  <c r="Z51" i="8"/>
  <c r="Y51" i="8"/>
  <c r="X51" i="8"/>
  <c r="Z50" i="8"/>
  <c r="Y50" i="8"/>
  <c r="X50" i="8"/>
  <c r="Z49" i="8"/>
  <c r="Y49" i="8"/>
  <c r="X49" i="8"/>
  <c r="Z48" i="8"/>
  <c r="Y48" i="8"/>
  <c r="X48" i="8"/>
  <c r="Z47" i="8"/>
  <c r="Y47" i="8"/>
  <c r="X47" i="8"/>
  <c r="Z46" i="8"/>
  <c r="Y46" i="8"/>
  <c r="X46" i="8"/>
  <c r="Z45" i="8"/>
  <c r="Y45" i="8"/>
  <c r="X45" i="8"/>
  <c r="Z44" i="8"/>
  <c r="Y44" i="8"/>
  <c r="X44" i="8"/>
  <c r="Z43" i="8"/>
  <c r="Y43" i="8"/>
  <c r="X43" i="8"/>
  <c r="Z42" i="8"/>
  <c r="Y42" i="8"/>
  <c r="X42" i="8"/>
  <c r="Z41" i="8"/>
  <c r="Y41" i="8"/>
  <c r="X41" i="8"/>
  <c r="Z40" i="8"/>
  <c r="Y40" i="8"/>
  <c r="X40" i="8"/>
  <c r="Z39" i="8"/>
  <c r="Y39" i="8"/>
  <c r="X39" i="8"/>
  <c r="Z38" i="8"/>
  <c r="Y38" i="8"/>
  <c r="X38" i="8"/>
  <c r="Z37" i="8"/>
  <c r="Y37" i="8"/>
  <c r="X37" i="8"/>
  <c r="Z36" i="8"/>
  <c r="Y36" i="8"/>
  <c r="X36" i="8"/>
  <c r="Z35" i="8"/>
  <c r="Y35" i="8"/>
  <c r="X35" i="8"/>
  <c r="Z34" i="8"/>
  <c r="Y34" i="8"/>
  <c r="X34" i="8"/>
  <c r="Z33" i="8"/>
  <c r="Y33" i="8"/>
  <c r="X33" i="8"/>
  <c r="Z32" i="8"/>
  <c r="Y32" i="8"/>
  <c r="X32" i="8"/>
  <c r="Z31" i="8"/>
  <c r="Y31" i="8"/>
  <c r="X31" i="8"/>
  <c r="Z30" i="8"/>
  <c r="Y30" i="8"/>
  <c r="X30" i="8"/>
  <c r="Z29" i="8"/>
  <c r="Y29" i="8"/>
  <c r="X29" i="8"/>
  <c r="Z28" i="8"/>
  <c r="Y28" i="8"/>
  <c r="X28" i="8"/>
  <c r="Z27" i="8"/>
  <c r="Y27" i="8"/>
  <c r="X27" i="8"/>
  <c r="Z26" i="8"/>
  <c r="Y26" i="8"/>
  <c r="X26" i="8"/>
  <c r="Z25" i="8"/>
  <c r="Y25" i="8"/>
  <c r="X25" i="8"/>
  <c r="Z24" i="8"/>
  <c r="Y24" i="8"/>
  <c r="X24" i="8"/>
  <c r="Z23" i="8"/>
  <c r="Y23" i="8"/>
  <c r="X23" i="8"/>
  <c r="Z22" i="8"/>
  <c r="Y22" i="8"/>
  <c r="X22" i="8"/>
  <c r="Z21" i="8"/>
  <c r="Y21" i="8"/>
  <c r="X21" i="8"/>
  <c r="Z20" i="8"/>
  <c r="Y20" i="8"/>
  <c r="X20" i="8"/>
  <c r="Z19" i="8"/>
  <c r="Y19" i="8"/>
  <c r="X19" i="8"/>
  <c r="Z18" i="8"/>
  <c r="Y18" i="8"/>
  <c r="X18" i="8"/>
  <c r="Z17" i="8"/>
  <c r="Y17" i="8"/>
  <c r="X17" i="8"/>
  <c r="Z16" i="8"/>
  <c r="Y16" i="8"/>
  <c r="X16" i="8"/>
  <c r="Z15" i="8"/>
  <c r="Y15" i="8"/>
  <c r="X15" i="8"/>
  <c r="Z14" i="8"/>
  <c r="Y14" i="8"/>
  <c r="X14" i="8"/>
  <c r="Z13" i="8"/>
  <c r="Y13" i="8"/>
  <c r="X13" i="8"/>
  <c r="Z12" i="8"/>
  <c r="Y12" i="8"/>
  <c r="X12" i="8"/>
  <c r="Z11" i="8"/>
  <c r="Y11" i="8"/>
  <c r="X11" i="8"/>
  <c r="Z10" i="8"/>
  <c r="Y10" i="8"/>
  <c r="X10" i="8"/>
  <c r="Z9" i="8"/>
  <c r="Y9" i="8"/>
  <c r="X9" i="8"/>
  <c r="Z8" i="8"/>
  <c r="Y8" i="8"/>
  <c r="X8" i="8"/>
  <c r="Z7" i="8"/>
  <c r="Y7" i="8"/>
  <c r="X7" i="8"/>
  <c r="Z6" i="8"/>
  <c r="Y6" i="8"/>
  <c r="X6" i="8"/>
  <c r="Z5" i="8"/>
  <c r="Y5" i="8"/>
  <c r="X5" i="8"/>
  <c r="Z4" i="8"/>
  <c r="Y4" i="8"/>
  <c r="X4" i="8"/>
  <c r="Z3" i="8"/>
  <c r="Y3" i="8"/>
  <c r="X3" i="8"/>
  <c r="S4" i="8"/>
  <c r="S5" i="8"/>
  <c r="S6" i="8"/>
  <c r="S7" i="8"/>
  <c r="S8" i="8"/>
  <c r="S9" i="8"/>
  <c r="S10" i="8"/>
  <c r="S11" i="8"/>
  <c r="S12" i="8"/>
  <c r="S13" i="8"/>
  <c r="S14" i="8"/>
  <c r="S15" i="8"/>
  <c r="S16" i="8"/>
  <c r="S17" i="8"/>
  <c r="S18" i="8"/>
  <c r="S19" i="8"/>
  <c r="S20" i="8"/>
  <c r="S21" i="8"/>
  <c r="S22" i="8"/>
  <c r="S23" i="8"/>
  <c r="S24" i="8"/>
  <c r="S25" i="8"/>
  <c r="S26" i="8"/>
  <c r="S27" i="8"/>
  <c r="S28" i="8"/>
  <c r="S29" i="8"/>
  <c r="S30" i="8"/>
  <c r="S31" i="8"/>
  <c r="S32" i="8"/>
  <c r="S33" i="8"/>
  <c r="S34" i="8"/>
  <c r="S35" i="8"/>
  <c r="S36" i="8"/>
  <c r="S37" i="8"/>
  <c r="S38" i="8"/>
  <c r="S39" i="8"/>
  <c r="S40" i="8"/>
  <c r="S41" i="8"/>
  <c r="S42" i="8"/>
  <c r="S43" i="8"/>
  <c r="S44" i="8"/>
  <c r="S45" i="8"/>
  <c r="S46" i="8"/>
  <c r="S47" i="8"/>
  <c r="S48" i="8"/>
  <c r="S49" i="8"/>
  <c r="S50" i="8"/>
  <c r="S51" i="8"/>
  <c r="S52" i="8"/>
  <c r="S53" i="8"/>
  <c r="S54" i="8"/>
  <c r="S55" i="8"/>
  <c r="S56" i="8"/>
  <c r="S57" i="8"/>
  <c r="S58" i="8"/>
  <c r="S59" i="8"/>
  <c r="S60" i="8"/>
  <c r="S61" i="8"/>
  <c r="S62" i="8"/>
  <c r="S63" i="8"/>
  <c r="S64" i="8"/>
  <c r="S65" i="8"/>
  <c r="S66" i="8"/>
  <c r="S67" i="8"/>
  <c r="S68" i="8"/>
  <c r="S69" i="8"/>
  <c r="S70" i="8"/>
  <c r="S71" i="8"/>
  <c r="S72" i="8"/>
  <c r="S73" i="8"/>
  <c r="S74" i="8"/>
  <c r="S75" i="8"/>
  <c r="S76" i="8"/>
  <c r="S77" i="8"/>
  <c r="S78" i="8"/>
  <c r="S79" i="8"/>
  <c r="S80" i="8"/>
  <c r="S81" i="8"/>
  <c r="S82" i="8"/>
  <c r="S83" i="8"/>
  <c r="S84" i="8"/>
  <c r="S85" i="8"/>
  <c r="S86" i="8"/>
  <c r="S87" i="8"/>
  <c r="S88" i="8"/>
  <c r="S89" i="8"/>
  <c r="S90" i="8"/>
  <c r="S91" i="8"/>
  <c r="S92" i="8"/>
  <c r="S93" i="8"/>
  <c r="S94" i="8"/>
  <c r="S95" i="8"/>
  <c r="S96" i="8"/>
  <c r="S97" i="8"/>
  <c r="S98" i="8"/>
  <c r="S99" i="8"/>
  <c r="S100" i="8"/>
  <c r="S101" i="8"/>
  <c r="S102" i="8"/>
  <c r="S103" i="8"/>
  <c r="S104" i="8"/>
  <c r="S105" i="8"/>
  <c r="S106" i="8"/>
  <c r="S107" i="8"/>
  <c r="S108" i="8"/>
  <c r="S109" i="8"/>
  <c r="S110" i="8"/>
  <c r="S111" i="8"/>
  <c r="S112" i="8"/>
  <c r="S113" i="8"/>
  <c r="S114" i="8"/>
  <c r="S115" i="8"/>
  <c r="S116" i="8"/>
  <c r="S117" i="8"/>
  <c r="S118" i="8"/>
  <c r="S119" i="8"/>
  <c r="S120" i="8"/>
  <c r="S121" i="8"/>
  <c r="S122" i="8"/>
  <c r="S123" i="8"/>
  <c r="S124" i="8"/>
  <c r="S125" i="8"/>
  <c r="S126" i="8"/>
  <c r="S127" i="8"/>
  <c r="S128" i="8"/>
  <c r="S129" i="8"/>
  <c r="S130" i="8"/>
  <c r="S131" i="8"/>
  <c r="S132" i="8"/>
  <c r="S133" i="8"/>
  <c r="S134" i="8"/>
  <c r="S135" i="8"/>
  <c r="S136" i="8"/>
  <c r="S137" i="8"/>
  <c r="S138" i="8"/>
  <c r="S139" i="8"/>
  <c r="S140" i="8"/>
  <c r="S141" i="8"/>
  <c r="S142" i="8"/>
  <c r="S143" i="8"/>
  <c r="S144" i="8"/>
  <c r="S145" i="8"/>
  <c r="S146" i="8"/>
  <c r="S147" i="8"/>
  <c r="S148" i="8"/>
  <c r="S149" i="8"/>
  <c r="S150" i="8"/>
  <c r="S151" i="8"/>
  <c r="S152" i="8"/>
  <c r="S153" i="8"/>
  <c r="S154" i="8"/>
  <c r="S155" i="8"/>
  <c r="S156" i="8"/>
  <c r="S157" i="8"/>
  <c r="S158" i="8"/>
  <c r="S159" i="8"/>
  <c r="S160" i="8"/>
  <c r="S161" i="8"/>
  <c r="S162" i="8"/>
  <c r="S163" i="8"/>
  <c r="S164" i="8"/>
  <c r="S165" i="8"/>
  <c r="S166" i="8"/>
  <c r="S167" i="8"/>
  <c r="S168" i="8"/>
  <c r="S169" i="8"/>
  <c r="S170" i="8"/>
  <c r="S171" i="8"/>
  <c r="S172" i="8"/>
  <c r="S173" i="8"/>
  <c r="S174" i="8"/>
  <c r="S175" i="8"/>
  <c r="S176" i="8"/>
  <c r="S177" i="8"/>
  <c r="S178" i="8"/>
  <c r="S179" i="8"/>
  <c r="S180" i="8"/>
  <c r="S181" i="8"/>
  <c r="S182" i="8"/>
  <c r="S183" i="8"/>
  <c r="S184" i="8"/>
  <c r="S185" i="8"/>
  <c r="S186" i="8"/>
  <c r="S187" i="8"/>
  <c r="S188" i="8"/>
  <c r="S189" i="8"/>
  <c r="S190" i="8"/>
  <c r="S191" i="8"/>
  <c r="S192" i="8"/>
  <c r="S193" i="8"/>
  <c r="S194" i="8"/>
  <c r="S195" i="8"/>
  <c r="S196" i="8"/>
  <c r="S197" i="8"/>
  <c r="S198" i="8"/>
  <c r="S199" i="8"/>
  <c r="S200" i="8"/>
  <c r="S201" i="8"/>
  <c r="S202" i="8"/>
  <c r="S203" i="8"/>
  <c r="S204" i="8"/>
  <c r="S205" i="8"/>
  <c r="S206" i="8"/>
  <c r="S207" i="8"/>
  <c r="S208" i="8"/>
  <c r="S209" i="8"/>
  <c r="S210" i="8"/>
  <c r="S211" i="8"/>
  <c r="S212" i="8"/>
  <c r="S213" i="8"/>
  <c r="S214" i="8"/>
  <c r="S215" i="8"/>
  <c r="S216" i="8"/>
  <c r="S217" i="8"/>
  <c r="S218" i="8"/>
  <c r="S219" i="8"/>
  <c r="S220" i="8"/>
  <c r="S221" i="8"/>
  <c r="S222" i="8"/>
  <c r="S223" i="8"/>
  <c r="S224" i="8"/>
  <c r="S225" i="8"/>
  <c r="S226" i="8"/>
  <c r="S227" i="8"/>
  <c r="S228" i="8"/>
  <c r="S229" i="8"/>
  <c r="S230" i="8"/>
  <c r="S231" i="8"/>
  <c r="S232" i="8"/>
  <c r="S233" i="8"/>
  <c r="S234" i="8"/>
  <c r="S235" i="8"/>
  <c r="S236" i="8"/>
  <c r="S237" i="8"/>
  <c r="S238" i="8"/>
  <c r="S239" i="8"/>
  <c r="S240" i="8"/>
  <c r="S241" i="8"/>
  <c r="S242" i="8"/>
  <c r="S243" i="8"/>
  <c r="S244" i="8"/>
  <c r="S245" i="8"/>
  <c r="S246" i="8"/>
  <c r="S247" i="8"/>
  <c r="S248" i="8"/>
  <c r="S249" i="8"/>
  <c r="S250" i="8"/>
  <c r="S251" i="8"/>
  <c r="S252" i="8"/>
  <c r="S253" i="8"/>
  <c r="S254" i="8"/>
  <c r="S255" i="8"/>
  <c r="S256" i="8"/>
  <c r="S257" i="8"/>
  <c r="S258" i="8"/>
  <c r="S259" i="8"/>
  <c r="S260" i="8"/>
  <c r="S261" i="8"/>
  <c r="S262" i="8"/>
  <c r="S263" i="8"/>
  <c r="S264" i="8"/>
  <c r="S265" i="8"/>
  <c r="S266" i="8"/>
  <c r="S267" i="8"/>
  <c r="S268" i="8"/>
  <c r="S269" i="8"/>
  <c r="S270" i="8"/>
  <c r="S271" i="8"/>
  <c r="S272" i="8"/>
  <c r="S273" i="8"/>
  <c r="S274" i="8"/>
  <c r="S275" i="8"/>
  <c r="S276" i="8"/>
  <c r="S277" i="8"/>
  <c r="S278" i="8"/>
  <c r="S279" i="8"/>
  <c r="S280" i="8"/>
  <c r="S281" i="8"/>
  <c r="S282" i="8"/>
  <c r="S283" i="8"/>
  <c r="S284" i="8"/>
  <c r="S285" i="8"/>
  <c r="S286" i="8"/>
  <c r="S287" i="8"/>
  <c r="S288" i="8"/>
  <c r="S289" i="8"/>
  <c r="S290" i="8"/>
  <c r="S291" i="8"/>
  <c r="S292" i="8"/>
  <c r="S293" i="8"/>
  <c r="S294" i="8"/>
  <c r="S295" i="8"/>
  <c r="S296" i="8"/>
  <c r="S297" i="8"/>
  <c r="S298" i="8"/>
  <c r="S299" i="8"/>
  <c r="S300" i="8"/>
  <c r="S301" i="8"/>
  <c r="S302" i="8"/>
  <c r="S303" i="8"/>
  <c r="S304" i="8"/>
  <c r="S305" i="8"/>
  <c r="S306" i="8"/>
  <c r="S307" i="8"/>
  <c r="S308" i="8"/>
  <c r="S309" i="8"/>
  <c r="S310" i="8"/>
  <c r="S311" i="8"/>
  <c r="S312" i="8"/>
  <c r="S313" i="8"/>
  <c r="S314" i="8"/>
  <c r="S315" i="8"/>
  <c r="S316" i="8"/>
  <c r="S317" i="8"/>
  <c r="S318" i="8"/>
  <c r="S319" i="8"/>
  <c r="S320" i="8"/>
  <c r="S321" i="8"/>
  <c r="S322" i="8"/>
  <c r="S323" i="8"/>
  <c r="S324" i="8"/>
  <c r="S325" i="8"/>
  <c r="S326" i="8"/>
  <c r="S327" i="8"/>
  <c r="S328" i="8"/>
  <c r="S329" i="8"/>
  <c r="S330" i="8"/>
  <c r="S331" i="8"/>
  <c r="S332" i="8"/>
  <c r="S333" i="8"/>
  <c r="S334" i="8"/>
  <c r="S335" i="8"/>
  <c r="S336" i="8"/>
  <c r="S337" i="8"/>
  <c r="S338" i="8"/>
  <c r="S339" i="8"/>
  <c r="S340" i="8"/>
  <c r="S341" i="8"/>
  <c r="S342" i="8"/>
  <c r="S343" i="8"/>
  <c r="S344" i="8"/>
  <c r="S345" i="8"/>
  <c r="S346" i="8"/>
  <c r="S347" i="8"/>
  <c r="S348" i="8"/>
  <c r="S349" i="8"/>
  <c r="S350" i="8"/>
  <c r="S351" i="8"/>
  <c r="S352" i="8"/>
  <c r="S353" i="8"/>
  <c r="S354" i="8"/>
  <c r="S355" i="8"/>
  <c r="S356" i="8"/>
  <c r="S357" i="8"/>
  <c r="S358" i="8"/>
  <c r="S359" i="8"/>
  <c r="S360" i="8"/>
  <c r="S361" i="8"/>
  <c r="S362" i="8"/>
  <c r="S363" i="8"/>
  <c r="S364" i="8"/>
  <c r="S365" i="8"/>
  <c r="S366" i="8"/>
  <c r="S367" i="8"/>
  <c r="S368" i="8"/>
  <c r="S369" i="8"/>
  <c r="S370" i="8"/>
  <c r="S371" i="8"/>
  <c r="S372" i="8"/>
  <c r="S373" i="8"/>
  <c r="S374" i="8"/>
  <c r="S375" i="8"/>
  <c r="S376" i="8"/>
  <c r="S377" i="8"/>
  <c r="S378" i="8"/>
  <c r="S379" i="8"/>
  <c r="S380" i="8"/>
  <c r="S381" i="8"/>
  <c r="S382" i="8"/>
  <c r="S383" i="8"/>
  <c r="S384" i="8"/>
  <c r="S385" i="8"/>
  <c r="S386" i="8"/>
  <c r="S387" i="8"/>
  <c r="S388" i="8"/>
  <c r="S389" i="8"/>
  <c r="S390" i="8"/>
  <c r="S391" i="8"/>
  <c r="S392" i="8"/>
  <c r="S393" i="8"/>
  <c r="S394" i="8"/>
  <c r="S395" i="8"/>
  <c r="S396" i="8"/>
  <c r="S3" i="8"/>
  <c r="R4" i="8"/>
  <c r="R5" i="8"/>
  <c r="R6" i="8"/>
  <c r="R7" i="8"/>
  <c r="R8" i="8"/>
  <c r="R9" i="8"/>
  <c r="R10" i="8"/>
  <c r="R11" i="8"/>
  <c r="R12" i="8"/>
  <c r="R13" i="8"/>
  <c r="R14" i="8"/>
  <c r="R15" i="8"/>
  <c r="R16" i="8"/>
  <c r="R17" i="8"/>
  <c r="R18" i="8"/>
  <c r="R19" i="8"/>
  <c r="R20" i="8"/>
  <c r="R21" i="8"/>
  <c r="R22" i="8"/>
  <c r="R23" i="8"/>
  <c r="R24" i="8"/>
  <c r="R25" i="8"/>
  <c r="R26" i="8"/>
  <c r="R27" i="8"/>
  <c r="R28" i="8"/>
  <c r="R29" i="8"/>
  <c r="R30" i="8"/>
  <c r="R31" i="8"/>
  <c r="R32" i="8"/>
  <c r="R33" i="8"/>
  <c r="R34" i="8"/>
  <c r="R35" i="8"/>
  <c r="R36" i="8"/>
  <c r="R37" i="8"/>
  <c r="R38" i="8"/>
  <c r="R39" i="8"/>
  <c r="R40" i="8"/>
  <c r="R41" i="8"/>
  <c r="R42" i="8"/>
  <c r="R43" i="8"/>
  <c r="R44" i="8"/>
  <c r="R45" i="8"/>
  <c r="R46" i="8"/>
  <c r="R47" i="8"/>
  <c r="R48" i="8"/>
  <c r="R49" i="8"/>
  <c r="R50" i="8"/>
  <c r="R51" i="8"/>
  <c r="R52" i="8"/>
  <c r="R53" i="8"/>
  <c r="R54" i="8"/>
  <c r="R55" i="8"/>
  <c r="R56" i="8"/>
  <c r="R57" i="8"/>
  <c r="R58" i="8"/>
  <c r="R59" i="8"/>
  <c r="R60" i="8"/>
  <c r="R61" i="8"/>
  <c r="R62" i="8"/>
  <c r="R63" i="8"/>
  <c r="R64" i="8"/>
  <c r="R65" i="8"/>
  <c r="R66" i="8"/>
  <c r="R67" i="8"/>
  <c r="R68" i="8"/>
  <c r="R69" i="8"/>
  <c r="R70" i="8"/>
  <c r="R71" i="8"/>
  <c r="R72" i="8"/>
  <c r="R73" i="8"/>
  <c r="R74" i="8"/>
  <c r="R75" i="8"/>
  <c r="R76" i="8"/>
  <c r="R77" i="8"/>
  <c r="R78" i="8"/>
  <c r="R79" i="8"/>
  <c r="R80" i="8"/>
  <c r="R81" i="8"/>
  <c r="R82" i="8"/>
  <c r="R83" i="8"/>
  <c r="R84" i="8"/>
  <c r="R85" i="8"/>
  <c r="R86" i="8"/>
  <c r="R87" i="8"/>
  <c r="R88" i="8"/>
  <c r="R89" i="8"/>
  <c r="R90" i="8"/>
  <c r="R91" i="8"/>
  <c r="R92" i="8"/>
  <c r="R93" i="8"/>
  <c r="R94" i="8"/>
  <c r="R95" i="8"/>
  <c r="R96" i="8"/>
  <c r="R97" i="8"/>
  <c r="R98" i="8"/>
  <c r="R99" i="8"/>
  <c r="R100" i="8"/>
  <c r="R101" i="8"/>
  <c r="R102" i="8"/>
  <c r="R103" i="8"/>
  <c r="R104" i="8"/>
  <c r="R105" i="8"/>
  <c r="R106" i="8"/>
  <c r="R107" i="8"/>
  <c r="R108" i="8"/>
  <c r="R109" i="8"/>
  <c r="R110" i="8"/>
  <c r="R111" i="8"/>
  <c r="R112" i="8"/>
  <c r="R113" i="8"/>
  <c r="R114" i="8"/>
  <c r="R115" i="8"/>
  <c r="R116" i="8"/>
  <c r="R117" i="8"/>
  <c r="R118" i="8"/>
  <c r="R119" i="8"/>
  <c r="R120" i="8"/>
  <c r="R121" i="8"/>
  <c r="R122" i="8"/>
  <c r="R123" i="8"/>
  <c r="R124" i="8"/>
  <c r="R125" i="8"/>
  <c r="R126" i="8"/>
  <c r="R127" i="8"/>
  <c r="R128" i="8"/>
  <c r="R129" i="8"/>
  <c r="R130" i="8"/>
  <c r="R131" i="8"/>
  <c r="R132" i="8"/>
  <c r="R133" i="8"/>
  <c r="R134" i="8"/>
  <c r="R135" i="8"/>
  <c r="R136" i="8"/>
  <c r="R137" i="8"/>
  <c r="R138" i="8"/>
  <c r="R139" i="8"/>
  <c r="R140" i="8"/>
  <c r="R141" i="8"/>
  <c r="R142" i="8"/>
  <c r="R143" i="8"/>
  <c r="R144" i="8"/>
  <c r="R145" i="8"/>
  <c r="R146" i="8"/>
  <c r="R147" i="8"/>
  <c r="R148" i="8"/>
  <c r="R149" i="8"/>
  <c r="R150" i="8"/>
  <c r="R151" i="8"/>
  <c r="R152" i="8"/>
  <c r="R153" i="8"/>
  <c r="R154" i="8"/>
  <c r="R155" i="8"/>
  <c r="R156" i="8"/>
  <c r="R157" i="8"/>
  <c r="R158" i="8"/>
  <c r="R159" i="8"/>
  <c r="R160" i="8"/>
  <c r="R161" i="8"/>
  <c r="R162" i="8"/>
  <c r="R163" i="8"/>
  <c r="R164" i="8"/>
  <c r="R165" i="8"/>
  <c r="R166" i="8"/>
  <c r="R167" i="8"/>
  <c r="R168" i="8"/>
  <c r="R169" i="8"/>
  <c r="R170" i="8"/>
  <c r="R171" i="8"/>
  <c r="R172" i="8"/>
  <c r="R173" i="8"/>
  <c r="R174" i="8"/>
  <c r="R175" i="8"/>
  <c r="R176" i="8"/>
  <c r="R177" i="8"/>
  <c r="R178" i="8"/>
  <c r="R179" i="8"/>
  <c r="R180" i="8"/>
  <c r="R181" i="8"/>
  <c r="R182" i="8"/>
  <c r="R183" i="8"/>
  <c r="R184" i="8"/>
  <c r="R185" i="8"/>
  <c r="R186" i="8"/>
  <c r="R187" i="8"/>
  <c r="R188" i="8"/>
  <c r="R189" i="8"/>
  <c r="R190" i="8"/>
  <c r="R191" i="8"/>
  <c r="R192" i="8"/>
  <c r="R193" i="8"/>
  <c r="R194" i="8"/>
  <c r="R195" i="8"/>
  <c r="R196" i="8"/>
  <c r="R197" i="8"/>
  <c r="R198" i="8"/>
  <c r="R199" i="8"/>
  <c r="R200" i="8"/>
  <c r="R201" i="8"/>
  <c r="R202" i="8"/>
  <c r="R203" i="8"/>
  <c r="R204" i="8"/>
  <c r="R205" i="8"/>
  <c r="R206" i="8"/>
  <c r="R207" i="8"/>
  <c r="R208" i="8"/>
  <c r="R209" i="8"/>
  <c r="R210" i="8"/>
  <c r="R211" i="8"/>
  <c r="R212" i="8"/>
  <c r="R213" i="8"/>
  <c r="R214" i="8"/>
  <c r="R215" i="8"/>
  <c r="R216" i="8"/>
  <c r="R217" i="8"/>
  <c r="R218" i="8"/>
  <c r="R219" i="8"/>
  <c r="R220" i="8"/>
  <c r="R221" i="8"/>
  <c r="R222" i="8"/>
  <c r="R223" i="8"/>
  <c r="R224" i="8"/>
  <c r="R225" i="8"/>
  <c r="R226" i="8"/>
  <c r="R227" i="8"/>
  <c r="R228" i="8"/>
  <c r="R229" i="8"/>
  <c r="R230" i="8"/>
  <c r="R231" i="8"/>
  <c r="R232" i="8"/>
  <c r="R233" i="8"/>
  <c r="R234" i="8"/>
  <c r="R235" i="8"/>
  <c r="R236" i="8"/>
  <c r="R237" i="8"/>
  <c r="R238" i="8"/>
  <c r="R239" i="8"/>
  <c r="R240" i="8"/>
  <c r="R241" i="8"/>
  <c r="R242" i="8"/>
  <c r="R243" i="8"/>
  <c r="R244" i="8"/>
  <c r="R245" i="8"/>
  <c r="R246" i="8"/>
  <c r="R247" i="8"/>
  <c r="R248" i="8"/>
  <c r="R249" i="8"/>
  <c r="R250" i="8"/>
  <c r="R251" i="8"/>
  <c r="R252" i="8"/>
  <c r="R253" i="8"/>
  <c r="R254" i="8"/>
  <c r="R255" i="8"/>
  <c r="R256" i="8"/>
  <c r="R257" i="8"/>
  <c r="R258" i="8"/>
  <c r="R259" i="8"/>
  <c r="R260" i="8"/>
  <c r="R261" i="8"/>
  <c r="R262" i="8"/>
  <c r="R263" i="8"/>
  <c r="R264" i="8"/>
  <c r="R265" i="8"/>
  <c r="R266" i="8"/>
  <c r="R267" i="8"/>
  <c r="R268" i="8"/>
  <c r="R269" i="8"/>
  <c r="R270" i="8"/>
  <c r="R271" i="8"/>
  <c r="R272" i="8"/>
  <c r="R273" i="8"/>
  <c r="R274" i="8"/>
  <c r="R275" i="8"/>
  <c r="R276" i="8"/>
  <c r="R277" i="8"/>
  <c r="R278" i="8"/>
  <c r="R279" i="8"/>
  <c r="R280" i="8"/>
  <c r="R281" i="8"/>
  <c r="R282" i="8"/>
  <c r="R283" i="8"/>
  <c r="R284" i="8"/>
  <c r="R285" i="8"/>
  <c r="R286" i="8"/>
  <c r="R287" i="8"/>
  <c r="R288" i="8"/>
  <c r="R289" i="8"/>
  <c r="R290" i="8"/>
  <c r="R291" i="8"/>
  <c r="R292" i="8"/>
  <c r="R293" i="8"/>
  <c r="R294" i="8"/>
  <c r="R295" i="8"/>
  <c r="R296" i="8"/>
  <c r="R297" i="8"/>
  <c r="R298" i="8"/>
  <c r="R299" i="8"/>
  <c r="R300" i="8"/>
  <c r="R301" i="8"/>
  <c r="R302" i="8"/>
  <c r="R303" i="8"/>
  <c r="R304" i="8"/>
  <c r="R305" i="8"/>
  <c r="R306" i="8"/>
  <c r="R307" i="8"/>
  <c r="R308" i="8"/>
  <c r="R309" i="8"/>
  <c r="R310" i="8"/>
  <c r="R311" i="8"/>
  <c r="R312" i="8"/>
  <c r="R313" i="8"/>
  <c r="R314" i="8"/>
  <c r="R315" i="8"/>
  <c r="R316" i="8"/>
  <c r="R317" i="8"/>
  <c r="R318" i="8"/>
  <c r="R319" i="8"/>
  <c r="R320" i="8"/>
  <c r="R321" i="8"/>
  <c r="R322" i="8"/>
  <c r="R323" i="8"/>
  <c r="R324" i="8"/>
  <c r="R325" i="8"/>
  <c r="R326" i="8"/>
  <c r="R327" i="8"/>
  <c r="R328" i="8"/>
  <c r="R329" i="8"/>
  <c r="R330" i="8"/>
  <c r="R331" i="8"/>
  <c r="R332" i="8"/>
  <c r="R333" i="8"/>
  <c r="R334" i="8"/>
  <c r="R335" i="8"/>
  <c r="R336" i="8"/>
  <c r="R337" i="8"/>
  <c r="R338" i="8"/>
  <c r="R339" i="8"/>
  <c r="R340" i="8"/>
  <c r="R341" i="8"/>
  <c r="R342" i="8"/>
  <c r="R343" i="8"/>
  <c r="R344" i="8"/>
  <c r="R345" i="8"/>
  <c r="R346" i="8"/>
  <c r="R347" i="8"/>
  <c r="R348" i="8"/>
  <c r="R349" i="8"/>
  <c r="R350" i="8"/>
  <c r="R351" i="8"/>
  <c r="R352" i="8"/>
  <c r="R353" i="8"/>
  <c r="R354" i="8"/>
  <c r="R355" i="8"/>
  <c r="R356" i="8"/>
  <c r="R357" i="8"/>
  <c r="R358" i="8"/>
  <c r="R359" i="8"/>
  <c r="R360" i="8"/>
  <c r="R361" i="8"/>
  <c r="R362" i="8"/>
  <c r="R363" i="8"/>
  <c r="R364" i="8"/>
  <c r="R365" i="8"/>
  <c r="R366" i="8"/>
  <c r="R367" i="8"/>
  <c r="R368" i="8"/>
  <c r="R369" i="8"/>
  <c r="R370" i="8"/>
  <c r="R371" i="8"/>
  <c r="R372" i="8"/>
  <c r="R373" i="8"/>
  <c r="R374" i="8"/>
  <c r="R375" i="8"/>
  <c r="R376" i="8"/>
  <c r="R377" i="8"/>
  <c r="R378" i="8"/>
  <c r="R379" i="8"/>
  <c r="R380" i="8"/>
  <c r="R381" i="8"/>
  <c r="R382" i="8"/>
  <c r="R383" i="8"/>
  <c r="R384" i="8"/>
  <c r="R385" i="8"/>
  <c r="R386" i="8"/>
  <c r="R387" i="8"/>
  <c r="R388" i="8"/>
  <c r="R389" i="8"/>
  <c r="R390" i="8"/>
  <c r="R391" i="8"/>
  <c r="R392" i="8"/>
  <c r="R393" i="8"/>
  <c r="R394" i="8"/>
  <c r="R395" i="8"/>
  <c r="R396" i="8"/>
  <c r="R3" i="8"/>
  <c r="Q4" i="8"/>
  <c r="Q5" i="8"/>
  <c r="Q6" i="8"/>
  <c r="Q7" i="8"/>
  <c r="Q8" i="8"/>
  <c r="Q9" i="8"/>
  <c r="Q10" i="8"/>
  <c r="Q11" i="8"/>
  <c r="Q12" i="8"/>
  <c r="Q13" i="8"/>
  <c r="Q14" i="8"/>
  <c r="Q15" i="8"/>
  <c r="Q16" i="8"/>
  <c r="Q17" i="8"/>
  <c r="Q18" i="8"/>
  <c r="Q19" i="8"/>
  <c r="Q20" i="8"/>
  <c r="Q21" i="8"/>
  <c r="Q22" i="8"/>
  <c r="Q23" i="8"/>
  <c r="Q24" i="8"/>
  <c r="Q25" i="8"/>
  <c r="Q26" i="8"/>
  <c r="Q27" i="8"/>
  <c r="Q28" i="8"/>
  <c r="Q29" i="8"/>
  <c r="Q30" i="8"/>
  <c r="Q31" i="8"/>
  <c r="Q32" i="8"/>
  <c r="Q33" i="8"/>
  <c r="Q34" i="8"/>
  <c r="Q35" i="8"/>
  <c r="Q36" i="8"/>
  <c r="Q37" i="8"/>
  <c r="Q38" i="8"/>
  <c r="Q39" i="8"/>
  <c r="Q40" i="8"/>
  <c r="Q41" i="8"/>
  <c r="Q42" i="8"/>
  <c r="Q43" i="8"/>
  <c r="Q44" i="8"/>
  <c r="Q45" i="8"/>
  <c r="Q46" i="8"/>
  <c r="Q47" i="8"/>
  <c r="Q48" i="8"/>
  <c r="Q49" i="8"/>
  <c r="Q50" i="8"/>
  <c r="Q51" i="8"/>
  <c r="Q52" i="8"/>
  <c r="Q53" i="8"/>
  <c r="Q54" i="8"/>
  <c r="Q55" i="8"/>
  <c r="Q56" i="8"/>
  <c r="Q57" i="8"/>
  <c r="Q58" i="8"/>
  <c r="Q59" i="8"/>
  <c r="Q60" i="8"/>
  <c r="Q61" i="8"/>
  <c r="Q62" i="8"/>
  <c r="Q63" i="8"/>
  <c r="Q64" i="8"/>
  <c r="Q65" i="8"/>
  <c r="Q66" i="8"/>
  <c r="Q67" i="8"/>
  <c r="Q68" i="8"/>
  <c r="Q69" i="8"/>
  <c r="Q70" i="8"/>
  <c r="Q71" i="8"/>
  <c r="Q72" i="8"/>
  <c r="Q73" i="8"/>
  <c r="Q74" i="8"/>
  <c r="Q75" i="8"/>
  <c r="Q76" i="8"/>
  <c r="Q77" i="8"/>
  <c r="Q78" i="8"/>
  <c r="Q79" i="8"/>
  <c r="Q80" i="8"/>
  <c r="Q81" i="8"/>
  <c r="Q82" i="8"/>
  <c r="Q83" i="8"/>
  <c r="Q84" i="8"/>
  <c r="Q85" i="8"/>
  <c r="Q86" i="8"/>
  <c r="Q87" i="8"/>
  <c r="Q88" i="8"/>
  <c r="Q89" i="8"/>
  <c r="Q90" i="8"/>
  <c r="Q91" i="8"/>
  <c r="Q92" i="8"/>
  <c r="Q93" i="8"/>
  <c r="Q94" i="8"/>
  <c r="Q95" i="8"/>
  <c r="Q96" i="8"/>
  <c r="Q97" i="8"/>
  <c r="Q98" i="8"/>
  <c r="Q99" i="8"/>
  <c r="Q100" i="8"/>
  <c r="Q101" i="8"/>
  <c r="Q102" i="8"/>
  <c r="Q103" i="8"/>
  <c r="Q104" i="8"/>
  <c r="Q105" i="8"/>
  <c r="Q106" i="8"/>
  <c r="Q107" i="8"/>
  <c r="Q108" i="8"/>
  <c r="Q109" i="8"/>
  <c r="Q110" i="8"/>
  <c r="Q111" i="8"/>
  <c r="Q112" i="8"/>
  <c r="Q113" i="8"/>
  <c r="Q114" i="8"/>
  <c r="Q115" i="8"/>
  <c r="Q116" i="8"/>
  <c r="Q117" i="8"/>
  <c r="Q118" i="8"/>
  <c r="Q119" i="8"/>
  <c r="Q120" i="8"/>
  <c r="Q121" i="8"/>
  <c r="Q122" i="8"/>
  <c r="Q123" i="8"/>
  <c r="Q124" i="8"/>
  <c r="Q125" i="8"/>
  <c r="Q126" i="8"/>
  <c r="Q127" i="8"/>
  <c r="Q128" i="8"/>
  <c r="Q129" i="8"/>
  <c r="Q130" i="8"/>
  <c r="Q131" i="8"/>
  <c r="Q132" i="8"/>
  <c r="Q133" i="8"/>
  <c r="Q134" i="8"/>
  <c r="Q135" i="8"/>
  <c r="Q136" i="8"/>
  <c r="Q137" i="8"/>
  <c r="Q138" i="8"/>
  <c r="Q139" i="8"/>
  <c r="Q140" i="8"/>
  <c r="Q141" i="8"/>
  <c r="Q142" i="8"/>
  <c r="Q143" i="8"/>
  <c r="Q144" i="8"/>
  <c r="Q145" i="8"/>
  <c r="Q146" i="8"/>
  <c r="Q147" i="8"/>
  <c r="Q148" i="8"/>
  <c r="Q149" i="8"/>
  <c r="Q150" i="8"/>
  <c r="Q151" i="8"/>
  <c r="Q152" i="8"/>
  <c r="Q153" i="8"/>
  <c r="Q154" i="8"/>
  <c r="Q155" i="8"/>
  <c r="Q156" i="8"/>
  <c r="Q157" i="8"/>
  <c r="Q158" i="8"/>
  <c r="Q159" i="8"/>
  <c r="Q160" i="8"/>
  <c r="Q161" i="8"/>
  <c r="Q162" i="8"/>
  <c r="Q163" i="8"/>
  <c r="Q164" i="8"/>
  <c r="Q165" i="8"/>
  <c r="Q166" i="8"/>
  <c r="Q167" i="8"/>
  <c r="Q168" i="8"/>
  <c r="Q169" i="8"/>
  <c r="Q170" i="8"/>
  <c r="Q171" i="8"/>
  <c r="Q172" i="8"/>
  <c r="Q173" i="8"/>
  <c r="Q174" i="8"/>
  <c r="Q175" i="8"/>
  <c r="Q176" i="8"/>
  <c r="Q177" i="8"/>
  <c r="Q178" i="8"/>
  <c r="Q179" i="8"/>
  <c r="Q180" i="8"/>
  <c r="Q181" i="8"/>
  <c r="Q182" i="8"/>
  <c r="Q183" i="8"/>
  <c r="Q184" i="8"/>
  <c r="Q185" i="8"/>
  <c r="Q186" i="8"/>
  <c r="Q187" i="8"/>
  <c r="Q188" i="8"/>
  <c r="Q189" i="8"/>
  <c r="Q190" i="8"/>
  <c r="Q191" i="8"/>
  <c r="Q192" i="8"/>
  <c r="Q193" i="8"/>
  <c r="Q194" i="8"/>
  <c r="Q195" i="8"/>
  <c r="Q196" i="8"/>
  <c r="Q197" i="8"/>
  <c r="Q198" i="8"/>
  <c r="Q199" i="8"/>
  <c r="Q200" i="8"/>
  <c r="Q201" i="8"/>
  <c r="Q202" i="8"/>
  <c r="Q203" i="8"/>
  <c r="Q204" i="8"/>
  <c r="Q205" i="8"/>
  <c r="Q206" i="8"/>
  <c r="Q207" i="8"/>
  <c r="Q208" i="8"/>
  <c r="Q209" i="8"/>
  <c r="Q210" i="8"/>
  <c r="Q211" i="8"/>
  <c r="Q212" i="8"/>
  <c r="Q213" i="8"/>
  <c r="Q214" i="8"/>
  <c r="Q215" i="8"/>
  <c r="Q216" i="8"/>
  <c r="Q217" i="8"/>
  <c r="Q218" i="8"/>
  <c r="Q219" i="8"/>
  <c r="Q220" i="8"/>
  <c r="Q221" i="8"/>
  <c r="Q222" i="8"/>
  <c r="Q223" i="8"/>
  <c r="Q224" i="8"/>
  <c r="Q225" i="8"/>
  <c r="Q226" i="8"/>
  <c r="Q227" i="8"/>
  <c r="Q228" i="8"/>
  <c r="Q229" i="8"/>
  <c r="Q230" i="8"/>
  <c r="Q231" i="8"/>
  <c r="Q232" i="8"/>
  <c r="Q233" i="8"/>
  <c r="Q234" i="8"/>
  <c r="Q235" i="8"/>
  <c r="Q236" i="8"/>
  <c r="Q237" i="8"/>
  <c r="Q238" i="8"/>
  <c r="Q239" i="8"/>
  <c r="Q240" i="8"/>
  <c r="Q241" i="8"/>
  <c r="Q242" i="8"/>
  <c r="Q243" i="8"/>
  <c r="Q244" i="8"/>
  <c r="Q245" i="8"/>
  <c r="Q246" i="8"/>
  <c r="Q247" i="8"/>
  <c r="Q248" i="8"/>
  <c r="Q249" i="8"/>
  <c r="Q250" i="8"/>
  <c r="Q251" i="8"/>
  <c r="Q252" i="8"/>
  <c r="Q253" i="8"/>
  <c r="Q254" i="8"/>
  <c r="Q255" i="8"/>
  <c r="Q256" i="8"/>
  <c r="Q257" i="8"/>
  <c r="Q258" i="8"/>
  <c r="Q259" i="8"/>
  <c r="Q260" i="8"/>
  <c r="Q261" i="8"/>
  <c r="Q262" i="8"/>
  <c r="Q263" i="8"/>
  <c r="Q264" i="8"/>
  <c r="Q265" i="8"/>
  <c r="Q266" i="8"/>
  <c r="Q267" i="8"/>
  <c r="Q268" i="8"/>
  <c r="Q269" i="8"/>
  <c r="Q270" i="8"/>
  <c r="Q271" i="8"/>
  <c r="Q272" i="8"/>
  <c r="Q273" i="8"/>
  <c r="Q274" i="8"/>
  <c r="Q275" i="8"/>
  <c r="Q276" i="8"/>
  <c r="Q277" i="8"/>
  <c r="Q278" i="8"/>
  <c r="Q279" i="8"/>
  <c r="Q280" i="8"/>
  <c r="Q281" i="8"/>
  <c r="Q282" i="8"/>
  <c r="Q283" i="8"/>
  <c r="Q284" i="8"/>
  <c r="Q285" i="8"/>
  <c r="Q286" i="8"/>
  <c r="Q287" i="8"/>
  <c r="Q288" i="8"/>
  <c r="Q289" i="8"/>
  <c r="Q290" i="8"/>
  <c r="Q291" i="8"/>
  <c r="Q292" i="8"/>
  <c r="Q293" i="8"/>
  <c r="Q294" i="8"/>
  <c r="Q295" i="8"/>
  <c r="Q296" i="8"/>
  <c r="Q297" i="8"/>
  <c r="Q298" i="8"/>
  <c r="Q299" i="8"/>
  <c r="Q300" i="8"/>
  <c r="Q301" i="8"/>
  <c r="Q302" i="8"/>
  <c r="Q303" i="8"/>
  <c r="Q304" i="8"/>
  <c r="Q305" i="8"/>
  <c r="Q306" i="8"/>
  <c r="Q307" i="8"/>
  <c r="Q308" i="8"/>
  <c r="Q309" i="8"/>
  <c r="Q310" i="8"/>
  <c r="Q311" i="8"/>
  <c r="Q312" i="8"/>
  <c r="Q313" i="8"/>
  <c r="Q314" i="8"/>
  <c r="Q315" i="8"/>
  <c r="Q316" i="8"/>
  <c r="Q317" i="8"/>
  <c r="Q318" i="8"/>
  <c r="Q319" i="8"/>
  <c r="Q320" i="8"/>
  <c r="Q321" i="8"/>
  <c r="Q322" i="8"/>
  <c r="Q323" i="8"/>
  <c r="Q324" i="8"/>
  <c r="Q325" i="8"/>
  <c r="Q326" i="8"/>
  <c r="Q327" i="8"/>
  <c r="Q328" i="8"/>
  <c r="Q329" i="8"/>
  <c r="Q330" i="8"/>
  <c r="Q331" i="8"/>
  <c r="Q332" i="8"/>
  <c r="Q333" i="8"/>
  <c r="Q334" i="8"/>
  <c r="Q335" i="8"/>
  <c r="Q336" i="8"/>
  <c r="Q337" i="8"/>
  <c r="Q338" i="8"/>
  <c r="Q339" i="8"/>
  <c r="Q340" i="8"/>
  <c r="Q341" i="8"/>
  <c r="Q342" i="8"/>
  <c r="Q343" i="8"/>
  <c r="Q344" i="8"/>
  <c r="Q345" i="8"/>
  <c r="Q346" i="8"/>
  <c r="Q347" i="8"/>
  <c r="Q348" i="8"/>
  <c r="Q349" i="8"/>
  <c r="Q350" i="8"/>
  <c r="Q351" i="8"/>
  <c r="Q352" i="8"/>
  <c r="Q353" i="8"/>
  <c r="Q354" i="8"/>
  <c r="Q355" i="8"/>
  <c r="Q356" i="8"/>
  <c r="Q357" i="8"/>
  <c r="Q358" i="8"/>
  <c r="Q359" i="8"/>
  <c r="Q360" i="8"/>
  <c r="Q361" i="8"/>
  <c r="Q362" i="8"/>
  <c r="Q363" i="8"/>
  <c r="Q364" i="8"/>
  <c r="Q365" i="8"/>
  <c r="Q366" i="8"/>
  <c r="Q367" i="8"/>
  <c r="Q368" i="8"/>
  <c r="Q369" i="8"/>
  <c r="Q370" i="8"/>
  <c r="Q371" i="8"/>
  <c r="Q372" i="8"/>
  <c r="Q373" i="8"/>
  <c r="Q374" i="8"/>
  <c r="Q375" i="8"/>
  <c r="Q376" i="8"/>
  <c r="Q377" i="8"/>
  <c r="Q378" i="8"/>
  <c r="Q379" i="8"/>
  <c r="Q380" i="8"/>
  <c r="Q381" i="8"/>
  <c r="Q382" i="8"/>
  <c r="Q383" i="8"/>
  <c r="Q384" i="8"/>
  <c r="Q385" i="8"/>
  <c r="Q386" i="8"/>
  <c r="Q387" i="8"/>
  <c r="Q388" i="8"/>
  <c r="Q389" i="8"/>
  <c r="Q390" i="8"/>
  <c r="Q391" i="8"/>
  <c r="Q392" i="8"/>
  <c r="Q393" i="8"/>
  <c r="Q394" i="8"/>
  <c r="Q395" i="8"/>
  <c r="Q396" i="8"/>
  <c r="Q3" i="8"/>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98" i="8"/>
  <c r="H99" i="8"/>
  <c r="H100" i="8"/>
  <c r="H101" i="8"/>
  <c r="H102" i="8"/>
  <c r="H103" i="8"/>
  <c r="H104" i="8"/>
  <c r="H105" i="8"/>
  <c r="H106" i="8"/>
  <c r="H107" i="8"/>
  <c r="H108" i="8"/>
  <c r="H109" i="8"/>
  <c r="H110" i="8"/>
  <c r="H111" i="8"/>
  <c r="H112" i="8"/>
  <c r="H113" i="8"/>
  <c r="H114" i="8"/>
  <c r="H115" i="8"/>
  <c r="H116" i="8"/>
  <c r="H117" i="8"/>
  <c r="H118" i="8"/>
  <c r="H119" i="8"/>
  <c r="H120" i="8"/>
  <c r="H121" i="8"/>
  <c r="H122" i="8"/>
  <c r="H123" i="8"/>
  <c r="H124" i="8"/>
  <c r="H125" i="8"/>
  <c r="H126" i="8"/>
  <c r="H127" i="8"/>
  <c r="H128" i="8"/>
  <c r="H129" i="8"/>
  <c r="H130" i="8"/>
  <c r="H131" i="8"/>
  <c r="H132" i="8"/>
  <c r="H133" i="8"/>
  <c r="H134" i="8"/>
  <c r="H135" i="8"/>
  <c r="H136" i="8"/>
  <c r="H137" i="8"/>
  <c r="H138" i="8"/>
  <c r="H139" i="8"/>
  <c r="H140" i="8"/>
  <c r="H141" i="8"/>
  <c r="H142" i="8"/>
  <c r="H143" i="8"/>
  <c r="H144" i="8"/>
  <c r="H145" i="8"/>
  <c r="H146" i="8"/>
  <c r="H147" i="8"/>
  <c r="H148" i="8"/>
  <c r="H149" i="8"/>
  <c r="H150" i="8"/>
  <c r="H151" i="8"/>
  <c r="H152" i="8"/>
  <c r="H153" i="8"/>
  <c r="H154" i="8"/>
  <c r="H155" i="8"/>
  <c r="H156" i="8"/>
  <c r="H157" i="8"/>
  <c r="H158" i="8"/>
  <c r="H159" i="8"/>
  <c r="H160" i="8"/>
  <c r="H161" i="8"/>
  <c r="H162" i="8"/>
  <c r="H163" i="8"/>
  <c r="H164" i="8"/>
  <c r="H165" i="8"/>
  <c r="H166" i="8"/>
  <c r="H167" i="8"/>
  <c r="H168" i="8"/>
  <c r="H169" i="8"/>
  <c r="H170" i="8"/>
  <c r="H171" i="8"/>
  <c r="H172" i="8"/>
  <c r="H173" i="8"/>
  <c r="H174" i="8"/>
  <c r="H175" i="8"/>
  <c r="H176" i="8"/>
  <c r="H177" i="8"/>
  <c r="H178" i="8"/>
  <c r="H179" i="8"/>
  <c r="H180" i="8"/>
  <c r="H181" i="8"/>
  <c r="H182" i="8"/>
  <c r="H183" i="8"/>
  <c r="H184" i="8"/>
  <c r="H185" i="8"/>
  <c r="H186" i="8"/>
  <c r="H187" i="8"/>
  <c r="H188" i="8"/>
  <c r="H189" i="8"/>
  <c r="H190" i="8"/>
  <c r="H191" i="8"/>
  <c r="H192" i="8"/>
  <c r="H193" i="8"/>
  <c r="H194" i="8"/>
  <c r="H195" i="8"/>
  <c r="H196" i="8"/>
  <c r="H197" i="8"/>
  <c r="H198" i="8"/>
  <c r="H199" i="8"/>
  <c r="H200" i="8"/>
  <c r="H201" i="8"/>
  <c r="H202" i="8"/>
  <c r="H203" i="8"/>
  <c r="H204" i="8"/>
  <c r="H205" i="8"/>
  <c r="H206" i="8"/>
  <c r="H207" i="8"/>
  <c r="H208" i="8"/>
  <c r="H209" i="8"/>
  <c r="H210" i="8"/>
  <c r="H211" i="8"/>
  <c r="H212" i="8"/>
  <c r="H213" i="8"/>
  <c r="H214" i="8"/>
  <c r="H215" i="8"/>
  <c r="H216" i="8"/>
  <c r="H217" i="8"/>
  <c r="H218" i="8"/>
  <c r="H219" i="8"/>
  <c r="H220" i="8"/>
  <c r="H221" i="8"/>
  <c r="H222" i="8"/>
  <c r="H223" i="8"/>
  <c r="H224" i="8"/>
  <c r="H225" i="8"/>
  <c r="H226" i="8"/>
  <c r="H227" i="8"/>
  <c r="H228" i="8"/>
  <c r="H229" i="8"/>
  <c r="H230" i="8"/>
  <c r="H231" i="8"/>
  <c r="H232" i="8"/>
  <c r="H233" i="8"/>
  <c r="H234" i="8"/>
  <c r="H235" i="8"/>
  <c r="H236" i="8"/>
  <c r="H237" i="8"/>
  <c r="H238" i="8"/>
  <c r="H239" i="8"/>
  <c r="H240" i="8"/>
  <c r="H241" i="8"/>
  <c r="H242" i="8"/>
  <c r="H243" i="8"/>
  <c r="H244" i="8"/>
  <c r="H245" i="8"/>
  <c r="H246" i="8"/>
  <c r="H247" i="8"/>
  <c r="H248" i="8"/>
  <c r="H249" i="8"/>
  <c r="H250" i="8"/>
  <c r="H251" i="8"/>
  <c r="H252" i="8"/>
  <c r="H253" i="8"/>
  <c r="H254" i="8"/>
  <c r="H255" i="8"/>
  <c r="H256" i="8"/>
  <c r="H257" i="8"/>
  <c r="H258" i="8"/>
  <c r="H259" i="8"/>
  <c r="H260" i="8"/>
  <c r="H261" i="8"/>
  <c r="H262" i="8"/>
  <c r="H263" i="8"/>
  <c r="H264" i="8"/>
  <c r="H265" i="8"/>
  <c r="H266" i="8"/>
  <c r="H267" i="8"/>
  <c r="H268" i="8"/>
  <c r="H269" i="8"/>
  <c r="H270" i="8"/>
  <c r="H271" i="8"/>
  <c r="H272" i="8"/>
  <c r="H273" i="8"/>
  <c r="H274" i="8"/>
  <c r="H275" i="8"/>
  <c r="H276" i="8"/>
  <c r="H277" i="8"/>
  <c r="H278" i="8"/>
  <c r="H279" i="8"/>
  <c r="H280" i="8"/>
  <c r="H281" i="8"/>
  <c r="H282" i="8"/>
  <c r="H283" i="8"/>
  <c r="H284" i="8"/>
  <c r="H285" i="8"/>
  <c r="H286" i="8"/>
  <c r="H287" i="8"/>
  <c r="H288" i="8"/>
  <c r="H289" i="8"/>
  <c r="H290" i="8"/>
  <c r="H291" i="8"/>
  <c r="H292" i="8"/>
  <c r="H293" i="8"/>
  <c r="H294" i="8"/>
  <c r="H295" i="8"/>
  <c r="H296" i="8"/>
  <c r="H297" i="8"/>
  <c r="H298" i="8"/>
  <c r="H299" i="8"/>
  <c r="H300" i="8"/>
  <c r="H301" i="8"/>
  <c r="H302" i="8"/>
  <c r="H303" i="8"/>
  <c r="H304" i="8"/>
  <c r="H305" i="8"/>
  <c r="H306" i="8"/>
  <c r="H307" i="8"/>
  <c r="H308" i="8"/>
  <c r="H309" i="8"/>
  <c r="H310" i="8"/>
  <c r="H311" i="8"/>
  <c r="H312" i="8"/>
  <c r="H313" i="8"/>
  <c r="H314" i="8"/>
  <c r="H315" i="8"/>
  <c r="H316" i="8"/>
  <c r="H317" i="8"/>
  <c r="H318" i="8"/>
  <c r="H319" i="8"/>
  <c r="H320" i="8"/>
  <c r="H321" i="8"/>
  <c r="H322" i="8"/>
  <c r="H323" i="8"/>
  <c r="H324" i="8"/>
  <c r="H325" i="8"/>
  <c r="H326" i="8"/>
  <c r="H327" i="8"/>
  <c r="H328" i="8"/>
  <c r="H329" i="8"/>
  <c r="H330" i="8"/>
  <c r="H331" i="8"/>
  <c r="H332" i="8"/>
  <c r="H333" i="8"/>
  <c r="H334" i="8"/>
  <c r="H335" i="8"/>
  <c r="H336" i="8"/>
  <c r="H337" i="8"/>
  <c r="H338" i="8"/>
  <c r="H339" i="8"/>
  <c r="H340" i="8"/>
  <c r="H341" i="8"/>
  <c r="H342" i="8"/>
  <c r="H343" i="8"/>
  <c r="H344" i="8"/>
  <c r="H345" i="8"/>
  <c r="H346" i="8"/>
  <c r="H347" i="8"/>
  <c r="H348" i="8"/>
  <c r="H349" i="8"/>
  <c r="H350" i="8"/>
  <c r="H351" i="8"/>
  <c r="H352" i="8"/>
  <c r="H353" i="8"/>
  <c r="H354" i="8"/>
  <c r="H355" i="8"/>
  <c r="H356" i="8"/>
  <c r="H357" i="8"/>
  <c r="H358" i="8"/>
  <c r="H359" i="8"/>
  <c r="H360" i="8"/>
  <c r="H361" i="8"/>
  <c r="H362" i="8"/>
  <c r="H363" i="8"/>
  <c r="H364" i="8"/>
  <c r="H365" i="8"/>
  <c r="H366" i="8"/>
  <c r="H367" i="8"/>
  <c r="H368" i="8"/>
  <c r="H369" i="8"/>
  <c r="H370" i="8"/>
  <c r="H371" i="8"/>
  <c r="H372" i="8"/>
  <c r="H373" i="8"/>
  <c r="H374" i="8"/>
  <c r="H375" i="8"/>
  <c r="H376" i="8"/>
  <c r="H377" i="8"/>
  <c r="H378" i="8"/>
  <c r="H379" i="8"/>
  <c r="H380" i="8"/>
  <c r="H381" i="8"/>
  <c r="H382" i="8"/>
  <c r="H383" i="8"/>
  <c r="H384" i="8"/>
  <c r="H385" i="8"/>
  <c r="H386" i="8"/>
  <c r="H387" i="8"/>
  <c r="H388" i="8"/>
  <c r="H389" i="8"/>
  <c r="H390" i="8"/>
  <c r="H391" i="8"/>
  <c r="H392" i="8"/>
  <c r="H393" i="8"/>
  <c r="H394" i="8"/>
  <c r="H395" i="8"/>
  <c r="H396" i="8"/>
  <c r="H3" i="8"/>
  <c r="BA368" i="8" l="1"/>
  <c r="BA334" i="8"/>
  <c r="BA304" i="8"/>
  <c r="BA282" i="8"/>
  <c r="BA280" i="8"/>
  <c r="BA278" i="8"/>
  <c r="BA276" i="8"/>
  <c r="BA274" i="8"/>
  <c r="BA272" i="8"/>
  <c r="BA270" i="8"/>
  <c r="BA268" i="8"/>
  <c r="BA266" i="8"/>
  <c r="BA264" i="8"/>
  <c r="BA262" i="8"/>
  <c r="BA260" i="8"/>
  <c r="BA258" i="8"/>
  <c r="BA256" i="8"/>
  <c r="BA254" i="8"/>
  <c r="BA252" i="8"/>
  <c r="BA250" i="8"/>
  <c r="BA248" i="8"/>
  <c r="BA246" i="8"/>
  <c r="BA244" i="8"/>
  <c r="BA242" i="8"/>
  <c r="BA240" i="8"/>
  <c r="BA238" i="8"/>
  <c r="BA236" i="8"/>
  <c r="BA234" i="8"/>
  <c r="BA232" i="8"/>
  <c r="BA230" i="8"/>
  <c r="BA228" i="8"/>
  <c r="BA226" i="8"/>
  <c r="BA224" i="8"/>
  <c r="BA222" i="8"/>
  <c r="BA220" i="8"/>
  <c r="BA218" i="8"/>
  <c r="BA216" i="8"/>
  <c r="BA214" i="8"/>
  <c r="BA212" i="8"/>
  <c r="BA210" i="8"/>
  <c r="BA208" i="8"/>
  <c r="BA206" i="8"/>
  <c r="BA204" i="8"/>
  <c r="BA202" i="8"/>
  <c r="BA200" i="8"/>
  <c r="BA198" i="8"/>
  <c r="BA196" i="8"/>
  <c r="BA194" i="8"/>
  <c r="BA192" i="8"/>
  <c r="BA190" i="8"/>
  <c r="BA188" i="8"/>
  <c r="BA186" i="8"/>
  <c r="BA184" i="8"/>
  <c r="BA182" i="8"/>
  <c r="BA180" i="8"/>
  <c r="BA178" i="8"/>
  <c r="BA176" i="8"/>
  <c r="BA156" i="8"/>
  <c r="BA136" i="8"/>
  <c r="BA116" i="8"/>
  <c r="BB86" i="8"/>
  <c r="BB62" i="8"/>
  <c r="BB52" i="8"/>
  <c r="BB44" i="8"/>
  <c r="BB40" i="8"/>
  <c r="BB38" i="8"/>
  <c r="AZ3" i="8"/>
  <c r="BB395" i="8"/>
  <c r="BB393" i="8"/>
  <c r="BB391" i="8"/>
  <c r="BB389" i="8"/>
  <c r="BB387" i="8"/>
  <c r="BB385" i="8"/>
  <c r="BB383" i="8"/>
  <c r="BB381" i="8"/>
  <c r="BB379" i="8"/>
  <c r="BB377" i="8"/>
  <c r="BB375" i="8"/>
  <c r="BB373" i="8"/>
  <c r="BB371" i="8"/>
  <c r="BB369" i="8"/>
  <c r="BB367" i="8"/>
  <c r="BB365" i="8"/>
  <c r="BB363" i="8"/>
  <c r="BB361" i="8"/>
  <c r="BB359" i="8"/>
  <c r="BB357" i="8"/>
  <c r="BB355" i="8"/>
  <c r="BB353" i="8"/>
  <c r="BB351" i="8"/>
  <c r="BB349" i="8"/>
  <c r="BB347" i="8"/>
  <c r="BB345" i="8"/>
  <c r="BB343" i="8"/>
  <c r="BB341" i="8"/>
  <c r="BB339" i="8"/>
  <c r="BB337" i="8"/>
  <c r="BB335" i="8"/>
  <c r="BB333" i="8"/>
  <c r="BB331" i="8"/>
  <c r="BB329" i="8"/>
  <c r="BB327" i="8"/>
  <c r="BB325" i="8"/>
  <c r="BB323" i="8"/>
  <c r="BB321" i="8"/>
  <c r="BB319" i="8"/>
  <c r="BB317" i="8"/>
  <c r="BB315" i="8"/>
  <c r="BB313" i="8"/>
  <c r="BB311" i="8"/>
  <c r="BB309" i="8"/>
  <c r="BB307" i="8"/>
  <c r="BB305" i="8"/>
  <c r="BB303" i="8"/>
  <c r="BB301" i="8"/>
  <c r="BB299" i="8"/>
  <c r="BB297" i="8"/>
  <c r="BB295" i="8"/>
  <c r="BB293" i="8"/>
  <c r="BB291" i="8"/>
  <c r="BB289" i="8"/>
  <c r="BB287" i="8"/>
  <c r="BB285" i="8"/>
  <c r="BB283" i="8"/>
  <c r="BB281" i="8"/>
  <c r="BB279" i="8"/>
  <c r="BB277" i="8"/>
  <c r="BB275" i="8"/>
  <c r="BB273" i="8"/>
  <c r="BB271" i="8"/>
  <c r="BB269" i="8"/>
  <c r="BB267" i="8"/>
  <c r="BB265" i="8"/>
  <c r="BB263" i="8"/>
  <c r="BB261" i="8"/>
  <c r="BB259" i="8"/>
  <c r="BB257" i="8"/>
  <c r="BB255" i="8"/>
  <c r="BB253" i="8"/>
  <c r="BB251" i="8"/>
  <c r="BB249" i="8"/>
  <c r="BB247" i="8"/>
  <c r="BB245" i="8"/>
  <c r="BB243" i="8"/>
  <c r="BB241" i="8"/>
  <c r="BB239" i="8"/>
  <c r="BB237" i="8"/>
  <c r="BB235" i="8"/>
  <c r="BB233" i="8"/>
  <c r="BB231" i="8"/>
  <c r="BB229" i="8"/>
  <c r="BB227" i="8"/>
  <c r="BB225" i="8"/>
  <c r="BB223" i="8"/>
  <c r="BB221" i="8"/>
  <c r="BB219" i="8"/>
  <c r="BB217" i="8"/>
  <c r="BB215" i="8"/>
  <c r="BB213" i="8"/>
  <c r="BB211" i="8"/>
  <c r="BB209" i="8"/>
  <c r="BB207" i="8"/>
  <c r="BB205" i="8"/>
  <c r="BB203" i="8"/>
  <c r="BB201" i="8"/>
  <c r="BB199" i="8"/>
  <c r="BB197" i="8"/>
  <c r="BB195" i="8"/>
  <c r="BB193" i="8"/>
  <c r="BB191" i="8"/>
  <c r="BB189" i="8"/>
  <c r="BB187" i="8"/>
  <c r="BB185" i="8"/>
  <c r="BB183" i="8"/>
  <c r="BB181" i="8"/>
  <c r="BB179" i="8"/>
  <c r="BB177" i="8"/>
  <c r="BB175" i="8"/>
  <c r="BA395" i="8"/>
  <c r="BA393" i="8"/>
  <c r="BA391" i="8"/>
  <c r="BA389" i="8"/>
  <c r="BA387" i="8"/>
  <c r="BA385" i="8"/>
  <c r="BA383" i="8"/>
  <c r="BA381" i="8"/>
  <c r="BA379" i="8"/>
  <c r="BA377" i="8"/>
  <c r="BA375" i="8"/>
  <c r="BA373" i="8"/>
  <c r="BA371" i="8"/>
  <c r="BA369" i="8"/>
  <c r="BA367" i="8"/>
  <c r="BA365" i="8"/>
  <c r="BA363" i="8"/>
  <c r="BA361" i="8"/>
  <c r="BA359" i="8"/>
  <c r="BA357" i="8"/>
  <c r="BA355" i="8"/>
  <c r="BA353" i="8"/>
  <c r="BA351" i="8"/>
  <c r="BA349" i="8"/>
  <c r="BA347" i="8"/>
  <c r="BA345" i="8"/>
  <c r="BA343" i="8"/>
  <c r="BA341" i="8"/>
  <c r="BA339" i="8"/>
  <c r="BA337" i="8"/>
  <c r="BA335" i="8"/>
  <c r="BA333" i="8"/>
  <c r="BA331" i="8"/>
  <c r="BA329" i="8"/>
  <c r="BA327" i="8"/>
  <c r="BA325" i="8"/>
  <c r="BA323" i="8"/>
  <c r="BA321" i="8"/>
  <c r="BA319" i="8"/>
  <c r="BA317" i="8"/>
  <c r="BA315" i="8"/>
  <c r="BA313" i="8"/>
  <c r="BA311" i="8"/>
  <c r="BA309" i="8"/>
  <c r="BA307" i="8"/>
  <c r="BA305" i="8"/>
  <c r="BA303" i="8"/>
  <c r="BA301" i="8"/>
  <c r="BA299" i="8"/>
  <c r="BA297" i="8"/>
  <c r="BA295" i="8"/>
  <c r="BA293" i="8"/>
  <c r="BA291" i="8"/>
  <c r="BA289" i="8"/>
  <c r="BA287" i="8"/>
  <c r="BA285" i="8"/>
  <c r="BA283" i="8"/>
  <c r="BA281" i="8"/>
  <c r="BA279" i="8"/>
  <c r="BA277" i="8"/>
  <c r="BA275" i="8"/>
  <c r="BA273" i="8"/>
  <c r="BA271" i="8"/>
  <c r="BA269" i="8"/>
  <c r="BA267" i="8"/>
  <c r="BA265" i="8"/>
  <c r="BA263" i="8"/>
  <c r="BA261" i="8"/>
  <c r="BA259" i="8"/>
  <c r="BA257" i="8"/>
  <c r="BA255" i="8"/>
  <c r="BA253" i="8"/>
  <c r="BA251" i="8"/>
  <c r="BA249" i="8"/>
  <c r="BA247" i="8"/>
  <c r="BA245" i="8"/>
  <c r="BA243" i="8"/>
  <c r="BA241" i="8"/>
  <c r="BA239" i="8"/>
  <c r="BA237" i="8"/>
  <c r="BA235" i="8"/>
  <c r="BA233" i="8"/>
  <c r="BA231" i="8"/>
  <c r="BA229" i="8"/>
  <c r="BA227" i="8"/>
  <c r="BA225" i="8"/>
  <c r="BA223" i="8"/>
  <c r="BA221" i="8"/>
  <c r="BA219" i="8"/>
  <c r="BA217" i="8"/>
  <c r="BA215" i="8"/>
  <c r="BA213" i="8"/>
  <c r="BA211" i="8"/>
  <c r="BA209" i="8"/>
  <c r="BA207" i="8"/>
  <c r="BA205" i="8"/>
  <c r="BA203" i="8"/>
  <c r="BA201" i="8"/>
  <c r="BA199" i="8"/>
  <c r="BA197" i="8"/>
  <c r="BA195" i="8"/>
  <c r="BA193" i="8"/>
  <c r="BA191" i="8"/>
  <c r="BA189" i="8"/>
  <c r="BA187" i="8"/>
  <c r="BA185" i="8"/>
  <c r="BA183" i="8"/>
  <c r="BA181" i="8"/>
  <c r="BA179" i="8"/>
  <c r="BA177" i="8"/>
  <c r="BA175" i="8"/>
  <c r="AZ20" i="8"/>
  <c r="BB32" i="8"/>
  <c r="BB30" i="8"/>
  <c r="BB4" i="8"/>
  <c r="BB173" i="8"/>
  <c r="BB171" i="8"/>
  <c r="BB169" i="8"/>
  <c r="BB167" i="8"/>
  <c r="BB165" i="8"/>
  <c r="BB163" i="8"/>
  <c r="BB161" i="8"/>
  <c r="BB159" i="8"/>
  <c r="BB157" i="8"/>
  <c r="BB155" i="8"/>
  <c r="BB153" i="8"/>
  <c r="BB151" i="8"/>
  <c r="BB149" i="8"/>
  <c r="BB147" i="8"/>
  <c r="BB145" i="8"/>
  <c r="BB143" i="8"/>
  <c r="BB141" i="8"/>
  <c r="BB139" i="8"/>
  <c r="BB137" i="8"/>
  <c r="BB135" i="8"/>
  <c r="BB133" i="8"/>
  <c r="BB131" i="8"/>
  <c r="BB129" i="8"/>
  <c r="BB127" i="8"/>
  <c r="BB125" i="8"/>
  <c r="BB123" i="8"/>
  <c r="BB121" i="8"/>
  <c r="BB119" i="8"/>
  <c r="BB117" i="8"/>
  <c r="BB115" i="8"/>
  <c r="BB113" i="8"/>
  <c r="BB111" i="8"/>
  <c r="BB109" i="8"/>
  <c r="BB107" i="8"/>
  <c r="BB105" i="8"/>
  <c r="BB103" i="8"/>
  <c r="BB101" i="8"/>
  <c r="BB99" i="8"/>
  <c r="BB97" i="8"/>
  <c r="BB95" i="8"/>
  <c r="BB93" i="8"/>
  <c r="BB91" i="8"/>
  <c r="BB89" i="8"/>
  <c r="BB87" i="8"/>
  <c r="BB85" i="8"/>
  <c r="BB83" i="8"/>
  <c r="BB81" i="8"/>
  <c r="BB79" i="8"/>
  <c r="BB77" i="8"/>
  <c r="BB75" i="8"/>
  <c r="BB73" i="8"/>
  <c r="BB71" i="8"/>
  <c r="BB69" i="8"/>
  <c r="BB67" i="8"/>
  <c r="BB65" i="8"/>
  <c r="BB63" i="8"/>
  <c r="BB61" i="8"/>
  <c r="BB59" i="8"/>
  <c r="BB57" i="8"/>
  <c r="BB55" i="8"/>
  <c r="BB53" i="8"/>
  <c r="BB51" i="8"/>
  <c r="BB49" i="8"/>
  <c r="BB47" i="8"/>
  <c r="BB45" i="8"/>
  <c r="BB43" i="8"/>
  <c r="BB41" i="8"/>
  <c r="BB39" i="8"/>
  <c r="BB37" i="8"/>
  <c r="BB35" i="8"/>
  <c r="BB33" i="8"/>
  <c r="BB31" i="8"/>
  <c r="BB29" i="8"/>
  <c r="BB27" i="8"/>
  <c r="BB25" i="8"/>
  <c r="BB23" i="8"/>
  <c r="BB21" i="8"/>
  <c r="BB19" i="8"/>
  <c r="BB17" i="8"/>
  <c r="BB15" i="8"/>
  <c r="BB13" i="8"/>
  <c r="BB11" i="8"/>
  <c r="BB9" i="8"/>
  <c r="BB7" i="8"/>
  <c r="BB5" i="8"/>
  <c r="BA173" i="8"/>
  <c r="BA171" i="8"/>
  <c r="BA169" i="8"/>
  <c r="BA167" i="8"/>
  <c r="BA165" i="8"/>
  <c r="BA163" i="8"/>
  <c r="BA161" i="8"/>
  <c r="BA159" i="8"/>
  <c r="BA157" i="8"/>
  <c r="BA155" i="8"/>
  <c r="BA153" i="8"/>
  <c r="BA151" i="8"/>
  <c r="BA149" i="8"/>
  <c r="BA147" i="8"/>
  <c r="BA145" i="8"/>
  <c r="BA143" i="8"/>
  <c r="BA141" i="8"/>
  <c r="BA139" i="8"/>
  <c r="BA137" i="8"/>
  <c r="BA135" i="8"/>
  <c r="BA133" i="8"/>
  <c r="BA131" i="8"/>
  <c r="BA129" i="8"/>
  <c r="BA127" i="8"/>
  <c r="BA125" i="8"/>
  <c r="BA123" i="8"/>
  <c r="BA121" i="8"/>
  <c r="BA119" i="8"/>
  <c r="BA117" i="8"/>
  <c r="BA115" i="8"/>
  <c r="BA113" i="8"/>
  <c r="BA111" i="8"/>
  <c r="BA109" i="8"/>
  <c r="BA107" i="8"/>
  <c r="BA105" i="8"/>
  <c r="BA103" i="8"/>
  <c r="BA101" i="8"/>
  <c r="BA99" i="8"/>
  <c r="BA97" i="8"/>
  <c r="BA95" i="8"/>
  <c r="BA93" i="8"/>
  <c r="BA91" i="8"/>
  <c r="BA89" i="8"/>
  <c r="BA87" i="8"/>
  <c r="BA85" i="8"/>
  <c r="BA83" i="8"/>
  <c r="BA81" i="8"/>
  <c r="BA79" i="8"/>
  <c r="BA77" i="8"/>
  <c r="BA75" i="8"/>
  <c r="BA73" i="8"/>
  <c r="BA71" i="8"/>
  <c r="BA69" i="8"/>
  <c r="BA67" i="8"/>
  <c r="BA65" i="8"/>
  <c r="BA63" i="8"/>
  <c r="BA61" i="8"/>
  <c r="BA59" i="8"/>
  <c r="BA57" i="8"/>
  <c r="BA55" i="8"/>
  <c r="BA53" i="8"/>
  <c r="BA51" i="8"/>
  <c r="BA49" i="8"/>
  <c r="BA47" i="8"/>
  <c r="BA45" i="8"/>
  <c r="BA43" i="8"/>
  <c r="BA41" i="8"/>
  <c r="BA39" i="8"/>
  <c r="BA37" i="8"/>
  <c r="BA35" i="8"/>
  <c r="BA33" i="8"/>
  <c r="BA31" i="8"/>
  <c r="BA29" i="8"/>
  <c r="BA27" i="8"/>
  <c r="BA25" i="8"/>
  <c r="BA23" i="8"/>
  <c r="BA21" i="8"/>
  <c r="BA19" i="8"/>
  <c r="BA17" i="8"/>
  <c r="BA15" i="8"/>
  <c r="BA13" i="8"/>
  <c r="BA11" i="8"/>
  <c r="BA9" i="8"/>
  <c r="BA7" i="8"/>
  <c r="BA5" i="8"/>
  <c r="BB84" i="8"/>
  <c r="BB56" i="8"/>
  <c r="BB36" i="8"/>
  <c r="BB28" i="8"/>
  <c r="AZ323" i="8"/>
  <c r="AZ313" i="8"/>
  <c r="AZ105" i="8"/>
  <c r="AZ326" i="8"/>
  <c r="AZ292" i="8"/>
  <c r="AZ282" i="8"/>
  <c r="AZ280" i="8"/>
  <c r="AZ278" i="8"/>
  <c r="AZ276" i="8"/>
  <c r="AZ274" i="8"/>
  <c r="AZ272" i="8"/>
  <c r="AZ270" i="8"/>
  <c r="AZ268" i="8"/>
  <c r="AZ266" i="8"/>
  <c r="AZ264" i="8"/>
  <c r="AZ262" i="8"/>
  <c r="AZ260" i="8"/>
  <c r="AZ258" i="8"/>
  <c r="AZ256" i="8"/>
  <c r="AZ254" i="8"/>
  <c r="AZ252" i="8"/>
  <c r="AZ250" i="8"/>
  <c r="AZ248" i="8"/>
  <c r="AZ246" i="8"/>
  <c r="AZ244" i="8"/>
  <c r="AZ242" i="8"/>
  <c r="AZ240" i="8"/>
  <c r="AZ238" i="8"/>
  <c r="AZ236" i="8"/>
  <c r="AZ234" i="8"/>
  <c r="AZ232" i="8"/>
  <c r="AZ230" i="8"/>
  <c r="AZ228" i="8"/>
  <c r="AZ226" i="8"/>
  <c r="AZ224" i="8"/>
  <c r="AZ222" i="8"/>
  <c r="AZ220" i="8"/>
  <c r="AZ218" i="8"/>
  <c r="AZ216" i="8"/>
  <c r="AZ214" i="8"/>
  <c r="AZ212" i="8"/>
  <c r="AZ210" i="8"/>
  <c r="AZ208" i="8"/>
  <c r="AZ206" i="8"/>
  <c r="AZ204" i="8"/>
  <c r="AZ202" i="8"/>
  <c r="AZ200" i="8"/>
  <c r="AZ198" i="8"/>
  <c r="AZ196" i="8"/>
  <c r="AZ194" i="8"/>
  <c r="AZ192" i="8"/>
  <c r="AZ190" i="8"/>
  <c r="AZ188" i="8"/>
  <c r="AZ186" i="8"/>
  <c r="AZ184" i="8"/>
  <c r="AZ182" i="8"/>
  <c r="AZ180" i="8"/>
  <c r="AZ178" i="8"/>
  <c r="AZ176" i="8"/>
  <c r="AZ174" i="8"/>
  <c r="AZ172" i="8"/>
  <c r="AZ170" i="8"/>
  <c r="AZ168" i="8"/>
  <c r="AZ102" i="8"/>
  <c r="AZ66" i="8"/>
  <c r="AZ38" i="8"/>
  <c r="AZ26" i="8"/>
  <c r="AZ18" i="8"/>
  <c r="AZ12" i="8"/>
  <c r="AZ10" i="8"/>
  <c r="AZ4" i="8"/>
  <c r="BB166" i="8"/>
  <c r="BB164" i="8"/>
  <c r="BB162" i="8"/>
  <c r="BB160" i="8"/>
  <c r="BB158" i="8"/>
  <c r="BB156" i="8"/>
  <c r="BB154" i="8"/>
  <c r="BB152" i="8"/>
  <c r="BB150" i="8"/>
  <c r="BB148" i="8"/>
  <c r="BB146" i="8"/>
  <c r="BB144" i="8"/>
  <c r="BB142" i="8"/>
  <c r="BB140" i="8"/>
  <c r="BB138" i="8"/>
  <c r="BB136" i="8"/>
  <c r="BB134" i="8"/>
  <c r="BB132" i="8"/>
  <c r="BB130" i="8"/>
  <c r="BB128" i="8"/>
  <c r="BB126" i="8"/>
  <c r="BB124" i="8"/>
  <c r="BB122" i="8"/>
  <c r="BB120" i="8"/>
  <c r="BB118" i="8"/>
  <c r="BB116" i="8"/>
  <c r="BB114" i="8"/>
  <c r="BB112" i="8"/>
  <c r="BB110" i="8"/>
  <c r="BB108" i="8"/>
  <c r="BB106" i="8"/>
  <c r="BB104" i="8"/>
  <c r="BB102" i="8"/>
  <c r="BB100" i="8"/>
  <c r="BB98" i="8"/>
  <c r="BB96" i="8"/>
  <c r="BB94" i="8"/>
  <c r="BB88" i="8"/>
  <c r="BB78" i="8"/>
  <c r="BB76" i="8"/>
  <c r="BB72" i="8"/>
  <c r="BB70" i="8"/>
  <c r="BB64" i="8"/>
  <c r="BB48" i="8"/>
  <c r="BB22" i="8"/>
  <c r="BB20" i="8"/>
  <c r="BB16" i="8"/>
  <c r="BB14" i="8"/>
  <c r="BB8" i="8"/>
  <c r="BB6" i="8"/>
  <c r="BA174" i="8"/>
  <c r="BA172" i="8"/>
  <c r="BA170" i="8"/>
  <c r="BA168" i="8"/>
  <c r="BA166" i="8"/>
  <c r="BA164" i="8"/>
  <c r="BA162" i="8"/>
  <c r="BA160" i="8"/>
  <c r="BA158" i="8"/>
  <c r="BA154" i="8"/>
  <c r="BA152" i="8"/>
  <c r="BA150" i="8"/>
  <c r="BA148" i="8"/>
  <c r="BA146" i="8"/>
  <c r="BA144" i="8"/>
  <c r="BA142" i="8"/>
  <c r="BA140" i="8"/>
  <c r="BA138" i="8"/>
  <c r="BA134" i="8"/>
  <c r="BA132" i="8"/>
  <c r="BA130" i="8"/>
  <c r="BA128" i="8"/>
  <c r="BA126" i="8"/>
  <c r="BA124" i="8"/>
  <c r="BA122" i="8"/>
  <c r="BA120" i="8"/>
  <c r="BA118" i="8"/>
  <c r="BA114" i="8"/>
  <c r="BA112" i="8"/>
  <c r="BA110" i="8"/>
  <c r="BA108" i="8"/>
  <c r="BA106" i="8"/>
  <c r="BA104" i="8"/>
  <c r="BA102" i="8"/>
  <c r="BA100" i="8"/>
  <c r="BA98" i="8"/>
  <c r="BA96" i="8"/>
  <c r="BA94" i="8"/>
  <c r="BA92" i="8"/>
  <c r="BA90" i="8"/>
  <c r="BA88" i="8"/>
  <c r="BA86" i="8"/>
  <c r="BA84" i="8"/>
  <c r="BA82" i="8"/>
  <c r="BA80" i="8"/>
  <c r="BA78" i="8"/>
  <c r="BA76" i="8"/>
  <c r="BA74" i="8"/>
  <c r="BA72" i="8"/>
  <c r="BA70" i="8"/>
  <c r="BA68" i="8"/>
  <c r="BA66" i="8"/>
  <c r="BA64" i="8"/>
  <c r="BA62" i="8"/>
  <c r="BA60" i="8"/>
  <c r="BA58" i="8"/>
  <c r="BA56" i="8"/>
  <c r="BA54" i="8"/>
  <c r="BA52" i="8"/>
  <c r="BA50" i="8"/>
  <c r="BA48" i="8"/>
  <c r="BA46" i="8"/>
  <c r="BA44" i="8"/>
  <c r="BA42" i="8"/>
  <c r="BA40" i="8"/>
  <c r="BA38" i="8"/>
  <c r="BA36" i="8"/>
  <c r="BA32" i="8"/>
  <c r="BA30" i="8"/>
  <c r="BA28" i="8"/>
  <c r="BA26" i="8"/>
  <c r="BA24" i="8"/>
  <c r="BA22" i="8"/>
  <c r="BA20" i="8"/>
  <c r="BA18" i="8"/>
  <c r="BA16" i="8"/>
  <c r="BA14" i="8"/>
  <c r="BA12" i="8"/>
  <c r="BA10" i="8"/>
  <c r="BA8" i="8"/>
  <c r="BA6" i="8"/>
  <c r="BA4" i="8"/>
  <c r="AZ166" i="8"/>
  <c r="AZ164" i="8"/>
  <c r="AZ162" i="8"/>
  <c r="AZ160" i="8"/>
  <c r="AZ158" i="8"/>
  <c r="AZ156" i="8"/>
  <c r="AZ154" i="8"/>
  <c r="AZ152" i="8"/>
  <c r="AZ150" i="8"/>
  <c r="AZ148" i="8"/>
  <c r="AZ146" i="8"/>
  <c r="AZ144" i="8"/>
  <c r="AZ142" i="8"/>
  <c r="AZ140" i="8"/>
  <c r="AZ138" i="8"/>
  <c r="AZ136" i="8"/>
  <c r="AZ134" i="8"/>
  <c r="AZ132" i="8"/>
  <c r="AZ130" i="8"/>
  <c r="AZ128" i="8"/>
  <c r="AZ126" i="8"/>
  <c r="AZ124" i="8"/>
  <c r="AZ122" i="8"/>
  <c r="AZ120" i="8"/>
  <c r="AZ118" i="8"/>
  <c r="AZ116" i="8"/>
  <c r="AZ114" i="8"/>
  <c r="AZ112" i="8"/>
  <c r="AZ110" i="8"/>
  <c r="AZ108" i="8"/>
  <c r="AZ106" i="8"/>
  <c r="AZ104" i="8"/>
  <c r="AZ100" i="8"/>
  <c r="AZ98" i="8"/>
  <c r="AZ96" i="8"/>
  <c r="AZ94" i="8"/>
  <c r="AZ92" i="8"/>
  <c r="AZ90" i="8"/>
  <c r="AZ88" i="8"/>
  <c r="AZ86" i="8"/>
  <c r="AZ84" i="8"/>
  <c r="AZ82" i="8"/>
  <c r="AZ80" i="8"/>
  <c r="AZ78" i="8"/>
  <c r="AZ76" i="8"/>
  <c r="AZ74" i="8"/>
  <c r="AZ72" i="8"/>
  <c r="AZ70" i="8"/>
  <c r="AZ68" i="8"/>
  <c r="AZ64" i="8"/>
  <c r="AZ62" i="8"/>
  <c r="AZ60" i="8"/>
  <c r="AZ58" i="8"/>
  <c r="AZ56" i="8"/>
  <c r="AZ54" i="8"/>
  <c r="AZ52" i="8"/>
  <c r="AZ50" i="8"/>
  <c r="AZ48" i="8"/>
  <c r="AZ44" i="8"/>
  <c r="AZ42" i="8"/>
  <c r="AZ36" i="8"/>
  <c r="AZ34" i="8"/>
  <c r="AZ30" i="8"/>
  <c r="AZ28" i="8"/>
  <c r="AZ24" i="8"/>
  <c r="AZ22" i="8"/>
  <c r="AZ16" i="8"/>
  <c r="AZ14" i="8"/>
  <c r="AZ8" i="8"/>
  <c r="AZ6" i="8"/>
  <c r="BA3" i="8"/>
  <c r="BB396" i="8"/>
  <c r="BB394" i="8"/>
  <c r="BB392" i="8"/>
  <c r="BB390" i="8"/>
  <c r="BB388" i="8"/>
  <c r="BB386" i="8"/>
  <c r="BB384" i="8"/>
  <c r="BB382" i="8"/>
  <c r="BB380" i="8"/>
  <c r="BB378" i="8"/>
  <c r="BB376" i="8"/>
  <c r="BB374" i="8"/>
  <c r="BB372" i="8"/>
  <c r="BB370" i="8"/>
  <c r="BB368" i="8"/>
  <c r="BB366" i="8"/>
  <c r="BB364" i="8"/>
  <c r="BB362" i="8"/>
  <c r="BB360" i="8"/>
  <c r="BB358" i="8"/>
  <c r="BB356" i="8"/>
  <c r="BB354" i="8"/>
  <c r="BB352" i="8"/>
  <c r="BB350" i="8"/>
  <c r="BB348" i="8"/>
  <c r="BB346" i="8"/>
  <c r="BB344" i="8"/>
  <c r="BB342" i="8"/>
  <c r="BB340" i="8"/>
  <c r="BB338" i="8"/>
  <c r="BB336" i="8"/>
  <c r="BB334" i="8"/>
  <c r="BB332" i="8"/>
  <c r="BB330" i="8"/>
  <c r="BB328" i="8"/>
  <c r="BB326" i="8"/>
  <c r="BB324" i="8"/>
  <c r="BB322" i="8"/>
  <c r="BB320" i="8"/>
  <c r="BB318" i="8"/>
  <c r="BB316" i="8"/>
  <c r="BB314" i="8"/>
  <c r="BB312" i="8"/>
  <c r="BB310" i="8"/>
  <c r="BB308" i="8"/>
  <c r="BB306" i="8"/>
  <c r="BB304" i="8"/>
  <c r="BB302" i="8"/>
  <c r="BB300" i="8"/>
  <c r="BB298" i="8"/>
  <c r="BB296" i="8"/>
  <c r="BB294" i="8"/>
  <c r="BB292" i="8"/>
  <c r="BB290" i="8"/>
  <c r="BB288" i="8"/>
  <c r="BB286" i="8"/>
  <c r="BB284" i="8"/>
  <c r="BB92" i="8"/>
  <c r="BB60" i="8"/>
  <c r="BB46" i="8"/>
  <c r="BB18" i="8"/>
  <c r="BB10" i="8"/>
  <c r="BA396" i="8"/>
  <c r="BA394" i="8"/>
  <c r="BA392" i="8"/>
  <c r="BA390" i="8"/>
  <c r="BA388" i="8"/>
  <c r="BA386" i="8"/>
  <c r="BA384" i="8"/>
  <c r="BA382" i="8"/>
  <c r="BA380" i="8"/>
  <c r="BA378" i="8"/>
  <c r="BA376" i="8"/>
  <c r="BA374" i="8"/>
  <c r="BA372" i="8"/>
  <c r="BA370" i="8"/>
  <c r="BA366" i="8"/>
  <c r="BA364" i="8"/>
  <c r="BA362" i="8"/>
  <c r="BA360" i="8"/>
  <c r="BA358" i="8"/>
  <c r="BA356" i="8"/>
  <c r="BA354" i="8"/>
  <c r="BA352" i="8"/>
  <c r="BA350" i="8"/>
  <c r="BA348" i="8"/>
  <c r="BA346" i="8"/>
  <c r="BA344" i="8"/>
  <c r="BA342" i="8"/>
  <c r="BA340" i="8"/>
  <c r="BA338" i="8"/>
  <c r="BA336" i="8"/>
  <c r="BA332" i="8"/>
  <c r="BA330" i="8"/>
  <c r="BA328" i="8"/>
  <c r="BA326" i="8"/>
  <c r="BA324" i="8"/>
  <c r="BA322" i="8"/>
  <c r="BA320" i="8"/>
  <c r="BA318" i="8"/>
  <c r="BA316" i="8"/>
  <c r="BA314" i="8"/>
  <c r="BA312" i="8"/>
  <c r="BA310" i="8"/>
  <c r="BA308" i="8"/>
  <c r="BA306" i="8"/>
  <c r="BA302" i="8"/>
  <c r="BA300" i="8"/>
  <c r="BA298" i="8"/>
  <c r="BA296" i="8"/>
  <c r="BA294" i="8"/>
  <c r="BA292" i="8"/>
  <c r="BA290" i="8"/>
  <c r="BA288" i="8"/>
  <c r="BA286" i="8"/>
  <c r="BA284" i="8"/>
  <c r="BA34" i="8"/>
  <c r="AZ396" i="8"/>
  <c r="AZ394" i="8"/>
  <c r="AZ392" i="8"/>
  <c r="AZ390" i="8"/>
  <c r="AZ388" i="8"/>
  <c r="AZ386" i="8"/>
  <c r="AZ384" i="8"/>
  <c r="AZ382" i="8"/>
  <c r="AZ380" i="8"/>
  <c r="AZ378" i="8"/>
  <c r="AZ376" i="8"/>
  <c r="AZ374" i="8"/>
  <c r="AZ372" i="8"/>
  <c r="AZ370" i="8"/>
  <c r="AZ368" i="8"/>
  <c r="AZ366" i="8"/>
  <c r="AZ364" i="8"/>
  <c r="AZ362" i="8"/>
  <c r="AZ360" i="8"/>
  <c r="AZ358" i="8"/>
  <c r="AZ356" i="8"/>
  <c r="AZ354" i="8"/>
  <c r="AZ352" i="8"/>
  <c r="AZ350" i="8"/>
  <c r="AZ348" i="8"/>
  <c r="AZ346" i="8"/>
  <c r="AZ344" i="8"/>
  <c r="AZ342" i="8"/>
  <c r="AZ340" i="8"/>
  <c r="AZ338" i="8"/>
  <c r="AZ336" i="8"/>
  <c r="AZ334" i="8"/>
  <c r="AZ332" i="8"/>
  <c r="AZ330" i="8"/>
  <c r="AZ328" i="8"/>
  <c r="AZ324" i="8"/>
  <c r="AZ322" i="8"/>
  <c r="AZ320" i="8"/>
  <c r="AZ318" i="8"/>
  <c r="AZ316" i="8"/>
  <c r="AZ314" i="8"/>
  <c r="AZ312" i="8"/>
  <c r="AZ310" i="8"/>
  <c r="AZ308" i="8"/>
  <c r="AZ306" i="8"/>
  <c r="AZ304" i="8"/>
  <c r="AZ302" i="8"/>
  <c r="AZ300" i="8"/>
  <c r="AZ298" i="8"/>
  <c r="AZ296" i="8"/>
  <c r="AZ294" i="8"/>
  <c r="AZ290" i="8"/>
  <c r="AZ288" i="8"/>
  <c r="AZ286" i="8"/>
  <c r="AZ284" i="8"/>
  <c r="AZ46" i="8"/>
  <c r="AZ40" i="8"/>
  <c r="AZ32" i="8"/>
  <c r="BB80" i="8"/>
  <c r="BB68" i="8"/>
  <c r="AZ87" i="8"/>
  <c r="AZ81" i="8"/>
  <c r="AZ63" i="8"/>
  <c r="AZ41" i="8"/>
  <c r="BB3" i="8"/>
  <c r="AZ85" i="8"/>
  <c r="AZ77" i="8"/>
  <c r="AZ69" i="8"/>
  <c r="AZ61" i="8"/>
  <c r="AZ53" i="8"/>
  <c r="AZ45" i="8"/>
  <c r="AZ37" i="8"/>
  <c r="AZ29" i="8"/>
  <c r="AZ21" i="8"/>
  <c r="AZ13" i="8"/>
  <c r="AZ5" i="8"/>
  <c r="BB90" i="8"/>
  <c r="BB82" i="8"/>
  <c r="BB74" i="8"/>
  <c r="BB66" i="8"/>
  <c r="BB58" i="8"/>
  <c r="BB50" i="8"/>
  <c r="BB42" i="8"/>
  <c r="BB34" i="8"/>
  <c r="BB26" i="8"/>
  <c r="AJ398" i="7"/>
  <c r="H4" i="7" l="1"/>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 i="7"/>
  <c r="AT3" i="7"/>
  <c r="Q4" i="7"/>
  <c r="R4" i="7"/>
  <c r="S4" i="7"/>
  <c r="Q5" i="7"/>
  <c r="R5" i="7"/>
  <c r="S5" i="7"/>
  <c r="Q6" i="7"/>
  <c r="R6" i="7"/>
  <c r="S6" i="7"/>
  <c r="Q7" i="7"/>
  <c r="R7" i="7"/>
  <c r="S7" i="7"/>
  <c r="Q8" i="7"/>
  <c r="R8" i="7"/>
  <c r="S8" i="7"/>
  <c r="Q9" i="7"/>
  <c r="R9" i="7"/>
  <c r="S9" i="7"/>
  <c r="Q10" i="7"/>
  <c r="R10" i="7"/>
  <c r="S10" i="7"/>
  <c r="Q11" i="7"/>
  <c r="R11" i="7"/>
  <c r="S11" i="7"/>
  <c r="Q12" i="7"/>
  <c r="R12" i="7"/>
  <c r="S12" i="7"/>
  <c r="Q13" i="7"/>
  <c r="R13" i="7"/>
  <c r="S13" i="7"/>
  <c r="Q14" i="7"/>
  <c r="R14" i="7"/>
  <c r="S14" i="7"/>
  <c r="Q15" i="7"/>
  <c r="R15" i="7"/>
  <c r="S15" i="7"/>
  <c r="Q16" i="7"/>
  <c r="R16" i="7"/>
  <c r="S16" i="7"/>
  <c r="Q17" i="7"/>
  <c r="R17" i="7"/>
  <c r="S17" i="7"/>
  <c r="Q18" i="7"/>
  <c r="R18" i="7"/>
  <c r="S18" i="7"/>
  <c r="Q19" i="7"/>
  <c r="R19" i="7"/>
  <c r="S19" i="7"/>
  <c r="Q20" i="7"/>
  <c r="R20" i="7"/>
  <c r="S20" i="7"/>
  <c r="Q21" i="7"/>
  <c r="R21" i="7"/>
  <c r="S21" i="7"/>
  <c r="Q22" i="7"/>
  <c r="R22" i="7"/>
  <c r="S22" i="7"/>
  <c r="Q23" i="7"/>
  <c r="R23" i="7"/>
  <c r="S23" i="7"/>
  <c r="Q24" i="7"/>
  <c r="R24" i="7"/>
  <c r="S24" i="7"/>
  <c r="Q25" i="7"/>
  <c r="R25" i="7"/>
  <c r="S25" i="7"/>
  <c r="Q26" i="7"/>
  <c r="R26" i="7"/>
  <c r="S26" i="7"/>
  <c r="Q27" i="7"/>
  <c r="R27" i="7"/>
  <c r="S27" i="7"/>
  <c r="Q28" i="7"/>
  <c r="R28" i="7"/>
  <c r="S28" i="7"/>
  <c r="Q29" i="7"/>
  <c r="R29" i="7"/>
  <c r="S29" i="7"/>
  <c r="Q30" i="7"/>
  <c r="R30" i="7"/>
  <c r="S30" i="7"/>
  <c r="Q31" i="7"/>
  <c r="R31" i="7"/>
  <c r="S31" i="7"/>
  <c r="Q32" i="7"/>
  <c r="R32" i="7"/>
  <c r="S32" i="7"/>
  <c r="Q33" i="7"/>
  <c r="R33" i="7"/>
  <c r="S33" i="7"/>
  <c r="Q34" i="7"/>
  <c r="R34" i="7"/>
  <c r="S34" i="7"/>
  <c r="Q35" i="7"/>
  <c r="R35" i="7"/>
  <c r="S35" i="7"/>
  <c r="Q36" i="7"/>
  <c r="R36" i="7"/>
  <c r="S36" i="7"/>
  <c r="Q37" i="7"/>
  <c r="R37" i="7"/>
  <c r="S37" i="7"/>
  <c r="Q38" i="7"/>
  <c r="R38" i="7"/>
  <c r="S38" i="7"/>
  <c r="Q39" i="7"/>
  <c r="R39" i="7"/>
  <c r="S39" i="7"/>
  <c r="Q40" i="7"/>
  <c r="R40" i="7"/>
  <c r="S40" i="7"/>
  <c r="Q41" i="7"/>
  <c r="R41" i="7"/>
  <c r="S41" i="7"/>
  <c r="Q42" i="7"/>
  <c r="R42" i="7"/>
  <c r="S42" i="7"/>
  <c r="Q43" i="7"/>
  <c r="R43" i="7"/>
  <c r="S43" i="7"/>
  <c r="Q44" i="7"/>
  <c r="R44" i="7"/>
  <c r="S44" i="7"/>
  <c r="Q45" i="7"/>
  <c r="R45" i="7"/>
  <c r="S45" i="7"/>
  <c r="Q46" i="7"/>
  <c r="R46" i="7"/>
  <c r="S46" i="7"/>
  <c r="Q47" i="7"/>
  <c r="R47" i="7"/>
  <c r="S47" i="7"/>
  <c r="Q48" i="7"/>
  <c r="R48" i="7"/>
  <c r="S48" i="7"/>
  <c r="Q49" i="7"/>
  <c r="R49" i="7"/>
  <c r="S49" i="7"/>
  <c r="Q50" i="7"/>
  <c r="R50" i="7"/>
  <c r="S50" i="7"/>
  <c r="Q51" i="7"/>
  <c r="R51" i="7"/>
  <c r="S51" i="7"/>
  <c r="Q52" i="7"/>
  <c r="R52" i="7"/>
  <c r="S52" i="7"/>
  <c r="Q53" i="7"/>
  <c r="R53" i="7"/>
  <c r="S53" i="7"/>
  <c r="Q54" i="7"/>
  <c r="R54" i="7"/>
  <c r="S54" i="7"/>
  <c r="Q55" i="7"/>
  <c r="R55" i="7"/>
  <c r="S55" i="7"/>
  <c r="Q56" i="7"/>
  <c r="R56" i="7"/>
  <c r="S56" i="7"/>
  <c r="Q57" i="7"/>
  <c r="R57" i="7"/>
  <c r="S57" i="7"/>
  <c r="Q58" i="7"/>
  <c r="R58" i="7"/>
  <c r="S58" i="7"/>
  <c r="Q59" i="7"/>
  <c r="R59" i="7"/>
  <c r="S59" i="7"/>
  <c r="Q60" i="7"/>
  <c r="R60" i="7"/>
  <c r="S60" i="7"/>
  <c r="Q61" i="7"/>
  <c r="R61" i="7"/>
  <c r="S61" i="7"/>
  <c r="Q62" i="7"/>
  <c r="R62" i="7"/>
  <c r="S62" i="7"/>
  <c r="Q63" i="7"/>
  <c r="R63" i="7"/>
  <c r="S63" i="7"/>
  <c r="Q64" i="7"/>
  <c r="R64" i="7"/>
  <c r="S64" i="7"/>
  <c r="Q65" i="7"/>
  <c r="R65" i="7"/>
  <c r="S65" i="7"/>
  <c r="Q66" i="7"/>
  <c r="R66" i="7"/>
  <c r="S66" i="7"/>
  <c r="Q67" i="7"/>
  <c r="R67" i="7"/>
  <c r="S67" i="7"/>
  <c r="Q68" i="7"/>
  <c r="R68" i="7"/>
  <c r="S68" i="7"/>
  <c r="Q69" i="7"/>
  <c r="R69" i="7"/>
  <c r="S69" i="7"/>
  <c r="Q70" i="7"/>
  <c r="R70" i="7"/>
  <c r="S70" i="7"/>
  <c r="Q71" i="7"/>
  <c r="R71" i="7"/>
  <c r="S71" i="7"/>
  <c r="Q72" i="7"/>
  <c r="R72" i="7"/>
  <c r="S72" i="7"/>
  <c r="Q73" i="7"/>
  <c r="R73" i="7"/>
  <c r="S73" i="7"/>
  <c r="Q74" i="7"/>
  <c r="R74" i="7"/>
  <c r="S74" i="7"/>
  <c r="Q75" i="7"/>
  <c r="R75" i="7"/>
  <c r="S75" i="7"/>
  <c r="Q76" i="7"/>
  <c r="R76" i="7"/>
  <c r="S76" i="7"/>
  <c r="Q77" i="7"/>
  <c r="R77" i="7"/>
  <c r="S77" i="7"/>
  <c r="Q78" i="7"/>
  <c r="R78" i="7"/>
  <c r="S78" i="7"/>
  <c r="Q79" i="7"/>
  <c r="R79" i="7"/>
  <c r="S79" i="7"/>
  <c r="Q80" i="7"/>
  <c r="R80" i="7"/>
  <c r="S80" i="7"/>
  <c r="Q81" i="7"/>
  <c r="R81" i="7"/>
  <c r="S81" i="7"/>
  <c r="Q82" i="7"/>
  <c r="R82" i="7"/>
  <c r="S82" i="7"/>
  <c r="Q83" i="7"/>
  <c r="R83" i="7"/>
  <c r="S83" i="7"/>
  <c r="Q84" i="7"/>
  <c r="R84" i="7"/>
  <c r="S84" i="7"/>
  <c r="Q85" i="7"/>
  <c r="R85" i="7"/>
  <c r="S85" i="7"/>
  <c r="Q86" i="7"/>
  <c r="R86" i="7"/>
  <c r="S86" i="7"/>
  <c r="Q87" i="7"/>
  <c r="R87" i="7"/>
  <c r="S87" i="7"/>
  <c r="Q88" i="7"/>
  <c r="R88" i="7"/>
  <c r="S88" i="7"/>
  <c r="Q89" i="7"/>
  <c r="R89" i="7"/>
  <c r="S89" i="7"/>
  <c r="Q90" i="7"/>
  <c r="R90" i="7"/>
  <c r="S90" i="7"/>
  <c r="Q91" i="7"/>
  <c r="R91" i="7"/>
  <c r="S91" i="7"/>
  <c r="Q92" i="7"/>
  <c r="R92" i="7"/>
  <c r="S92" i="7"/>
  <c r="Q93" i="7"/>
  <c r="R93" i="7"/>
  <c r="S93" i="7"/>
  <c r="Q94" i="7"/>
  <c r="R94" i="7"/>
  <c r="S94" i="7"/>
  <c r="Q95" i="7"/>
  <c r="R95" i="7"/>
  <c r="S95" i="7"/>
  <c r="Q96" i="7"/>
  <c r="R96" i="7"/>
  <c r="S96" i="7"/>
  <c r="Q97" i="7"/>
  <c r="R97" i="7"/>
  <c r="S97" i="7"/>
  <c r="Q98" i="7"/>
  <c r="R98" i="7"/>
  <c r="S98" i="7"/>
  <c r="Q99" i="7"/>
  <c r="R99" i="7"/>
  <c r="S99" i="7"/>
  <c r="Q100" i="7"/>
  <c r="R100" i="7"/>
  <c r="S100" i="7"/>
  <c r="Q101" i="7"/>
  <c r="R101" i="7"/>
  <c r="S101" i="7"/>
  <c r="Q102" i="7"/>
  <c r="R102" i="7"/>
  <c r="S102" i="7"/>
  <c r="Q103" i="7"/>
  <c r="R103" i="7"/>
  <c r="S103" i="7"/>
  <c r="Q104" i="7"/>
  <c r="R104" i="7"/>
  <c r="S104" i="7"/>
  <c r="Q105" i="7"/>
  <c r="R105" i="7"/>
  <c r="S105" i="7"/>
  <c r="Q106" i="7"/>
  <c r="R106" i="7"/>
  <c r="S106" i="7"/>
  <c r="Q107" i="7"/>
  <c r="R107" i="7"/>
  <c r="S107" i="7"/>
  <c r="Q108" i="7"/>
  <c r="R108" i="7"/>
  <c r="S108" i="7"/>
  <c r="Q109" i="7"/>
  <c r="R109" i="7"/>
  <c r="S109" i="7"/>
  <c r="Q110" i="7"/>
  <c r="R110" i="7"/>
  <c r="S110" i="7"/>
  <c r="Q111" i="7"/>
  <c r="R111" i="7"/>
  <c r="S111" i="7"/>
  <c r="Q112" i="7"/>
  <c r="R112" i="7"/>
  <c r="S112" i="7"/>
  <c r="Q113" i="7"/>
  <c r="R113" i="7"/>
  <c r="S113" i="7"/>
  <c r="Q114" i="7"/>
  <c r="R114" i="7"/>
  <c r="S114" i="7"/>
  <c r="Q115" i="7"/>
  <c r="R115" i="7"/>
  <c r="S115" i="7"/>
  <c r="Q116" i="7"/>
  <c r="R116" i="7"/>
  <c r="S116" i="7"/>
  <c r="Q117" i="7"/>
  <c r="R117" i="7"/>
  <c r="S117" i="7"/>
  <c r="Q118" i="7"/>
  <c r="R118" i="7"/>
  <c r="S118" i="7"/>
  <c r="Q119" i="7"/>
  <c r="R119" i="7"/>
  <c r="S119" i="7"/>
  <c r="Q120" i="7"/>
  <c r="R120" i="7"/>
  <c r="S120" i="7"/>
  <c r="Q121" i="7"/>
  <c r="R121" i="7"/>
  <c r="S121" i="7"/>
  <c r="Q122" i="7"/>
  <c r="R122" i="7"/>
  <c r="S122" i="7"/>
  <c r="Q123" i="7"/>
  <c r="R123" i="7"/>
  <c r="S123" i="7"/>
  <c r="Q124" i="7"/>
  <c r="R124" i="7"/>
  <c r="S124" i="7"/>
  <c r="Q125" i="7"/>
  <c r="R125" i="7"/>
  <c r="S125" i="7"/>
  <c r="Q126" i="7"/>
  <c r="R126" i="7"/>
  <c r="S126" i="7"/>
  <c r="Q127" i="7"/>
  <c r="R127" i="7"/>
  <c r="S127" i="7"/>
  <c r="Q128" i="7"/>
  <c r="R128" i="7"/>
  <c r="S128" i="7"/>
  <c r="Q129" i="7"/>
  <c r="R129" i="7"/>
  <c r="S129" i="7"/>
  <c r="Q130" i="7"/>
  <c r="R130" i="7"/>
  <c r="S130" i="7"/>
  <c r="Q131" i="7"/>
  <c r="R131" i="7"/>
  <c r="S131" i="7"/>
  <c r="Q132" i="7"/>
  <c r="R132" i="7"/>
  <c r="S132" i="7"/>
  <c r="Q133" i="7"/>
  <c r="R133" i="7"/>
  <c r="S133" i="7"/>
  <c r="Q134" i="7"/>
  <c r="R134" i="7"/>
  <c r="S134" i="7"/>
  <c r="Q135" i="7"/>
  <c r="R135" i="7"/>
  <c r="S135" i="7"/>
  <c r="Q136" i="7"/>
  <c r="R136" i="7"/>
  <c r="S136" i="7"/>
  <c r="Q137" i="7"/>
  <c r="R137" i="7"/>
  <c r="S137" i="7"/>
  <c r="Q138" i="7"/>
  <c r="R138" i="7"/>
  <c r="S138" i="7"/>
  <c r="Q139" i="7"/>
  <c r="R139" i="7"/>
  <c r="S139" i="7"/>
  <c r="Q140" i="7"/>
  <c r="R140" i="7"/>
  <c r="S140" i="7"/>
  <c r="Q141" i="7"/>
  <c r="R141" i="7"/>
  <c r="S141" i="7"/>
  <c r="Q142" i="7"/>
  <c r="R142" i="7"/>
  <c r="S142" i="7"/>
  <c r="Q143" i="7"/>
  <c r="R143" i="7"/>
  <c r="S143" i="7"/>
  <c r="Q144" i="7"/>
  <c r="R144" i="7"/>
  <c r="S144" i="7"/>
  <c r="Q145" i="7"/>
  <c r="R145" i="7"/>
  <c r="S145" i="7"/>
  <c r="Q146" i="7"/>
  <c r="R146" i="7"/>
  <c r="S146" i="7"/>
  <c r="Q147" i="7"/>
  <c r="R147" i="7"/>
  <c r="S147" i="7"/>
  <c r="Q148" i="7"/>
  <c r="R148" i="7"/>
  <c r="S148" i="7"/>
  <c r="Q149" i="7"/>
  <c r="R149" i="7"/>
  <c r="S149" i="7"/>
  <c r="Q150" i="7"/>
  <c r="R150" i="7"/>
  <c r="S150" i="7"/>
  <c r="Q151" i="7"/>
  <c r="R151" i="7"/>
  <c r="S151" i="7"/>
  <c r="Q152" i="7"/>
  <c r="R152" i="7"/>
  <c r="S152" i="7"/>
  <c r="Q153" i="7"/>
  <c r="R153" i="7"/>
  <c r="S153" i="7"/>
  <c r="Q154" i="7"/>
  <c r="R154" i="7"/>
  <c r="S154" i="7"/>
  <c r="Q155" i="7"/>
  <c r="R155" i="7"/>
  <c r="S155" i="7"/>
  <c r="Q156" i="7"/>
  <c r="R156" i="7"/>
  <c r="S156" i="7"/>
  <c r="Q157" i="7"/>
  <c r="R157" i="7"/>
  <c r="S157" i="7"/>
  <c r="Q158" i="7"/>
  <c r="R158" i="7"/>
  <c r="S158" i="7"/>
  <c r="Q159" i="7"/>
  <c r="R159" i="7"/>
  <c r="S159" i="7"/>
  <c r="Q160" i="7"/>
  <c r="R160" i="7"/>
  <c r="S160" i="7"/>
  <c r="Q161" i="7"/>
  <c r="R161" i="7"/>
  <c r="S161" i="7"/>
  <c r="Q162" i="7"/>
  <c r="R162" i="7"/>
  <c r="S162" i="7"/>
  <c r="Q163" i="7"/>
  <c r="R163" i="7"/>
  <c r="S163" i="7"/>
  <c r="Q164" i="7"/>
  <c r="R164" i="7"/>
  <c r="S164" i="7"/>
  <c r="Q165" i="7"/>
  <c r="R165" i="7"/>
  <c r="S165" i="7"/>
  <c r="Q166" i="7"/>
  <c r="R166" i="7"/>
  <c r="S166" i="7"/>
  <c r="Q167" i="7"/>
  <c r="R167" i="7"/>
  <c r="S167" i="7"/>
  <c r="Q168" i="7"/>
  <c r="R168" i="7"/>
  <c r="S168" i="7"/>
  <c r="Q169" i="7"/>
  <c r="R169" i="7"/>
  <c r="S169" i="7"/>
  <c r="Q170" i="7"/>
  <c r="R170" i="7"/>
  <c r="S170" i="7"/>
  <c r="Q171" i="7"/>
  <c r="R171" i="7"/>
  <c r="S171" i="7"/>
  <c r="Q172" i="7"/>
  <c r="R172" i="7"/>
  <c r="S172" i="7"/>
  <c r="Q173" i="7"/>
  <c r="R173" i="7"/>
  <c r="S173" i="7"/>
  <c r="Q174" i="7"/>
  <c r="R174" i="7"/>
  <c r="S174" i="7"/>
  <c r="Q175" i="7"/>
  <c r="R175" i="7"/>
  <c r="S175" i="7"/>
  <c r="Q176" i="7"/>
  <c r="R176" i="7"/>
  <c r="S176" i="7"/>
  <c r="Q177" i="7"/>
  <c r="R177" i="7"/>
  <c r="S177" i="7"/>
  <c r="Q178" i="7"/>
  <c r="R178" i="7"/>
  <c r="S178" i="7"/>
  <c r="Q179" i="7"/>
  <c r="R179" i="7"/>
  <c r="S179" i="7"/>
  <c r="Q180" i="7"/>
  <c r="R180" i="7"/>
  <c r="S180" i="7"/>
  <c r="Q181" i="7"/>
  <c r="R181" i="7"/>
  <c r="S181" i="7"/>
  <c r="Q182" i="7"/>
  <c r="R182" i="7"/>
  <c r="S182" i="7"/>
  <c r="Q183" i="7"/>
  <c r="R183" i="7"/>
  <c r="S183" i="7"/>
  <c r="Q184" i="7"/>
  <c r="R184" i="7"/>
  <c r="S184" i="7"/>
  <c r="Q185" i="7"/>
  <c r="R185" i="7"/>
  <c r="S185" i="7"/>
  <c r="Q186" i="7"/>
  <c r="R186" i="7"/>
  <c r="S186" i="7"/>
  <c r="Q187" i="7"/>
  <c r="R187" i="7"/>
  <c r="S187" i="7"/>
  <c r="Q188" i="7"/>
  <c r="R188" i="7"/>
  <c r="S188" i="7"/>
  <c r="Q189" i="7"/>
  <c r="R189" i="7"/>
  <c r="S189" i="7"/>
  <c r="Q190" i="7"/>
  <c r="R190" i="7"/>
  <c r="S190" i="7"/>
  <c r="Q191" i="7"/>
  <c r="R191" i="7"/>
  <c r="S191" i="7"/>
  <c r="Q192" i="7"/>
  <c r="R192" i="7"/>
  <c r="S192" i="7"/>
  <c r="Q193" i="7"/>
  <c r="R193" i="7"/>
  <c r="S193" i="7"/>
  <c r="Q194" i="7"/>
  <c r="R194" i="7"/>
  <c r="S194" i="7"/>
  <c r="Q195" i="7"/>
  <c r="R195" i="7"/>
  <c r="S195" i="7"/>
  <c r="Q196" i="7"/>
  <c r="R196" i="7"/>
  <c r="S196" i="7"/>
  <c r="Q197" i="7"/>
  <c r="R197" i="7"/>
  <c r="S197" i="7"/>
  <c r="Q198" i="7"/>
  <c r="R198" i="7"/>
  <c r="S198" i="7"/>
  <c r="Q199" i="7"/>
  <c r="R199" i="7"/>
  <c r="S199" i="7"/>
  <c r="Q200" i="7"/>
  <c r="R200" i="7"/>
  <c r="S200" i="7"/>
  <c r="Q201" i="7"/>
  <c r="R201" i="7"/>
  <c r="S201" i="7"/>
  <c r="Q202" i="7"/>
  <c r="R202" i="7"/>
  <c r="S202" i="7"/>
  <c r="Q203" i="7"/>
  <c r="R203" i="7"/>
  <c r="S203" i="7"/>
  <c r="Q204" i="7"/>
  <c r="R204" i="7"/>
  <c r="S204" i="7"/>
  <c r="Q205" i="7"/>
  <c r="R205" i="7"/>
  <c r="S205" i="7"/>
  <c r="Q206" i="7"/>
  <c r="R206" i="7"/>
  <c r="S206" i="7"/>
  <c r="Q207" i="7"/>
  <c r="R207" i="7"/>
  <c r="S207" i="7"/>
  <c r="Q208" i="7"/>
  <c r="R208" i="7"/>
  <c r="S208" i="7"/>
  <c r="Q209" i="7"/>
  <c r="R209" i="7"/>
  <c r="S209" i="7"/>
  <c r="Q210" i="7"/>
  <c r="R210" i="7"/>
  <c r="S210" i="7"/>
  <c r="Q211" i="7"/>
  <c r="R211" i="7"/>
  <c r="S211" i="7"/>
  <c r="Q212" i="7"/>
  <c r="R212" i="7"/>
  <c r="S212" i="7"/>
  <c r="Q213" i="7"/>
  <c r="R213" i="7"/>
  <c r="S213" i="7"/>
  <c r="Q214" i="7"/>
  <c r="R214" i="7"/>
  <c r="S214" i="7"/>
  <c r="Q215" i="7"/>
  <c r="R215" i="7"/>
  <c r="S215" i="7"/>
  <c r="Q216" i="7"/>
  <c r="R216" i="7"/>
  <c r="S216" i="7"/>
  <c r="Q217" i="7"/>
  <c r="R217" i="7"/>
  <c r="S217" i="7"/>
  <c r="Q218" i="7"/>
  <c r="R218" i="7"/>
  <c r="S218" i="7"/>
  <c r="Q219" i="7"/>
  <c r="R219" i="7"/>
  <c r="S219" i="7"/>
  <c r="Q220" i="7"/>
  <c r="R220" i="7"/>
  <c r="S220" i="7"/>
  <c r="Q221" i="7"/>
  <c r="R221" i="7"/>
  <c r="S221" i="7"/>
  <c r="Q222" i="7"/>
  <c r="R222" i="7"/>
  <c r="S222" i="7"/>
  <c r="Q223" i="7"/>
  <c r="R223" i="7"/>
  <c r="S223" i="7"/>
  <c r="Q224" i="7"/>
  <c r="R224" i="7"/>
  <c r="S224" i="7"/>
  <c r="Q225" i="7"/>
  <c r="R225" i="7"/>
  <c r="S225" i="7"/>
  <c r="Q226" i="7"/>
  <c r="R226" i="7"/>
  <c r="S226" i="7"/>
  <c r="Q227" i="7"/>
  <c r="R227" i="7"/>
  <c r="S227" i="7"/>
  <c r="Q228" i="7"/>
  <c r="R228" i="7"/>
  <c r="S228" i="7"/>
  <c r="Q229" i="7"/>
  <c r="R229" i="7"/>
  <c r="S229" i="7"/>
  <c r="Q230" i="7"/>
  <c r="R230" i="7"/>
  <c r="S230" i="7"/>
  <c r="Q231" i="7"/>
  <c r="R231" i="7"/>
  <c r="S231" i="7"/>
  <c r="Q232" i="7"/>
  <c r="R232" i="7"/>
  <c r="S232" i="7"/>
  <c r="Q233" i="7"/>
  <c r="R233" i="7"/>
  <c r="S233" i="7"/>
  <c r="Q234" i="7"/>
  <c r="R234" i="7"/>
  <c r="S234" i="7"/>
  <c r="Q235" i="7"/>
  <c r="R235" i="7"/>
  <c r="S235" i="7"/>
  <c r="Q236" i="7"/>
  <c r="R236" i="7"/>
  <c r="S236" i="7"/>
  <c r="Q237" i="7"/>
  <c r="R237" i="7"/>
  <c r="S237" i="7"/>
  <c r="Q238" i="7"/>
  <c r="R238" i="7"/>
  <c r="S238" i="7"/>
  <c r="Q239" i="7"/>
  <c r="R239" i="7"/>
  <c r="S239" i="7"/>
  <c r="Q240" i="7"/>
  <c r="R240" i="7"/>
  <c r="S240" i="7"/>
  <c r="Q241" i="7"/>
  <c r="R241" i="7"/>
  <c r="S241" i="7"/>
  <c r="Q242" i="7"/>
  <c r="R242" i="7"/>
  <c r="S242" i="7"/>
  <c r="Q243" i="7"/>
  <c r="R243" i="7"/>
  <c r="S243" i="7"/>
  <c r="Q244" i="7"/>
  <c r="R244" i="7"/>
  <c r="S244" i="7"/>
  <c r="Q245" i="7"/>
  <c r="R245" i="7"/>
  <c r="S245" i="7"/>
  <c r="Q246" i="7"/>
  <c r="R246" i="7"/>
  <c r="S246" i="7"/>
  <c r="Q247" i="7"/>
  <c r="R247" i="7"/>
  <c r="S247" i="7"/>
  <c r="Q248" i="7"/>
  <c r="R248" i="7"/>
  <c r="S248" i="7"/>
  <c r="Q249" i="7"/>
  <c r="R249" i="7"/>
  <c r="S249" i="7"/>
  <c r="Q250" i="7"/>
  <c r="R250" i="7"/>
  <c r="S250" i="7"/>
  <c r="Q251" i="7"/>
  <c r="R251" i="7"/>
  <c r="S251" i="7"/>
  <c r="Q252" i="7"/>
  <c r="R252" i="7"/>
  <c r="S252" i="7"/>
  <c r="Q253" i="7"/>
  <c r="R253" i="7"/>
  <c r="S253" i="7"/>
  <c r="Q254" i="7"/>
  <c r="R254" i="7"/>
  <c r="S254" i="7"/>
  <c r="Q255" i="7"/>
  <c r="R255" i="7"/>
  <c r="S255" i="7"/>
  <c r="Q256" i="7"/>
  <c r="R256" i="7"/>
  <c r="S256" i="7"/>
  <c r="Q257" i="7"/>
  <c r="R257" i="7"/>
  <c r="S257" i="7"/>
  <c r="Q258" i="7"/>
  <c r="R258" i="7"/>
  <c r="S258" i="7"/>
  <c r="Q259" i="7"/>
  <c r="R259" i="7"/>
  <c r="S259" i="7"/>
  <c r="Q260" i="7"/>
  <c r="R260" i="7"/>
  <c r="S260" i="7"/>
  <c r="Q261" i="7"/>
  <c r="R261" i="7"/>
  <c r="S261" i="7"/>
  <c r="Q262" i="7"/>
  <c r="R262" i="7"/>
  <c r="S262" i="7"/>
  <c r="Q263" i="7"/>
  <c r="R263" i="7"/>
  <c r="S263" i="7"/>
  <c r="Q264" i="7"/>
  <c r="R264" i="7"/>
  <c r="S264" i="7"/>
  <c r="Q265" i="7"/>
  <c r="R265" i="7"/>
  <c r="S265" i="7"/>
  <c r="Q266" i="7"/>
  <c r="R266" i="7"/>
  <c r="S266" i="7"/>
  <c r="Q267" i="7"/>
  <c r="R267" i="7"/>
  <c r="S267" i="7"/>
  <c r="Q268" i="7"/>
  <c r="R268" i="7"/>
  <c r="S268" i="7"/>
  <c r="Q269" i="7"/>
  <c r="R269" i="7"/>
  <c r="S269" i="7"/>
  <c r="Q270" i="7"/>
  <c r="R270" i="7"/>
  <c r="S270" i="7"/>
  <c r="Q271" i="7"/>
  <c r="R271" i="7"/>
  <c r="S271" i="7"/>
  <c r="Q272" i="7"/>
  <c r="R272" i="7"/>
  <c r="S272" i="7"/>
  <c r="Q273" i="7"/>
  <c r="R273" i="7"/>
  <c r="S273" i="7"/>
  <c r="Q274" i="7"/>
  <c r="R274" i="7"/>
  <c r="S274" i="7"/>
  <c r="Q275" i="7"/>
  <c r="R275" i="7"/>
  <c r="S275" i="7"/>
  <c r="Q276" i="7"/>
  <c r="R276" i="7"/>
  <c r="S276" i="7"/>
  <c r="Q277" i="7"/>
  <c r="R277" i="7"/>
  <c r="S277" i="7"/>
  <c r="Q278" i="7"/>
  <c r="R278" i="7"/>
  <c r="S278" i="7"/>
  <c r="Q279" i="7"/>
  <c r="R279" i="7"/>
  <c r="S279" i="7"/>
  <c r="Q280" i="7"/>
  <c r="R280" i="7"/>
  <c r="S280" i="7"/>
  <c r="Q281" i="7"/>
  <c r="R281" i="7"/>
  <c r="S281" i="7"/>
  <c r="Q282" i="7"/>
  <c r="R282" i="7"/>
  <c r="S282" i="7"/>
  <c r="Q283" i="7"/>
  <c r="R283" i="7"/>
  <c r="S283" i="7"/>
  <c r="Q284" i="7"/>
  <c r="R284" i="7"/>
  <c r="S284" i="7"/>
  <c r="Q285" i="7"/>
  <c r="R285" i="7"/>
  <c r="S285" i="7"/>
  <c r="Q286" i="7"/>
  <c r="R286" i="7"/>
  <c r="S286" i="7"/>
  <c r="Q287" i="7"/>
  <c r="R287" i="7"/>
  <c r="S287" i="7"/>
  <c r="Q288" i="7"/>
  <c r="R288" i="7"/>
  <c r="S288" i="7"/>
  <c r="Q289" i="7"/>
  <c r="R289" i="7"/>
  <c r="S289" i="7"/>
  <c r="Q290" i="7"/>
  <c r="R290" i="7"/>
  <c r="S290" i="7"/>
  <c r="Q291" i="7"/>
  <c r="R291" i="7"/>
  <c r="S291" i="7"/>
  <c r="Q292" i="7"/>
  <c r="R292" i="7"/>
  <c r="S292" i="7"/>
  <c r="Q293" i="7"/>
  <c r="R293" i="7"/>
  <c r="S293" i="7"/>
  <c r="Q294" i="7"/>
  <c r="R294" i="7"/>
  <c r="S294" i="7"/>
  <c r="Q295" i="7"/>
  <c r="R295" i="7"/>
  <c r="S295" i="7"/>
  <c r="Q296" i="7"/>
  <c r="R296" i="7"/>
  <c r="S296" i="7"/>
  <c r="Q297" i="7"/>
  <c r="R297" i="7"/>
  <c r="S297" i="7"/>
  <c r="Q298" i="7"/>
  <c r="R298" i="7"/>
  <c r="S298" i="7"/>
  <c r="Q299" i="7"/>
  <c r="R299" i="7"/>
  <c r="S299" i="7"/>
  <c r="Q300" i="7"/>
  <c r="R300" i="7"/>
  <c r="S300" i="7"/>
  <c r="Q301" i="7"/>
  <c r="R301" i="7"/>
  <c r="S301" i="7"/>
  <c r="Q302" i="7"/>
  <c r="R302" i="7"/>
  <c r="S302" i="7"/>
  <c r="Q303" i="7"/>
  <c r="R303" i="7"/>
  <c r="S303" i="7"/>
  <c r="Q304" i="7"/>
  <c r="R304" i="7"/>
  <c r="S304" i="7"/>
  <c r="Q305" i="7"/>
  <c r="R305" i="7"/>
  <c r="S305" i="7"/>
  <c r="Q306" i="7"/>
  <c r="R306" i="7"/>
  <c r="S306" i="7"/>
  <c r="Q307" i="7"/>
  <c r="R307" i="7"/>
  <c r="S307" i="7"/>
  <c r="Q308" i="7"/>
  <c r="R308" i="7"/>
  <c r="S308" i="7"/>
  <c r="Q309" i="7"/>
  <c r="R309" i="7"/>
  <c r="S309" i="7"/>
  <c r="Q310" i="7"/>
  <c r="R310" i="7"/>
  <c r="S310" i="7"/>
  <c r="Q311" i="7"/>
  <c r="R311" i="7"/>
  <c r="S311" i="7"/>
  <c r="Q312" i="7"/>
  <c r="R312" i="7"/>
  <c r="S312" i="7"/>
  <c r="Q313" i="7"/>
  <c r="R313" i="7"/>
  <c r="S313" i="7"/>
  <c r="Q314" i="7"/>
  <c r="R314" i="7"/>
  <c r="S314" i="7"/>
  <c r="Q315" i="7"/>
  <c r="R315" i="7"/>
  <c r="S315" i="7"/>
  <c r="Q316" i="7"/>
  <c r="R316" i="7"/>
  <c r="S316" i="7"/>
  <c r="Q317" i="7"/>
  <c r="R317" i="7"/>
  <c r="S317" i="7"/>
  <c r="Q318" i="7"/>
  <c r="R318" i="7"/>
  <c r="S318" i="7"/>
  <c r="Q319" i="7"/>
  <c r="R319" i="7"/>
  <c r="S319" i="7"/>
  <c r="Q320" i="7"/>
  <c r="R320" i="7"/>
  <c r="S320" i="7"/>
  <c r="Q321" i="7"/>
  <c r="R321" i="7"/>
  <c r="S321" i="7"/>
  <c r="Q322" i="7"/>
  <c r="R322" i="7"/>
  <c r="S322" i="7"/>
  <c r="Q323" i="7"/>
  <c r="R323" i="7"/>
  <c r="S323" i="7"/>
  <c r="Q324" i="7"/>
  <c r="R324" i="7"/>
  <c r="S324" i="7"/>
  <c r="Q325" i="7"/>
  <c r="R325" i="7"/>
  <c r="S325" i="7"/>
  <c r="Q326" i="7"/>
  <c r="R326" i="7"/>
  <c r="S326" i="7"/>
  <c r="Q327" i="7"/>
  <c r="R327" i="7"/>
  <c r="S327" i="7"/>
  <c r="Q328" i="7"/>
  <c r="R328" i="7"/>
  <c r="S328" i="7"/>
  <c r="Q329" i="7"/>
  <c r="R329" i="7"/>
  <c r="S329" i="7"/>
  <c r="Q330" i="7"/>
  <c r="R330" i="7"/>
  <c r="S330" i="7"/>
  <c r="Q331" i="7"/>
  <c r="R331" i="7"/>
  <c r="S331" i="7"/>
  <c r="Q332" i="7"/>
  <c r="R332" i="7"/>
  <c r="S332" i="7"/>
  <c r="Q333" i="7"/>
  <c r="R333" i="7"/>
  <c r="S333" i="7"/>
  <c r="Q334" i="7"/>
  <c r="R334" i="7"/>
  <c r="S334" i="7"/>
  <c r="Q335" i="7"/>
  <c r="R335" i="7"/>
  <c r="S335" i="7"/>
  <c r="Q336" i="7"/>
  <c r="R336" i="7"/>
  <c r="S336" i="7"/>
  <c r="Q337" i="7"/>
  <c r="R337" i="7"/>
  <c r="S337" i="7"/>
  <c r="Q338" i="7"/>
  <c r="R338" i="7"/>
  <c r="S338" i="7"/>
  <c r="Q339" i="7"/>
  <c r="R339" i="7"/>
  <c r="S339" i="7"/>
  <c r="Q340" i="7"/>
  <c r="R340" i="7"/>
  <c r="S340" i="7"/>
  <c r="Q341" i="7"/>
  <c r="R341" i="7"/>
  <c r="S341" i="7"/>
  <c r="Q342" i="7"/>
  <c r="R342" i="7"/>
  <c r="S342" i="7"/>
  <c r="Q343" i="7"/>
  <c r="R343" i="7"/>
  <c r="S343" i="7"/>
  <c r="Q344" i="7"/>
  <c r="R344" i="7"/>
  <c r="S344" i="7"/>
  <c r="Q345" i="7"/>
  <c r="R345" i="7"/>
  <c r="S345" i="7"/>
  <c r="Q346" i="7"/>
  <c r="R346" i="7"/>
  <c r="S346" i="7"/>
  <c r="Q347" i="7"/>
  <c r="R347" i="7"/>
  <c r="S347" i="7"/>
  <c r="Q348" i="7"/>
  <c r="R348" i="7"/>
  <c r="S348" i="7"/>
  <c r="Q349" i="7"/>
  <c r="R349" i="7"/>
  <c r="S349" i="7"/>
  <c r="Q350" i="7"/>
  <c r="R350" i="7"/>
  <c r="S350" i="7"/>
  <c r="Q351" i="7"/>
  <c r="R351" i="7"/>
  <c r="S351" i="7"/>
  <c r="Q352" i="7"/>
  <c r="R352" i="7"/>
  <c r="S352" i="7"/>
  <c r="Q353" i="7"/>
  <c r="R353" i="7"/>
  <c r="S353" i="7"/>
  <c r="Q354" i="7"/>
  <c r="R354" i="7"/>
  <c r="S354" i="7"/>
  <c r="Q355" i="7"/>
  <c r="R355" i="7"/>
  <c r="S355" i="7"/>
  <c r="Q356" i="7"/>
  <c r="R356" i="7"/>
  <c r="S356" i="7"/>
  <c r="Q357" i="7"/>
  <c r="R357" i="7"/>
  <c r="S357" i="7"/>
  <c r="Q358" i="7"/>
  <c r="R358" i="7"/>
  <c r="S358" i="7"/>
  <c r="Q359" i="7"/>
  <c r="R359" i="7"/>
  <c r="S359" i="7"/>
  <c r="Q360" i="7"/>
  <c r="R360" i="7"/>
  <c r="S360" i="7"/>
  <c r="Q361" i="7"/>
  <c r="R361" i="7"/>
  <c r="S361" i="7"/>
  <c r="Q362" i="7"/>
  <c r="R362" i="7"/>
  <c r="S362" i="7"/>
  <c r="Q363" i="7"/>
  <c r="R363" i="7"/>
  <c r="S363" i="7"/>
  <c r="Q364" i="7"/>
  <c r="R364" i="7"/>
  <c r="S364" i="7"/>
  <c r="Q365" i="7"/>
  <c r="R365" i="7"/>
  <c r="S365" i="7"/>
  <c r="Q366" i="7"/>
  <c r="R366" i="7"/>
  <c r="S366" i="7"/>
  <c r="Q367" i="7"/>
  <c r="R367" i="7"/>
  <c r="S367" i="7"/>
  <c r="Q368" i="7"/>
  <c r="R368" i="7"/>
  <c r="S368" i="7"/>
  <c r="Q369" i="7"/>
  <c r="R369" i="7"/>
  <c r="S369" i="7"/>
  <c r="Q370" i="7"/>
  <c r="R370" i="7"/>
  <c r="S370" i="7"/>
  <c r="Q371" i="7"/>
  <c r="R371" i="7"/>
  <c r="S371" i="7"/>
  <c r="Q372" i="7"/>
  <c r="R372" i="7"/>
  <c r="S372" i="7"/>
  <c r="Q373" i="7"/>
  <c r="R373" i="7"/>
  <c r="S373" i="7"/>
  <c r="Q374" i="7"/>
  <c r="R374" i="7"/>
  <c r="S374" i="7"/>
  <c r="Q375" i="7"/>
  <c r="R375" i="7"/>
  <c r="S375" i="7"/>
  <c r="Q376" i="7"/>
  <c r="R376" i="7"/>
  <c r="S376" i="7"/>
  <c r="Q377" i="7"/>
  <c r="R377" i="7"/>
  <c r="S377" i="7"/>
  <c r="Q378" i="7"/>
  <c r="R378" i="7"/>
  <c r="S378" i="7"/>
  <c r="Q379" i="7"/>
  <c r="R379" i="7"/>
  <c r="S379" i="7"/>
  <c r="Q380" i="7"/>
  <c r="R380" i="7"/>
  <c r="S380" i="7"/>
  <c r="Q381" i="7"/>
  <c r="R381" i="7"/>
  <c r="S381" i="7"/>
  <c r="Q382" i="7"/>
  <c r="R382" i="7"/>
  <c r="S382" i="7"/>
  <c r="Q383" i="7"/>
  <c r="R383" i="7"/>
  <c r="S383" i="7"/>
  <c r="Q384" i="7"/>
  <c r="R384" i="7"/>
  <c r="S384" i="7"/>
  <c r="Q385" i="7"/>
  <c r="R385" i="7"/>
  <c r="S385" i="7"/>
  <c r="Q386" i="7"/>
  <c r="R386" i="7"/>
  <c r="S386" i="7"/>
  <c r="Q387" i="7"/>
  <c r="R387" i="7"/>
  <c r="S387" i="7"/>
  <c r="Q388" i="7"/>
  <c r="R388" i="7"/>
  <c r="S388" i="7"/>
  <c r="Q389" i="7"/>
  <c r="R389" i="7"/>
  <c r="S389" i="7"/>
  <c r="Q390" i="7"/>
  <c r="R390" i="7"/>
  <c r="S390" i="7"/>
  <c r="Q391" i="7"/>
  <c r="R391" i="7"/>
  <c r="S391" i="7"/>
  <c r="Q392" i="7"/>
  <c r="R392" i="7"/>
  <c r="S392" i="7"/>
  <c r="Q393" i="7"/>
  <c r="R393" i="7"/>
  <c r="S393" i="7"/>
  <c r="Q394" i="7"/>
  <c r="R394" i="7"/>
  <c r="S394" i="7"/>
  <c r="Q395" i="7"/>
  <c r="R395" i="7"/>
  <c r="S395" i="7"/>
  <c r="Q396" i="7"/>
  <c r="R396" i="7"/>
  <c r="S396" i="7"/>
  <c r="Q397" i="7"/>
  <c r="R397" i="7"/>
  <c r="S397" i="7"/>
  <c r="S3" i="7"/>
  <c r="R3" i="7"/>
  <c r="Q3" i="7"/>
  <c r="W3" i="7"/>
  <c r="AD3" i="7"/>
  <c r="AF3" i="7"/>
  <c r="AH3" i="7"/>
  <c r="AH4" i="7"/>
  <c r="AH5" i="7"/>
  <c r="AH6" i="7"/>
  <c r="AH7" i="7"/>
  <c r="AH8" i="7"/>
  <c r="AH9" i="7"/>
  <c r="AH10" i="7"/>
  <c r="AH11" i="7"/>
  <c r="AH12" i="7"/>
  <c r="AH13" i="7"/>
  <c r="AH14" i="7"/>
  <c r="AH15" i="7"/>
  <c r="AH16" i="7"/>
  <c r="AH17" i="7"/>
  <c r="AH18" i="7"/>
  <c r="AH19" i="7"/>
  <c r="AH20" i="7"/>
  <c r="AH21" i="7"/>
  <c r="AH22" i="7"/>
  <c r="AH23" i="7"/>
  <c r="AH24" i="7"/>
  <c r="AH25" i="7"/>
  <c r="AH26" i="7"/>
  <c r="AH27" i="7"/>
  <c r="AH28" i="7"/>
  <c r="AH29" i="7"/>
  <c r="AH30" i="7"/>
  <c r="AH31" i="7"/>
  <c r="AH32" i="7"/>
  <c r="AH33" i="7"/>
  <c r="AH34" i="7"/>
  <c r="AH35" i="7"/>
  <c r="AH36" i="7"/>
  <c r="AH37" i="7"/>
  <c r="AH38" i="7"/>
  <c r="AH39" i="7"/>
  <c r="AH40" i="7"/>
  <c r="AH41" i="7"/>
  <c r="AH42" i="7"/>
  <c r="AH43" i="7"/>
  <c r="AH44" i="7"/>
  <c r="AH45" i="7"/>
  <c r="AH46" i="7"/>
  <c r="AH47" i="7"/>
  <c r="AH48" i="7"/>
  <c r="AH49" i="7"/>
  <c r="AH50" i="7"/>
  <c r="AH51" i="7"/>
  <c r="AH52" i="7"/>
  <c r="AH53" i="7"/>
  <c r="AH54" i="7"/>
  <c r="AH55" i="7"/>
  <c r="AH56" i="7"/>
  <c r="AH57" i="7"/>
  <c r="AH58" i="7"/>
  <c r="AH59" i="7"/>
  <c r="AH60" i="7"/>
  <c r="AH61" i="7"/>
  <c r="AH62" i="7"/>
  <c r="AH63" i="7"/>
  <c r="AH64" i="7"/>
  <c r="AH65" i="7"/>
  <c r="AH66" i="7"/>
  <c r="AH67" i="7"/>
  <c r="AH68" i="7"/>
  <c r="AH69" i="7"/>
  <c r="AH70" i="7"/>
  <c r="AH71" i="7"/>
  <c r="AH72" i="7"/>
  <c r="AH73" i="7"/>
  <c r="AH74" i="7"/>
  <c r="AH75" i="7"/>
  <c r="AH76" i="7"/>
  <c r="AH77" i="7"/>
  <c r="AH78" i="7"/>
  <c r="AH79" i="7"/>
  <c r="AH80" i="7"/>
  <c r="AH81" i="7"/>
  <c r="AH82" i="7"/>
  <c r="AH83" i="7"/>
  <c r="AH84" i="7"/>
  <c r="AH85" i="7"/>
  <c r="AH86" i="7"/>
  <c r="AH87" i="7"/>
  <c r="AH88" i="7"/>
  <c r="AH89" i="7"/>
  <c r="AH90" i="7"/>
  <c r="AH91" i="7"/>
  <c r="AH92" i="7"/>
  <c r="AH93" i="7"/>
  <c r="AH94" i="7"/>
  <c r="AH95" i="7"/>
  <c r="AH96" i="7"/>
  <c r="AH97" i="7"/>
  <c r="AH98" i="7"/>
  <c r="AH99" i="7"/>
  <c r="AH100" i="7"/>
  <c r="AH101" i="7"/>
  <c r="AH102" i="7"/>
  <c r="AH103" i="7"/>
  <c r="AH104" i="7"/>
  <c r="AH105" i="7"/>
  <c r="AH106" i="7"/>
  <c r="AH107" i="7"/>
  <c r="AH108" i="7"/>
  <c r="AH109" i="7"/>
  <c r="AH110" i="7"/>
  <c r="AH111" i="7"/>
  <c r="AH112" i="7"/>
  <c r="AH113" i="7"/>
  <c r="AH114" i="7"/>
  <c r="AH115" i="7"/>
  <c r="AH116" i="7"/>
  <c r="AH117" i="7"/>
  <c r="AH118" i="7"/>
  <c r="AH119" i="7"/>
  <c r="AH120" i="7"/>
  <c r="AH121" i="7"/>
  <c r="AH122" i="7"/>
  <c r="AH123" i="7"/>
  <c r="AH124" i="7"/>
  <c r="AH125" i="7"/>
  <c r="AH126" i="7"/>
  <c r="AH127" i="7"/>
  <c r="AH128" i="7"/>
  <c r="AH129" i="7"/>
  <c r="AH130" i="7"/>
  <c r="AH131" i="7"/>
  <c r="AH132" i="7"/>
  <c r="AH133" i="7"/>
  <c r="AH134" i="7"/>
  <c r="AH135" i="7"/>
  <c r="AH136" i="7"/>
  <c r="AH137" i="7"/>
  <c r="AH138" i="7"/>
  <c r="AH139" i="7"/>
  <c r="AH140" i="7"/>
  <c r="AH141" i="7"/>
  <c r="AH142" i="7"/>
  <c r="AH143" i="7"/>
  <c r="AH144" i="7"/>
  <c r="AH145" i="7"/>
  <c r="AH146" i="7"/>
  <c r="AH147" i="7"/>
  <c r="AH148" i="7"/>
  <c r="AH149" i="7"/>
  <c r="AH150" i="7"/>
  <c r="AH151" i="7"/>
  <c r="AH152" i="7"/>
  <c r="AH153" i="7"/>
  <c r="AH154" i="7"/>
  <c r="AH155" i="7"/>
  <c r="AH156" i="7"/>
  <c r="AH157" i="7"/>
  <c r="AH158" i="7"/>
  <c r="AH159" i="7"/>
  <c r="AH160" i="7"/>
  <c r="AH161" i="7"/>
  <c r="AH162" i="7"/>
  <c r="AH163" i="7"/>
  <c r="AH164" i="7"/>
  <c r="AH165" i="7"/>
  <c r="AH166" i="7"/>
  <c r="AH167" i="7"/>
  <c r="AH168" i="7"/>
  <c r="AH169" i="7"/>
  <c r="AH170" i="7"/>
  <c r="AH171" i="7"/>
  <c r="AH172" i="7"/>
  <c r="AH173" i="7"/>
  <c r="AH174" i="7"/>
  <c r="AH175" i="7"/>
  <c r="AH176" i="7"/>
  <c r="AH177" i="7"/>
  <c r="AH178" i="7"/>
  <c r="AH179" i="7"/>
  <c r="AH180" i="7"/>
  <c r="AH181" i="7"/>
  <c r="AH182" i="7"/>
  <c r="AH183" i="7"/>
  <c r="AH184" i="7"/>
  <c r="AH185" i="7"/>
  <c r="AH186" i="7"/>
  <c r="AH187" i="7"/>
  <c r="AH188" i="7"/>
  <c r="AH189" i="7"/>
  <c r="AH190" i="7"/>
  <c r="AH191" i="7"/>
  <c r="AH192" i="7"/>
  <c r="AH193" i="7"/>
  <c r="AH194" i="7"/>
  <c r="AH195" i="7"/>
  <c r="AH196" i="7"/>
  <c r="AH197" i="7"/>
  <c r="AH198" i="7"/>
  <c r="AH199" i="7"/>
  <c r="AH200" i="7"/>
  <c r="AH201" i="7"/>
  <c r="AH202" i="7"/>
  <c r="AH203" i="7"/>
  <c r="AH204" i="7"/>
  <c r="AH205" i="7"/>
  <c r="AH206" i="7"/>
  <c r="AH207" i="7"/>
  <c r="AH208" i="7"/>
  <c r="AH209" i="7"/>
  <c r="AH210" i="7"/>
  <c r="AH211" i="7"/>
  <c r="AH212" i="7"/>
  <c r="AH213" i="7"/>
  <c r="AH214" i="7"/>
  <c r="AH215" i="7"/>
  <c r="AH216" i="7"/>
  <c r="AH217" i="7"/>
  <c r="AH218" i="7"/>
  <c r="AH219" i="7"/>
  <c r="AH220" i="7"/>
  <c r="AH221" i="7"/>
  <c r="AH222" i="7"/>
  <c r="AH223" i="7"/>
  <c r="AH224" i="7"/>
  <c r="AH225" i="7"/>
  <c r="AH226" i="7"/>
  <c r="AH227" i="7"/>
  <c r="AH228" i="7"/>
  <c r="AH229" i="7"/>
  <c r="AH230" i="7"/>
  <c r="AH231" i="7"/>
  <c r="AH232" i="7"/>
  <c r="AH233" i="7"/>
  <c r="AH234" i="7"/>
  <c r="AH235" i="7"/>
  <c r="AH236" i="7"/>
  <c r="AH237" i="7"/>
  <c r="AH238" i="7"/>
  <c r="AH239" i="7"/>
  <c r="AH240" i="7"/>
  <c r="AH241" i="7"/>
  <c r="AH242" i="7"/>
  <c r="AH243" i="7"/>
  <c r="AH244" i="7"/>
  <c r="AH245" i="7"/>
  <c r="AH246" i="7"/>
  <c r="AH247" i="7"/>
  <c r="AH248" i="7"/>
  <c r="AH249" i="7"/>
  <c r="AH250" i="7"/>
  <c r="AH251" i="7"/>
  <c r="AH252" i="7"/>
  <c r="AH253" i="7"/>
  <c r="AH254" i="7"/>
  <c r="AH255" i="7"/>
  <c r="AH256" i="7"/>
  <c r="AH257" i="7"/>
  <c r="AH258" i="7"/>
  <c r="AH259" i="7"/>
  <c r="AH260" i="7"/>
  <c r="AH261" i="7"/>
  <c r="AH262" i="7"/>
  <c r="AH263" i="7"/>
  <c r="AH264" i="7"/>
  <c r="AH265" i="7"/>
  <c r="AH266" i="7"/>
  <c r="AH267" i="7"/>
  <c r="AH268" i="7"/>
  <c r="AH269" i="7"/>
  <c r="AH270" i="7"/>
  <c r="AH271" i="7"/>
  <c r="AH272" i="7"/>
  <c r="AH273" i="7"/>
  <c r="AH274" i="7"/>
  <c r="AH275" i="7"/>
  <c r="AH276" i="7"/>
  <c r="AH277" i="7"/>
  <c r="AH278" i="7"/>
  <c r="AH279" i="7"/>
  <c r="AH280" i="7"/>
  <c r="AH281" i="7"/>
  <c r="AH282" i="7"/>
  <c r="AH283" i="7"/>
  <c r="AH284" i="7"/>
  <c r="AH285" i="7"/>
  <c r="AH286" i="7"/>
  <c r="AH287" i="7"/>
  <c r="AH288" i="7"/>
  <c r="AH289" i="7"/>
  <c r="AH290" i="7"/>
  <c r="AH291" i="7"/>
  <c r="AH292" i="7"/>
  <c r="AH293" i="7"/>
  <c r="AH294" i="7"/>
  <c r="AH295" i="7"/>
  <c r="AH296" i="7"/>
  <c r="AH297" i="7"/>
  <c r="AH298" i="7"/>
  <c r="AH299" i="7"/>
  <c r="AH300" i="7"/>
  <c r="AH301" i="7"/>
  <c r="AH302" i="7"/>
  <c r="AH303" i="7"/>
  <c r="AH304" i="7"/>
  <c r="AH305" i="7"/>
  <c r="AH306" i="7"/>
  <c r="AH307" i="7"/>
  <c r="AH308" i="7"/>
  <c r="AH309" i="7"/>
  <c r="AH310" i="7"/>
  <c r="AH311" i="7"/>
  <c r="AH312" i="7"/>
  <c r="AH313" i="7"/>
  <c r="AH314" i="7"/>
  <c r="AH315" i="7"/>
  <c r="AH316" i="7"/>
  <c r="AH317" i="7"/>
  <c r="AH318" i="7"/>
  <c r="AH319" i="7"/>
  <c r="AH320" i="7"/>
  <c r="AH321" i="7"/>
  <c r="AH322" i="7"/>
  <c r="AH323" i="7"/>
  <c r="AH324" i="7"/>
  <c r="AH325" i="7"/>
  <c r="AH326" i="7"/>
  <c r="AH327" i="7"/>
  <c r="AH328" i="7"/>
  <c r="AH329" i="7"/>
  <c r="AH330" i="7"/>
  <c r="AH331" i="7"/>
  <c r="AH332" i="7"/>
  <c r="AH333" i="7"/>
  <c r="AH334" i="7"/>
  <c r="AH335" i="7"/>
  <c r="AH336" i="7"/>
  <c r="AH337" i="7"/>
  <c r="AH338" i="7"/>
  <c r="AH339" i="7"/>
  <c r="AH340" i="7"/>
  <c r="AH341" i="7"/>
  <c r="AH342" i="7"/>
  <c r="AH343" i="7"/>
  <c r="AH344" i="7"/>
  <c r="AH345" i="7"/>
  <c r="AH346" i="7"/>
  <c r="AH347" i="7"/>
  <c r="AH348" i="7"/>
  <c r="AH349" i="7"/>
  <c r="AH350" i="7"/>
  <c r="AH351" i="7"/>
  <c r="AH352" i="7"/>
  <c r="AH353" i="7"/>
  <c r="AH354" i="7"/>
  <c r="AH355" i="7"/>
  <c r="AH356" i="7"/>
  <c r="AH357" i="7"/>
  <c r="AH358" i="7"/>
  <c r="AH359" i="7"/>
  <c r="AH360" i="7"/>
  <c r="AH361" i="7"/>
  <c r="AH362" i="7"/>
  <c r="AH363" i="7"/>
  <c r="AH364" i="7"/>
  <c r="AH365" i="7"/>
  <c r="AH366" i="7"/>
  <c r="AH367" i="7"/>
  <c r="AH368" i="7"/>
  <c r="AH369" i="7"/>
  <c r="AH370" i="7"/>
  <c r="AH371" i="7"/>
  <c r="AH372" i="7"/>
  <c r="AH373" i="7"/>
  <c r="AH374" i="7"/>
  <c r="AH375" i="7"/>
  <c r="AH376" i="7"/>
  <c r="AH377" i="7"/>
  <c r="AH378" i="7"/>
  <c r="AH379" i="7"/>
  <c r="AH380" i="7"/>
  <c r="AH381" i="7"/>
  <c r="AH382" i="7"/>
  <c r="AH383" i="7"/>
  <c r="AH384" i="7"/>
  <c r="AH385" i="7"/>
  <c r="AH386" i="7"/>
  <c r="AH387" i="7"/>
  <c r="AH388" i="7"/>
  <c r="AH389" i="7"/>
  <c r="AH390" i="7"/>
  <c r="AH391" i="7"/>
  <c r="AH392" i="7"/>
  <c r="AH393" i="7"/>
  <c r="AH394" i="7"/>
  <c r="AH395" i="7"/>
  <c r="AH396" i="7"/>
  <c r="AH397" i="7"/>
  <c r="AF4" i="7"/>
  <c r="AF5" i="7"/>
  <c r="AF6" i="7"/>
  <c r="AF7" i="7"/>
  <c r="AF8" i="7"/>
  <c r="AF9" i="7"/>
  <c r="AF10" i="7"/>
  <c r="AF11" i="7"/>
  <c r="AF12" i="7"/>
  <c r="AF13" i="7"/>
  <c r="AF14" i="7"/>
  <c r="AF15" i="7"/>
  <c r="AF16" i="7"/>
  <c r="AF17" i="7"/>
  <c r="AF18" i="7"/>
  <c r="AF19" i="7"/>
  <c r="AF20" i="7"/>
  <c r="AF21" i="7"/>
  <c r="AF22" i="7"/>
  <c r="AF23" i="7"/>
  <c r="AF24" i="7"/>
  <c r="AF25" i="7"/>
  <c r="AF26" i="7"/>
  <c r="AF27" i="7"/>
  <c r="AF28" i="7"/>
  <c r="AF29" i="7"/>
  <c r="AF30" i="7"/>
  <c r="AF31" i="7"/>
  <c r="AF32" i="7"/>
  <c r="AF33" i="7"/>
  <c r="AF34" i="7"/>
  <c r="AF35" i="7"/>
  <c r="AF36" i="7"/>
  <c r="AF37" i="7"/>
  <c r="AF38" i="7"/>
  <c r="AF39" i="7"/>
  <c r="AF40" i="7"/>
  <c r="AF41" i="7"/>
  <c r="AF42" i="7"/>
  <c r="AF43" i="7"/>
  <c r="AF44" i="7"/>
  <c r="AF45" i="7"/>
  <c r="AF46" i="7"/>
  <c r="AF47" i="7"/>
  <c r="AF48" i="7"/>
  <c r="AF49" i="7"/>
  <c r="AF50" i="7"/>
  <c r="AF51" i="7"/>
  <c r="AF52" i="7"/>
  <c r="AF53" i="7"/>
  <c r="AF54" i="7"/>
  <c r="AF55" i="7"/>
  <c r="AF56" i="7"/>
  <c r="AF57" i="7"/>
  <c r="AF58" i="7"/>
  <c r="AF59" i="7"/>
  <c r="AF60" i="7"/>
  <c r="AF61" i="7"/>
  <c r="AF62" i="7"/>
  <c r="AF63" i="7"/>
  <c r="AF64" i="7"/>
  <c r="AF65" i="7"/>
  <c r="AF66" i="7"/>
  <c r="AF67" i="7"/>
  <c r="AF68" i="7"/>
  <c r="AF69" i="7"/>
  <c r="AF70" i="7"/>
  <c r="AF71" i="7"/>
  <c r="AF72" i="7"/>
  <c r="AF73" i="7"/>
  <c r="AF74" i="7"/>
  <c r="AF75" i="7"/>
  <c r="AF76" i="7"/>
  <c r="AF77" i="7"/>
  <c r="AF78" i="7"/>
  <c r="AF79" i="7"/>
  <c r="AF80" i="7"/>
  <c r="AF81" i="7"/>
  <c r="AF82" i="7"/>
  <c r="AF83" i="7"/>
  <c r="AF84" i="7"/>
  <c r="AF85" i="7"/>
  <c r="AF86" i="7"/>
  <c r="AF87" i="7"/>
  <c r="AF88" i="7"/>
  <c r="AF89" i="7"/>
  <c r="AF90" i="7"/>
  <c r="AF91" i="7"/>
  <c r="AF92" i="7"/>
  <c r="AF93" i="7"/>
  <c r="AF94" i="7"/>
  <c r="AF95" i="7"/>
  <c r="AF96" i="7"/>
  <c r="AF97" i="7"/>
  <c r="AF98" i="7"/>
  <c r="AF99" i="7"/>
  <c r="AF100" i="7"/>
  <c r="AF101" i="7"/>
  <c r="AF102" i="7"/>
  <c r="AF103" i="7"/>
  <c r="AF104" i="7"/>
  <c r="AF105" i="7"/>
  <c r="AF106" i="7"/>
  <c r="AF107" i="7"/>
  <c r="AF108" i="7"/>
  <c r="AF109" i="7"/>
  <c r="AF110" i="7"/>
  <c r="AF111" i="7"/>
  <c r="AF112" i="7"/>
  <c r="AF113" i="7"/>
  <c r="AF114" i="7"/>
  <c r="AF115" i="7"/>
  <c r="AF116" i="7"/>
  <c r="AF117" i="7"/>
  <c r="AF118" i="7"/>
  <c r="AF119" i="7"/>
  <c r="AF120" i="7"/>
  <c r="AF121" i="7"/>
  <c r="AF122" i="7"/>
  <c r="AF123" i="7"/>
  <c r="AF124" i="7"/>
  <c r="AF125" i="7"/>
  <c r="AF126" i="7"/>
  <c r="AF127" i="7"/>
  <c r="AF128" i="7"/>
  <c r="AF129" i="7"/>
  <c r="AF130" i="7"/>
  <c r="AF131" i="7"/>
  <c r="AF132" i="7"/>
  <c r="AF133" i="7"/>
  <c r="AF134" i="7"/>
  <c r="AF135" i="7"/>
  <c r="AF136" i="7"/>
  <c r="AF137" i="7"/>
  <c r="AF138" i="7"/>
  <c r="AF139" i="7"/>
  <c r="AF140" i="7"/>
  <c r="AF141" i="7"/>
  <c r="AF142" i="7"/>
  <c r="AF143" i="7"/>
  <c r="AF144" i="7"/>
  <c r="AF145" i="7"/>
  <c r="AF146" i="7"/>
  <c r="AF147" i="7"/>
  <c r="AF148" i="7"/>
  <c r="AF149" i="7"/>
  <c r="AF150" i="7"/>
  <c r="AF151" i="7"/>
  <c r="AF152" i="7"/>
  <c r="AF153" i="7"/>
  <c r="AF154" i="7"/>
  <c r="AF155" i="7"/>
  <c r="AF156" i="7"/>
  <c r="AF157" i="7"/>
  <c r="AF158" i="7"/>
  <c r="AF159" i="7"/>
  <c r="AF160" i="7"/>
  <c r="AF161" i="7"/>
  <c r="AF162" i="7"/>
  <c r="AF163" i="7"/>
  <c r="AF164" i="7"/>
  <c r="AF165" i="7"/>
  <c r="AF166" i="7"/>
  <c r="AF167" i="7"/>
  <c r="AF168" i="7"/>
  <c r="AF169" i="7"/>
  <c r="AF170" i="7"/>
  <c r="AF171" i="7"/>
  <c r="AF172" i="7"/>
  <c r="AF173" i="7"/>
  <c r="AF174" i="7"/>
  <c r="AF175" i="7"/>
  <c r="AF176" i="7"/>
  <c r="AF177" i="7"/>
  <c r="AF178" i="7"/>
  <c r="AF179" i="7"/>
  <c r="AF180" i="7"/>
  <c r="AF181" i="7"/>
  <c r="AF182" i="7"/>
  <c r="AF183" i="7"/>
  <c r="AF184" i="7"/>
  <c r="AF185" i="7"/>
  <c r="AF186" i="7"/>
  <c r="AF187" i="7"/>
  <c r="AF188" i="7"/>
  <c r="AF189" i="7"/>
  <c r="AF190" i="7"/>
  <c r="AF191" i="7"/>
  <c r="AF192" i="7"/>
  <c r="AF193" i="7"/>
  <c r="AF194" i="7"/>
  <c r="AF195" i="7"/>
  <c r="AF196" i="7"/>
  <c r="AF197" i="7"/>
  <c r="AF198" i="7"/>
  <c r="AF199" i="7"/>
  <c r="AF200" i="7"/>
  <c r="AF201" i="7"/>
  <c r="AF202" i="7"/>
  <c r="AF203" i="7"/>
  <c r="AF204" i="7"/>
  <c r="AF205" i="7"/>
  <c r="AF206" i="7"/>
  <c r="AF207" i="7"/>
  <c r="AF208" i="7"/>
  <c r="AF209" i="7"/>
  <c r="AF210" i="7"/>
  <c r="AF211" i="7"/>
  <c r="AF212" i="7"/>
  <c r="AF213" i="7"/>
  <c r="AF214" i="7"/>
  <c r="AF215" i="7"/>
  <c r="AF216" i="7"/>
  <c r="AF217" i="7"/>
  <c r="AF218" i="7"/>
  <c r="AF219" i="7"/>
  <c r="AF220" i="7"/>
  <c r="AF221" i="7"/>
  <c r="AF222" i="7"/>
  <c r="AF223" i="7"/>
  <c r="AF224" i="7"/>
  <c r="AF225" i="7"/>
  <c r="AF226" i="7"/>
  <c r="AF227" i="7"/>
  <c r="AF228" i="7"/>
  <c r="AF229" i="7"/>
  <c r="AF230" i="7"/>
  <c r="AF231" i="7"/>
  <c r="AF232" i="7"/>
  <c r="AF233" i="7"/>
  <c r="AF234" i="7"/>
  <c r="AF235" i="7"/>
  <c r="AF236" i="7"/>
  <c r="AF237" i="7"/>
  <c r="AF238" i="7"/>
  <c r="AF239" i="7"/>
  <c r="AF240" i="7"/>
  <c r="AF241" i="7"/>
  <c r="AF242" i="7"/>
  <c r="AF243" i="7"/>
  <c r="AF244" i="7"/>
  <c r="AF245" i="7"/>
  <c r="AF246" i="7"/>
  <c r="AF247" i="7"/>
  <c r="AF248" i="7"/>
  <c r="AF249" i="7"/>
  <c r="AF250" i="7"/>
  <c r="AF251" i="7"/>
  <c r="AF252" i="7"/>
  <c r="AF253" i="7"/>
  <c r="AF254" i="7"/>
  <c r="AF255" i="7"/>
  <c r="AF256" i="7"/>
  <c r="AF257" i="7"/>
  <c r="AF258" i="7"/>
  <c r="AF259" i="7"/>
  <c r="AF260" i="7"/>
  <c r="AF261" i="7"/>
  <c r="AF262" i="7"/>
  <c r="AF263" i="7"/>
  <c r="AF264" i="7"/>
  <c r="AF265" i="7"/>
  <c r="AF266" i="7"/>
  <c r="AF267" i="7"/>
  <c r="AF268" i="7"/>
  <c r="AF269" i="7"/>
  <c r="AF270" i="7"/>
  <c r="AF271" i="7"/>
  <c r="AF272" i="7"/>
  <c r="AF273" i="7"/>
  <c r="AF274" i="7"/>
  <c r="AF275" i="7"/>
  <c r="AF276" i="7"/>
  <c r="AF277" i="7"/>
  <c r="AF278" i="7"/>
  <c r="AF279" i="7"/>
  <c r="AF280" i="7"/>
  <c r="AF281" i="7"/>
  <c r="AF282" i="7"/>
  <c r="AF283" i="7"/>
  <c r="AF284" i="7"/>
  <c r="AF285" i="7"/>
  <c r="AF286" i="7"/>
  <c r="AF287" i="7"/>
  <c r="AF288" i="7"/>
  <c r="AF289" i="7"/>
  <c r="AF290" i="7"/>
  <c r="AF291" i="7"/>
  <c r="AF292" i="7"/>
  <c r="AF293" i="7"/>
  <c r="AF294" i="7"/>
  <c r="AF295" i="7"/>
  <c r="AF296" i="7"/>
  <c r="AF297" i="7"/>
  <c r="AF298" i="7"/>
  <c r="AF299" i="7"/>
  <c r="AF300" i="7"/>
  <c r="AF301" i="7"/>
  <c r="AF302" i="7"/>
  <c r="AF303" i="7"/>
  <c r="AF304" i="7"/>
  <c r="AF305" i="7"/>
  <c r="AF306" i="7"/>
  <c r="AF307" i="7"/>
  <c r="AF308" i="7"/>
  <c r="AF309" i="7"/>
  <c r="AF310" i="7"/>
  <c r="AF311" i="7"/>
  <c r="AF312" i="7"/>
  <c r="AF313" i="7"/>
  <c r="AF314" i="7"/>
  <c r="AF315" i="7"/>
  <c r="AF316" i="7"/>
  <c r="AF317" i="7"/>
  <c r="AF318" i="7"/>
  <c r="AF319" i="7"/>
  <c r="AF320" i="7"/>
  <c r="AF321" i="7"/>
  <c r="AF322" i="7"/>
  <c r="AF323" i="7"/>
  <c r="AF324" i="7"/>
  <c r="AF325" i="7"/>
  <c r="AF326" i="7"/>
  <c r="AF327" i="7"/>
  <c r="AF328" i="7"/>
  <c r="AF329" i="7"/>
  <c r="AF330" i="7"/>
  <c r="AF331" i="7"/>
  <c r="AF332" i="7"/>
  <c r="AF333" i="7"/>
  <c r="AF334" i="7"/>
  <c r="AF335" i="7"/>
  <c r="AF336" i="7"/>
  <c r="AF337" i="7"/>
  <c r="AF338" i="7"/>
  <c r="AF339" i="7"/>
  <c r="AF340" i="7"/>
  <c r="AF341" i="7"/>
  <c r="AF342" i="7"/>
  <c r="AF343" i="7"/>
  <c r="AF344" i="7"/>
  <c r="AF345" i="7"/>
  <c r="AF346" i="7"/>
  <c r="AF347" i="7"/>
  <c r="AF348" i="7"/>
  <c r="AF349" i="7"/>
  <c r="AF350" i="7"/>
  <c r="AF351" i="7"/>
  <c r="AF352" i="7"/>
  <c r="AF353" i="7"/>
  <c r="AF354" i="7"/>
  <c r="AF355" i="7"/>
  <c r="AF356" i="7"/>
  <c r="AF357" i="7"/>
  <c r="AF358" i="7"/>
  <c r="AF359" i="7"/>
  <c r="AF360" i="7"/>
  <c r="AF361" i="7"/>
  <c r="AF362" i="7"/>
  <c r="AF363" i="7"/>
  <c r="AF364" i="7"/>
  <c r="AF365" i="7"/>
  <c r="AF366" i="7"/>
  <c r="AF367" i="7"/>
  <c r="AF368" i="7"/>
  <c r="AF369" i="7"/>
  <c r="AF370" i="7"/>
  <c r="AF371" i="7"/>
  <c r="AF372" i="7"/>
  <c r="AF373" i="7"/>
  <c r="AF374" i="7"/>
  <c r="AF375" i="7"/>
  <c r="AF376" i="7"/>
  <c r="AF377" i="7"/>
  <c r="AF378" i="7"/>
  <c r="AF379" i="7"/>
  <c r="AF380" i="7"/>
  <c r="AF381" i="7"/>
  <c r="AF382" i="7"/>
  <c r="AF383" i="7"/>
  <c r="AF384" i="7"/>
  <c r="AF385" i="7"/>
  <c r="AF386" i="7"/>
  <c r="AF387" i="7"/>
  <c r="AF388" i="7"/>
  <c r="AF389" i="7"/>
  <c r="AF390" i="7"/>
  <c r="AF391" i="7"/>
  <c r="AF392" i="7"/>
  <c r="AF393" i="7"/>
  <c r="AF394" i="7"/>
  <c r="AF395" i="7"/>
  <c r="AF396" i="7"/>
  <c r="AF397" i="7"/>
  <c r="AD4" i="7"/>
  <c r="AD5" i="7"/>
  <c r="AD6" i="7"/>
  <c r="AD7" i="7"/>
  <c r="AD8" i="7"/>
  <c r="AD9" i="7"/>
  <c r="AD10" i="7"/>
  <c r="AD11" i="7"/>
  <c r="AD12" i="7"/>
  <c r="AD13" i="7"/>
  <c r="AD14" i="7"/>
  <c r="AD15" i="7"/>
  <c r="AD16" i="7"/>
  <c r="AD17" i="7"/>
  <c r="AD18" i="7"/>
  <c r="AD19" i="7"/>
  <c r="AD20" i="7"/>
  <c r="AD21" i="7"/>
  <c r="AD22" i="7"/>
  <c r="AD23" i="7"/>
  <c r="AD24" i="7"/>
  <c r="AD25" i="7"/>
  <c r="AD26" i="7"/>
  <c r="AD27" i="7"/>
  <c r="AD28" i="7"/>
  <c r="AD29" i="7"/>
  <c r="AD30" i="7"/>
  <c r="AD31" i="7"/>
  <c r="AD32" i="7"/>
  <c r="AD33" i="7"/>
  <c r="AD34" i="7"/>
  <c r="AD35" i="7"/>
  <c r="AD36" i="7"/>
  <c r="AD37" i="7"/>
  <c r="AD38" i="7"/>
  <c r="AD39" i="7"/>
  <c r="AD40" i="7"/>
  <c r="AD41" i="7"/>
  <c r="AD42" i="7"/>
  <c r="AD43" i="7"/>
  <c r="AD44" i="7"/>
  <c r="AD45" i="7"/>
  <c r="AD46" i="7"/>
  <c r="AD47" i="7"/>
  <c r="AD48" i="7"/>
  <c r="AD49" i="7"/>
  <c r="AD50" i="7"/>
  <c r="AD51" i="7"/>
  <c r="AD52" i="7"/>
  <c r="AD53" i="7"/>
  <c r="AD54" i="7"/>
  <c r="AD55" i="7"/>
  <c r="AD56" i="7"/>
  <c r="AD57" i="7"/>
  <c r="AD58" i="7"/>
  <c r="AD59" i="7"/>
  <c r="AD60" i="7"/>
  <c r="AD61" i="7"/>
  <c r="AD62" i="7"/>
  <c r="AD63" i="7"/>
  <c r="AD64" i="7"/>
  <c r="AD65" i="7"/>
  <c r="AD66" i="7"/>
  <c r="AD67" i="7"/>
  <c r="AD68" i="7"/>
  <c r="AD69" i="7"/>
  <c r="AD70" i="7"/>
  <c r="AD71" i="7"/>
  <c r="AD72" i="7"/>
  <c r="AD73" i="7"/>
  <c r="AD74" i="7"/>
  <c r="AD75" i="7"/>
  <c r="AD76" i="7"/>
  <c r="AD77" i="7"/>
  <c r="AD78" i="7"/>
  <c r="AD79" i="7"/>
  <c r="AD80" i="7"/>
  <c r="AD81" i="7"/>
  <c r="AD82" i="7"/>
  <c r="AD83" i="7"/>
  <c r="AD84" i="7"/>
  <c r="AD85" i="7"/>
  <c r="AD86" i="7"/>
  <c r="AD87" i="7"/>
  <c r="AD88" i="7"/>
  <c r="AD89" i="7"/>
  <c r="AD90" i="7"/>
  <c r="AD91" i="7"/>
  <c r="AD92" i="7"/>
  <c r="AD93" i="7"/>
  <c r="AD94" i="7"/>
  <c r="AD95" i="7"/>
  <c r="AD96" i="7"/>
  <c r="AD97" i="7"/>
  <c r="AD98" i="7"/>
  <c r="AD99" i="7"/>
  <c r="AD100" i="7"/>
  <c r="AD101" i="7"/>
  <c r="AD102" i="7"/>
  <c r="AD103" i="7"/>
  <c r="AD104" i="7"/>
  <c r="AD105" i="7"/>
  <c r="AD106" i="7"/>
  <c r="AD107" i="7"/>
  <c r="AD108" i="7"/>
  <c r="AD109" i="7"/>
  <c r="AD110" i="7"/>
  <c r="AD111" i="7"/>
  <c r="AD112" i="7"/>
  <c r="AD113" i="7"/>
  <c r="AD114" i="7"/>
  <c r="AD115" i="7"/>
  <c r="AD116" i="7"/>
  <c r="AD117" i="7"/>
  <c r="AD118" i="7"/>
  <c r="AD119" i="7"/>
  <c r="AD120" i="7"/>
  <c r="AD121" i="7"/>
  <c r="AD122" i="7"/>
  <c r="AD123" i="7"/>
  <c r="AD124" i="7"/>
  <c r="AD125" i="7"/>
  <c r="AD126" i="7"/>
  <c r="AD127" i="7"/>
  <c r="AD128" i="7"/>
  <c r="AD129" i="7"/>
  <c r="AD130" i="7"/>
  <c r="AD131" i="7"/>
  <c r="AD132" i="7"/>
  <c r="AD133" i="7"/>
  <c r="AD134" i="7"/>
  <c r="AD135" i="7"/>
  <c r="AD136" i="7"/>
  <c r="AD137" i="7"/>
  <c r="AD138" i="7"/>
  <c r="AD139" i="7"/>
  <c r="AD140" i="7"/>
  <c r="AD141" i="7"/>
  <c r="AD142" i="7"/>
  <c r="AD143" i="7"/>
  <c r="AD144" i="7"/>
  <c r="AD145" i="7"/>
  <c r="AD146" i="7"/>
  <c r="AD147" i="7"/>
  <c r="AD148" i="7"/>
  <c r="AD149" i="7"/>
  <c r="AD150" i="7"/>
  <c r="AD151" i="7"/>
  <c r="AD152" i="7"/>
  <c r="AD153" i="7"/>
  <c r="AD154" i="7"/>
  <c r="AD155" i="7"/>
  <c r="AD156" i="7"/>
  <c r="AD157" i="7"/>
  <c r="AD158" i="7"/>
  <c r="AD159" i="7"/>
  <c r="AD160" i="7"/>
  <c r="AD161" i="7"/>
  <c r="AD162" i="7"/>
  <c r="AD163" i="7"/>
  <c r="AD164" i="7"/>
  <c r="AD165" i="7"/>
  <c r="AD166" i="7"/>
  <c r="AD167" i="7"/>
  <c r="AD168" i="7"/>
  <c r="AD169" i="7"/>
  <c r="AD170" i="7"/>
  <c r="AD171" i="7"/>
  <c r="AD172" i="7"/>
  <c r="AD173" i="7"/>
  <c r="AD174" i="7"/>
  <c r="AD175" i="7"/>
  <c r="AD176" i="7"/>
  <c r="AD177" i="7"/>
  <c r="AD178" i="7"/>
  <c r="AD179" i="7"/>
  <c r="AD180" i="7"/>
  <c r="AD181" i="7"/>
  <c r="AD182" i="7"/>
  <c r="AD183" i="7"/>
  <c r="AD184" i="7"/>
  <c r="AD185" i="7"/>
  <c r="AD186" i="7"/>
  <c r="AD187" i="7"/>
  <c r="AD188" i="7"/>
  <c r="AD189" i="7"/>
  <c r="AD190" i="7"/>
  <c r="AD191" i="7"/>
  <c r="AD192" i="7"/>
  <c r="AD193" i="7"/>
  <c r="AD194" i="7"/>
  <c r="AD195" i="7"/>
  <c r="AD196" i="7"/>
  <c r="AD197" i="7"/>
  <c r="AD198" i="7"/>
  <c r="AD199" i="7"/>
  <c r="AD200" i="7"/>
  <c r="AD201" i="7"/>
  <c r="AD202" i="7"/>
  <c r="AD203" i="7"/>
  <c r="AD204" i="7"/>
  <c r="AD205" i="7"/>
  <c r="AD206" i="7"/>
  <c r="AD207" i="7"/>
  <c r="AD208" i="7"/>
  <c r="AD209" i="7"/>
  <c r="AD210" i="7"/>
  <c r="AD211" i="7"/>
  <c r="AD212" i="7"/>
  <c r="AD213" i="7"/>
  <c r="AD214" i="7"/>
  <c r="AD215" i="7"/>
  <c r="AD216" i="7"/>
  <c r="AD217" i="7"/>
  <c r="AD218" i="7"/>
  <c r="AD219" i="7"/>
  <c r="AD220" i="7"/>
  <c r="AD221" i="7"/>
  <c r="AD222" i="7"/>
  <c r="AD223" i="7"/>
  <c r="AD224" i="7"/>
  <c r="AD225" i="7"/>
  <c r="AD226" i="7"/>
  <c r="AD227" i="7"/>
  <c r="AD228" i="7"/>
  <c r="AD229" i="7"/>
  <c r="AD230" i="7"/>
  <c r="AD231" i="7"/>
  <c r="AD232" i="7"/>
  <c r="AD233" i="7"/>
  <c r="AD234" i="7"/>
  <c r="AD235" i="7"/>
  <c r="AD236" i="7"/>
  <c r="AD237" i="7"/>
  <c r="AD238" i="7"/>
  <c r="AD239" i="7"/>
  <c r="AD240" i="7"/>
  <c r="AD241" i="7"/>
  <c r="AD242" i="7"/>
  <c r="AD243" i="7"/>
  <c r="AD244" i="7"/>
  <c r="AD245" i="7"/>
  <c r="AD246" i="7"/>
  <c r="AD247" i="7"/>
  <c r="AD248" i="7"/>
  <c r="AD249" i="7"/>
  <c r="AD250" i="7"/>
  <c r="AD251" i="7"/>
  <c r="AD252" i="7"/>
  <c r="AD253" i="7"/>
  <c r="AD254" i="7"/>
  <c r="AD255" i="7"/>
  <c r="AD256" i="7"/>
  <c r="AD257" i="7"/>
  <c r="AD258" i="7"/>
  <c r="AD259" i="7"/>
  <c r="AD260" i="7"/>
  <c r="AD261" i="7"/>
  <c r="AD262" i="7"/>
  <c r="AD263" i="7"/>
  <c r="AD264" i="7"/>
  <c r="AD265" i="7"/>
  <c r="AD266" i="7"/>
  <c r="AD267" i="7"/>
  <c r="AD268" i="7"/>
  <c r="AD269" i="7"/>
  <c r="AD270" i="7"/>
  <c r="AD271" i="7"/>
  <c r="AD272" i="7"/>
  <c r="AD273" i="7"/>
  <c r="AD274" i="7"/>
  <c r="AD275" i="7"/>
  <c r="AD276" i="7"/>
  <c r="AD277" i="7"/>
  <c r="AD278" i="7"/>
  <c r="AD279" i="7"/>
  <c r="AD280" i="7"/>
  <c r="AD281" i="7"/>
  <c r="AD282" i="7"/>
  <c r="AD283" i="7"/>
  <c r="AD284" i="7"/>
  <c r="AD285" i="7"/>
  <c r="AD286" i="7"/>
  <c r="AD287" i="7"/>
  <c r="AD288" i="7"/>
  <c r="AD289" i="7"/>
  <c r="AD290" i="7"/>
  <c r="AD291" i="7"/>
  <c r="AD292" i="7"/>
  <c r="AD293" i="7"/>
  <c r="AD294" i="7"/>
  <c r="AD295" i="7"/>
  <c r="AD296" i="7"/>
  <c r="AD297" i="7"/>
  <c r="AD298" i="7"/>
  <c r="AD299" i="7"/>
  <c r="AD300" i="7"/>
  <c r="AD301" i="7"/>
  <c r="AD302" i="7"/>
  <c r="AD303" i="7"/>
  <c r="AD304" i="7"/>
  <c r="AD305" i="7"/>
  <c r="AD306" i="7"/>
  <c r="AD307" i="7"/>
  <c r="AD308" i="7"/>
  <c r="AD309" i="7"/>
  <c r="AD310" i="7"/>
  <c r="AD311" i="7"/>
  <c r="AD312" i="7"/>
  <c r="AD313" i="7"/>
  <c r="AD314" i="7"/>
  <c r="AD315" i="7"/>
  <c r="AD316" i="7"/>
  <c r="AD317" i="7"/>
  <c r="AD318" i="7"/>
  <c r="AD319" i="7"/>
  <c r="AD320" i="7"/>
  <c r="AD321" i="7"/>
  <c r="AD322" i="7"/>
  <c r="AD323" i="7"/>
  <c r="AD324" i="7"/>
  <c r="AD325" i="7"/>
  <c r="AD326" i="7"/>
  <c r="AD327" i="7"/>
  <c r="AD328" i="7"/>
  <c r="AD329" i="7"/>
  <c r="AD330" i="7"/>
  <c r="AD331" i="7"/>
  <c r="AD332" i="7"/>
  <c r="AD333" i="7"/>
  <c r="AD334" i="7"/>
  <c r="AD335" i="7"/>
  <c r="AD336" i="7"/>
  <c r="AD337" i="7"/>
  <c r="AD338" i="7"/>
  <c r="AD339" i="7"/>
  <c r="AD340" i="7"/>
  <c r="AD341" i="7"/>
  <c r="AD342" i="7"/>
  <c r="AD343" i="7"/>
  <c r="AD344" i="7"/>
  <c r="AD345" i="7"/>
  <c r="AD346" i="7"/>
  <c r="AD347" i="7"/>
  <c r="AD348" i="7"/>
  <c r="AD349" i="7"/>
  <c r="AD350" i="7"/>
  <c r="AD351" i="7"/>
  <c r="AD352" i="7"/>
  <c r="AD353" i="7"/>
  <c r="AD354" i="7"/>
  <c r="AD355" i="7"/>
  <c r="AD356" i="7"/>
  <c r="AD357" i="7"/>
  <c r="AD358" i="7"/>
  <c r="AD359" i="7"/>
  <c r="AD360" i="7"/>
  <c r="AD361" i="7"/>
  <c r="AD362" i="7"/>
  <c r="AD363" i="7"/>
  <c r="AD364" i="7"/>
  <c r="AD365" i="7"/>
  <c r="AD366" i="7"/>
  <c r="AD367" i="7"/>
  <c r="AD368" i="7"/>
  <c r="AD369" i="7"/>
  <c r="AD370" i="7"/>
  <c r="AD371" i="7"/>
  <c r="AD372" i="7"/>
  <c r="AD373" i="7"/>
  <c r="AD374" i="7"/>
  <c r="AD375" i="7"/>
  <c r="AD376" i="7"/>
  <c r="AD377" i="7"/>
  <c r="AD378" i="7"/>
  <c r="AD379" i="7"/>
  <c r="AD380" i="7"/>
  <c r="AD381" i="7"/>
  <c r="AD382" i="7"/>
  <c r="AD383" i="7"/>
  <c r="AD384" i="7"/>
  <c r="AD385" i="7"/>
  <c r="AD386" i="7"/>
  <c r="AD387" i="7"/>
  <c r="AD388" i="7"/>
  <c r="AD389" i="7"/>
  <c r="AD390" i="7"/>
  <c r="AD391" i="7"/>
  <c r="AD392" i="7"/>
  <c r="AD393" i="7"/>
  <c r="AD394" i="7"/>
  <c r="AD395" i="7"/>
  <c r="AD396" i="7"/>
  <c r="AD397" i="7"/>
  <c r="AA4" i="7"/>
  <c r="AA5" i="7"/>
  <c r="AA6" i="7"/>
  <c r="AA7" i="7"/>
  <c r="AA8" i="7"/>
  <c r="AA9" i="7"/>
  <c r="AA10" i="7"/>
  <c r="AA11" i="7"/>
  <c r="AA12" i="7"/>
  <c r="AA13" i="7"/>
  <c r="AA14" i="7"/>
  <c r="AA15" i="7"/>
  <c r="AA16" i="7"/>
  <c r="AA17" i="7"/>
  <c r="AA18" i="7"/>
  <c r="AA19" i="7"/>
  <c r="AA20" i="7"/>
  <c r="AA21" i="7"/>
  <c r="AA22" i="7"/>
  <c r="AA23" i="7"/>
  <c r="AA24" i="7"/>
  <c r="AA25" i="7"/>
  <c r="AA26" i="7"/>
  <c r="AA27" i="7"/>
  <c r="AA28" i="7"/>
  <c r="AA29" i="7"/>
  <c r="AA30" i="7"/>
  <c r="AA31" i="7"/>
  <c r="AA32" i="7"/>
  <c r="AA33" i="7"/>
  <c r="AA34" i="7"/>
  <c r="AA35" i="7"/>
  <c r="AA36" i="7"/>
  <c r="AA37" i="7"/>
  <c r="AA38" i="7"/>
  <c r="AA39" i="7"/>
  <c r="AA40" i="7"/>
  <c r="AA41" i="7"/>
  <c r="AA42" i="7"/>
  <c r="AA43" i="7"/>
  <c r="AA44" i="7"/>
  <c r="AA45" i="7"/>
  <c r="AA46" i="7"/>
  <c r="AA47" i="7"/>
  <c r="AA48" i="7"/>
  <c r="AA49" i="7"/>
  <c r="AA50" i="7"/>
  <c r="AA51" i="7"/>
  <c r="AA52" i="7"/>
  <c r="AA53" i="7"/>
  <c r="AA54" i="7"/>
  <c r="AA55" i="7"/>
  <c r="AA56" i="7"/>
  <c r="AA57" i="7"/>
  <c r="AA58" i="7"/>
  <c r="AA59" i="7"/>
  <c r="AA60" i="7"/>
  <c r="AA61" i="7"/>
  <c r="AA62" i="7"/>
  <c r="AA63" i="7"/>
  <c r="AA64" i="7"/>
  <c r="AA65" i="7"/>
  <c r="AA66" i="7"/>
  <c r="AA67" i="7"/>
  <c r="AA68" i="7"/>
  <c r="AA69" i="7"/>
  <c r="AA70" i="7"/>
  <c r="AA71" i="7"/>
  <c r="AA72" i="7"/>
  <c r="AA73" i="7"/>
  <c r="AA74" i="7"/>
  <c r="AA75" i="7"/>
  <c r="AA76" i="7"/>
  <c r="AA77" i="7"/>
  <c r="AA78" i="7"/>
  <c r="AA79" i="7"/>
  <c r="AA80" i="7"/>
  <c r="AA81" i="7"/>
  <c r="AA82" i="7"/>
  <c r="AA83" i="7"/>
  <c r="AA84" i="7"/>
  <c r="AA85" i="7"/>
  <c r="AA86" i="7"/>
  <c r="AA87" i="7"/>
  <c r="AA88" i="7"/>
  <c r="AA89" i="7"/>
  <c r="AA90" i="7"/>
  <c r="AA91" i="7"/>
  <c r="AA92" i="7"/>
  <c r="AA93" i="7"/>
  <c r="AA94" i="7"/>
  <c r="AA95" i="7"/>
  <c r="AA96" i="7"/>
  <c r="AA97" i="7"/>
  <c r="AA98" i="7"/>
  <c r="AA99" i="7"/>
  <c r="AA100" i="7"/>
  <c r="AA101" i="7"/>
  <c r="AA102" i="7"/>
  <c r="AA103" i="7"/>
  <c r="AA104" i="7"/>
  <c r="AA105" i="7"/>
  <c r="AA106" i="7"/>
  <c r="AA107" i="7"/>
  <c r="AA108" i="7"/>
  <c r="AA109" i="7"/>
  <c r="AA110" i="7"/>
  <c r="AA111" i="7"/>
  <c r="AA112" i="7"/>
  <c r="AA113" i="7"/>
  <c r="AA114" i="7"/>
  <c r="AA115" i="7"/>
  <c r="AA116" i="7"/>
  <c r="AA117" i="7"/>
  <c r="AA118" i="7"/>
  <c r="AA119" i="7"/>
  <c r="AA120" i="7"/>
  <c r="AA121" i="7"/>
  <c r="AA122" i="7"/>
  <c r="AA123" i="7"/>
  <c r="AA124" i="7"/>
  <c r="AA125" i="7"/>
  <c r="AA126" i="7"/>
  <c r="AA127" i="7"/>
  <c r="AA128" i="7"/>
  <c r="AA129" i="7"/>
  <c r="AA130" i="7"/>
  <c r="AA131" i="7"/>
  <c r="AA132" i="7"/>
  <c r="AA133" i="7"/>
  <c r="AA134" i="7"/>
  <c r="AA135" i="7"/>
  <c r="AA136" i="7"/>
  <c r="AA137" i="7"/>
  <c r="AA138" i="7"/>
  <c r="AA139" i="7"/>
  <c r="AA140" i="7"/>
  <c r="AA141" i="7"/>
  <c r="AA142" i="7"/>
  <c r="AA143" i="7"/>
  <c r="AA144" i="7"/>
  <c r="AA145" i="7"/>
  <c r="AA146" i="7"/>
  <c r="AA147" i="7"/>
  <c r="AA148" i="7"/>
  <c r="AA149" i="7"/>
  <c r="AA150" i="7"/>
  <c r="AA151" i="7"/>
  <c r="AA152" i="7"/>
  <c r="AA153" i="7"/>
  <c r="AA154" i="7"/>
  <c r="AA155" i="7"/>
  <c r="AA156" i="7"/>
  <c r="AA157" i="7"/>
  <c r="AA158" i="7"/>
  <c r="AA159" i="7"/>
  <c r="AA160" i="7"/>
  <c r="AA161" i="7"/>
  <c r="AA162" i="7"/>
  <c r="AA163" i="7"/>
  <c r="AA164" i="7"/>
  <c r="AA165" i="7"/>
  <c r="AA166" i="7"/>
  <c r="AA167" i="7"/>
  <c r="AA168" i="7"/>
  <c r="AA169" i="7"/>
  <c r="AA170" i="7"/>
  <c r="AA171" i="7"/>
  <c r="AA172" i="7"/>
  <c r="AA173" i="7"/>
  <c r="AA174" i="7"/>
  <c r="AA175" i="7"/>
  <c r="AA176" i="7"/>
  <c r="AA177" i="7"/>
  <c r="AA178" i="7"/>
  <c r="AA179" i="7"/>
  <c r="AA180" i="7"/>
  <c r="AA181" i="7"/>
  <c r="AA182" i="7"/>
  <c r="AA183" i="7"/>
  <c r="AA184" i="7"/>
  <c r="AA185" i="7"/>
  <c r="AA186" i="7"/>
  <c r="AA187" i="7"/>
  <c r="AA188" i="7"/>
  <c r="AA189" i="7"/>
  <c r="AA190" i="7"/>
  <c r="AA191" i="7"/>
  <c r="AA192" i="7"/>
  <c r="AA193" i="7"/>
  <c r="AA194" i="7"/>
  <c r="AA195" i="7"/>
  <c r="AA196" i="7"/>
  <c r="AA197" i="7"/>
  <c r="AA198" i="7"/>
  <c r="AA199" i="7"/>
  <c r="AA200" i="7"/>
  <c r="AA201" i="7"/>
  <c r="AA202" i="7"/>
  <c r="AA203" i="7"/>
  <c r="AA204" i="7"/>
  <c r="AA205" i="7"/>
  <c r="AA206" i="7"/>
  <c r="AA207" i="7"/>
  <c r="AA208" i="7"/>
  <c r="AA209" i="7"/>
  <c r="AA210" i="7"/>
  <c r="AA211" i="7"/>
  <c r="AA212" i="7"/>
  <c r="AA213" i="7"/>
  <c r="AA214" i="7"/>
  <c r="AA215" i="7"/>
  <c r="AA216" i="7"/>
  <c r="AA217" i="7"/>
  <c r="AA218" i="7"/>
  <c r="AA219" i="7"/>
  <c r="AA220" i="7"/>
  <c r="AA221" i="7"/>
  <c r="AA222" i="7"/>
  <c r="AA223" i="7"/>
  <c r="AA224" i="7"/>
  <c r="AA225" i="7"/>
  <c r="AA226" i="7"/>
  <c r="AA227" i="7"/>
  <c r="AA228" i="7"/>
  <c r="AA229" i="7"/>
  <c r="AA230" i="7"/>
  <c r="AA231" i="7"/>
  <c r="AA232" i="7"/>
  <c r="AA233" i="7"/>
  <c r="AA234" i="7"/>
  <c r="AA235" i="7"/>
  <c r="AA236" i="7"/>
  <c r="AA237" i="7"/>
  <c r="AA238" i="7"/>
  <c r="AA239" i="7"/>
  <c r="AA240" i="7"/>
  <c r="AA241" i="7"/>
  <c r="AA242" i="7"/>
  <c r="AA243" i="7"/>
  <c r="AA244" i="7"/>
  <c r="AA245" i="7"/>
  <c r="AA246" i="7"/>
  <c r="AA247" i="7"/>
  <c r="AA248" i="7"/>
  <c r="AA249" i="7"/>
  <c r="AA250" i="7"/>
  <c r="AA251" i="7"/>
  <c r="AA252" i="7"/>
  <c r="AA253" i="7"/>
  <c r="AA254" i="7"/>
  <c r="AA255" i="7"/>
  <c r="AA256" i="7"/>
  <c r="AA257" i="7"/>
  <c r="AA258" i="7"/>
  <c r="AA259" i="7"/>
  <c r="AA260" i="7"/>
  <c r="AA261" i="7"/>
  <c r="AA262" i="7"/>
  <c r="AA263" i="7"/>
  <c r="AA264" i="7"/>
  <c r="AA265" i="7"/>
  <c r="AA266" i="7"/>
  <c r="AA267" i="7"/>
  <c r="AA268" i="7"/>
  <c r="AA269" i="7"/>
  <c r="AA270" i="7"/>
  <c r="AA271" i="7"/>
  <c r="AA272" i="7"/>
  <c r="AA273" i="7"/>
  <c r="AA274" i="7"/>
  <c r="AA275" i="7"/>
  <c r="AA276" i="7"/>
  <c r="AA277" i="7"/>
  <c r="AA278" i="7"/>
  <c r="AA279" i="7"/>
  <c r="AA280" i="7"/>
  <c r="AA281" i="7"/>
  <c r="AA282" i="7"/>
  <c r="AA283" i="7"/>
  <c r="AA284" i="7"/>
  <c r="AA285" i="7"/>
  <c r="AA286" i="7"/>
  <c r="AA287" i="7"/>
  <c r="AA288" i="7"/>
  <c r="AA289" i="7"/>
  <c r="AA290" i="7"/>
  <c r="AA291" i="7"/>
  <c r="AA292" i="7"/>
  <c r="AA293" i="7"/>
  <c r="AA294" i="7"/>
  <c r="AA295" i="7"/>
  <c r="AA296" i="7"/>
  <c r="AA297" i="7"/>
  <c r="AA298" i="7"/>
  <c r="AA299" i="7"/>
  <c r="AA300" i="7"/>
  <c r="AA301" i="7"/>
  <c r="AA302" i="7"/>
  <c r="AA303" i="7"/>
  <c r="AA304" i="7"/>
  <c r="AA305" i="7"/>
  <c r="AA306" i="7"/>
  <c r="AA307" i="7"/>
  <c r="AA308" i="7"/>
  <c r="AA309" i="7"/>
  <c r="AA310" i="7"/>
  <c r="AA311" i="7"/>
  <c r="AA312" i="7"/>
  <c r="AA313" i="7"/>
  <c r="AA314" i="7"/>
  <c r="AA315" i="7"/>
  <c r="AA316" i="7"/>
  <c r="AA317" i="7"/>
  <c r="AA318" i="7"/>
  <c r="AA319" i="7"/>
  <c r="AA320" i="7"/>
  <c r="AA321" i="7"/>
  <c r="AA322" i="7"/>
  <c r="AA323" i="7"/>
  <c r="AA324" i="7"/>
  <c r="AA325" i="7"/>
  <c r="AA326" i="7"/>
  <c r="AA327" i="7"/>
  <c r="AA328" i="7"/>
  <c r="AA329" i="7"/>
  <c r="AA330" i="7"/>
  <c r="AA331" i="7"/>
  <c r="AA332" i="7"/>
  <c r="AA333" i="7"/>
  <c r="AA334" i="7"/>
  <c r="AA335" i="7"/>
  <c r="AA336" i="7"/>
  <c r="AA337" i="7"/>
  <c r="AA338" i="7"/>
  <c r="AA339" i="7"/>
  <c r="AA340" i="7"/>
  <c r="AA341" i="7"/>
  <c r="AA342" i="7"/>
  <c r="AA343" i="7"/>
  <c r="AA344" i="7"/>
  <c r="AA345" i="7"/>
  <c r="AA346" i="7"/>
  <c r="AA347" i="7"/>
  <c r="AA348" i="7"/>
  <c r="AA349" i="7"/>
  <c r="AA350" i="7"/>
  <c r="AA351" i="7"/>
  <c r="AA352" i="7"/>
  <c r="AA353" i="7"/>
  <c r="AA354" i="7"/>
  <c r="AA355" i="7"/>
  <c r="AA356" i="7"/>
  <c r="AA357" i="7"/>
  <c r="AA358" i="7"/>
  <c r="AA359" i="7"/>
  <c r="AA360" i="7"/>
  <c r="AA361" i="7"/>
  <c r="AA362" i="7"/>
  <c r="AA363" i="7"/>
  <c r="AA364" i="7"/>
  <c r="AA365" i="7"/>
  <c r="AA366" i="7"/>
  <c r="AA367" i="7"/>
  <c r="AA368" i="7"/>
  <c r="AA369" i="7"/>
  <c r="AA370" i="7"/>
  <c r="AA371" i="7"/>
  <c r="AA372" i="7"/>
  <c r="AA373" i="7"/>
  <c r="AA374" i="7"/>
  <c r="AA375" i="7"/>
  <c r="AA376" i="7"/>
  <c r="AA377" i="7"/>
  <c r="AA378" i="7"/>
  <c r="AA379" i="7"/>
  <c r="AA380" i="7"/>
  <c r="AA381" i="7"/>
  <c r="AA382" i="7"/>
  <c r="AA383" i="7"/>
  <c r="AA384" i="7"/>
  <c r="AA385" i="7"/>
  <c r="AA386" i="7"/>
  <c r="AA387" i="7"/>
  <c r="AA388" i="7"/>
  <c r="AA389" i="7"/>
  <c r="AA390" i="7"/>
  <c r="AA391" i="7"/>
  <c r="AA392" i="7"/>
  <c r="AA393" i="7"/>
  <c r="AA394" i="7"/>
  <c r="AA395" i="7"/>
  <c r="AA396" i="7"/>
  <c r="AA397" i="7"/>
  <c r="AA3" i="7"/>
  <c r="Y4" i="7"/>
  <c r="Y5" i="7"/>
  <c r="Y6" i="7"/>
  <c r="Y7" i="7"/>
  <c r="Y8" i="7"/>
  <c r="Y9" i="7"/>
  <c r="Y10" i="7"/>
  <c r="Y11" i="7"/>
  <c r="Y12" i="7"/>
  <c r="Y13" i="7"/>
  <c r="Y14" i="7"/>
  <c r="Y15" i="7"/>
  <c r="Y16" i="7"/>
  <c r="Y17" i="7"/>
  <c r="Y18" i="7"/>
  <c r="Y19" i="7"/>
  <c r="Y20" i="7"/>
  <c r="Y21" i="7"/>
  <c r="Y22" i="7"/>
  <c r="Y23" i="7"/>
  <c r="Y24" i="7"/>
  <c r="Y25" i="7"/>
  <c r="Y26" i="7"/>
  <c r="Y27" i="7"/>
  <c r="Y28" i="7"/>
  <c r="Y29" i="7"/>
  <c r="Y30" i="7"/>
  <c r="Y31" i="7"/>
  <c r="Y32" i="7"/>
  <c r="Y33" i="7"/>
  <c r="Y34" i="7"/>
  <c r="Y35" i="7"/>
  <c r="Y36" i="7"/>
  <c r="Y37" i="7"/>
  <c r="Y38" i="7"/>
  <c r="Y39" i="7"/>
  <c r="Y40" i="7"/>
  <c r="Y41" i="7"/>
  <c r="Y42" i="7"/>
  <c r="Y43" i="7"/>
  <c r="Y44" i="7"/>
  <c r="Y45" i="7"/>
  <c r="Y46" i="7"/>
  <c r="Y47" i="7"/>
  <c r="Y48" i="7"/>
  <c r="Y49" i="7"/>
  <c r="Y50" i="7"/>
  <c r="Y51" i="7"/>
  <c r="Y52" i="7"/>
  <c r="Y53" i="7"/>
  <c r="Y54" i="7"/>
  <c r="Y55" i="7"/>
  <c r="Y56" i="7"/>
  <c r="Y57" i="7"/>
  <c r="Y58" i="7"/>
  <c r="Y59" i="7"/>
  <c r="Y60" i="7"/>
  <c r="Y61" i="7"/>
  <c r="Y62" i="7"/>
  <c r="Y63" i="7"/>
  <c r="Y64" i="7"/>
  <c r="Y65" i="7"/>
  <c r="Y66" i="7"/>
  <c r="Y67" i="7"/>
  <c r="Y68" i="7"/>
  <c r="Y69" i="7"/>
  <c r="Y70" i="7"/>
  <c r="Y71" i="7"/>
  <c r="Y72" i="7"/>
  <c r="Y73" i="7"/>
  <c r="Y74" i="7"/>
  <c r="Y75" i="7"/>
  <c r="Y76" i="7"/>
  <c r="Y77" i="7"/>
  <c r="Y78" i="7"/>
  <c r="Y79" i="7"/>
  <c r="Y80" i="7"/>
  <c r="Y81" i="7"/>
  <c r="Y82" i="7"/>
  <c r="Y83" i="7"/>
  <c r="Y84" i="7"/>
  <c r="Y85" i="7"/>
  <c r="Y86" i="7"/>
  <c r="Y87" i="7"/>
  <c r="Y88" i="7"/>
  <c r="Y89" i="7"/>
  <c r="Y90" i="7"/>
  <c r="Y91" i="7"/>
  <c r="Y92" i="7"/>
  <c r="Y93" i="7"/>
  <c r="Y94" i="7"/>
  <c r="Y95" i="7"/>
  <c r="Y96" i="7"/>
  <c r="Y97" i="7"/>
  <c r="Y98" i="7"/>
  <c r="Y99" i="7"/>
  <c r="Y100" i="7"/>
  <c r="Y101" i="7"/>
  <c r="Y102" i="7"/>
  <c r="Y103" i="7"/>
  <c r="Y104" i="7"/>
  <c r="Y105" i="7"/>
  <c r="Y106" i="7"/>
  <c r="Y107" i="7"/>
  <c r="Y108" i="7"/>
  <c r="Y109" i="7"/>
  <c r="Y110" i="7"/>
  <c r="Y111" i="7"/>
  <c r="Y112" i="7"/>
  <c r="Y113" i="7"/>
  <c r="Y114" i="7"/>
  <c r="Y115" i="7"/>
  <c r="Y116" i="7"/>
  <c r="Y117" i="7"/>
  <c r="Y118" i="7"/>
  <c r="Y119" i="7"/>
  <c r="Y120" i="7"/>
  <c r="Y121" i="7"/>
  <c r="Y122" i="7"/>
  <c r="Y123" i="7"/>
  <c r="Y124" i="7"/>
  <c r="Y125" i="7"/>
  <c r="Y126" i="7"/>
  <c r="Y127" i="7"/>
  <c r="Y128" i="7"/>
  <c r="Y129" i="7"/>
  <c r="Y130" i="7"/>
  <c r="Y131" i="7"/>
  <c r="Y132" i="7"/>
  <c r="Y133" i="7"/>
  <c r="Y134" i="7"/>
  <c r="Y135" i="7"/>
  <c r="Y136" i="7"/>
  <c r="Y137" i="7"/>
  <c r="Y138" i="7"/>
  <c r="Y139" i="7"/>
  <c r="Y140" i="7"/>
  <c r="Y141" i="7"/>
  <c r="Y142" i="7"/>
  <c r="Y143" i="7"/>
  <c r="Y144" i="7"/>
  <c r="Y145" i="7"/>
  <c r="Y146" i="7"/>
  <c r="Y147" i="7"/>
  <c r="Y148" i="7"/>
  <c r="Y149" i="7"/>
  <c r="Y150" i="7"/>
  <c r="Y151" i="7"/>
  <c r="Y152" i="7"/>
  <c r="Y153" i="7"/>
  <c r="Y154" i="7"/>
  <c r="Y155" i="7"/>
  <c r="Y156" i="7"/>
  <c r="Y157" i="7"/>
  <c r="Y158" i="7"/>
  <c r="Y159" i="7"/>
  <c r="Y160" i="7"/>
  <c r="Y161" i="7"/>
  <c r="Y162" i="7"/>
  <c r="Y163" i="7"/>
  <c r="Y164" i="7"/>
  <c r="Y165" i="7"/>
  <c r="Y166" i="7"/>
  <c r="Y167" i="7"/>
  <c r="Y168" i="7"/>
  <c r="Y169" i="7"/>
  <c r="Y170" i="7"/>
  <c r="Y171" i="7"/>
  <c r="Y172" i="7"/>
  <c r="Y173" i="7"/>
  <c r="Y174" i="7"/>
  <c r="Y175" i="7"/>
  <c r="Y176" i="7"/>
  <c r="Y177" i="7"/>
  <c r="Y178" i="7"/>
  <c r="Y179" i="7"/>
  <c r="Y180" i="7"/>
  <c r="Y181" i="7"/>
  <c r="Y182" i="7"/>
  <c r="Y183" i="7"/>
  <c r="Y184" i="7"/>
  <c r="Y185" i="7"/>
  <c r="Y186" i="7"/>
  <c r="Y187" i="7"/>
  <c r="Y188" i="7"/>
  <c r="Y189" i="7"/>
  <c r="Y190" i="7"/>
  <c r="Y191" i="7"/>
  <c r="Y192" i="7"/>
  <c r="Y193" i="7"/>
  <c r="Y194" i="7"/>
  <c r="Y195" i="7"/>
  <c r="Y196" i="7"/>
  <c r="Y197" i="7"/>
  <c r="Y198" i="7"/>
  <c r="Y199" i="7"/>
  <c r="Y200" i="7"/>
  <c r="Y201" i="7"/>
  <c r="Y202" i="7"/>
  <c r="Y203" i="7"/>
  <c r="Y204" i="7"/>
  <c r="Y205" i="7"/>
  <c r="Y206" i="7"/>
  <c r="Y207" i="7"/>
  <c r="Y208" i="7"/>
  <c r="Y209" i="7"/>
  <c r="Y210" i="7"/>
  <c r="Y211" i="7"/>
  <c r="Y212" i="7"/>
  <c r="Y213" i="7"/>
  <c r="Y214" i="7"/>
  <c r="Y215" i="7"/>
  <c r="Y216" i="7"/>
  <c r="Y217" i="7"/>
  <c r="Y218" i="7"/>
  <c r="Y219" i="7"/>
  <c r="Y220" i="7"/>
  <c r="Y221" i="7"/>
  <c r="Y222" i="7"/>
  <c r="Y223" i="7"/>
  <c r="Y224" i="7"/>
  <c r="Y225" i="7"/>
  <c r="Y226" i="7"/>
  <c r="Y227" i="7"/>
  <c r="Y228" i="7"/>
  <c r="Y229" i="7"/>
  <c r="Y230" i="7"/>
  <c r="Y231" i="7"/>
  <c r="Y232" i="7"/>
  <c r="Y233" i="7"/>
  <c r="Y234" i="7"/>
  <c r="Y235" i="7"/>
  <c r="Y236" i="7"/>
  <c r="Y237" i="7"/>
  <c r="Y238" i="7"/>
  <c r="Y239" i="7"/>
  <c r="Y240" i="7"/>
  <c r="Y241" i="7"/>
  <c r="Y242" i="7"/>
  <c r="Y243" i="7"/>
  <c r="Y244" i="7"/>
  <c r="Y245" i="7"/>
  <c r="Y246" i="7"/>
  <c r="Y247" i="7"/>
  <c r="Y248" i="7"/>
  <c r="Y249" i="7"/>
  <c r="Y250" i="7"/>
  <c r="Y251" i="7"/>
  <c r="Y252" i="7"/>
  <c r="Y253" i="7"/>
  <c r="Y254" i="7"/>
  <c r="Y255" i="7"/>
  <c r="Y256" i="7"/>
  <c r="Y257" i="7"/>
  <c r="Y258" i="7"/>
  <c r="Y259" i="7"/>
  <c r="Y260" i="7"/>
  <c r="Y261" i="7"/>
  <c r="Y262" i="7"/>
  <c r="Y263" i="7"/>
  <c r="Y264" i="7"/>
  <c r="Y265" i="7"/>
  <c r="Y266" i="7"/>
  <c r="Y267" i="7"/>
  <c r="Y268" i="7"/>
  <c r="Y269" i="7"/>
  <c r="Y270" i="7"/>
  <c r="Y271" i="7"/>
  <c r="Y272" i="7"/>
  <c r="Y273" i="7"/>
  <c r="Y274" i="7"/>
  <c r="Y275" i="7"/>
  <c r="Y276" i="7"/>
  <c r="Y277" i="7"/>
  <c r="Y278" i="7"/>
  <c r="Y279" i="7"/>
  <c r="Y280" i="7"/>
  <c r="Y281" i="7"/>
  <c r="Y282" i="7"/>
  <c r="Y283" i="7"/>
  <c r="Y284" i="7"/>
  <c r="Y285" i="7"/>
  <c r="Y286" i="7"/>
  <c r="Y287" i="7"/>
  <c r="Y288" i="7"/>
  <c r="Y289" i="7"/>
  <c r="Y290" i="7"/>
  <c r="Y291" i="7"/>
  <c r="Y292" i="7"/>
  <c r="Y293" i="7"/>
  <c r="Y294" i="7"/>
  <c r="Y295" i="7"/>
  <c r="Y296" i="7"/>
  <c r="Y297" i="7"/>
  <c r="Y298" i="7"/>
  <c r="Y299" i="7"/>
  <c r="Y300" i="7"/>
  <c r="Y301" i="7"/>
  <c r="Y302" i="7"/>
  <c r="Y303" i="7"/>
  <c r="Y304" i="7"/>
  <c r="Y305" i="7"/>
  <c r="Y306" i="7"/>
  <c r="Y307" i="7"/>
  <c r="Y308" i="7"/>
  <c r="Y309" i="7"/>
  <c r="Y310" i="7"/>
  <c r="Y311" i="7"/>
  <c r="Y312" i="7"/>
  <c r="Y313" i="7"/>
  <c r="Y314" i="7"/>
  <c r="Y315" i="7"/>
  <c r="Y316" i="7"/>
  <c r="Y317" i="7"/>
  <c r="Y318" i="7"/>
  <c r="Y319" i="7"/>
  <c r="Y320" i="7"/>
  <c r="Y321" i="7"/>
  <c r="Y322" i="7"/>
  <c r="Y323" i="7"/>
  <c r="Y324" i="7"/>
  <c r="Y325" i="7"/>
  <c r="Y326" i="7"/>
  <c r="Y327" i="7"/>
  <c r="Y328" i="7"/>
  <c r="Y329" i="7"/>
  <c r="Y330" i="7"/>
  <c r="Y331" i="7"/>
  <c r="Y332" i="7"/>
  <c r="Y333" i="7"/>
  <c r="Y334" i="7"/>
  <c r="Y335" i="7"/>
  <c r="Y336" i="7"/>
  <c r="Y337" i="7"/>
  <c r="Y338" i="7"/>
  <c r="Y339" i="7"/>
  <c r="Y340" i="7"/>
  <c r="Y341" i="7"/>
  <c r="Y342" i="7"/>
  <c r="Y343" i="7"/>
  <c r="Y344" i="7"/>
  <c r="Y345" i="7"/>
  <c r="Y346" i="7"/>
  <c r="Y347" i="7"/>
  <c r="Y348" i="7"/>
  <c r="Y349" i="7"/>
  <c r="Y350" i="7"/>
  <c r="Y351" i="7"/>
  <c r="Y352" i="7"/>
  <c r="Y353" i="7"/>
  <c r="Y354" i="7"/>
  <c r="Y355" i="7"/>
  <c r="Y356" i="7"/>
  <c r="Y357" i="7"/>
  <c r="Y358" i="7"/>
  <c r="Y359" i="7"/>
  <c r="Y360" i="7"/>
  <c r="Y361" i="7"/>
  <c r="Y362" i="7"/>
  <c r="Y363" i="7"/>
  <c r="Y364" i="7"/>
  <c r="Y365" i="7"/>
  <c r="Y366" i="7"/>
  <c r="Y367" i="7"/>
  <c r="Y368" i="7"/>
  <c r="Y369" i="7"/>
  <c r="Y370" i="7"/>
  <c r="Y371" i="7"/>
  <c r="Y372" i="7"/>
  <c r="Y373" i="7"/>
  <c r="Y374" i="7"/>
  <c r="Y375" i="7"/>
  <c r="Y376" i="7"/>
  <c r="Y377" i="7"/>
  <c r="Y378" i="7"/>
  <c r="Y379" i="7"/>
  <c r="Y380" i="7"/>
  <c r="Y381" i="7"/>
  <c r="Y382" i="7"/>
  <c r="Y383" i="7"/>
  <c r="Y384" i="7"/>
  <c r="Y385" i="7"/>
  <c r="Y386" i="7"/>
  <c r="Y387" i="7"/>
  <c r="Y388" i="7"/>
  <c r="Y389" i="7"/>
  <c r="Y390" i="7"/>
  <c r="Y391" i="7"/>
  <c r="Y392" i="7"/>
  <c r="Y393" i="7"/>
  <c r="Y394" i="7"/>
  <c r="Y395" i="7"/>
  <c r="Y396" i="7"/>
  <c r="Y397" i="7"/>
  <c r="Y3" i="7"/>
  <c r="W4" i="7"/>
  <c r="W5" i="7"/>
  <c r="W6" i="7"/>
  <c r="W7" i="7"/>
  <c r="W8" i="7"/>
  <c r="W9" i="7"/>
  <c r="W10" i="7"/>
  <c r="W11" i="7"/>
  <c r="W12" i="7"/>
  <c r="W13" i="7"/>
  <c r="W14" i="7"/>
  <c r="W15" i="7"/>
  <c r="W16" i="7"/>
  <c r="W17" i="7"/>
  <c r="W18" i="7"/>
  <c r="W19" i="7"/>
  <c r="W20" i="7"/>
  <c r="W21" i="7"/>
  <c r="W22" i="7"/>
  <c r="W23" i="7"/>
  <c r="W24" i="7"/>
  <c r="W25" i="7"/>
  <c r="W26" i="7"/>
  <c r="W27" i="7"/>
  <c r="W28" i="7"/>
  <c r="W29" i="7"/>
  <c r="W30" i="7"/>
  <c r="W31" i="7"/>
  <c r="W32" i="7"/>
  <c r="W33" i="7"/>
  <c r="W34" i="7"/>
  <c r="W35" i="7"/>
  <c r="W36" i="7"/>
  <c r="W37" i="7"/>
  <c r="W38" i="7"/>
  <c r="W39" i="7"/>
  <c r="W40" i="7"/>
  <c r="W41" i="7"/>
  <c r="W42" i="7"/>
  <c r="W43" i="7"/>
  <c r="W44" i="7"/>
  <c r="W45" i="7"/>
  <c r="W46" i="7"/>
  <c r="W47" i="7"/>
  <c r="W48" i="7"/>
  <c r="W49" i="7"/>
  <c r="W50" i="7"/>
  <c r="W51" i="7"/>
  <c r="W52" i="7"/>
  <c r="W53" i="7"/>
  <c r="W54" i="7"/>
  <c r="W55" i="7"/>
  <c r="W56" i="7"/>
  <c r="W57" i="7"/>
  <c r="W58" i="7"/>
  <c r="W59" i="7"/>
  <c r="W60" i="7"/>
  <c r="W61" i="7"/>
  <c r="W62" i="7"/>
  <c r="W63" i="7"/>
  <c r="W64" i="7"/>
  <c r="W65" i="7"/>
  <c r="W66" i="7"/>
  <c r="W67" i="7"/>
  <c r="W68" i="7"/>
  <c r="W69" i="7"/>
  <c r="W70" i="7"/>
  <c r="W71" i="7"/>
  <c r="W72" i="7"/>
  <c r="W73" i="7"/>
  <c r="W74" i="7"/>
  <c r="W75" i="7"/>
  <c r="W76" i="7"/>
  <c r="W77" i="7"/>
  <c r="W78" i="7"/>
  <c r="W79" i="7"/>
  <c r="W80" i="7"/>
  <c r="W81" i="7"/>
  <c r="W82" i="7"/>
  <c r="W83" i="7"/>
  <c r="W84" i="7"/>
  <c r="W85" i="7"/>
  <c r="W86" i="7"/>
  <c r="W87" i="7"/>
  <c r="W88" i="7"/>
  <c r="W89" i="7"/>
  <c r="W90" i="7"/>
  <c r="W91" i="7"/>
  <c r="W92" i="7"/>
  <c r="W93" i="7"/>
  <c r="W94" i="7"/>
  <c r="W95" i="7"/>
  <c r="W96" i="7"/>
  <c r="W97" i="7"/>
  <c r="W98" i="7"/>
  <c r="W99" i="7"/>
  <c r="W100" i="7"/>
  <c r="W101" i="7"/>
  <c r="W102" i="7"/>
  <c r="W103" i="7"/>
  <c r="W104" i="7"/>
  <c r="W105" i="7"/>
  <c r="W106" i="7"/>
  <c r="W107" i="7"/>
  <c r="W108" i="7"/>
  <c r="W109" i="7"/>
  <c r="W110" i="7"/>
  <c r="W111" i="7"/>
  <c r="W112" i="7"/>
  <c r="W113" i="7"/>
  <c r="W114" i="7"/>
  <c r="W115" i="7"/>
  <c r="W116" i="7"/>
  <c r="W117" i="7"/>
  <c r="W118" i="7"/>
  <c r="W119" i="7"/>
  <c r="W120" i="7"/>
  <c r="W121" i="7"/>
  <c r="W122" i="7"/>
  <c r="W123" i="7"/>
  <c r="W124" i="7"/>
  <c r="W125" i="7"/>
  <c r="W126" i="7"/>
  <c r="W127" i="7"/>
  <c r="W128" i="7"/>
  <c r="W129" i="7"/>
  <c r="W130" i="7"/>
  <c r="W131" i="7"/>
  <c r="W132" i="7"/>
  <c r="W133" i="7"/>
  <c r="W134" i="7"/>
  <c r="W135" i="7"/>
  <c r="W136" i="7"/>
  <c r="W137" i="7"/>
  <c r="W138" i="7"/>
  <c r="W139" i="7"/>
  <c r="W140" i="7"/>
  <c r="W141" i="7"/>
  <c r="W142" i="7"/>
  <c r="W143" i="7"/>
  <c r="W144" i="7"/>
  <c r="W145" i="7"/>
  <c r="W146" i="7"/>
  <c r="W147" i="7"/>
  <c r="W148" i="7"/>
  <c r="W149" i="7"/>
  <c r="W150" i="7"/>
  <c r="W151" i="7"/>
  <c r="W152" i="7"/>
  <c r="W153" i="7"/>
  <c r="W154" i="7"/>
  <c r="W155" i="7"/>
  <c r="W156" i="7"/>
  <c r="W157" i="7"/>
  <c r="W158" i="7"/>
  <c r="W159" i="7"/>
  <c r="W160" i="7"/>
  <c r="W161" i="7"/>
  <c r="W162" i="7"/>
  <c r="W163" i="7"/>
  <c r="W164" i="7"/>
  <c r="W165" i="7"/>
  <c r="W166" i="7"/>
  <c r="W167" i="7"/>
  <c r="W168" i="7"/>
  <c r="W169" i="7"/>
  <c r="W170" i="7"/>
  <c r="W171" i="7"/>
  <c r="W172" i="7"/>
  <c r="W173" i="7"/>
  <c r="W174" i="7"/>
  <c r="W175" i="7"/>
  <c r="W176" i="7"/>
  <c r="W177" i="7"/>
  <c r="W178" i="7"/>
  <c r="W179" i="7"/>
  <c r="W180" i="7"/>
  <c r="W181" i="7"/>
  <c r="W182" i="7"/>
  <c r="W183" i="7"/>
  <c r="W184" i="7"/>
  <c r="W185" i="7"/>
  <c r="W186" i="7"/>
  <c r="W187" i="7"/>
  <c r="W188" i="7"/>
  <c r="W189" i="7"/>
  <c r="W190" i="7"/>
  <c r="W191" i="7"/>
  <c r="W192" i="7"/>
  <c r="W193" i="7"/>
  <c r="W194" i="7"/>
  <c r="W195" i="7"/>
  <c r="W196" i="7"/>
  <c r="W197" i="7"/>
  <c r="W198" i="7"/>
  <c r="W199" i="7"/>
  <c r="W200" i="7"/>
  <c r="W201" i="7"/>
  <c r="W202" i="7"/>
  <c r="W203" i="7"/>
  <c r="W204" i="7"/>
  <c r="W205" i="7"/>
  <c r="W206" i="7"/>
  <c r="W207" i="7"/>
  <c r="W208" i="7"/>
  <c r="W209" i="7"/>
  <c r="W210" i="7"/>
  <c r="W211" i="7"/>
  <c r="W212" i="7"/>
  <c r="W213" i="7"/>
  <c r="W214" i="7"/>
  <c r="W215" i="7"/>
  <c r="W216" i="7"/>
  <c r="W217" i="7"/>
  <c r="W218" i="7"/>
  <c r="W219" i="7"/>
  <c r="W220" i="7"/>
  <c r="W221" i="7"/>
  <c r="W222" i="7"/>
  <c r="W223" i="7"/>
  <c r="W224" i="7"/>
  <c r="W225" i="7"/>
  <c r="W226" i="7"/>
  <c r="W227" i="7"/>
  <c r="W228" i="7"/>
  <c r="W229" i="7"/>
  <c r="W230" i="7"/>
  <c r="W231" i="7"/>
  <c r="W232" i="7"/>
  <c r="W233" i="7"/>
  <c r="W234" i="7"/>
  <c r="W235" i="7"/>
  <c r="W236" i="7"/>
  <c r="W237" i="7"/>
  <c r="W238" i="7"/>
  <c r="W239" i="7"/>
  <c r="W240" i="7"/>
  <c r="W241" i="7"/>
  <c r="W242" i="7"/>
  <c r="W243" i="7"/>
  <c r="W244" i="7"/>
  <c r="W245" i="7"/>
  <c r="W246" i="7"/>
  <c r="W247" i="7"/>
  <c r="W248" i="7"/>
  <c r="W249" i="7"/>
  <c r="W250" i="7"/>
  <c r="W251" i="7"/>
  <c r="W252" i="7"/>
  <c r="W253" i="7"/>
  <c r="W254" i="7"/>
  <c r="W255" i="7"/>
  <c r="W256" i="7"/>
  <c r="W257" i="7"/>
  <c r="W258" i="7"/>
  <c r="W259" i="7"/>
  <c r="W260" i="7"/>
  <c r="W261" i="7"/>
  <c r="W262" i="7"/>
  <c r="W263" i="7"/>
  <c r="W264" i="7"/>
  <c r="W265" i="7"/>
  <c r="W266" i="7"/>
  <c r="W267" i="7"/>
  <c r="W268" i="7"/>
  <c r="W269" i="7"/>
  <c r="W270" i="7"/>
  <c r="W271" i="7"/>
  <c r="W272" i="7"/>
  <c r="W273" i="7"/>
  <c r="W274" i="7"/>
  <c r="W275" i="7"/>
  <c r="W276" i="7"/>
  <c r="W277" i="7"/>
  <c r="W278" i="7"/>
  <c r="W279" i="7"/>
  <c r="W280" i="7"/>
  <c r="W281" i="7"/>
  <c r="W282" i="7"/>
  <c r="W283" i="7"/>
  <c r="W284" i="7"/>
  <c r="W285" i="7"/>
  <c r="W286" i="7"/>
  <c r="W287" i="7"/>
  <c r="W288" i="7"/>
  <c r="W289" i="7"/>
  <c r="W290" i="7"/>
  <c r="W291" i="7"/>
  <c r="W292" i="7"/>
  <c r="W293" i="7"/>
  <c r="W294" i="7"/>
  <c r="W295" i="7"/>
  <c r="W296" i="7"/>
  <c r="W297" i="7"/>
  <c r="W298" i="7"/>
  <c r="W299" i="7"/>
  <c r="W300" i="7"/>
  <c r="W301" i="7"/>
  <c r="W302" i="7"/>
  <c r="W303" i="7"/>
  <c r="W304" i="7"/>
  <c r="W305" i="7"/>
  <c r="W306" i="7"/>
  <c r="W307" i="7"/>
  <c r="W308" i="7"/>
  <c r="W309" i="7"/>
  <c r="W310" i="7"/>
  <c r="W311" i="7"/>
  <c r="W312" i="7"/>
  <c r="W313" i="7"/>
  <c r="W314" i="7"/>
  <c r="W315" i="7"/>
  <c r="W316" i="7"/>
  <c r="W317" i="7"/>
  <c r="W318" i="7"/>
  <c r="W319" i="7"/>
  <c r="W320" i="7"/>
  <c r="W321" i="7"/>
  <c r="W322" i="7"/>
  <c r="W323" i="7"/>
  <c r="W324" i="7"/>
  <c r="W325" i="7"/>
  <c r="W326" i="7"/>
  <c r="W327" i="7"/>
  <c r="W328" i="7"/>
  <c r="W329" i="7"/>
  <c r="W330" i="7"/>
  <c r="W331" i="7"/>
  <c r="W332" i="7"/>
  <c r="W333" i="7"/>
  <c r="W334" i="7"/>
  <c r="W335" i="7"/>
  <c r="W336" i="7"/>
  <c r="W337" i="7"/>
  <c r="W338" i="7"/>
  <c r="W339" i="7"/>
  <c r="W340" i="7"/>
  <c r="W341" i="7"/>
  <c r="W342" i="7"/>
  <c r="W343" i="7"/>
  <c r="W344" i="7"/>
  <c r="W345" i="7"/>
  <c r="W346" i="7"/>
  <c r="W347" i="7"/>
  <c r="W348" i="7"/>
  <c r="W349" i="7"/>
  <c r="W350" i="7"/>
  <c r="W351" i="7"/>
  <c r="W352" i="7"/>
  <c r="W353" i="7"/>
  <c r="W354" i="7"/>
  <c r="W355" i="7"/>
  <c r="W356" i="7"/>
  <c r="W357" i="7"/>
  <c r="W358" i="7"/>
  <c r="W359" i="7"/>
  <c r="W360" i="7"/>
  <c r="W361" i="7"/>
  <c r="W362" i="7"/>
  <c r="W363" i="7"/>
  <c r="W364" i="7"/>
  <c r="W365" i="7"/>
  <c r="W366" i="7"/>
  <c r="W367" i="7"/>
  <c r="W368" i="7"/>
  <c r="W369" i="7"/>
  <c r="W370" i="7"/>
  <c r="W371" i="7"/>
  <c r="W372" i="7"/>
  <c r="W373" i="7"/>
  <c r="W374" i="7"/>
  <c r="W375" i="7"/>
  <c r="W376" i="7"/>
  <c r="W377" i="7"/>
  <c r="W378" i="7"/>
  <c r="W379" i="7"/>
  <c r="W380" i="7"/>
  <c r="W381" i="7"/>
  <c r="W382" i="7"/>
  <c r="W383" i="7"/>
  <c r="W384" i="7"/>
  <c r="W385" i="7"/>
  <c r="W386" i="7"/>
  <c r="W387" i="7"/>
  <c r="W388" i="7"/>
  <c r="W389" i="7"/>
  <c r="W390" i="7"/>
  <c r="W391" i="7"/>
  <c r="W392" i="7"/>
  <c r="W393" i="7"/>
  <c r="W394" i="7"/>
  <c r="W395" i="7"/>
  <c r="W396" i="7"/>
  <c r="W397" i="7"/>
  <c r="AN397" i="7"/>
  <c r="AN396" i="7"/>
  <c r="AN395" i="7"/>
  <c r="AN394" i="7"/>
  <c r="AN393" i="7"/>
  <c r="AN392" i="7"/>
  <c r="AN391" i="7"/>
  <c r="AN390" i="7"/>
  <c r="AN389" i="7"/>
  <c r="AN388" i="7"/>
  <c r="AN387" i="7"/>
  <c r="AN386" i="7"/>
  <c r="AN385" i="7"/>
  <c r="AN384" i="7"/>
  <c r="AN383" i="7"/>
  <c r="AN382" i="7"/>
  <c r="AN381" i="7"/>
  <c r="AN380" i="7"/>
  <c r="AN379" i="7"/>
  <c r="AN378" i="7"/>
  <c r="AN377" i="7"/>
  <c r="AN376" i="7"/>
  <c r="AN375" i="7"/>
  <c r="AN374" i="7"/>
  <c r="AN373" i="7"/>
  <c r="AN372" i="7"/>
  <c r="AN371" i="7"/>
  <c r="AN370" i="7"/>
  <c r="AN369" i="7"/>
  <c r="AN368" i="7"/>
  <c r="AN367" i="7"/>
  <c r="AN366" i="7"/>
  <c r="AN365" i="7"/>
  <c r="AN364" i="7"/>
  <c r="AN363" i="7"/>
  <c r="AN362" i="7"/>
  <c r="AN361" i="7"/>
  <c r="AN360" i="7"/>
  <c r="AN359" i="7"/>
  <c r="AN358" i="7"/>
  <c r="AN357" i="7"/>
  <c r="AN356" i="7"/>
  <c r="AN355" i="7"/>
  <c r="AN354" i="7"/>
  <c r="AN353" i="7"/>
  <c r="AN352" i="7"/>
  <c r="AN351" i="7"/>
  <c r="AN350" i="7"/>
  <c r="AN349" i="7"/>
  <c r="AN348" i="7"/>
  <c r="AN347" i="7"/>
  <c r="AN346" i="7"/>
  <c r="AN345" i="7"/>
  <c r="AN344" i="7"/>
  <c r="AN343" i="7"/>
  <c r="AN342" i="7"/>
  <c r="AN341" i="7"/>
  <c r="AN340" i="7"/>
  <c r="AN339" i="7"/>
  <c r="AN338" i="7"/>
  <c r="AN337" i="7"/>
  <c r="AN336" i="7"/>
  <c r="AN335" i="7"/>
  <c r="AN334" i="7"/>
  <c r="AN333" i="7"/>
  <c r="AN332" i="7"/>
  <c r="AN331" i="7"/>
  <c r="AN330" i="7"/>
  <c r="AN329" i="7"/>
  <c r="AN328" i="7"/>
  <c r="AN327" i="7"/>
  <c r="AN326" i="7"/>
  <c r="AN325" i="7"/>
  <c r="AN324" i="7"/>
  <c r="AN323" i="7"/>
  <c r="AN322" i="7"/>
  <c r="AN321" i="7"/>
  <c r="AN320" i="7"/>
  <c r="AN319" i="7"/>
  <c r="AN318" i="7"/>
  <c r="AN317" i="7"/>
  <c r="AN316" i="7"/>
  <c r="AN315" i="7"/>
  <c r="AN314" i="7"/>
  <c r="AN313" i="7"/>
  <c r="AN312" i="7"/>
  <c r="AN311" i="7"/>
  <c r="AN310" i="7"/>
  <c r="AN309" i="7"/>
  <c r="AN308" i="7"/>
  <c r="AN307" i="7"/>
  <c r="AN306" i="7"/>
  <c r="AN305" i="7"/>
  <c r="AN304" i="7"/>
  <c r="AN303" i="7"/>
  <c r="AN302" i="7"/>
  <c r="AN301" i="7"/>
  <c r="AN300" i="7"/>
  <c r="AN299" i="7"/>
  <c r="AN298" i="7"/>
  <c r="AN297" i="7"/>
  <c r="AN296" i="7"/>
  <c r="AN295" i="7"/>
  <c r="AN294" i="7"/>
  <c r="AN293" i="7"/>
  <c r="AN292" i="7"/>
  <c r="AN291" i="7"/>
  <c r="AN290" i="7"/>
  <c r="AN289" i="7"/>
  <c r="AN288" i="7"/>
  <c r="AN287" i="7"/>
  <c r="AN286" i="7"/>
  <c r="AN285" i="7"/>
  <c r="AN284" i="7"/>
  <c r="AN283" i="7"/>
  <c r="AN282" i="7"/>
  <c r="AN281" i="7"/>
  <c r="AN280" i="7"/>
  <c r="AN279" i="7"/>
  <c r="AN278" i="7"/>
  <c r="AN277" i="7"/>
  <c r="AN276" i="7"/>
  <c r="AN275" i="7"/>
  <c r="AN274" i="7"/>
  <c r="AN273" i="7"/>
  <c r="AN272" i="7"/>
  <c r="AN271" i="7"/>
  <c r="AN270" i="7"/>
  <c r="AN269" i="7"/>
  <c r="AN268" i="7"/>
  <c r="AN267" i="7"/>
  <c r="AN266" i="7"/>
  <c r="AN265" i="7"/>
  <c r="AN264" i="7"/>
  <c r="AN263" i="7"/>
  <c r="AN262" i="7"/>
  <c r="AN261" i="7"/>
  <c r="AN260" i="7"/>
  <c r="AN259" i="7"/>
  <c r="AN258" i="7"/>
  <c r="AN257" i="7"/>
  <c r="AN256" i="7"/>
  <c r="AN255" i="7"/>
  <c r="AN254" i="7"/>
  <c r="AN253" i="7"/>
  <c r="AN252" i="7"/>
  <c r="AN251" i="7"/>
  <c r="AN250" i="7"/>
  <c r="AN249" i="7"/>
  <c r="AN248" i="7"/>
  <c r="AN247" i="7"/>
  <c r="AN246" i="7"/>
  <c r="AN245" i="7"/>
  <c r="AN244" i="7"/>
  <c r="AN243" i="7"/>
  <c r="AN242" i="7"/>
  <c r="AN241" i="7"/>
  <c r="AN240" i="7"/>
  <c r="AN239" i="7"/>
  <c r="AN238" i="7"/>
  <c r="AN237" i="7"/>
  <c r="AN236" i="7"/>
  <c r="AN235" i="7"/>
  <c r="AN234" i="7"/>
  <c r="AN233" i="7"/>
  <c r="AN232" i="7"/>
  <c r="AN231" i="7"/>
  <c r="AN230" i="7"/>
  <c r="AN229" i="7"/>
  <c r="AN228" i="7"/>
  <c r="AN227" i="7"/>
  <c r="AN226" i="7"/>
  <c r="AN225" i="7"/>
  <c r="AN224" i="7"/>
  <c r="AN223" i="7"/>
  <c r="AN222" i="7"/>
  <c r="AN221" i="7"/>
  <c r="AN220" i="7"/>
  <c r="AN219" i="7"/>
  <c r="AN218" i="7"/>
  <c r="AN217" i="7"/>
  <c r="AN216" i="7"/>
  <c r="AN215" i="7"/>
  <c r="AN214" i="7"/>
  <c r="AN213" i="7"/>
  <c r="AN212" i="7"/>
  <c r="AN211" i="7"/>
  <c r="AN210" i="7"/>
  <c r="AN209" i="7"/>
  <c r="AN208" i="7"/>
  <c r="AN207" i="7"/>
  <c r="AN206" i="7"/>
  <c r="AN205" i="7"/>
  <c r="AN204" i="7"/>
  <c r="AN203" i="7"/>
  <c r="AN202" i="7"/>
  <c r="AN201" i="7"/>
  <c r="AN200" i="7"/>
  <c r="AN199" i="7"/>
  <c r="AN198" i="7"/>
  <c r="AN197" i="7"/>
  <c r="AN196" i="7"/>
  <c r="AN195" i="7"/>
  <c r="AN194" i="7"/>
  <c r="AN193" i="7"/>
  <c r="AN192" i="7"/>
  <c r="AN191" i="7"/>
  <c r="AN190" i="7"/>
  <c r="AN189" i="7"/>
  <c r="AN188" i="7"/>
  <c r="AN187" i="7"/>
  <c r="AN186" i="7"/>
  <c r="AN185" i="7"/>
  <c r="AN184" i="7"/>
  <c r="AN183" i="7"/>
  <c r="AN182" i="7"/>
  <c r="AN181" i="7"/>
  <c r="AN180" i="7"/>
  <c r="AN179" i="7"/>
  <c r="AN178" i="7"/>
  <c r="AN177" i="7"/>
  <c r="AN176" i="7"/>
  <c r="AN175" i="7"/>
  <c r="AN174" i="7"/>
  <c r="AN173" i="7"/>
  <c r="AN172" i="7"/>
  <c r="AN171" i="7"/>
  <c r="AN170" i="7"/>
  <c r="AN169" i="7"/>
  <c r="AN168" i="7"/>
  <c r="AN167" i="7"/>
  <c r="AN166" i="7"/>
  <c r="AN165" i="7"/>
  <c r="AN164" i="7"/>
  <c r="AN163" i="7"/>
  <c r="AN162" i="7"/>
  <c r="AN161" i="7"/>
  <c r="AN160" i="7"/>
  <c r="AN159" i="7"/>
  <c r="AN158" i="7"/>
  <c r="AN157" i="7"/>
  <c r="AN156" i="7"/>
  <c r="AN155" i="7"/>
  <c r="AN154" i="7"/>
  <c r="AN153" i="7"/>
  <c r="AN152" i="7"/>
  <c r="AN151" i="7"/>
  <c r="AN150" i="7"/>
  <c r="AN149" i="7"/>
  <c r="AN148" i="7"/>
  <c r="AN147" i="7"/>
  <c r="AN146" i="7"/>
  <c r="AN145" i="7"/>
  <c r="AN144" i="7"/>
  <c r="AN143" i="7"/>
  <c r="AN142" i="7"/>
  <c r="AN141" i="7"/>
  <c r="AN140" i="7"/>
  <c r="AN139" i="7"/>
  <c r="AN138" i="7"/>
  <c r="AN137" i="7"/>
  <c r="AN136" i="7"/>
  <c r="AN135" i="7"/>
  <c r="AN134" i="7"/>
  <c r="AN133" i="7"/>
  <c r="AN132" i="7"/>
  <c r="AN131" i="7"/>
  <c r="AN130" i="7"/>
  <c r="AN129" i="7"/>
  <c r="AN128" i="7"/>
  <c r="AN127" i="7"/>
  <c r="AN126" i="7"/>
  <c r="AN125" i="7"/>
  <c r="AN124" i="7"/>
  <c r="AN123" i="7"/>
  <c r="AN122" i="7"/>
  <c r="AN121" i="7"/>
  <c r="AN120" i="7"/>
  <c r="AN119" i="7"/>
  <c r="AN118" i="7"/>
  <c r="AN117" i="7"/>
  <c r="AN116" i="7"/>
  <c r="AN115" i="7"/>
  <c r="AN114" i="7"/>
  <c r="AN113" i="7"/>
  <c r="AN112" i="7"/>
  <c r="AN111" i="7"/>
  <c r="AN110" i="7"/>
  <c r="AN109" i="7"/>
  <c r="AN108" i="7"/>
  <c r="AN107" i="7"/>
  <c r="AN106" i="7"/>
  <c r="AN105" i="7"/>
  <c r="AN104" i="7"/>
  <c r="AN103" i="7"/>
  <c r="AN102" i="7"/>
  <c r="AN101" i="7"/>
  <c r="AN100" i="7"/>
  <c r="AN99" i="7"/>
  <c r="AN98" i="7"/>
  <c r="AN97" i="7"/>
  <c r="AN96" i="7"/>
  <c r="AN95" i="7"/>
  <c r="AN94" i="7"/>
  <c r="AN93" i="7"/>
  <c r="AN92" i="7"/>
  <c r="AN91" i="7"/>
  <c r="AN90" i="7"/>
  <c r="AN89" i="7"/>
  <c r="AN88" i="7"/>
  <c r="AN87" i="7"/>
  <c r="AN86" i="7"/>
  <c r="AN85" i="7"/>
  <c r="AN84" i="7"/>
  <c r="AN83" i="7"/>
  <c r="AN82" i="7"/>
  <c r="AN81" i="7"/>
  <c r="AN80" i="7"/>
  <c r="AN79" i="7"/>
  <c r="AN78" i="7"/>
  <c r="AN77" i="7"/>
  <c r="AN76" i="7"/>
  <c r="AN75" i="7"/>
  <c r="AN74" i="7"/>
  <c r="AN73" i="7"/>
  <c r="AN72" i="7"/>
  <c r="AN71" i="7"/>
  <c r="AN70" i="7"/>
  <c r="AN69" i="7"/>
  <c r="AN68" i="7"/>
  <c r="AN67" i="7"/>
  <c r="AN66" i="7"/>
  <c r="AN65" i="7"/>
  <c r="AN64" i="7"/>
  <c r="AN63" i="7"/>
  <c r="AN62" i="7"/>
  <c r="AN61" i="7"/>
  <c r="AN60" i="7"/>
  <c r="AN59" i="7"/>
  <c r="AN58" i="7"/>
  <c r="AN57" i="7"/>
  <c r="AN56" i="7"/>
  <c r="AN55" i="7"/>
  <c r="AN54" i="7"/>
  <c r="AN53" i="7"/>
  <c r="AN52" i="7"/>
  <c r="AN51" i="7"/>
  <c r="AN50" i="7"/>
  <c r="AN49" i="7"/>
  <c r="AN48" i="7"/>
  <c r="AN47" i="7"/>
  <c r="AN46" i="7"/>
  <c r="AN45" i="7"/>
  <c r="AN44" i="7"/>
  <c r="AN43" i="7"/>
  <c r="AN42" i="7"/>
  <c r="AN41" i="7"/>
  <c r="AN40" i="7"/>
  <c r="AN39" i="7"/>
  <c r="AN38" i="7"/>
  <c r="AN37" i="7"/>
  <c r="AN36" i="7"/>
  <c r="AN35" i="7"/>
  <c r="AN34" i="7"/>
  <c r="AN33" i="7"/>
  <c r="AN32" i="7"/>
  <c r="AN31" i="7"/>
  <c r="AN30" i="7"/>
  <c r="AN29" i="7"/>
  <c r="AN28" i="7"/>
  <c r="AN27" i="7"/>
  <c r="AN26" i="7"/>
  <c r="AN25" i="7"/>
  <c r="AN24" i="7"/>
  <c r="AN23" i="7"/>
  <c r="AN22" i="7"/>
  <c r="AN21" i="7"/>
  <c r="AN20" i="7"/>
  <c r="AN19" i="7"/>
  <c r="AN18" i="7"/>
  <c r="AN17" i="7"/>
  <c r="AN16" i="7"/>
  <c r="AN15" i="7"/>
  <c r="AN14" i="7"/>
  <c r="AN13" i="7"/>
  <c r="AN12" i="7"/>
  <c r="AN11" i="7"/>
  <c r="AN10" i="7"/>
  <c r="AN9" i="7"/>
  <c r="AN8" i="7"/>
  <c r="AN7" i="7"/>
  <c r="AN6" i="7"/>
  <c r="AN5" i="7"/>
  <c r="AN4" i="7"/>
  <c r="AN3" i="7"/>
  <c r="AQ3" i="7"/>
  <c r="AQ4" i="7"/>
  <c r="AQ5" i="7"/>
  <c r="AQ6" i="7"/>
  <c r="AQ7" i="7"/>
  <c r="AQ8" i="7"/>
  <c r="AQ9" i="7"/>
  <c r="AQ10" i="7"/>
  <c r="AQ11" i="7"/>
  <c r="AQ12" i="7"/>
  <c r="AQ13" i="7"/>
  <c r="AQ14" i="7"/>
  <c r="AQ15" i="7"/>
  <c r="AQ16" i="7"/>
  <c r="AQ17" i="7"/>
  <c r="AQ18" i="7"/>
  <c r="AQ19" i="7"/>
  <c r="AQ20" i="7"/>
  <c r="AQ21" i="7"/>
  <c r="AQ22" i="7"/>
  <c r="AQ23" i="7"/>
  <c r="AQ24" i="7"/>
  <c r="AQ25" i="7"/>
  <c r="AQ26" i="7"/>
  <c r="AQ27" i="7"/>
  <c r="AQ28" i="7"/>
  <c r="AQ29" i="7"/>
  <c r="AQ30" i="7"/>
  <c r="AQ31" i="7"/>
  <c r="AQ32" i="7"/>
  <c r="AQ33" i="7"/>
  <c r="AQ34" i="7"/>
  <c r="AQ35" i="7"/>
  <c r="AQ36" i="7"/>
  <c r="AQ37" i="7"/>
  <c r="AQ38" i="7"/>
  <c r="AQ39" i="7"/>
  <c r="AQ40" i="7"/>
  <c r="AQ41" i="7"/>
  <c r="AQ42" i="7"/>
  <c r="AQ43" i="7"/>
  <c r="AQ44" i="7"/>
  <c r="AQ45" i="7"/>
  <c r="AQ46" i="7"/>
  <c r="AQ47" i="7"/>
  <c r="AQ48" i="7"/>
  <c r="AQ49" i="7"/>
  <c r="AQ50" i="7"/>
  <c r="AQ51" i="7"/>
  <c r="AQ52" i="7"/>
  <c r="AQ53" i="7"/>
  <c r="AQ54" i="7"/>
  <c r="AQ55" i="7"/>
  <c r="AQ56" i="7"/>
  <c r="AQ57" i="7"/>
  <c r="AQ58" i="7"/>
  <c r="AQ59" i="7"/>
  <c r="AQ60" i="7"/>
  <c r="AQ61" i="7"/>
  <c r="AQ62" i="7"/>
  <c r="AQ63" i="7"/>
  <c r="AQ64" i="7"/>
  <c r="AQ65" i="7"/>
  <c r="AQ66" i="7"/>
  <c r="AQ67" i="7"/>
  <c r="AQ68" i="7"/>
  <c r="AQ69" i="7"/>
  <c r="AQ70" i="7"/>
  <c r="AQ71" i="7"/>
  <c r="AQ72" i="7"/>
  <c r="AQ73" i="7"/>
  <c r="AQ74" i="7"/>
  <c r="AQ75" i="7"/>
  <c r="AQ76" i="7"/>
  <c r="AQ77" i="7"/>
  <c r="AQ78" i="7"/>
  <c r="AQ79" i="7"/>
  <c r="AQ80" i="7"/>
  <c r="AQ81" i="7"/>
  <c r="AQ82" i="7"/>
  <c r="AQ83" i="7"/>
  <c r="AQ84" i="7"/>
  <c r="AQ85" i="7"/>
  <c r="AQ86" i="7"/>
  <c r="AQ87" i="7"/>
  <c r="AQ88" i="7"/>
  <c r="AQ89" i="7"/>
  <c r="AQ90" i="7"/>
  <c r="AQ91" i="7"/>
  <c r="AQ92" i="7"/>
  <c r="AQ93" i="7"/>
  <c r="AQ94" i="7"/>
  <c r="AQ95" i="7"/>
  <c r="AQ96" i="7"/>
  <c r="AQ97" i="7"/>
  <c r="AQ98" i="7"/>
  <c r="AQ99" i="7"/>
  <c r="AQ100" i="7"/>
  <c r="AQ101" i="7"/>
  <c r="AQ102" i="7"/>
  <c r="AQ103" i="7"/>
  <c r="AQ104" i="7"/>
  <c r="AQ105" i="7"/>
  <c r="AQ106" i="7"/>
  <c r="AQ107" i="7"/>
  <c r="AQ108" i="7"/>
  <c r="AQ109" i="7"/>
  <c r="AQ110" i="7"/>
  <c r="AQ111" i="7"/>
  <c r="AQ112" i="7"/>
  <c r="AQ113" i="7"/>
  <c r="AQ114" i="7"/>
  <c r="AQ115" i="7"/>
  <c r="AQ116" i="7"/>
  <c r="AQ117" i="7"/>
  <c r="AQ118" i="7"/>
  <c r="AQ119" i="7"/>
  <c r="AQ120" i="7"/>
  <c r="AQ121" i="7"/>
  <c r="AQ122" i="7"/>
  <c r="AQ123" i="7"/>
  <c r="AQ124" i="7"/>
  <c r="AQ125" i="7"/>
  <c r="AQ126" i="7"/>
  <c r="AQ127" i="7"/>
  <c r="AQ128" i="7"/>
  <c r="AQ129" i="7"/>
  <c r="AQ130" i="7"/>
  <c r="AQ131" i="7"/>
  <c r="AQ132" i="7"/>
  <c r="AQ133" i="7"/>
  <c r="AQ134" i="7"/>
  <c r="AQ135" i="7"/>
  <c r="AQ136" i="7"/>
  <c r="AQ137" i="7"/>
  <c r="AQ138" i="7"/>
  <c r="AQ139" i="7"/>
  <c r="AQ140" i="7"/>
  <c r="AQ141" i="7"/>
  <c r="AQ142" i="7"/>
  <c r="AQ143" i="7"/>
  <c r="AQ144" i="7"/>
  <c r="AQ145" i="7"/>
  <c r="AQ146" i="7"/>
  <c r="AQ147" i="7"/>
  <c r="AQ148" i="7"/>
  <c r="AQ149" i="7"/>
  <c r="AQ150" i="7"/>
  <c r="AQ151" i="7"/>
  <c r="AQ152" i="7"/>
  <c r="AQ153" i="7"/>
  <c r="AQ154" i="7"/>
  <c r="AQ155" i="7"/>
  <c r="AQ156" i="7"/>
  <c r="AQ157" i="7"/>
  <c r="AQ158" i="7"/>
  <c r="AQ159" i="7"/>
  <c r="AQ160" i="7"/>
  <c r="AQ161" i="7"/>
  <c r="AQ162" i="7"/>
  <c r="AQ163" i="7"/>
  <c r="AQ164" i="7"/>
  <c r="AQ165" i="7"/>
  <c r="AQ166" i="7"/>
  <c r="AQ167" i="7"/>
  <c r="AQ168" i="7"/>
  <c r="AQ169" i="7"/>
  <c r="AQ170" i="7"/>
  <c r="AQ171" i="7"/>
  <c r="AQ172" i="7"/>
  <c r="AQ173" i="7"/>
  <c r="AQ174" i="7"/>
  <c r="AQ175" i="7"/>
  <c r="AQ176" i="7"/>
  <c r="AQ177" i="7"/>
  <c r="AQ178" i="7"/>
  <c r="AQ179" i="7"/>
  <c r="AQ180" i="7"/>
  <c r="AQ181" i="7"/>
  <c r="AQ182" i="7"/>
  <c r="AQ183" i="7"/>
  <c r="AQ184" i="7"/>
  <c r="AQ185" i="7"/>
  <c r="AQ186" i="7"/>
  <c r="AQ187" i="7"/>
  <c r="AQ188" i="7"/>
  <c r="AQ189" i="7"/>
  <c r="AQ190" i="7"/>
  <c r="AQ191" i="7"/>
  <c r="AQ192" i="7"/>
  <c r="AQ193" i="7"/>
  <c r="AQ194" i="7"/>
  <c r="AQ195" i="7"/>
  <c r="AQ196" i="7"/>
  <c r="AQ197" i="7"/>
  <c r="AQ198" i="7"/>
  <c r="AQ199" i="7"/>
  <c r="AQ200" i="7"/>
  <c r="AQ201" i="7"/>
  <c r="AQ202" i="7"/>
  <c r="AQ203" i="7"/>
  <c r="AQ204" i="7"/>
  <c r="AQ205" i="7"/>
  <c r="AQ206" i="7"/>
  <c r="AQ207" i="7"/>
  <c r="AQ208" i="7"/>
  <c r="AQ209" i="7"/>
  <c r="AQ210" i="7"/>
  <c r="AQ211" i="7"/>
  <c r="AQ212" i="7"/>
  <c r="AQ213" i="7"/>
  <c r="AQ214" i="7"/>
  <c r="AQ215" i="7"/>
  <c r="AQ216" i="7"/>
  <c r="AQ217" i="7"/>
  <c r="AQ218" i="7"/>
  <c r="AQ219" i="7"/>
  <c r="AQ220" i="7"/>
  <c r="AQ221" i="7"/>
  <c r="AQ222" i="7"/>
  <c r="AQ223" i="7"/>
  <c r="AQ224" i="7"/>
  <c r="AQ225" i="7"/>
  <c r="AQ226" i="7"/>
  <c r="AQ227" i="7"/>
  <c r="AQ228" i="7"/>
  <c r="AQ229" i="7"/>
  <c r="AQ230" i="7"/>
  <c r="AQ231" i="7"/>
  <c r="AQ232" i="7"/>
  <c r="AQ233" i="7"/>
  <c r="AQ234" i="7"/>
  <c r="AQ235" i="7"/>
  <c r="AQ236" i="7"/>
  <c r="AQ237" i="7"/>
  <c r="AQ238" i="7"/>
  <c r="AQ239" i="7"/>
  <c r="AQ240" i="7"/>
  <c r="AQ241" i="7"/>
  <c r="AQ242" i="7"/>
  <c r="AQ243" i="7"/>
  <c r="AQ244" i="7"/>
  <c r="AQ245" i="7"/>
  <c r="AQ246" i="7"/>
  <c r="AQ247" i="7"/>
  <c r="AQ248" i="7"/>
  <c r="AQ249" i="7"/>
  <c r="AQ250" i="7"/>
  <c r="AQ251" i="7"/>
  <c r="AQ252" i="7"/>
  <c r="AQ253" i="7"/>
  <c r="AQ254" i="7"/>
  <c r="AQ255" i="7"/>
  <c r="AQ256" i="7"/>
  <c r="AQ257" i="7"/>
  <c r="AQ258" i="7"/>
  <c r="AQ259" i="7"/>
  <c r="AQ260" i="7"/>
  <c r="AQ261" i="7"/>
  <c r="AQ262" i="7"/>
  <c r="AQ263" i="7"/>
  <c r="AQ264" i="7"/>
  <c r="AQ265" i="7"/>
  <c r="AQ266" i="7"/>
  <c r="AQ267" i="7"/>
  <c r="AQ268" i="7"/>
  <c r="AQ269" i="7"/>
  <c r="AQ270" i="7"/>
  <c r="AQ271" i="7"/>
  <c r="AQ272" i="7"/>
  <c r="AQ273" i="7"/>
  <c r="AQ274" i="7"/>
  <c r="AQ275" i="7"/>
  <c r="AQ276" i="7"/>
  <c r="AQ277" i="7"/>
  <c r="AQ278" i="7"/>
  <c r="AQ279" i="7"/>
  <c r="AQ280" i="7"/>
  <c r="AQ281" i="7"/>
  <c r="AQ282" i="7"/>
  <c r="AQ283" i="7"/>
  <c r="AQ284" i="7"/>
  <c r="AQ285" i="7"/>
  <c r="AQ286" i="7"/>
  <c r="AQ287" i="7"/>
  <c r="AQ288" i="7"/>
  <c r="AQ289" i="7"/>
  <c r="AQ290" i="7"/>
  <c r="AQ291" i="7"/>
  <c r="AQ292" i="7"/>
  <c r="AQ293" i="7"/>
  <c r="AQ294" i="7"/>
  <c r="AQ295" i="7"/>
  <c r="AQ296" i="7"/>
  <c r="AQ297" i="7"/>
  <c r="AQ298" i="7"/>
  <c r="AQ299" i="7"/>
  <c r="AQ300" i="7"/>
  <c r="AQ301" i="7"/>
  <c r="AQ302" i="7"/>
  <c r="AQ303" i="7"/>
  <c r="AQ304" i="7"/>
  <c r="AQ305" i="7"/>
  <c r="AQ306" i="7"/>
  <c r="AQ307" i="7"/>
  <c r="AQ308" i="7"/>
  <c r="AQ309" i="7"/>
  <c r="AQ310" i="7"/>
  <c r="AQ311" i="7"/>
  <c r="AQ312" i="7"/>
  <c r="AQ313" i="7"/>
  <c r="AQ314" i="7"/>
  <c r="AQ315" i="7"/>
  <c r="AQ316" i="7"/>
  <c r="AQ317" i="7"/>
  <c r="AQ318" i="7"/>
  <c r="AQ319" i="7"/>
  <c r="AQ320" i="7"/>
  <c r="AQ321" i="7"/>
  <c r="AQ322" i="7"/>
  <c r="AQ323" i="7"/>
  <c r="AQ324" i="7"/>
  <c r="AQ325" i="7"/>
  <c r="AQ326" i="7"/>
  <c r="AQ327" i="7"/>
  <c r="AQ328" i="7"/>
  <c r="AQ329" i="7"/>
  <c r="AQ330" i="7"/>
  <c r="AQ331" i="7"/>
  <c r="AQ332" i="7"/>
  <c r="AQ333" i="7"/>
  <c r="AQ334" i="7"/>
  <c r="AQ335" i="7"/>
  <c r="AQ336" i="7"/>
  <c r="AQ337" i="7"/>
  <c r="AQ338" i="7"/>
  <c r="AQ339" i="7"/>
  <c r="AQ340" i="7"/>
  <c r="AQ341" i="7"/>
  <c r="AQ342" i="7"/>
  <c r="AQ343" i="7"/>
  <c r="AQ344" i="7"/>
  <c r="AQ345" i="7"/>
  <c r="AQ346" i="7"/>
  <c r="AQ347" i="7"/>
  <c r="AQ348" i="7"/>
  <c r="AQ349" i="7"/>
  <c r="AQ350" i="7"/>
  <c r="AQ351" i="7"/>
  <c r="AQ352" i="7"/>
  <c r="AQ353" i="7"/>
  <c r="AQ354" i="7"/>
  <c r="AQ355" i="7"/>
  <c r="AQ356" i="7"/>
  <c r="AQ357" i="7"/>
  <c r="AQ358" i="7"/>
  <c r="AQ359" i="7"/>
  <c r="AQ360" i="7"/>
  <c r="AQ361" i="7"/>
  <c r="AQ362" i="7"/>
  <c r="AQ363" i="7"/>
  <c r="AQ364" i="7"/>
  <c r="AQ365" i="7"/>
  <c r="AQ366" i="7"/>
  <c r="AQ367" i="7"/>
  <c r="AQ368" i="7"/>
  <c r="AQ369" i="7"/>
  <c r="AQ370" i="7"/>
  <c r="AQ371" i="7"/>
  <c r="AQ372" i="7"/>
  <c r="AQ373" i="7"/>
  <c r="AQ374" i="7"/>
  <c r="AQ375" i="7"/>
  <c r="AQ376" i="7"/>
  <c r="AQ377" i="7"/>
  <c r="AQ378" i="7"/>
  <c r="AQ379" i="7"/>
  <c r="AQ380" i="7"/>
  <c r="AQ381" i="7"/>
  <c r="AQ382" i="7"/>
  <c r="AQ383" i="7"/>
  <c r="AQ384" i="7"/>
  <c r="AQ385" i="7"/>
  <c r="AQ386" i="7"/>
  <c r="AQ387" i="7"/>
  <c r="AQ388" i="7"/>
  <c r="AQ389" i="7"/>
  <c r="AQ390" i="7"/>
  <c r="AQ391" i="7"/>
  <c r="AQ392" i="7"/>
  <c r="AQ393" i="7"/>
  <c r="AQ394" i="7"/>
  <c r="AQ395" i="7"/>
  <c r="AQ396" i="7"/>
  <c r="AQ397" i="7"/>
  <c r="AT4" i="7"/>
  <c r="AT5" i="7"/>
  <c r="AT6" i="7"/>
  <c r="AT7" i="7"/>
  <c r="AT8" i="7"/>
  <c r="AT9" i="7"/>
  <c r="AT10" i="7"/>
  <c r="AT11" i="7"/>
  <c r="AT12" i="7"/>
  <c r="AT13" i="7"/>
  <c r="AT14" i="7"/>
  <c r="AT15" i="7"/>
  <c r="AT16" i="7"/>
  <c r="AT17" i="7"/>
  <c r="AT18" i="7"/>
  <c r="AT19" i="7"/>
  <c r="AT20" i="7"/>
  <c r="AT21" i="7"/>
  <c r="AT22" i="7"/>
  <c r="AT23" i="7"/>
  <c r="AT24" i="7"/>
  <c r="AT25" i="7"/>
  <c r="AT26" i="7"/>
  <c r="AT27" i="7"/>
  <c r="AT28" i="7"/>
  <c r="AT29" i="7"/>
  <c r="AT30" i="7"/>
  <c r="AT31" i="7"/>
  <c r="AT32" i="7"/>
  <c r="AT33" i="7"/>
  <c r="AT34" i="7"/>
  <c r="AT35" i="7"/>
  <c r="AT36" i="7"/>
  <c r="AT37" i="7"/>
  <c r="AT38" i="7"/>
  <c r="AT39" i="7"/>
  <c r="AT40" i="7"/>
  <c r="AT41" i="7"/>
  <c r="AT42" i="7"/>
  <c r="AT43" i="7"/>
  <c r="AT44" i="7"/>
  <c r="AT45" i="7"/>
  <c r="AT46" i="7"/>
  <c r="AT47" i="7"/>
  <c r="AT48" i="7"/>
  <c r="AT49" i="7"/>
  <c r="AT50" i="7"/>
  <c r="AT51" i="7"/>
  <c r="AT52" i="7"/>
  <c r="AT53" i="7"/>
  <c r="AT54" i="7"/>
  <c r="AT55" i="7"/>
  <c r="AT56" i="7"/>
  <c r="AT57" i="7"/>
  <c r="AT58" i="7"/>
  <c r="AT59" i="7"/>
  <c r="AT60" i="7"/>
  <c r="AT61" i="7"/>
  <c r="AT62" i="7"/>
  <c r="AT63" i="7"/>
  <c r="AT64" i="7"/>
  <c r="AT65" i="7"/>
  <c r="AT66" i="7"/>
  <c r="AT67" i="7"/>
  <c r="AT68" i="7"/>
  <c r="AT69" i="7"/>
  <c r="AT70" i="7"/>
  <c r="AT71" i="7"/>
  <c r="AT72" i="7"/>
  <c r="AT73" i="7"/>
  <c r="AT74" i="7"/>
  <c r="AT75" i="7"/>
  <c r="AT76" i="7"/>
  <c r="AT77" i="7"/>
  <c r="AT78" i="7"/>
  <c r="AT79" i="7"/>
  <c r="AT80" i="7"/>
  <c r="AT81" i="7"/>
  <c r="AT82" i="7"/>
  <c r="AT83" i="7"/>
  <c r="AT84" i="7"/>
  <c r="AT85" i="7"/>
  <c r="AT86" i="7"/>
  <c r="AT87" i="7"/>
  <c r="AT88" i="7"/>
  <c r="AT89" i="7"/>
  <c r="AT90" i="7"/>
  <c r="AT91" i="7"/>
  <c r="AT92" i="7"/>
  <c r="AT93" i="7"/>
  <c r="AT94" i="7"/>
  <c r="AT95" i="7"/>
  <c r="AT96" i="7"/>
  <c r="AT97" i="7"/>
  <c r="AT98" i="7"/>
  <c r="AT99" i="7"/>
  <c r="AT100" i="7"/>
  <c r="AT101" i="7"/>
  <c r="AT102" i="7"/>
  <c r="AT103" i="7"/>
  <c r="AT104" i="7"/>
  <c r="AT105" i="7"/>
  <c r="AT106" i="7"/>
  <c r="AT107" i="7"/>
  <c r="AT108" i="7"/>
  <c r="AT109" i="7"/>
  <c r="AT110" i="7"/>
  <c r="AT111" i="7"/>
  <c r="AT112" i="7"/>
  <c r="AT113" i="7"/>
  <c r="AT114" i="7"/>
  <c r="AT115" i="7"/>
  <c r="AT116" i="7"/>
  <c r="AT117" i="7"/>
  <c r="AT118" i="7"/>
  <c r="AT119" i="7"/>
  <c r="AT120" i="7"/>
  <c r="AT121" i="7"/>
  <c r="AT122" i="7"/>
  <c r="AT123" i="7"/>
  <c r="AT124" i="7"/>
  <c r="AT125" i="7"/>
  <c r="AT126" i="7"/>
  <c r="AT127" i="7"/>
  <c r="AT128" i="7"/>
  <c r="AT129" i="7"/>
  <c r="AT130" i="7"/>
  <c r="AT131" i="7"/>
  <c r="AT132" i="7"/>
  <c r="AT133" i="7"/>
  <c r="AT134" i="7"/>
  <c r="AT135" i="7"/>
  <c r="AT136" i="7"/>
  <c r="AT137" i="7"/>
  <c r="AT138" i="7"/>
  <c r="AT139" i="7"/>
  <c r="AT140" i="7"/>
  <c r="AT141" i="7"/>
  <c r="AT142" i="7"/>
  <c r="AT143" i="7"/>
  <c r="AT144" i="7"/>
  <c r="AT145" i="7"/>
  <c r="AT146" i="7"/>
  <c r="AT147" i="7"/>
  <c r="AT148" i="7"/>
  <c r="AT149" i="7"/>
  <c r="AT150" i="7"/>
  <c r="AT151" i="7"/>
  <c r="AT152" i="7"/>
  <c r="AT153" i="7"/>
  <c r="AT154" i="7"/>
  <c r="AT155" i="7"/>
  <c r="AT156" i="7"/>
  <c r="AT157" i="7"/>
  <c r="AT158" i="7"/>
  <c r="AT159" i="7"/>
  <c r="AT160" i="7"/>
  <c r="AT161" i="7"/>
  <c r="AT162" i="7"/>
  <c r="AT163" i="7"/>
  <c r="AT164" i="7"/>
  <c r="AT165" i="7"/>
  <c r="AT166" i="7"/>
  <c r="AT167" i="7"/>
  <c r="AT168" i="7"/>
  <c r="AT169" i="7"/>
  <c r="AT170" i="7"/>
  <c r="AT171" i="7"/>
  <c r="AT172" i="7"/>
  <c r="AT173" i="7"/>
  <c r="AT174" i="7"/>
  <c r="AT175" i="7"/>
  <c r="AT176" i="7"/>
  <c r="AT177" i="7"/>
  <c r="AT178" i="7"/>
  <c r="AT179" i="7"/>
  <c r="AT180" i="7"/>
  <c r="AT181" i="7"/>
  <c r="AT182" i="7"/>
  <c r="AT183" i="7"/>
  <c r="AT184" i="7"/>
  <c r="AT185" i="7"/>
  <c r="AT186" i="7"/>
  <c r="AT187" i="7"/>
  <c r="AT188" i="7"/>
  <c r="AT189" i="7"/>
  <c r="AT190" i="7"/>
  <c r="AT191" i="7"/>
  <c r="AT192" i="7"/>
  <c r="AT193" i="7"/>
  <c r="AT194" i="7"/>
  <c r="AT195" i="7"/>
  <c r="AT196" i="7"/>
  <c r="AT197" i="7"/>
  <c r="AT198" i="7"/>
  <c r="AT199" i="7"/>
  <c r="AT200" i="7"/>
  <c r="AT201" i="7"/>
  <c r="AT202" i="7"/>
  <c r="AT203" i="7"/>
  <c r="AT204" i="7"/>
  <c r="AT205" i="7"/>
  <c r="AT206" i="7"/>
  <c r="AT207" i="7"/>
  <c r="AT208" i="7"/>
  <c r="AT209" i="7"/>
  <c r="AT210" i="7"/>
  <c r="AT211" i="7"/>
  <c r="AT212" i="7"/>
  <c r="AT213" i="7"/>
  <c r="AT214" i="7"/>
  <c r="AT215" i="7"/>
  <c r="AT216" i="7"/>
  <c r="AT217" i="7"/>
  <c r="AT218" i="7"/>
  <c r="AT219" i="7"/>
  <c r="AT220" i="7"/>
  <c r="AT221" i="7"/>
  <c r="AT222" i="7"/>
  <c r="AT223" i="7"/>
  <c r="AT224" i="7"/>
  <c r="AT225" i="7"/>
  <c r="AT226" i="7"/>
  <c r="AT227" i="7"/>
  <c r="AT228" i="7"/>
  <c r="AT229" i="7"/>
  <c r="AT230" i="7"/>
  <c r="AT231" i="7"/>
  <c r="AT232" i="7"/>
  <c r="AT233" i="7"/>
  <c r="AT234" i="7"/>
  <c r="AT235" i="7"/>
  <c r="AT236" i="7"/>
  <c r="AT237" i="7"/>
  <c r="AT238" i="7"/>
  <c r="AT239" i="7"/>
  <c r="AT240" i="7"/>
  <c r="AT241" i="7"/>
  <c r="AT242" i="7"/>
  <c r="AT243" i="7"/>
  <c r="AT244" i="7"/>
  <c r="AT245" i="7"/>
  <c r="AT246" i="7"/>
  <c r="AT247" i="7"/>
  <c r="AT248" i="7"/>
  <c r="AT249" i="7"/>
  <c r="AT250" i="7"/>
  <c r="AT251" i="7"/>
  <c r="AT252" i="7"/>
  <c r="AT253" i="7"/>
  <c r="AT254" i="7"/>
  <c r="AT255" i="7"/>
  <c r="AT256" i="7"/>
  <c r="AT257" i="7"/>
  <c r="AT258" i="7"/>
  <c r="AT259" i="7"/>
  <c r="AT260" i="7"/>
  <c r="AT261" i="7"/>
  <c r="AT262" i="7"/>
  <c r="AT263" i="7"/>
  <c r="AT264" i="7"/>
  <c r="AT265" i="7"/>
  <c r="AT266" i="7"/>
  <c r="AT267" i="7"/>
  <c r="AT268" i="7"/>
  <c r="AT269" i="7"/>
  <c r="AT270" i="7"/>
  <c r="AT271" i="7"/>
  <c r="AT272" i="7"/>
  <c r="AT273" i="7"/>
  <c r="AT274" i="7"/>
  <c r="AT275" i="7"/>
  <c r="AT276" i="7"/>
  <c r="AT277" i="7"/>
  <c r="AT278" i="7"/>
  <c r="AT279" i="7"/>
  <c r="AT280" i="7"/>
  <c r="AT281" i="7"/>
  <c r="AT282" i="7"/>
  <c r="AT283" i="7"/>
  <c r="AT284" i="7"/>
  <c r="AT285" i="7"/>
  <c r="AT286" i="7"/>
  <c r="AT287" i="7"/>
  <c r="AT288" i="7"/>
  <c r="AT289" i="7"/>
  <c r="AT290" i="7"/>
  <c r="AT291" i="7"/>
  <c r="AT292" i="7"/>
  <c r="AT293" i="7"/>
  <c r="AT294" i="7"/>
  <c r="AT295" i="7"/>
  <c r="AT296" i="7"/>
  <c r="AT297" i="7"/>
  <c r="AT298" i="7"/>
  <c r="AT299" i="7"/>
  <c r="AT300" i="7"/>
  <c r="AT301" i="7"/>
  <c r="AT302" i="7"/>
  <c r="AT303" i="7"/>
  <c r="AT304" i="7"/>
  <c r="AT305" i="7"/>
  <c r="AT306" i="7"/>
  <c r="AT307" i="7"/>
  <c r="AT308" i="7"/>
  <c r="AT309" i="7"/>
  <c r="AT310" i="7"/>
  <c r="AT311" i="7"/>
  <c r="AT312" i="7"/>
  <c r="AT313" i="7"/>
  <c r="AT314" i="7"/>
  <c r="AT315" i="7"/>
  <c r="AT316" i="7"/>
  <c r="AT317" i="7"/>
  <c r="AT318" i="7"/>
  <c r="AT319" i="7"/>
  <c r="AT320" i="7"/>
  <c r="AT321" i="7"/>
  <c r="AT322" i="7"/>
  <c r="AT323" i="7"/>
  <c r="AT324" i="7"/>
  <c r="AT325" i="7"/>
  <c r="AT326" i="7"/>
  <c r="AT327" i="7"/>
  <c r="AT328" i="7"/>
  <c r="AT329" i="7"/>
  <c r="AT330" i="7"/>
  <c r="AT331" i="7"/>
  <c r="AT332" i="7"/>
  <c r="AT333" i="7"/>
  <c r="AT334" i="7"/>
  <c r="AT335" i="7"/>
  <c r="AT336" i="7"/>
  <c r="AT337" i="7"/>
  <c r="AT338" i="7"/>
  <c r="AT339" i="7"/>
  <c r="AT340" i="7"/>
  <c r="AT341" i="7"/>
  <c r="AT342" i="7"/>
  <c r="AT343" i="7"/>
  <c r="AT344" i="7"/>
  <c r="AT345" i="7"/>
  <c r="AT346" i="7"/>
  <c r="AT347" i="7"/>
  <c r="AT348" i="7"/>
  <c r="AT349" i="7"/>
  <c r="AT350" i="7"/>
  <c r="AT351" i="7"/>
  <c r="AT352" i="7"/>
  <c r="AT353" i="7"/>
  <c r="AT354" i="7"/>
  <c r="AT355" i="7"/>
  <c r="AT356" i="7"/>
  <c r="AT357" i="7"/>
  <c r="AT358" i="7"/>
  <c r="AT359" i="7"/>
  <c r="AT360" i="7"/>
  <c r="AT361" i="7"/>
  <c r="AT362" i="7"/>
  <c r="AT363" i="7"/>
  <c r="AT364" i="7"/>
  <c r="AT365" i="7"/>
  <c r="AT366" i="7"/>
  <c r="AT367" i="7"/>
  <c r="AT368" i="7"/>
  <c r="AT369" i="7"/>
  <c r="AT370" i="7"/>
  <c r="AT371" i="7"/>
  <c r="AT372" i="7"/>
  <c r="AT373" i="7"/>
  <c r="AT374" i="7"/>
  <c r="AT375" i="7"/>
  <c r="AT376" i="7"/>
  <c r="AT377" i="7"/>
  <c r="AT378" i="7"/>
  <c r="AT379" i="7"/>
  <c r="AT380" i="7"/>
  <c r="AT381" i="7"/>
  <c r="AT382" i="7"/>
  <c r="AT383" i="7"/>
  <c r="AT384" i="7"/>
  <c r="AT385" i="7"/>
  <c r="AT386" i="7"/>
  <c r="AT387" i="7"/>
  <c r="AT388" i="7"/>
  <c r="AT389" i="7"/>
  <c r="AT390" i="7"/>
  <c r="AT391" i="7"/>
  <c r="AT392" i="7"/>
  <c r="AT393" i="7"/>
  <c r="AT394" i="7"/>
  <c r="AT395" i="7"/>
  <c r="AT396" i="7"/>
  <c r="AT397" i="7"/>
  <c r="D185" i="5" l="1"/>
  <c r="D166" i="5"/>
  <c r="D153" i="5"/>
  <c r="AT405" i="2" l="1"/>
  <c r="AQ405" i="2"/>
  <c r="AN405" i="2"/>
  <c r="AH405" i="2"/>
  <c r="AF405" i="2"/>
  <c r="AD405" i="2"/>
  <c r="AA405" i="2"/>
  <c r="Y405" i="2"/>
  <c r="W405" i="2"/>
  <c r="S405" i="2"/>
  <c r="R405" i="2"/>
  <c r="Q405" i="2"/>
  <c r="H405" i="2"/>
  <c r="AT404" i="2"/>
  <c r="AQ404" i="2"/>
  <c r="AN404" i="2"/>
  <c r="AH404" i="2"/>
  <c r="AF404" i="2"/>
  <c r="AD404" i="2"/>
  <c r="AA404" i="2"/>
  <c r="Y404" i="2"/>
  <c r="W404" i="2"/>
  <c r="S404" i="2"/>
  <c r="R404" i="2"/>
  <c r="Q404" i="2"/>
  <c r="H404" i="2"/>
  <c r="AT403" i="2"/>
  <c r="AQ403" i="2"/>
  <c r="AN403" i="2"/>
  <c r="AH403" i="2"/>
  <c r="AF403" i="2"/>
  <c r="AD403" i="2"/>
  <c r="AA403" i="2"/>
  <c r="Y403" i="2"/>
  <c r="W403" i="2"/>
  <c r="S403" i="2"/>
  <c r="R403" i="2"/>
  <c r="Q403" i="2"/>
  <c r="H403" i="2"/>
  <c r="AT402" i="2"/>
  <c r="AQ402" i="2"/>
  <c r="AN402" i="2"/>
  <c r="AH402" i="2"/>
  <c r="AF402" i="2"/>
  <c r="AD402" i="2"/>
  <c r="AA402" i="2"/>
  <c r="Y402" i="2"/>
  <c r="W402" i="2"/>
  <c r="S402" i="2"/>
  <c r="R402" i="2"/>
  <c r="Q402" i="2"/>
  <c r="H402" i="2"/>
  <c r="AT401" i="2"/>
  <c r="AQ401" i="2"/>
  <c r="AN401" i="2"/>
  <c r="AH401" i="2"/>
  <c r="AF401" i="2"/>
  <c r="AD401" i="2"/>
  <c r="AA401" i="2"/>
  <c r="Y401" i="2"/>
  <c r="W401" i="2"/>
  <c r="S401" i="2"/>
  <c r="R401" i="2"/>
  <c r="Q401" i="2"/>
  <c r="H401" i="2"/>
  <c r="AT400" i="2"/>
  <c r="AQ400" i="2"/>
  <c r="AN400" i="2"/>
  <c r="AH400" i="2"/>
  <c r="AF400" i="2"/>
  <c r="AD400" i="2"/>
  <c r="AA400" i="2"/>
  <c r="Y400" i="2"/>
  <c r="W400" i="2"/>
  <c r="S400" i="2"/>
  <c r="R400" i="2"/>
  <c r="Q400" i="2"/>
  <c r="H400" i="2"/>
  <c r="AT399" i="2"/>
  <c r="AQ399" i="2"/>
  <c r="AN399" i="2"/>
  <c r="AH399" i="2"/>
  <c r="AF399" i="2"/>
  <c r="AD399" i="2"/>
  <c r="AA399" i="2"/>
  <c r="Y399" i="2"/>
  <c r="W399" i="2"/>
  <c r="S399" i="2"/>
  <c r="R399" i="2"/>
  <c r="Q399" i="2"/>
  <c r="H399" i="2"/>
  <c r="AT398" i="2"/>
  <c r="AQ398" i="2"/>
  <c r="AN398" i="2"/>
  <c r="AH398" i="2"/>
  <c r="AF398" i="2"/>
  <c r="AD398" i="2"/>
  <c r="AA398" i="2"/>
  <c r="Y398" i="2"/>
  <c r="W398" i="2"/>
  <c r="S398" i="2"/>
  <c r="R398" i="2"/>
  <c r="Q398" i="2"/>
  <c r="H398" i="2"/>
  <c r="AT397" i="2"/>
  <c r="AQ397" i="2"/>
  <c r="AN397" i="2"/>
  <c r="AH397" i="2"/>
  <c r="AF397" i="2"/>
  <c r="AD397" i="2"/>
  <c r="AA397" i="2"/>
  <c r="Y397" i="2"/>
  <c r="W397" i="2"/>
  <c r="S397" i="2"/>
  <c r="R397" i="2"/>
  <c r="Q397" i="2"/>
  <c r="H397" i="2"/>
  <c r="AT396" i="2"/>
  <c r="AQ396" i="2"/>
  <c r="AN396" i="2"/>
  <c r="AH396" i="2"/>
  <c r="AF396" i="2"/>
  <c r="AD396" i="2"/>
  <c r="AA396" i="2"/>
  <c r="Y396" i="2"/>
  <c r="W396" i="2"/>
  <c r="S396" i="2"/>
  <c r="R396" i="2"/>
  <c r="Q396" i="2"/>
  <c r="H396" i="2"/>
  <c r="AT395" i="2"/>
  <c r="AQ395" i="2"/>
  <c r="AN395" i="2"/>
  <c r="AH395" i="2"/>
  <c r="AF395" i="2"/>
  <c r="AD395" i="2"/>
  <c r="AA395" i="2"/>
  <c r="Y395" i="2"/>
  <c r="W395" i="2"/>
  <c r="S395" i="2"/>
  <c r="R395" i="2"/>
  <c r="Q395" i="2"/>
  <c r="H395" i="2"/>
  <c r="AT394" i="2"/>
  <c r="AQ394" i="2"/>
  <c r="AN394" i="2"/>
  <c r="AH394" i="2"/>
  <c r="AF394" i="2"/>
  <c r="AD394" i="2"/>
  <c r="AA394" i="2"/>
  <c r="Y394" i="2"/>
  <c r="W394" i="2"/>
  <c r="S394" i="2"/>
  <c r="R394" i="2"/>
  <c r="Q394" i="2"/>
  <c r="H394" i="2"/>
  <c r="AT393" i="2"/>
  <c r="AQ393" i="2"/>
  <c r="AN393" i="2"/>
  <c r="AH393" i="2"/>
  <c r="AF393" i="2"/>
  <c r="AD393" i="2"/>
  <c r="AA393" i="2"/>
  <c r="Y393" i="2"/>
  <c r="W393" i="2"/>
  <c r="S393" i="2"/>
  <c r="R393" i="2"/>
  <c r="Q393" i="2"/>
  <c r="H393" i="2"/>
  <c r="AT392" i="2"/>
  <c r="AQ392" i="2"/>
  <c r="AN392" i="2"/>
  <c r="AH392" i="2"/>
  <c r="AF392" i="2"/>
  <c r="AD392" i="2"/>
  <c r="AA392" i="2"/>
  <c r="Y392" i="2"/>
  <c r="W392" i="2"/>
  <c r="S392" i="2"/>
  <c r="R392" i="2"/>
  <c r="Q392" i="2"/>
  <c r="H392" i="2"/>
  <c r="AT391" i="2"/>
  <c r="AQ391" i="2"/>
  <c r="AN391" i="2"/>
  <c r="AH391" i="2"/>
  <c r="AF391" i="2"/>
  <c r="AD391" i="2"/>
  <c r="AA391" i="2"/>
  <c r="Y391" i="2"/>
  <c r="W391" i="2"/>
  <c r="S391" i="2"/>
  <c r="R391" i="2"/>
  <c r="Q391" i="2"/>
  <c r="H391" i="2"/>
  <c r="AT390" i="2"/>
  <c r="AQ390" i="2"/>
  <c r="AN390" i="2"/>
  <c r="AH390" i="2"/>
  <c r="AF390" i="2"/>
  <c r="AD390" i="2"/>
  <c r="AA390" i="2"/>
  <c r="Y390" i="2"/>
  <c r="W390" i="2"/>
  <c r="S390" i="2"/>
  <c r="R390" i="2"/>
  <c r="Q390" i="2"/>
  <c r="H390" i="2"/>
  <c r="AT389" i="2"/>
  <c r="AQ389" i="2"/>
  <c r="AN389" i="2"/>
  <c r="AH389" i="2"/>
  <c r="AF389" i="2"/>
  <c r="AD389" i="2"/>
  <c r="AA389" i="2"/>
  <c r="Y389" i="2"/>
  <c r="W389" i="2"/>
  <c r="S389" i="2"/>
  <c r="R389" i="2"/>
  <c r="Q389" i="2"/>
  <c r="H389" i="2"/>
  <c r="AT388" i="2"/>
  <c r="AQ388" i="2"/>
  <c r="AN388" i="2"/>
  <c r="AH388" i="2"/>
  <c r="AF388" i="2"/>
  <c r="AD388" i="2"/>
  <c r="AA388" i="2"/>
  <c r="Y388" i="2"/>
  <c r="W388" i="2"/>
  <c r="S388" i="2"/>
  <c r="R388" i="2"/>
  <c r="Q388" i="2"/>
  <c r="H388" i="2"/>
  <c r="AT387" i="2"/>
  <c r="AQ387" i="2"/>
  <c r="AN387" i="2"/>
  <c r="AH387" i="2"/>
  <c r="AF387" i="2"/>
  <c r="AD387" i="2"/>
  <c r="AA387" i="2"/>
  <c r="Y387" i="2"/>
  <c r="W387" i="2"/>
  <c r="S387" i="2"/>
  <c r="R387" i="2"/>
  <c r="Q387" i="2"/>
  <c r="H387" i="2"/>
  <c r="AT386" i="2"/>
  <c r="AQ386" i="2"/>
  <c r="AN386" i="2"/>
  <c r="AH386" i="2"/>
  <c r="AF386" i="2"/>
  <c r="AD386" i="2"/>
  <c r="AA386" i="2"/>
  <c r="Y386" i="2"/>
  <c r="W386" i="2"/>
  <c r="S386" i="2"/>
  <c r="R386" i="2"/>
  <c r="Q386" i="2"/>
  <c r="H386" i="2"/>
  <c r="AT385" i="2"/>
  <c r="AQ385" i="2"/>
  <c r="AN385" i="2"/>
  <c r="AH385" i="2"/>
  <c r="AF385" i="2"/>
  <c r="AD385" i="2"/>
  <c r="AA385" i="2"/>
  <c r="Y385" i="2"/>
  <c r="W385" i="2"/>
  <c r="S385" i="2"/>
  <c r="R385" i="2"/>
  <c r="Q385" i="2"/>
  <c r="H385" i="2"/>
  <c r="AT384" i="2"/>
  <c r="AQ384" i="2"/>
  <c r="AN384" i="2"/>
  <c r="AH384" i="2"/>
  <c r="AF384" i="2"/>
  <c r="AD384" i="2"/>
  <c r="AA384" i="2"/>
  <c r="Y384" i="2"/>
  <c r="W384" i="2"/>
  <c r="S384" i="2"/>
  <c r="R384" i="2"/>
  <c r="Q384" i="2"/>
  <c r="H384" i="2"/>
  <c r="AT383" i="2"/>
  <c r="AQ383" i="2"/>
  <c r="AN383" i="2"/>
  <c r="AH383" i="2"/>
  <c r="AF383" i="2"/>
  <c r="AD383" i="2"/>
  <c r="AA383" i="2"/>
  <c r="Y383" i="2"/>
  <c r="W383" i="2"/>
  <c r="S383" i="2"/>
  <c r="R383" i="2"/>
  <c r="Q383" i="2"/>
  <c r="H383" i="2"/>
  <c r="AT382" i="2"/>
  <c r="AQ382" i="2"/>
  <c r="AN382" i="2"/>
  <c r="AH382" i="2"/>
  <c r="AF382" i="2"/>
  <c r="AD382" i="2"/>
  <c r="AA382" i="2"/>
  <c r="Y382" i="2"/>
  <c r="W382" i="2"/>
  <c r="S382" i="2"/>
  <c r="R382" i="2"/>
  <c r="Q382" i="2"/>
  <c r="H382" i="2"/>
  <c r="AT381" i="2"/>
  <c r="AQ381" i="2"/>
  <c r="AN381" i="2"/>
  <c r="AH381" i="2"/>
  <c r="AF381" i="2"/>
  <c r="AD381" i="2"/>
  <c r="AA381" i="2"/>
  <c r="Y381" i="2"/>
  <c r="W381" i="2"/>
  <c r="S381" i="2"/>
  <c r="R381" i="2"/>
  <c r="Q381" i="2"/>
  <c r="H381" i="2"/>
  <c r="AT380" i="2"/>
  <c r="AQ380" i="2"/>
  <c r="AN380" i="2"/>
  <c r="AH380" i="2"/>
  <c r="AF380" i="2"/>
  <c r="AD380" i="2"/>
  <c r="AA380" i="2"/>
  <c r="Y380" i="2"/>
  <c r="W380" i="2"/>
  <c r="S380" i="2"/>
  <c r="R380" i="2"/>
  <c r="Q380" i="2"/>
  <c r="H380" i="2"/>
  <c r="AT379" i="2"/>
  <c r="AQ379" i="2"/>
  <c r="AN379" i="2"/>
  <c r="AH379" i="2"/>
  <c r="AF379" i="2"/>
  <c r="AD379" i="2"/>
  <c r="AA379" i="2"/>
  <c r="Y379" i="2"/>
  <c r="W379" i="2"/>
  <c r="S379" i="2"/>
  <c r="R379" i="2"/>
  <c r="Q379" i="2"/>
  <c r="H379" i="2"/>
  <c r="AT378" i="2"/>
  <c r="AQ378" i="2"/>
  <c r="AN378" i="2"/>
  <c r="AH378" i="2"/>
  <c r="AF378" i="2"/>
  <c r="AD378" i="2"/>
  <c r="AA378" i="2"/>
  <c r="Y378" i="2"/>
  <c r="W378" i="2"/>
  <c r="S378" i="2"/>
  <c r="R378" i="2"/>
  <c r="Q378" i="2"/>
  <c r="H378" i="2"/>
  <c r="AT377" i="2"/>
  <c r="AQ377" i="2"/>
  <c r="AN377" i="2"/>
  <c r="AH377" i="2"/>
  <c r="AF377" i="2"/>
  <c r="AD377" i="2"/>
  <c r="AA377" i="2"/>
  <c r="Y377" i="2"/>
  <c r="W377" i="2"/>
  <c r="S377" i="2"/>
  <c r="R377" i="2"/>
  <c r="Q377" i="2"/>
  <c r="H377" i="2"/>
  <c r="AT376" i="2"/>
  <c r="AQ376" i="2"/>
  <c r="AN376" i="2"/>
  <c r="AH376" i="2"/>
  <c r="AF376" i="2"/>
  <c r="AD376" i="2"/>
  <c r="AA376" i="2"/>
  <c r="Y376" i="2"/>
  <c r="W376" i="2"/>
  <c r="S376" i="2"/>
  <c r="R376" i="2"/>
  <c r="Q376" i="2"/>
  <c r="H376" i="2"/>
  <c r="AT375" i="2"/>
  <c r="AQ375" i="2"/>
  <c r="AN375" i="2"/>
  <c r="AH375" i="2"/>
  <c r="AF375" i="2"/>
  <c r="AD375" i="2"/>
  <c r="AA375" i="2"/>
  <c r="Y375" i="2"/>
  <c r="W375" i="2"/>
  <c r="S375" i="2"/>
  <c r="R375" i="2"/>
  <c r="Q375" i="2"/>
  <c r="H375" i="2"/>
  <c r="AT374" i="2"/>
  <c r="AQ374" i="2"/>
  <c r="AN374" i="2"/>
  <c r="AH374" i="2"/>
  <c r="AF374" i="2"/>
  <c r="AD374" i="2"/>
  <c r="AA374" i="2"/>
  <c r="Y374" i="2"/>
  <c r="W374" i="2"/>
  <c r="S374" i="2"/>
  <c r="R374" i="2"/>
  <c r="Q374" i="2"/>
  <c r="H374" i="2"/>
  <c r="AT373" i="2"/>
  <c r="AQ373" i="2"/>
  <c r="AN373" i="2"/>
  <c r="AH373" i="2"/>
  <c r="AF373" i="2"/>
  <c r="AD373" i="2"/>
  <c r="AA373" i="2"/>
  <c r="Y373" i="2"/>
  <c r="W373" i="2"/>
  <c r="S373" i="2"/>
  <c r="R373" i="2"/>
  <c r="Q373" i="2"/>
  <c r="H373" i="2"/>
  <c r="AT372" i="2"/>
  <c r="AQ372" i="2"/>
  <c r="AN372" i="2"/>
  <c r="AH372" i="2"/>
  <c r="AF372" i="2"/>
  <c r="AD372" i="2"/>
  <c r="AA372" i="2"/>
  <c r="Y372" i="2"/>
  <c r="W372" i="2"/>
  <c r="S372" i="2"/>
  <c r="R372" i="2"/>
  <c r="Q372" i="2"/>
  <c r="H372" i="2"/>
  <c r="AT371" i="2"/>
  <c r="AQ371" i="2"/>
  <c r="AN371" i="2"/>
  <c r="AH371" i="2"/>
  <c r="AF371" i="2"/>
  <c r="AD371" i="2"/>
  <c r="AA371" i="2"/>
  <c r="Y371" i="2"/>
  <c r="W371" i="2"/>
  <c r="S371" i="2"/>
  <c r="R371" i="2"/>
  <c r="Q371" i="2"/>
  <c r="H371" i="2"/>
  <c r="AT370" i="2"/>
  <c r="AQ370" i="2"/>
  <c r="AN370" i="2"/>
  <c r="AH370" i="2"/>
  <c r="AF370" i="2"/>
  <c r="AD370" i="2"/>
  <c r="AA370" i="2"/>
  <c r="Y370" i="2"/>
  <c r="W370" i="2"/>
  <c r="S370" i="2"/>
  <c r="R370" i="2"/>
  <c r="Q370" i="2"/>
  <c r="H370" i="2"/>
  <c r="AT369" i="2"/>
  <c r="AQ369" i="2"/>
  <c r="AN369" i="2"/>
  <c r="AH369" i="2"/>
  <c r="AF369" i="2"/>
  <c r="AD369" i="2"/>
  <c r="AA369" i="2"/>
  <c r="Y369" i="2"/>
  <c r="W369" i="2"/>
  <c r="S369" i="2"/>
  <c r="R369" i="2"/>
  <c r="Q369" i="2"/>
  <c r="H369" i="2"/>
  <c r="AT368" i="2"/>
  <c r="AQ368" i="2"/>
  <c r="AN368" i="2"/>
  <c r="AH368" i="2"/>
  <c r="AF368" i="2"/>
  <c r="AD368" i="2"/>
  <c r="AA368" i="2"/>
  <c r="Y368" i="2"/>
  <c r="W368" i="2"/>
  <c r="S368" i="2"/>
  <c r="R368" i="2"/>
  <c r="Q368" i="2"/>
  <c r="H368" i="2"/>
  <c r="AT367" i="2"/>
  <c r="AQ367" i="2"/>
  <c r="AN367" i="2"/>
  <c r="AH367" i="2"/>
  <c r="AF367" i="2"/>
  <c r="AD367" i="2"/>
  <c r="AA367" i="2"/>
  <c r="Y367" i="2"/>
  <c r="W367" i="2"/>
  <c r="S367" i="2"/>
  <c r="R367" i="2"/>
  <c r="Q367" i="2"/>
  <c r="H367" i="2"/>
  <c r="AT366" i="2"/>
  <c r="AQ366" i="2"/>
  <c r="AN366" i="2"/>
  <c r="AH366" i="2"/>
  <c r="AF366" i="2"/>
  <c r="AD366" i="2"/>
  <c r="AA366" i="2"/>
  <c r="Y366" i="2"/>
  <c r="W366" i="2"/>
  <c r="S366" i="2"/>
  <c r="R366" i="2"/>
  <c r="Q366" i="2"/>
  <c r="H366" i="2"/>
  <c r="AT365" i="2"/>
  <c r="AQ365" i="2"/>
  <c r="AN365" i="2"/>
  <c r="AH365" i="2"/>
  <c r="AF365" i="2"/>
  <c r="AD365" i="2"/>
  <c r="AA365" i="2"/>
  <c r="Y365" i="2"/>
  <c r="W365" i="2"/>
  <c r="S365" i="2"/>
  <c r="R365" i="2"/>
  <c r="Q365" i="2"/>
  <c r="H365" i="2"/>
  <c r="AT364" i="2"/>
  <c r="AQ364" i="2"/>
  <c r="AN364" i="2"/>
  <c r="AH364" i="2"/>
  <c r="AF364" i="2"/>
  <c r="AD364" i="2"/>
  <c r="AA364" i="2"/>
  <c r="Y364" i="2"/>
  <c r="W364" i="2"/>
  <c r="S364" i="2"/>
  <c r="R364" i="2"/>
  <c r="Q364" i="2"/>
  <c r="H364" i="2"/>
  <c r="AT363" i="2"/>
  <c r="AQ363" i="2"/>
  <c r="AN363" i="2"/>
  <c r="AH363" i="2"/>
  <c r="AF363" i="2"/>
  <c r="AD363" i="2"/>
  <c r="AA363" i="2"/>
  <c r="Y363" i="2"/>
  <c r="W363" i="2"/>
  <c r="S363" i="2"/>
  <c r="R363" i="2"/>
  <c r="Q363" i="2"/>
  <c r="H363" i="2"/>
  <c r="AT362" i="2"/>
  <c r="AQ362" i="2"/>
  <c r="AN362" i="2"/>
  <c r="AH362" i="2"/>
  <c r="AF362" i="2"/>
  <c r="AD362" i="2"/>
  <c r="AA362" i="2"/>
  <c r="Y362" i="2"/>
  <c r="W362" i="2"/>
  <c r="S362" i="2"/>
  <c r="R362" i="2"/>
  <c r="Q362" i="2"/>
  <c r="H362" i="2"/>
  <c r="AT361" i="2"/>
  <c r="AQ361" i="2"/>
  <c r="AN361" i="2"/>
  <c r="AH361" i="2"/>
  <c r="AF361" i="2"/>
  <c r="AD361" i="2"/>
  <c r="AA361" i="2"/>
  <c r="Y361" i="2"/>
  <c r="W361" i="2"/>
  <c r="S361" i="2"/>
  <c r="R361" i="2"/>
  <c r="Q361" i="2"/>
  <c r="H361" i="2"/>
  <c r="AT360" i="2"/>
  <c r="AQ360" i="2"/>
  <c r="AN360" i="2"/>
  <c r="AH360" i="2"/>
  <c r="AF360" i="2"/>
  <c r="AD360" i="2"/>
  <c r="AA360" i="2"/>
  <c r="Y360" i="2"/>
  <c r="W360" i="2"/>
  <c r="S360" i="2"/>
  <c r="R360" i="2"/>
  <c r="Q360" i="2"/>
  <c r="H360" i="2"/>
  <c r="AT359" i="2"/>
  <c r="AQ359" i="2"/>
  <c r="AN359" i="2"/>
  <c r="AH359" i="2"/>
  <c r="AF359" i="2"/>
  <c r="AD359" i="2"/>
  <c r="AA359" i="2"/>
  <c r="Y359" i="2"/>
  <c r="W359" i="2"/>
  <c r="S359" i="2"/>
  <c r="R359" i="2"/>
  <c r="Q359" i="2"/>
  <c r="H359" i="2"/>
  <c r="AT358" i="2"/>
  <c r="AQ358" i="2"/>
  <c r="AN358" i="2"/>
  <c r="AH358" i="2"/>
  <c r="AF358" i="2"/>
  <c r="AD358" i="2"/>
  <c r="AA358" i="2"/>
  <c r="Y358" i="2"/>
  <c r="W358" i="2"/>
  <c r="S358" i="2"/>
  <c r="R358" i="2"/>
  <c r="Q358" i="2"/>
  <c r="H358" i="2"/>
  <c r="AT357" i="2"/>
  <c r="AQ357" i="2"/>
  <c r="AN357" i="2"/>
  <c r="AH357" i="2"/>
  <c r="AF357" i="2"/>
  <c r="AD357" i="2"/>
  <c r="AA357" i="2"/>
  <c r="Y357" i="2"/>
  <c r="W357" i="2"/>
  <c r="S357" i="2"/>
  <c r="R357" i="2"/>
  <c r="Q357" i="2"/>
  <c r="H357" i="2"/>
  <c r="AT356" i="2"/>
  <c r="AQ356" i="2"/>
  <c r="AN356" i="2"/>
  <c r="AH356" i="2"/>
  <c r="AF356" i="2"/>
  <c r="AD356" i="2"/>
  <c r="AA356" i="2"/>
  <c r="Y356" i="2"/>
  <c r="W356" i="2"/>
  <c r="S356" i="2"/>
  <c r="R356" i="2"/>
  <c r="Q356" i="2"/>
  <c r="H356" i="2"/>
  <c r="AT355" i="2"/>
  <c r="AQ355" i="2"/>
  <c r="AN355" i="2"/>
  <c r="AH355" i="2"/>
  <c r="AF355" i="2"/>
  <c r="AD355" i="2"/>
  <c r="AA355" i="2"/>
  <c r="Y355" i="2"/>
  <c r="W355" i="2"/>
  <c r="S355" i="2"/>
  <c r="R355" i="2"/>
  <c r="Q355" i="2"/>
  <c r="H355" i="2"/>
  <c r="AT354" i="2"/>
  <c r="AQ354" i="2"/>
  <c r="AN354" i="2"/>
  <c r="AH354" i="2"/>
  <c r="AF354" i="2"/>
  <c r="AD354" i="2"/>
  <c r="AA354" i="2"/>
  <c r="Y354" i="2"/>
  <c r="W354" i="2"/>
  <c r="S354" i="2"/>
  <c r="R354" i="2"/>
  <c r="Q354" i="2"/>
  <c r="H354" i="2"/>
  <c r="AT353" i="2"/>
  <c r="AQ353" i="2"/>
  <c r="AN353" i="2"/>
  <c r="AH353" i="2"/>
  <c r="AF353" i="2"/>
  <c r="AD353" i="2"/>
  <c r="AA353" i="2"/>
  <c r="Y353" i="2"/>
  <c r="W353" i="2"/>
  <c r="S353" i="2"/>
  <c r="R353" i="2"/>
  <c r="Q353" i="2"/>
  <c r="H353" i="2"/>
  <c r="AT352" i="2"/>
  <c r="AQ352" i="2"/>
  <c r="AN352" i="2"/>
  <c r="AH352" i="2"/>
  <c r="AF352" i="2"/>
  <c r="AD352" i="2"/>
  <c r="AA352" i="2"/>
  <c r="Y352" i="2"/>
  <c r="W352" i="2"/>
  <c r="S352" i="2"/>
  <c r="R352" i="2"/>
  <c r="Q352" i="2"/>
  <c r="H352" i="2"/>
  <c r="AT351" i="2"/>
  <c r="AQ351" i="2"/>
  <c r="AN351" i="2"/>
  <c r="AH351" i="2"/>
  <c r="AF351" i="2"/>
  <c r="AD351" i="2"/>
  <c r="AA351" i="2"/>
  <c r="Y351" i="2"/>
  <c r="W351" i="2"/>
  <c r="S351" i="2"/>
  <c r="R351" i="2"/>
  <c r="Q351" i="2"/>
  <c r="H351" i="2"/>
  <c r="AT350" i="2"/>
  <c r="AQ350" i="2"/>
  <c r="AN350" i="2"/>
  <c r="AH350" i="2"/>
  <c r="AF350" i="2"/>
  <c r="AD350" i="2"/>
  <c r="AA350" i="2"/>
  <c r="Y350" i="2"/>
  <c r="W350" i="2"/>
  <c r="S350" i="2"/>
  <c r="R350" i="2"/>
  <c r="Q350" i="2"/>
  <c r="H350" i="2"/>
  <c r="AT349" i="2"/>
  <c r="AQ349" i="2"/>
  <c r="AN349" i="2"/>
  <c r="AH349" i="2"/>
  <c r="AF349" i="2"/>
  <c r="AD349" i="2"/>
  <c r="AA349" i="2"/>
  <c r="Y349" i="2"/>
  <c r="W349" i="2"/>
  <c r="S349" i="2"/>
  <c r="R349" i="2"/>
  <c r="Q349" i="2"/>
  <c r="H349" i="2"/>
  <c r="AT348" i="2"/>
  <c r="AQ348" i="2"/>
  <c r="AN348" i="2"/>
  <c r="AH348" i="2"/>
  <c r="AF348" i="2"/>
  <c r="AD348" i="2"/>
  <c r="AA348" i="2"/>
  <c r="Y348" i="2"/>
  <c r="W348" i="2"/>
  <c r="S348" i="2"/>
  <c r="R348" i="2"/>
  <c r="Q348" i="2"/>
  <c r="H348" i="2"/>
  <c r="AT347" i="2"/>
  <c r="AQ347" i="2"/>
  <c r="AN347" i="2"/>
  <c r="AH347" i="2"/>
  <c r="AF347" i="2"/>
  <c r="AD347" i="2"/>
  <c r="AA347" i="2"/>
  <c r="Y347" i="2"/>
  <c r="W347" i="2"/>
  <c r="S347" i="2"/>
  <c r="R347" i="2"/>
  <c r="Q347" i="2"/>
  <c r="H347" i="2"/>
  <c r="AT346" i="2"/>
  <c r="AQ346" i="2"/>
  <c r="AN346" i="2"/>
  <c r="AH346" i="2"/>
  <c r="AF346" i="2"/>
  <c r="AD346" i="2"/>
  <c r="AA346" i="2"/>
  <c r="Y346" i="2"/>
  <c r="W346" i="2"/>
  <c r="S346" i="2"/>
  <c r="R346" i="2"/>
  <c r="Q346" i="2"/>
  <c r="H346" i="2"/>
  <c r="AT345" i="2"/>
  <c r="AQ345" i="2"/>
  <c r="AN345" i="2"/>
  <c r="AH345" i="2"/>
  <c r="AF345" i="2"/>
  <c r="AD345" i="2"/>
  <c r="AA345" i="2"/>
  <c r="Y345" i="2"/>
  <c r="W345" i="2"/>
  <c r="S345" i="2"/>
  <c r="R345" i="2"/>
  <c r="Q345" i="2"/>
  <c r="H345" i="2"/>
  <c r="AT344" i="2"/>
  <c r="AQ344" i="2"/>
  <c r="AN344" i="2"/>
  <c r="AH344" i="2"/>
  <c r="AF344" i="2"/>
  <c r="AD344" i="2"/>
  <c r="AA344" i="2"/>
  <c r="Y344" i="2"/>
  <c r="W344" i="2"/>
  <c r="S344" i="2"/>
  <c r="R344" i="2"/>
  <c r="Q344" i="2"/>
  <c r="H344" i="2"/>
  <c r="AT343" i="2"/>
  <c r="AQ343" i="2"/>
  <c r="AN343" i="2"/>
  <c r="AH343" i="2"/>
  <c r="AF343" i="2"/>
  <c r="AD343" i="2"/>
  <c r="AA343" i="2"/>
  <c r="Y343" i="2"/>
  <c r="W343" i="2"/>
  <c r="S343" i="2"/>
  <c r="R343" i="2"/>
  <c r="Q343" i="2"/>
  <c r="H343" i="2"/>
  <c r="AT342" i="2"/>
  <c r="AQ342" i="2"/>
  <c r="AN342" i="2"/>
  <c r="AH342" i="2"/>
  <c r="AF342" i="2"/>
  <c r="AD342" i="2"/>
  <c r="AA342" i="2"/>
  <c r="Y342" i="2"/>
  <c r="W342" i="2"/>
  <c r="S342" i="2"/>
  <c r="R342" i="2"/>
  <c r="Q342" i="2"/>
  <c r="H342" i="2"/>
  <c r="AT341" i="2"/>
  <c r="AQ341" i="2"/>
  <c r="AN341" i="2"/>
  <c r="AH341" i="2"/>
  <c r="AF341" i="2"/>
  <c r="AD341" i="2"/>
  <c r="AA341" i="2"/>
  <c r="Y341" i="2"/>
  <c r="W341" i="2"/>
  <c r="S341" i="2"/>
  <c r="R341" i="2"/>
  <c r="Q341" i="2"/>
  <c r="H341" i="2"/>
  <c r="AT340" i="2"/>
  <c r="AQ340" i="2"/>
  <c r="AN340" i="2"/>
  <c r="AH340" i="2"/>
  <c r="AF340" i="2"/>
  <c r="AD340" i="2"/>
  <c r="AA340" i="2"/>
  <c r="Y340" i="2"/>
  <c r="W340" i="2"/>
  <c r="S340" i="2"/>
  <c r="R340" i="2"/>
  <c r="Q340" i="2"/>
  <c r="H340" i="2"/>
  <c r="AT339" i="2"/>
  <c r="AQ339" i="2"/>
  <c r="AN339" i="2"/>
  <c r="AH339" i="2"/>
  <c r="AF339" i="2"/>
  <c r="AD339" i="2"/>
  <c r="AA339" i="2"/>
  <c r="Y339" i="2"/>
  <c r="W339" i="2"/>
  <c r="S339" i="2"/>
  <c r="R339" i="2"/>
  <c r="Q339" i="2"/>
  <c r="H339" i="2"/>
  <c r="AT338" i="2"/>
  <c r="AQ338" i="2"/>
  <c r="AN338" i="2"/>
  <c r="AH338" i="2"/>
  <c r="AF338" i="2"/>
  <c r="AD338" i="2"/>
  <c r="AA338" i="2"/>
  <c r="Y338" i="2"/>
  <c r="W338" i="2"/>
  <c r="S338" i="2"/>
  <c r="R338" i="2"/>
  <c r="Q338" i="2"/>
  <c r="H338" i="2"/>
  <c r="AT337" i="2"/>
  <c r="AQ337" i="2"/>
  <c r="AN337" i="2"/>
  <c r="AH337" i="2"/>
  <c r="AF337" i="2"/>
  <c r="AD337" i="2"/>
  <c r="AA337" i="2"/>
  <c r="Y337" i="2"/>
  <c r="W337" i="2"/>
  <c r="S337" i="2"/>
  <c r="R337" i="2"/>
  <c r="Q337" i="2"/>
  <c r="H337" i="2"/>
  <c r="AT336" i="2"/>
  <c r="AQ336" i="2"/>
  <c r="AN336" i="2"/>
  <c r="AH336" i="2"/>
  <c r="AF336" i="2"/>
  <c r="AD336" i="2"/>
  <c r="AA336" i="2"/>
  <c r="Y336" i="2"/>
  <c r="W336" i="2"/>
  <c r="S336" i="2"/>
  <c r="R336" i="2"/>
  <c r="Q336" i="2"/>
  <c r="H336" i="2"/>
  <c r="AT335" i="2"/>
  <c r="AQ335" i="2"/>
  <c r="AN335" i="2"/>
  <c r="AH335" i="2"/>
  <c r="AF335" i="2"/>
  <c r="AD335" i="2"/>
  <c r="AA335" i="2"/>
  <c r="Y335" i="2"/>
  <c r="W335" i="2"/>
  <c r="S335" i="2"/>
  <c r="R335" i="2"/>
  <c r="Q335" i="2"/>
  <c r="H335" i="2"/>
  <c r="AT334" i="2"/>
  <c r="AQ334" i="2"/>
  <c r="AN334" i="2"/>
  <c r="AH334" i="2"/>
  <c r="AF334" i="2"/>
  <c r="AD334" i="2"/>
  <c r="AA334" i="2"/>
  <c r="Y334" i="2"/>
  <c r="W334" i="2"/>
  <c r="S334" i="2"/>
  <c r="R334" i="2"/>
  <c r="Q334" i="2"/>
  <c r="H334" i="2"/>
  <c r="AT333" i="2"/>
  <c r="AQ333" i="2"/>
  <c r="AN333" i="2"/>
  <c r="AH333" i="2"/>
  <c r="AF333" i="2"/>
  <c r="AD333" i="2"/>
  <c r="AA333" i="2"/>
  <c r="Y333" i="2"/>
  <c r="W333" i="2"/>
  <c r="S333" i="2"/>
  <c r="R333" i="2"/>
  <c r="Q333" i="2"/>
  <c r="H333" i="2"/>
  <c r="AT332" i="2"/>
  <c r="AQ332" i="2"/>
  <c r="AN332" i="2"/>
  <c r="AH332" i="2"/>
  <c r="AF332" i="2"/>
  <c r="AD332" i="2"/>
  <c r="AA332" i="2"/>
  <c r="Y332" i="2"/>
  <c r="W332" i="2"/>
  <c r="S332" i="2"/>
  <c r="R332" i="2"/>
  <c r="Q332" i="2"/>
  <c r="H332" i="2"/>
  <c r="AT331" i="2"/>
  <c r="AQ331" i="2"/>
  <c r="AN331" i="2"/>
  <c r="AH331" i="2"/>
  <c r="AF331" i="2"/>
  <c r="AD331" i="2"/>
  <c r="AA331" i="2"/>
  <c r="Y331" i="2"/>
  <c r="W331" i="2"/>
  <c r="S331" i="2"/>
  <c r="R331" i="2"/>
  <c r="Q331" i="2"/>
  <c r="H331" i="2"/>
  <c r="AT330" i="2"/>
  <c r="AQ330" i="2"/>
  <c r="AN330" i="2"/>
  <c r="AH330" i="2"/>
  <c r="AF330" i="2"/>
  <c r="AD330" i="2"/>
  <c r="AA330" i="2"/>
  <c r="Y330" i="2"/>
  <c r="W330" i="2"/>
  <c r="S330" i="2"/>
  <c r="R330" i="2"/>
  <c r="Q330" i="2"/>
  <c r="H330" i="2"/>
  <c r="AT329" i="2"/>
  <c r="AQ329" i="2"/>
  <c r="AN329" i="2"/>
  <c r="AH329" i="2"/>
  <c r="AF329" i="2"/>
  <c r="AD329" i="2"/>
  <c r="AA329" i="2"/>
  <c r="Y329" i="2"/>
  <c r="W329" i="2"/>
  <c r="S329" i="2"/>
  <c r="R329" i="2"/>
  <c r="Q329" i="2"/>
  <c r="H329" i="2"/>
  <c r="AT328" i="2"/>
  <c r="AQ328" i="2"/>
  <c r="AN328" i="2"/>
  <c r="AH328" i="2"/>
  <c r="AF328" i="2"/>
  <c r="AD328" i="2"/>
  <c r="AA328" i="2"/>
  <c r="Y328" i="2"/>
  <c r="W328" i="2"/>
  <c r="S328" i="2"/>
  <c r="R328" i="2"/>
  <c r="Q328" i="2"/>
  <c r="H328" i="2"/>
  <c r="AT327" i="2"/>
  <c r="AQ327" i="2"/>
  <c r="AN327" i="2"/>
  <c r="AH327" i="2"/>
  <c r="AF327" i="2"/>
  <c r="AD327" i="2"/>
  <c r="AA327" i="2"/>
  <c r="Y327" i="2"/>
  <c r="W327" i="2"/>
  <c r="S327" i="2"/>
  <c r="R327" i="2"/>
  <c r="Q327" i="2"/>
  <c r="H327" i="2"/>
  <c r="AT326" i="2"/>
  <c r="AQ326" i="2"/>
  <c r="AN326" i="2"/>
  <c r="AH326" i="2"/>
  <c r="AF326" i="2"/>
  <c r="AD326" i="2"/>
  <c r="AA326" i="2"/>
  <c r="Y326" i="2"/>
  <c r="W326" i="2"/>
  <c r="S326" i="2"/>
  <c r="R326" i="2"/>
  <c r="Q326" i="2"/>
  <c r="H326" i="2"/>
  <c r="AT325" i="2"/>
  <c r="AQ325" i="2"/>
  <c r="AN325" i="2"/>
  <c r="AH325" i="2"/>
  <c r="AF325" i="2"/>
  <c r="AD325" i="2"/>
  <c r="AA325" i="2"/>
  <c r="Y325" i="2"/>
  <c r="W325" i="2"/>
  <c r="S325" i="2"/>
  <c r="R325" i="2"/>
  <c r="Q325" i="2"/>
  <c r="H325" i="2"/>
  <c r="AT324" i="2"/>
  <c r="AQ324" i="2"/>
  <c r="AN324" i="2"/>
  <c r="AH324" i="2"/>
  <c r="AF324" i="2"/>
  <c r="AD324" i="2"/>
  <c r="AA324" i="2"/>
  <c r="Y324" i="2"/>
  <c r="W324" i="2"/>
  <c r="S324" i="2"/>
  <c r="R324" i="2"/>
  <c r="Q324" i="2"/>
  <c r="H324" i="2"/>
  <c r="AT323" i="2"/>
  <c r="AQ323" i="2"/>
  <c r="AN323" i="2"/>
  <c r="AH323" i="2"/>
  <c r="AF323" i="2"/>
  <c r="AD323" i="2"/>
  <c r="AA323" i="2"/>
  <c r="Y323" i="2"/>
  <c r="W323" i="2"/>
  <c r="S323" i="2"/>
  <c r="R323" i="2"/>
  <c r="Q323" i="2"/>
  <c r="H323" i="2"/>
  <c r="AT322" i="2"/>
  <c r="AQ322" i="2"/>
  <c r="AN322" i="2"/>
  <c r="AH322" i="2"/>
  <c r="AF322" i="2"/>
  <c r="AD322" i="2"/>
  <c r="AA322" i="2"/>
  <c r="Y322" i="2"/>
  <c r="W322" i="2"/>
  <c r="S322" i="2"/>
  <c r="R322" i="2"/>
  <c r="Q322" i="2"/>
  <c r="H322" i="2"/>
  <c r="AT321" i="2"/>
  <c r="AQ321" i="2"/>
  <c r="AN321" i="2"/>
  <c r="AH321" i="2"/>
  <c r="AF321" i="2"/>
  <c r="AD321" i="2"/>
  <c r="AA321" i="2"/>
  <c r="Y321" i="2"/>
  <c r="W321" i="2"/>
  <c r="S321" i="2"/>
  <c r="R321" i="2"/>
  <c r="Q321" i="2"/>
  <c r="H321" i="2"/>
  <c r="AT320" i="2"/>
  <c r="AQ320" i="2"/>
  <c r="AN320" i="2"/>
  <c r="AH320" i="2"/>
  <c r="AF320" i="2"/>
  <c r="AD320" i="2"/>
  <c r="AA320" i="2"/>
  <c r="Y320" i="2"/>
  <c r="W320" i="2"/>
  <c r="S320" i="2"/>
  <c r="R320" i="2"/>
  <c r="Q320" i="2"/>
  <c r="H320" i="2"/>
  <c r="AT319" i="2"/>
  <c r="AQ319" i="2"/>
  <c r="AN319" i="2"/>
  <c r="AH319" i="2"/>
  <c r="AF319" i="2"/>
  <c r="AD319" i="2"/>
  <c r="AA319" i="2"/>
  <c r="Y319" i="2"/>
  <c r="W319" i="2"/>
  <c r="S319" i="2"/>
  <c r="R319" i="2"/>
  <c r="Q319" i="2"/>
  <c r="H319" i="2"/>
  <c r="AT318" i="2"/>
  <c r="AQ318" i="2"/>
  <c r="AN318" i="2"/>
  <c r="AH318" i="2"/>
  <c r="AF318" i="2"/>
  <c r="AD318" i="2"/>
  <c r="AA318" i="2"/>
  <c r="Y318" i="2"/>
  <c r="W318" i="2"/>
  <c r="S318" i="2"/>
  <c r="R318" i="2"/>
  <c r="Q318" i="2"/>
  <c r="H318" i="2"/>
  <c r="AT317" i="2"/>
  <c r="AQ317" i="2"/>
  <c r="AN317" i="2"/>
  <c r="AH317" i="2"/>
  <c r="AF317" i="2"/>
  <c r="AD317" i="2"/>
  <c r="AA317" i="2"/>
  <c r="Y317" i="2"/>
  <c r="W317" i="2"/>
  <c r="S317" i="2"/>
  <c r="R317" i="2"/>
  <c r="Q317" i="2"/>
  <c r="H317" i="2"/>
  <c r="AT316" i="2"/>
  <c r="AQ316" i="2"/>
  <c r="AN316" i="2"/>
  <c r="AH316" i="2"/>
  <c r="AF316" i="2"/>
  <c r="AD316" i="2"/>
  <c r="AA316" i="2"/>
  <c r="Y316" i="2"/>
  <c r="W316" i="2"/>
  <c r="S316" i="2"/>
  <c r="R316" i="2"/>
  <c r="Q316" i="2"/>
  <c r="H316" i="2"/>
  <c r="AT315" i="2"/>
  <c r="AQ315" i="2"/>
  <c r="AN315" i="2"/>
  <c r="AH315" i="2"/>
  <c r="AF315" i="2"/>
  <c r="AD315" i="2"/>
  <c r="AA315" i="2"/>
  <c r="Y315" i="2"/>
  <c r="W315" i="2"/>
  <c r="S315" i="2"/>
  <c r="R315" i="2"/>
  <c r="Q315" i="2"/>
  <c r="H315" i="2"/>
  <c r="AT314" i="2"/>
  <c r="AQ314" i="2"/>
  <c r="AN314" i="2"/>
  <c r="AH314" i="2"/>
  <c r="AF314" i="2"/>
  <c r="AD314" i="2"/>
  <c r="AA314" i="2"/>
  <c r="Y314" i="2"/>
  <c r="W314" i="2"/>
  <c r="S314" i="2"/>
  <c r="R314" i="2"/>
  <c r="Q314" i="2"/>
  <c r="H314" i="2"/>
  <c r="AT313" i="2"/>
  <c r="AQ313" i="2"/>
  <c r="AN313" i="2"/>
  <c r="AH313" i="2"/>
  <c r="AF313" i="2"/>
  <c r="AD313" i="2"/>
  <c r="AA313" i="2"/>
  <c r="Y313" i="2"/>
  <c r="W313" i="2"/>
  <c r="S313" i="2"/>
  <c r="R313" i="2"/>
  <c r="Q313" i="2"/>
  <c r="H313" i="2"/>
  <c r="AT312" i="2"/>
  <c r="AQ312" i="2"/>
  <c r="AN312" i="2"/>
  <c r="AH312" i="2"/>
  <c r="AF312" i="2"/>
  <c r="AD312" i="2"/>
  <c r="AA312" i="2"/>
  <c r="Y312" i="2"/>
  <c r="W312" i="2"/>
  <c r="S312" i="2"/>
  <c r="R312" i="2"/>
  <c r="Q312" i="2"/>
  <c r="H312" i="2"/>
  <c r="AT311" i="2"/>
  <c r="AQ311" i="2"/>
  <c r="AN311" i="2"/>
  <c r="AH311" i="2"/>
  <c r="AF311" i="2"/>
  <c r="AD311" i="2"/>
  <c r="AA311" i="2"/>
  <c r="Y311" i="2"/>
  <c r="W311" i="2"/>
  <c r="S311" i="2"/>
  <c r="R311" i="2"/>
  <c r="Q311" i="2"/>
  <c r="H311" i="2"/>
  <c r="AT310" i="2"/>
  <c r="AQ310" i="2"/>
  <c r="AN310" i="2"/>
  <c r="AH310" i="2"/>
  <c r="AF310" i="2"/>
  <c r="AD310" i="2"/>
  <c r="AA310" i="2"/>
  <c r="Y310" i="2"/>
  <c r="W310" i="2"/>
  <c r="S310" i="2"/>
  <c r="R310" i="2"/>
  <c r="Q310" i="2"/>
  <c r="H310" i="2"/>
  <c r="AT309" i="2"/>
  <c r="AQ309" i="2"/>
  <c r="AN309" i="2"/>
  <c r="AH309" i="2"/>
  <c r="AF309" i="2"/>
  <c r="AD309" i="2"/>
  <c r="AA309" i="2"/>
  <c r="Y309" i="2"/>
  <c r="W309" i="2"/>
  <c r="S309" i="2"/>
  <c r="R309" i="2"/>
  <c r="Q309" i="2"/>
  <c r="H309" i="2"/>
  <c r="AT308" i="2"/>
  <c r="AQ308" i="2"/>
  <c r="AN308" i="2"/>
  <c r="AH308" i="2"/>
  <c r="AF308" i="2"/>
  <c r="AD308" i="2"/>
  <c r="AA308" i="2"/>
  <c r="Y308" i="2"/>
  <c r="W308" i="2"/>
  <c r="S308" i="2"/>
  <c r="R308" i="2"/>
  <c r="Q308" i="2"/>
  <c r="H308" i="2"/>
  <c r="AT307" i="2"/>
  <c r="AQ307" i="2"/>
  <c r="AN307" i="2"/>
  <c r="AH307" i="2"/>
  <c r="AF307" i="2"/>
  <c r="AD307" i="2"/>
  <c r="AA307" i="2"/>
  <c r="Y307" i="2"/>
  <c r="W307" i="2"/>
  <c r="S307" i="2"/>
  <c r="R307" i="2"/>
  <c r="Q307" i="2"/>
  <c r="H307" i="2"/>
  <c r="AT306" i="2"/>
  <c r="AQ306" i="2"/>
  <c r="AN306" i="2"/>
  <c r="AH306" i="2"/>
  <c r="AF306" i="2"/>
  <c r="AD306" i="2"/>
  <c r="AA306" i="2"/>
  <c r="Y306" i="2"/>
  <c r="W306" i="2"/>
  <c r="S306" i="2"/>
  <c r="R306" i="2"/>
  <c r="Q306" i="2"/>
  <c r="H306" i="2"/>
  <c r="AT305" i="2"/>
  <c r="AQ305" i="2"/>
  <c r="AN305" i="2"/>
  <c r="AH305" i="2"/>
  <c r="AF305" i="2"/>
  <c r="AD305" i="2"/>
  <c r="AA305" i="2"/>
  <c r="Y305" i="2"/>
  <c r="W305" i="2"/>
  <c r="S305" i="2"/>
  <c r="R305" i="2"/>
  <c r="Q305" i="2"/>
  <c r="H305" i="2"/>
  <c r="AT304" i="2"/>
  <c r="AQ304" i="2"/>
  <c r="AN304" i="2"/>
  <c r="AH304" i="2"/>
  <c r="AF304" i="2"/>
  <c r="AD304" i="2"/>
  <c r="AA304" i="2"/>
  <c r="Y304" i="2"/>
  <c r="W304" i="2"/>
  <c r="S304" i="2"/>
  <c r="R304" i="2"/>
  <c r="Q304" i="2"/>
  <c r="H304" i="2"/>
  <c r="AT303" i="2"/>
  <c r="AQ303" i="2"/>
  <c r="AN303" i="2"/>
  <c r="AH303" i="2"/>
  <c r="AF303" i="2"/>
  <c r="AD303" i="2"/>
  <c r="AA303" i="2"/>
  <c r="Y303" i="2"/>
  <c r="W303" i="2"/>
  <c r="S303" i="2"/>
  <c r="R303" i="2"/>
  <c r="Q303" i="2"/>
  <c r="H303" i="2"/>
  <c r="AT302" i="2"/>
  <c r="AQ302" i="2"/>
  <c r="AN302" i="2"/>
  <c r="AH302" i="2"/>
  <c r="AF302" i="2"/>
  <c r="AD302" i="2"/>
  <c r="AA302" i="2"/>
  <c r="Y302" i="2"/>
  <c r="W302" i="2"/>
  <c r="S302" i="2"/>
  <c r="R302" i="2"/>
  <c r="Q302" i="2"/>
  <c r="H302" i="2"/>
  <c r="AT301" i="2"/>
  <c r="AQ301" i="2"/>
  <c r="AN301" i="2"/>
  <c r="AH301" i="2"/>
  <c r="AF301" i="2"/>
  <c r="AD301" i="2"/>
  <c r="AA301" i="2"/>
  <c r="Y301" i="2"/>
  <c r="W301" i="2"/>
  <c r="S301" i="2"/>
  <c r="R301" i="2"/>
  <c r="Q301" i="2"/>
  <c r="H301" i="2"/>
  <c r="AT300" i="2"/>
  <c r="AQ300" i="2"/>
  <c r="AN300" i="2"/>
  <c r="AH300" i="2"/>
  <c r="AF300" i="2"/>
  <c r="AD300" i="2"/>
  <c r="AA300" i="2"/>
  <c r="Y300" i="2"/>
  <c r="W300" i="2"/>
  <c r="S300" i="2"/>
  <c r="R300" i="2"/>
  <c r="Q300" i="2"/>
  <c r="H300" i="2"/>
  <c r="AT299" i="2"/>
  <c r="AQ299" i="2"/>
  <c r="AN299" i="2"/>
  <c r="AH299" i="2"/>
  <c r="AF299" i="2"/>
  <c r="AD299" i="2"/>
  <c r="AA299" i="2"/>
  <c r="Y299" i="2"/>
  <c r="W299" i="2"/>
  <c r="S299" i="2"/>
  <c r="R299" i="2"/>
  <c r="Q299" i="2"/>
  <c r="H299" i="2"/>
  <c r="AT298" i="2"/>
  <c r="AQ298" i="2"/>
  <c r="AN298" i="2"/>
  <c r="AH298" i="2"/>
  <c r="AF298" i="2"/>
  <c r="AD298" i="2"/>
  <c r="AA298" i="2"/>
  <c r="Y298" i="2"/>
  <c r="W298" i="2"/>
  <c r="S298" i="2"/>
  <c r="R298" i="2"/>
  <c r="Q298" i="2"/>
  <c r="H298" i="2"/>
  <c r="AT297" i="2"/>
  <c r="AQ297" i="2"/>
  <c r="AN297" i="2"/>
  <c r="AH297" i="2"/>
  <c r="AF297" i="2"/>
  <c r="AD297" i="2"/>
  <c r="AA297" i="2"/>
  <c r="Y297" i="2"/>
  <c r="W297" i="2"/>
  <c r="S297" i="2"/>
  <c r="R297" i="2"/>
  <c r="Q297" i="2"/>
  <c r="H297" i="2"/>
  <c r="AT296" i="2"/>
  <c r="AQ296" i="2"/>
  <c r="AN296" i="2"/>
  <c r="AH296" i="2"/>
  <c r="AF296" i="2"/>
  <c r="AD296" i="2"/>
  <c r="AA296" i="2"/>
  <c r="Y296" i="2"/>
  <c r="W296" i="2"/>
  <c r="S296" i="2"/>
  <c r="R296" i="2"/>
  <c r="Q296" i="2"/>
  <c r="H296" i="2"/>
  <c r="AT295" i="2"/>
  <c r="AQ295" i="2"/>
  <c r="AN295" i="2"/>
  <c r="AH295" i="2"/>
  <c r="AF295" i="2"/>
  <c r="AD295" i="2"/>
  <c r="AA295" i="2"/>
  <c r="Y295" i="2"/>
  <c r="W295" i="2"/>
  <c r="S295" i="2"/>
  <c r="R295" i="2"/>
  <c r="Q295" i="2"/>
  <c r="H295" i="2"/>
  <c r="AT294" i="2"/>
  <c r="AQ294" i="2"/>
  <c r="AN294" i="2"/>
  <c r="AH294" i="2"/>
  <c r="AF294" i="2"/>
  <c r="AD294" i="2"/>
  <c r="AA294" i="2"/>
  <c r="Y294" i="2"/>
  <c r="W294" i="2"/>
  <c r="S294" i="2"/>
  <c r="R294" i="2"/>
  <c r="Q294" i="2"/>
  <c r="H294" i="2"/>
  <c r="AT293" i="2"/>
  <c r="AQ293" i="2"/>
  <c r="AN293" i="2"/>
  <c r="AH293" i="2"/>
  <c r="AF293" i="2"/>
  <c r="AD293" i="2"/>
  <c r="AA293" i="2"/>
  <c r="Y293" i="2"/>
  <c r="W293" i="2"/>
  <c r="S293" i="2"/>
  <c r="R293" i="2"/>
  <c r="Q293" i="2"/>
  <c r="H293" i="2"/>
  <c r="AT292" i="2"/>
  <c r="AQ292" i="2"/>
  <c r="AN292" i="2"/>
  <c r="AH292" i="2"/>
  <c r="AF292" i="2"/>
  <c r="AD292" i="2"/>
  <c r="AA292" i="2"/>
  <c r="Y292" i="2"/>
  <c r="W292" i="2"/>
  <c r="S292" i="2"/>
  <c r="R292" i="2"/>
  <c r="Q292" i="2"/>
  <c r="H292" i="2"/>
  <c r="AT291" i="2"/>
  <c r="AQ291" i="2"/>
  <c r="AN291" i="2"/>
  <c r="AH291" i="2"/>
  <c r="AF291" i="2"/>
  <c r="AD291" i="2"/>
  <c r="AA291" i="2"/>
  <c r="Y291" i="2"/>
  <c r="W291" i="2"/>
  <c r="S291" i="2"/>
  <c r="R291" i="2"/>
  <c r="Q291" i="2"/>
  <c r="H291" i="2"/>
  <c r="AT290" i="2"/>
  <c r="AQ290" i="2"/>
  <c r="AN290" i="2"/>
  <c r="AH290" i="2"/>
  <c r="AF290" i="2"/>
  <c r="AD290" i="2"/>
  <c r="AA290" i="2"/>
  <c r="Y290" i="2"/>
  <c r="W290" i="2"/>
  <c r="S290" i="2"/>
  <c r="R290" i="2"/>
  <c r="Q290" i="2"/>
  <c r="H290" i="2"/>
  <c r="AT289" i="2"/>
  <c r="AQ289" i="2"/>
  <c r="AN289" i="2"/>
  <c r="AH289" i="2"/>
  <c r="AF289" i="2"/>
  <c r="AD289" i="2"/>
  <c r="AA289" i="2"/>
  <c r="Y289" i="2"/>
  <c r="W289" i="2"/>
  <c r="S289" i="2"/>
  <c r="R289" i="2"/>
  <c r="Q289" i="2"/>
  <c r="H289" i="2"/>
  <c r="AT288" i="2"/>
  <c r="AQ288" i="2"/>
  <c r="AN288" i="2"/>
  <c r="AH288" i="2"/>
  <c r="AF288" i="2"/>
  <c r="AD288" i="2"/>
  <c r="AA288" i="2"/>
  <c r="Y288" i="2"/>
  <c r="W288" i="2"/>
  <c r="S288" i="2"/>
  <c r="R288" i="2"/>
  <c r="Q288" i="2"/>
  <c r="H288" i="2"/>
  <c r="AT287" i="2"/>
  <c r="AQ287" i="2"/>
  <c r="AN287" i="2"/>
  <c r="AH287" i="2"/>
  <c r="AF287" i="2"/>
  <c r="AD287" i="2"/>
  <c r="AA287" i="2"/>
  <c r="Y287" i="2"/>
  <c r="W287" i="2"/>
  <c r="S287" i="2"/>
  <c r="R287" i="2"/>
  <c r="Q287" i="2"/>
  <c r="H287" i="2"/>
  <c r="AT286" i="2"/>
  <c r="AQ286" i="2"/>
  <c r="AN286" i="2"/>
  <c r="AH286" i="2"/>
  <c r="AF286" i="2"/>
  <c r="AD286" i="2"/>
  <c r="AA286" i="2"/>
  <c r="Y286" i="2"/>
  <c r="W286" i="2"/>
  <c r="S286" i="2"/>
  <c r="R286" i="2"/>
  <c r="Q286" i="2"/>
  <c r="H286" i="2"/>
  <c r="AT285" i="2"/>
  <c r="AQ285" i="2"/>
  <c r="AN285" i="2"/>
  <c r="AH285" i="2"/>
  <c r="AF285" i="2"/>
  <c r="AD285" i="2"/>
  <c r="AA285" i="2"/>
  <c r="Y285" i="2"/>
  <c r="W285" i="2"/>
  <c r="S285" i="2"/>
  <c r="R285" i="2"/>
  <c r="Q285" i="2"/>
  <c r="H285" i="2"/>
  <c r="AT284" i="2"/>
  <c r="AQ284" i="2"/>
  <c r="AN284" i="2"/>
  <c r="AH284" i="2"/>
  <c r="AF284" i="2"/>
  <c r="AD284" i="2"/>
  <c r="AA284" i="2"/>
  <c r="Y284" i="2"/>
  <c r="W284" i="2"/>
  <c r="S284" i="2"/>
  <c r="R284" i="2"/>
  <c r="Q284" i="2"/>
  <c r="H284" i="2"/>
  <c r="AT283" i="2"/>
  <c r="AQ283" i="2"/>
  <c r="AN283" i="2"/>
  <c r="AH283" i="2"/>
  <c r="AF283" i="2"/>
  <c r="AD283" i="2"/>
  <c r="AA283" i="2"/>
  <c r="Y283" i="2"/>
  <c r="W283" i="2"/>
  <c r="S283" i="2"/>
  <c r="R283" i="2"/>
  <c r="Q283" i="2"/>
  <c r="H283" i="2"/>
  <c r="AT282" i="2"/>
  <c r="AQ282" i="2"/>
  <c r="AN282" i="2"/>
  <c r="AH282" i="2"/>
  <c r="AF282" i="2"/>
  <c r="AD282" i="2"/>
  <c r="AA282" i="2"/>
  <c r="Y282" i="2"/>
  <c r="W282" i="2"/>
  <c r="S282" i="2"/>
  <c r="R282" i="2"/>
  <c r="Q282" i="2"/>
  <c r="H282" i="2"/>
  <c r="AT281" i="2"/>
  <c r="AQ281" i="2"/>
  <c r="AN281" i="2"/>
  <c r="AH281" i="2"/>
  <c r="AF281" i="2"/>
  <c r="AD281" i="2"/>
  <c r="AA281" i="2"/>
  <c r="Y281" i="2"/>
  <c r="W281" i="2"/>
  <c r="S281" i="2"/>
  <c r="R281" i="2"/>
  <c r="Q281" i="2"/>
  <c r="H281" i="2"/>
  <c r="AT280" i="2"/>
  <c r="AQ280" i="2"/>
  <c r="AN280" i="2"/>
  <c r="AH280" i="2"/>
  <c r="AF280" i="2"/>
  <c r="AD280" i="2"/>
  <c r="AA280" i="2"/>
  <c r="Y280" i="2"/>
  <c r="W280" i="2"/>
  <c r="S280" i="2"/>
  <c r="R280" i="2"/>
  <c r="Q280" i="2"/>
  <c r="H280" i="2"/>
  <c r="AT279" i="2"/>
  <c r="AQ279" i="2"/>
  <c r="AN279" i="2"/>
  <c r="AH279" i="2"/>
  <c r="AF279" i="2"/>
  <c r="AD279" i="2"/>
  <c r="AA279" i="2"/>
  <c r="Y279" i="2"/>
  <c r="W279" i="2"/>
  <c r="S279" i="2"/>
  <c r="R279" i="2"/>
  <c r="Q279" i="2"/>
  <c r="H279" i="2"/>
  <c r="AT278" i="2"/>
  <c r="AQ278" i="2"/>
  <c r="AN278" i="2"/>
  <c r="AH278" i="2"/>
  <c r="AF278" i="2"/>
  <c r="AD278" i="2"/>
  <c r="AA278" i="2"/>
  <c r="Y278" i="2"/>
  <c r="W278" i="2"/>
  <c r="S278" i="2"/>
  <c r="R278" i="2"/>
  <c r="Q278" i="2"/>
  <c r="H278" i="2"/>
  <c r="AT277" i="2"/>
  <c r="AQ277" i="2"/>
  <c r="AN277" i="2"/>
  <c r="AH277" i="2"/>
  <c r="AF277" i="2"/>
  <c r="AD277" i="2"/>
  <c r="AA277" i="2"/>
  <c r="Y277" i="2"/>
  <c r="W277" i="2"/>
  <c r="S277" i="2"/>
  <c r="R277" i="2"/>
  <c r="Q277" i="2"/>
  <c r="H277" i="2"/>
  <c r="AT276" i="2"/>
  <c r="AQ276" i="2"/>
  <c r="AN276" i="2"/>
  <c r="AH276" i="2"/>
  <c r="AF276" i="2"/>
  <c r="AD276" i="2"/>
  <c r="AA276" i="2"/>
  <c r="Y276" i="2"/>
  <c r="W276" i="2"/>
  <c r="S276" i="2"/>
  <c r="R276" i="2"/>
  <c r="Q276" i="2"/>
  <c r="H276" i="2"/>
  <c r="AT275" i="2"/>
  <c r="AQ275" i="2"/>
  <c r="AN275" i="2"/>
  <c r="AH275" i="2"/>
  <c r="AF275" i="2"/>
  <c r="AD275" i="2"/>
  <c r="AA275" i="2"/>
  <c r="Y275" i="2"/>
  <c r="W275" i="2"/>
  <c r="S275" i="2"/>
  <c r="R275" i="2"/>
  <c r="Q275" i="2"/>
  <c r="H275" i="2"/>
  <c r="AT274" i="2"/>
  <c r="AQ274" i="2"/>
  <c r="AN274" i="2"/>
  <c r="AH274" i="2"/>
  <c r="AF274" i="2"/>
  <c r="AD274" i="2"/>
  <c r="AA274" i="2"/>
  <c r="Y274" i="2"/>
  <c r="W274" i="2"/>
  <c r="S274" i="2"/>
  <c r="R274" i="2"/>
  <c r="Q274" i="2"/>
  <c r="H274" i="2"/>
  <c r="AT273" i="2"/>
  <c r="AQ273" i="2"/>
  <c r="AN273" i="2"/>
  <c r="AH273" i="2"/>
  <c r="AF273" i="2"/>
  <c r="AD273" i="2"/>
  <c r="AA273" i="2"/>
  <c r="Y273" i="2"/>
  <c r="W273" i="2"/>
  <c r="S273" i="2"/>
  <c r="R273" i="2"/>
  <c r="Q273" i="2"/>
  <c r="H273" i="2"/>
  <c r="AT272" i="2"/>
  <c r="AQ272" i="2"/>
  <c r="AN272" i="2"/>
  <c r="AH272" i="2"/>
  <c r="AF272" i="2"/>
  <c r="AD272" i="2"/>
  <c r="AA272" i="2"/>
  <c r="Y272" i="2"/>
  <c r="W272" i="2"/>
  <c r="S272" i="2"/>
  <c r="R272" i="2"/>
  <c r="Q272" i="2"/>
  <c r="H272" i="2"/>
  <c r="AT271" i="2"/>
  <c r="AQ271" i="2"/>
  <c r="AN271" i="2"/>
  <c r="AH271" i="2"/>
  <c r="AF271" i="2"/>
  <c r="AD271" i="2"/>
  <c r="AA271" i="2"/>
  <c r="Y271" i="2"/>
  <c r="W271" i="2"/>
  <c r="S271" i="2"/>
  <c r="R271" i="2"/>
  <c r="Q271" i="2"/>
  <c r="H271" i="2"/>
  <c r="AT270" i="2"/>
  <c r="AQ270" i="2"/>
  <c r="AN270" i="2"/>
  <c r="AH270" i="2"/>
  <c r="AF270" i="2"/>
  <c r="AD270" i="2"/>
  <c r="AA270" i="2"/>
  <c r="Y270" i="2"/>
  <c r="W270" i="2"/>
  <c r="S270" i="2"/>
  <c r="R270" i="2"/>
  <c r="Q270" i="2"/>
  <c r="H270" i="2"/>
  <c r="AT269" i="2"/>
  <c r="AQ269" i="2"/>
  <c r="AN269" i="2"/>
  <c r="AH269" i="2"/>
  <c r="AF269" i="2"/>
  <c r="AD269" i="2"/>
  <c r="AA269" i="2"/>
  <c r="Y269" i="2"/>
  <c r="W269" i="2"/>
  <c r="S269" i="2"/>
  <c r="R269" i="2"/>
  <c r="Q269" i="2"/>
  <c r="H269" i="2"/>
  <c r="AT268" i="2"/>
  <c r="AQ268" i="2"/>
  <c r="AN268" i="2"/>
  <c r="AH268" i="2"/>
  <c r="AF268" i="2"/>
  <c r="AD268" i="2"/>
  <c r="AA268" i="2"/>
  <c r="Y268" i="2"/>
  <c r="W268" i="2"/>
  <c r="S268" i="2"/>
  <c r="R268" i="2"/>
  <c r="Q268" i="2"/>
  <c r="H268" i="2"/>
  <c r="AT267" i="2"/>
  <c r="AQ267" i="2"/>
  <c r="AN267" i="2"/>
  <c r="AH267" i="2"/>
  <c r="AF267" i="2"/>
  <c r="AD267" i="2"/>
  <c r="AA267" i="2"/>
  <c r="Y267" i="2"/>
  <c r="W267" i="2"/>
  <c r="S267" i="2"/>
  <c r="R267" i="2"/>
  <c r="Q267" i="2"/>
  <c r="H267" i="2"/>
  <c r="AT266" i="2"/>
  <c r="AQ266" i="2"/>
  <c r="AN266" i="2"/>
  <c r="AH266" i="2"/>
  <c r="AF266" i="2"/>
  <c r="AD266" i="2"/>
  <c r="AA266" i="2"/>
  <c r="Y266" i="2"/>
  <c r="W266" i="2"/>
  <c r="S266" i="2"/>
  <c r="R266" i="2"/>
  <c r="Q266" i="2"/>
  <c r="H266" i="2"/>
  <c r="AT265" i="2"/>
  <c r="AQ265" i="2"/>
  <c r="AN265" i="2"/>
  <c r="AH265" i="2"/>
  <c r="AF265" i="2"/>
  <c r="AD265" i="2"/>
  <c r="AA265" i="2"/>
  <c r="Y265" i="2"/>
  <c r="W265" i="2"/>
  <c r="S265" i="2"/>
  <c r="R265" i="2"/>
  <c r="Q265" i="2"/>
  <c r="H265" i="2"/>
  <c r="AT264" i="2"/>
  <c r="AQ264" i="2"/>
  <c r="AN264" i="2"/>
  <c r="AH264" i="2"/>
  <c r="AF264" i="2"/>
  <c r="AD264" i="2"/>
  <c r="AA264" i="2"/>
  <c r="Y264" i="2"/>
  <c r="W264" i="2"/>
  <c r="S264" i="2"/>
  <c r="R264" i="2"/>
  <c r="Q264" i="2"/>
  <c r="H264" i="2"/>
  <c r="AT263" i="2"/>
  <c r="AQ263" i="2"/>
  <c r="AN263" i="2"/>
  <c r="AH263" i="2"/>
  <c r="AF263" i="2"/>
  <c r="AD263" i="2"/>
  <c r="AA263" i="2"/>
  <c r="Y263" i="2"/>
  <c r="W263" i="2"/>
  <c r="S263" i="2"/>
  <c r="R263" i="2"/>
  <c r="Q263" i="2"/>
  <c r="H263" i="2"/>
  <c r="AT262" i="2"/>
  <c r="AQ262" i="2"/>
  <c r="AN262" i="2"/>
  <c r="AH262" i="2"/>
  <c r="AF262" i="2"/>
  <c r="AD262" i="2"/>
  <c r="AA262" i="2"/>
  <c r="Y262" i="2"/>
  <c r="W262" i="2"/>
  <c r="S262" i="2"/>
  <c r="R262" i="2"/>
  <c r="Q262" i="2"/>
  <c r="H262" i="2"/>
  <c r="AT261" i="2"/>
  <c r="AQ261" i="2"/>
  <c r="AN261" i="2"/>
  <c r="AH261" i="2"/>
  <c r="AF261" i="2"/>
  <c r="AD261" i="2"/>
  <c r="AA261" i="2"/>
  <c r="Y261" i="2"/>
  <c r="W261" i="2"/>
  <c r="S261" i="2"/>
  <c r="R261" i="2"/>
  <c r="Q261" i="2"/>
  <c r="H261" i="2"/>
  <c r="AT260" i="2"/>
  <c r="AQ260" i="2"/>
  <c r="AN260" i="2"/>
  <c r="AH260" i="2"/>
  <c r="AF260" i="2"/>
  <c r="AD260" i="2"/>
  <c r="AA260" i="2"/>
  <c r="Y260" i="2"/>
  <c r="W260" i="2"/>
  <c r="S260" i="2"/>
  <c r="R260" i="2"/>
  <c r="Q260" i="2"/>
  <c r="H260" i="2"/>
  <c r="AT259" i="2"/>
  <c r="AQ259" i="2"/>
  <c r="AN259" i="2"/>
  <c r="AH259" i="2"/>
  <c r="AF259" i="2"/>
  <c r="AD259" i="2"/>
  <c r="AA259" i="2"/>
  <c r="Y259" i="2"/>
  <c r="W259" i="2"/>
  <c r="S259" i="2"/>
  <c r="R259" i="2"/>
  <c r="Q259" i="2"/>
  <c r="H259" i="2"/>
  <c r="AT258" i="2"/>
  <c r="AQ258" i="2"/>
  <c r="AN258" i="2"/>
  <c r="AH258" i="2"/>
  <c r="AF258" i="2"/>
  <c r="AD258" i="2"/>
  <c r="AA258" i="2"/>
  <c r="Y258" i="2"/>
  <c r="W258" i="2"/>
  <c r="S258" i="2"/>
  <c r="R258" i="2"/>
  <c r="Q258" i="2"/>
  <c r="H258" i="2"/>
  <c r="AT257" i="2"/>
  <c r="AQ257" i="2"/>
  <c r="AN257" i="2"/>
  <c r="AH257" i="2"/>
  <c r="AF257" i="2"/>
  <c r="AD257" i="2"/>
  <c r="AA257" i="2"/>
  <c r="Y257" i="2"/>
  <c r="W257" i="2"/>
  <c r="S257" i="2"/>
  <c r="R257" i="2"/>
  <c r="Q257" i="2"/>
  <c r="H257" i="2"/>
  <c r="AT256" i="2"/>
  <c r="AQ256" i="2"/>
  <c r="AN256" i="2"/>
  <c r="AH256" i="2"/>
  <c r="AF256" i="2"/>
  <c r="AD256" i="2"/>
  <c r="AA256" i="2"/>
  <c r="Y256" i="2"/>
  <c r="W256" i="2"/>
  <c r="S256" i="2"/>
  <c r="R256" i="2"/>
  <c r="Q256" i="2"/>
  <c r="H256" i="2"/>
  <c r="AT255" i="2"/>
  <c r="AQ255" i="2"/>
  <c r="AN255" i="2"/>
  <c r="AH255" i="2"/>
  <c r="AF255" i="2"/>
  <c r="AD255" i="2"/>
  <c r="AA255" i="2"/>
  <c r="Y255" i="2"/>
  <c r="W255" i="2"/>
  <c r="S255" i="2"/>
  <c r="R255" i="2"/>
  <c r="Q255" i="2"/>
  <c r="H255" i="2"/>
  <c r="AT254" i="2"/>
  <c r="AQ254" i="2"/>
  <c r="AN254" i="2"/>
  <c r="AH254" i="2"/>
  <c r="AF254" i="2"/>
  <c r="AD254" i="2"/>
  <c r="AA254" i="2"/>
  <c r="Y254" i="2"/>
  <c r="W254" i="2"/>
  <c r="S254" i="2"/>
  <c r="R254" i="2"/>
  <c r="Q254" i="2"/>
  <c r="H254" i="2"/>
  <c r="AT253" i="2"/>
  <c r="AQ253" i="2"/>
  <c r="AN253" i="2"/>
  <c r="AH253" i="2"/>
  <c r="AF253" i="2"/>
  <c r="AD253" i="2"/>
  <c r="AA253" i="2"/>
  <c r="Y253" i="2"/>
  <c r="W253" i="2"/>
  <c r="S253" i="2"/>
  <c r="R253" i="2"/>
  <c r="Q253" i="2"/>
  <c r="H253" i="2"/>
  <c r="AT252" i="2"/>
  <c r="AQ252" i="2"/>
  <c r="AN252" i="2"/>
  <c r="AH252" i="2"/>
  <c r="AF252" i="2"/>
  <c r="AD252" i="2"/>
  <c r="AA252" i="2"/>
  <c r="Y252" i="2"/>
  <c r="W252" i="2"/>
  <c r="S252" i="2"/>
  <c r="R252" i="2"/>
  <c r="Q252" i="2"/>
  <c r="H252" i="2"/>
  <c r="AT251" i="2"/>
  <c r="AQ251" i="2"/>
  <c r="AN251" i="2"/>
  <c r="AH251" i="2"/>
  <c r="AF251" i="2"/>
  <c r="AD251" i="2"/>
  <c r="AA251" i="2"/>
  <c r="Y251" i="2"/>
  <c r="W251" i="2"/>
  <c r="S251" i="2"/>
  <c r="R251" i="2"/>
  <c r="Q251" i="2"/>
  <c r="H251" i="2"/>
  <c r="AT250" i="2"/>
  <c r="AQ250" i="2"/>
  <c r="AN250" i="2"/>
  <c r="AH250" i="2"/>
  <c r="AF250" i="2"/>
  <c r="AD250" i="2"/>
  <c r="AA250" i="2"/>
  <c r="Y250" i="2"/>
  <c r="W250" i="2"/>
  <c r="S250" i="2"/>
  <c r="R250" i="2"/>
  <c r="Q250" i="2"/>
  <c r="H250" i="2"/>
  <c r="AT249" i="2"/>
  <c r="AQ249" i="2"/>
  <c r="AN249" i="2"/>
  <c r="AH249" i="2"/>
  <c r="AF249" i="2"/>
  <c r="AD249" i="2"/>
  <c r="AA249" i="2"/>
  <c r="Y249" i="2"/>
  <c r="W249" i="2"/>
  <c r="S249" i="2"/>
  <c r="R249" i="2"/>
  <c r="Q249" i="2"/>
  <c r="H249" i="2"/>
  <c r="AT248" i="2"/>
  <c r="AQ248" i="2"/>
  <c r="AN248" i="2"/>
  <c r="AH248" i="2"/>
  <c r="AF248" i="2"/>
  <c r="AD248" i="2"/>
  <c r="AA248" i="2"/>
  <c r="Y248" i="2"/>
  <c r="W248" i="2"/>
  <c r="S248" i="2"/>
  <c r="R248" i="2"/>
  <c r="Q248" i="2"/>
  <c r="H248" i="2"/>
  <c r="AT247" i="2"/>
  <c r="AQ247" i="2"/>
  <c r="AN247" i="2"/>
  <c r="AH247" i="2"/>
  <c r="AF247" i="2"/>
  <c r="AD247" i="2"/>
  <c r="AA247" i="2"/>
  <c r="Y247" i="2"/>
  <c r="W247" i="2"/>
  <c r="S247" i="2"/>
  <c r="R247" i="2"/>
  <c r="Q247" i="2"/>
  <c r="H247" i="2"/>
  <c r="AT246" i="2"/>
  <c r="AQ246" i="2"/>
  <c r="AN246" i="2"/>
  <c r="AH246" i="2"/>
  <c r="AF246" i="2"/>
  <c r="AD246" i="2"/>
  <c r="AA246" i="2"/>
  <c r="Y246" i="2"/>
  <c r="W246" i="2"/>
  <c r="S246" i="2"/>
  <c r="R246" i="2"/>
  <c r="Q246" i="2"/>
  <c r="H246" i="2"/>
  <c r="AT245" i="2"/>
  <c r="AQ245" i="2"/>
  <c r="AN245" i="2"/>
  <c r="AH245" i="2"/>
  <c r="AF245" i="2"/>
  <c r="AD245" i="2"/>
  <c r="AA245" i="2"/>
  <c r="Y245" i="2"/>
  <c r="W245" i="2"/>
  <c r="S245" i="2"/>
  <c r="R245" i="2"/>
  <c r="Q245" i="2"/>
  <c r="H245" i="2"/>
  <c r="AT244" i="2"/>
  <c r="AQ244" i="2"/>
  <c r="AN244" i="2"/>
  <c r="AH244" i="2"/>
  <c r="AF244" i="2"/>
  <c r="AD244" i="2"/>
  <c r="AA244" i="2"/>
  <c r="Y244" i="2"/>
  <c r="W244" i="2"/>
  <c r="S244" i="2"/>
  <c r="R244" i="2"/>
  <c r="Q244" i="2"/>
  <c r="H244" i="2"/>
  <c r="AT243" i="2"/>
  <c r="AQ243" i="2"/>
  <c r="AN243" i="2"/>
  <c r="AH243" i="2"/>
  <c r="AF243" i="2"/>
  <c r="AD243" i="2"/>
  <c r="AA243" i="2"/>
  <c r="Y243" i="2"/>
  <c r="W243" i="2"/>
  <c r="S243" i="2"/>
  <c r="R243" i="2"/>
  <c r="Q243" i="2"/>
  <c r="H243" i="2"/>
  <c r="AT242" i="2"/>
  <c r="AQ242" i="2"/>
  <c r="AN242" i="2"/>
  <c r="AH242" i="2"/>
  <c r="AF242" i="2"/>
  <c r="AD242" i="2"/>
  <c r="AA242" i="2"/>
  <c r="Y242" i="2"/>
  <c r="W242" i="2"/>
  <c r="S242" i="2"/>
  <c r="R242" i="2"/>
  <c r="Q242" i="2"/>
  <c r="H242" i="2"/>
  <c r="AT241" i="2"/>
  <c r="AQ241" i="2"/>
  <c r="AN241" i="2"/>
  <c r="AH241" i="2"/>
  <c r="AF241" i="2"/>
  <c r="AD241" i="2"/>
  <c r="AA241" i="2"/>
  <c r="Y241" i="2"/>
  <c r="W241" i="2"/>
  <c r="S241" i="2"/>
  <c r="R241" i="2"/>
  <c r="Q241" i="2"/>
  <c r="H241" i="2"/>
  <c r="AT240" i="2"/>
  <c r="AQ240" i="2"/>
  <c r="AN240" i="2"/>
  <c r="AH240" i="2"/>
  <c r="AF240" i="2"/>
  <c r="AD240" i="2"/>
  <c r="AA240" i="2"/>
  <c r="Y240" i="2"/>
  <c r="W240" i="2"/>
  <c r="S240" i="2"/>
  <c r="R240" i="2"/>
  <c r="Q240" i="2"/>
  <c r="H240" i="2"/>
  <c r="AT239" i="2"/>
  <c r="AQ239" i="2"/>
  <c r="AN239" i="2"/>
  <c r="AH239" i="2"/>
  <c r="AF239" i="2"/>
  <c r="AD239" i="2"/>
  <c r="AA239" i="2"/>
  <c r="Y239" i="2"/>
  <c r="W239" i="2"/>
  <c r="S239" i="2"/>
  <c r="R239" i="2"/>
  <c r="Q239" i="2"/>
  <c r="H239" i="2"/>
  <c r="AT238" i="2"/>
  <c r="AQ238" i="2"/>
  <c r="AN238" i="2"/>
  <c r="AH238" i="2"/>
  <c r="AF238" i="2"/>
  <c r="AD238" i="2"/>
  <c r="AA238" i="2"/>
  <c r="Y238" i="2"/>
  <c r="W238" i="2"/>
  <c r="S238" i="2"/>
  <c r="R238" i="2"/>
  <c r="Q238" i="2"/>
  <c r="H238" i="2"/>
  <c r="AT237" i="2"/>
  <c r="AQ237" i="2"/>
  <c r="AN237" i="2"/>
  <c r="AH237" i="2"/>
  <c r="AF237" i="2"/>
  <c r="AD237" i="2"/>
  <c r="AA237" i="2"/>
  <c r="Y237" i="2"/>
  <c r="W237" i="2"/>
  <c r="S237" i="2"/>
  <c r="R237" i="2"/>
  <c r="Q237" i="2"/>
  <c r="H237" i="2"/>
  <c r="AT236" i="2"/>
  <c r="AQ236" i="2"/>
  <c r="AN236" i="2"/>
  <c r="AH236" i="2"/>
  <c r="AF236" i="2"/>
  <c r="AD236" i="2"/>
  <c r="AA236" i="2"/>
  <c r="Y236" i="2"/>
  <c r="W236" i="2"/>
  <c r="S236" i="2"/>
  <c r="R236" i="2"/>
  <c r="Q236" i="2"/>
  <c r="H236" i="2"/>
  <c r="AT235" i="2"/>
  <c r="AQ235" i="2"/>
  <c r="AN235" i="2"/>
  <c r="AH235" i="2"/>
  <c r="AF235" i="2"/>
  <c r="AD235" i="2"/>
  <c r="AA235" i="2"/>
  <c r="Y235" i="2"/>
  <c r="W235" i="2"/>
  <c r="S235" i="2"/>
  <c r="R235" i="2"/>
  <c r="Q235" i="2"/>
  <c r="H235" i="2"/>
  <c r="AT234" i="2"/>
  <c r="AQ234" i="2"/>
  <c r="AN234" i="2"/>
  <c r="AH234" i="2"/>
  <c r="AF234" i="2"/>
  <c r="AD234" i="2"/>
  <c r="AA234" i="2"/>
  <c r="Y234" i="2"/>
  <c r="W234" i="2"/>
  <c r="S234" i="2"/>
  <c r="R234" i="2"/>
  <c r="Q234" i="2"/>
  <c r="H234" i="2"/>
  <c r="AT233" i="2"/>
  <c r="AQ233" i="2"/>
  <c r="AN233" i="2"/>
  <c r="AH233" i="2"/>
  <c r="AF233" i="2"/>
  <c r="AD233" i="2"/>
  <c r="AA233" i="2"/>
  <c r="Y233" i="2"/>
  <c r="W233" i="2"/>
  <c r="S233" i="2"/>
  <c r="R233" i="2"/>
  <c r="Q233" i="2"/>
  <c r="H233" i="2"/>
  <c r="AT232" i="2"/>
  <c r="AQ232" i="2"/>
  <c r="AN232" i="2"/>
  <c r="AH232" i="2"/>
  <c r="AF232" i="2"/>
  <c r="AD232" i="2"/>
  <c r="AA232" i="2"/>
  <c r="Y232" i="2"/>
  <c r="W232" i="2"/>
  <c r="S232" i="2"/>
  <c r="R232" i="2"/>
  <c r="Q232" i="2"/>
  <c r="H232" i="2"/>
  <c r="AT231" i="2"/>
  <c r="AQ231" i="2"/>
  <c r="AN231" i="2"/>
  <c r="AH231" i="2"/>
  <c r="AF231" i="2"/>
  <c r="AD231" i="2"/>
  <c r="AA231" i="2"/>
  <c r="Y231" i="2"/>
  <c r="W231" i="2"/>
  <c r="S231" i="2"/>
  <c r="R231" i="2"/>
  <c r="Q231" i="2"/>
  <c r="H231" i="2"/>
  <c r="AT230" i="2"/>
  <c r="AQ230" i="2"/>
  <c r="AN230" i="2"/>
  <c r="AH230" i="2"/>
  <c r="AF230" i="2"/>
  <c r="AD230" i="2"/>
  <c r="AA230" i="2"/>
  <c r="Y230" i="2"/>
  <c r="W230" i="2"/>
  <c r="S230" i="2"/>
  <c r="R230" i="2"/>
  <c r="Q230" i="2"/>
  <c r="H230" i="2"/>
  <c r="AT229" i="2"/>
  <c r="AQ229" i="2"/>
  <c r="AN229" i="2"/>
  <c r="AH229" i="2"/>
  <c r="AF229" i="2"/>
  <c r="AD229" i="2"/>
  <c r="AA229" i="2"/>
  <c r="Y229" i="2"/>
  <c r="W229" i="2"/>
  <c r="S229" i="2"/>
  <c r="R229" i="2"/>
  <c r="Q229" i="2"/>
  <c r="H229" i="2"/>
  <c r="AT228" i="2"/>
  <c r="AQ228" i="2"/>
  <c r="AN228" i="2"/>
  <c r="AH228" i="2"/>
  <c r="AF228" i="2"/>
  <c r="AD228" i="2"/>
  <c r="AA228" i="2"/>
  <c r="Y228" i="2"/>
  <c r="W228" i="2"/>
  <c r="S228" i="2"/>
  <c r="R228" i="2"/>
  <c r="Q228" i="2"/>
  <c r="H228" i="2"/>
  <c r="H227" i="2"/>
  <c r="AT226" i="2"/>
  <c r="AQ226" i="2"/>
  <c r="AN226" i="2"/>
  <c r="AH226" i="2"/>
  <c r="AF226" i="2"/>
  <c r="AD226" i="2"/>
  <c r="AA226" i="2"/>
  <c r="Y226" i="2"/>
  <c r="W226" i="2"/>
  <c r="S226" i="2"/>
  <c r="R226" i="2"/>
  <c r="Q226" i="2"/>
  <c r="H226" i="2"/>
  <c r="AT225" i="2"/>
  <c r="AQ225" i="2"/>
  <c r="AN225" i="2"/>
  <c r="AH225" i="2"/>
  <c r="AF225" i="2"/>
  <c r="AD225" i="2"/>
  <c r="AA225" i="2"/>
  <c r="Y225" i="2"/>
  <c r="W225" i="2"/>
  <c r="S225" i="2"/>
  <c r="R225" i="2"/>
  <c r="Q225" i="2"/>
  <c r="H225" i="2"/>
  <c r="AT224" i="2"/>
  <c r="AQ224" i="2"/>
  <c r="AN224" i="2"/>
  <c r="AH224" i="2"/>
  <c r="AF224" i="2"/>
  <c r="AD224" i="2"/>
  <c r="AA224" i="2"/>
  <c r="Y224" i="2"/>
  <c r="W224" i="2"/>
  <c r="S224" i="2"/>
  <c r="R224" i="2"/>
  <c r="Q224" i="2"/>
  <c r="H224" i="2"/>
  <c r="D224" i="2"/>
  <c r="AT223" i="2"/>
  <c r="AQ223" i="2"/>
  <c r="AN223" i="2"/>
  <c r="AH223" i="2"/>
  <c r="AF223" i="2"/>
  <c r="AD223" i="2"/>
  <c r="AA223" i="2"/>
  <c r="Y223" i="2"/>
  <c r="W223" i="2"/>
  <c r="S223" i="2"/>
  <c r="R223" i="2"/>
  <c r="Q223" i="2"/>
  <c r="H223" i="2"/>
  <c r="AT222" i="2"/>
  <c r="AQ222" i="2"/>
  <c r="AN222" i="2"/>
  <c r="AH222" i="2"/>
  <c r="AF222" i="2"/>
  <c r="AD222" i="2"/>
  <c r="AA222" i="2"/>
  <c r="Y222" i="2"/>
  <c r="W222" i="2"/>
  <c r="S222" i="2"/>
  <c r="R222" i="2"/>
  <c r="Q222" i="2"/>
  <c r="H222" i="2"/>
  <c r="AT221" i="2"/>
  <c r="AQ221" i="2"/>
  <c r="AN221" i="2"/>
  <c r="AH221" i="2"/>
  <c r="AF221" i="2"/>
  <c r="AD221" i="2"/>
  <c r="AA221" i="2"/>
  <c r="Y221" i="2"/>
  <c r="W221" i="2"/>
  <c r="S221" i="2"/>
  <c r="R221" i="2"/>
  <c r="Q221" i="2"/>
  <c r="H221" i="2"/>
  <c r="AT220" i="2"/>
  <c r="AQ220" i="2"/>
  <c r="AN220" i="2"/>
  <c r="AH220" i="2"/>
  <c r="AF220" i="2"/>
  <c r="AD220" i="2"/>
  <c r="AA220" i="2"/>
  <c r="Y220" i="2"/>
  <c r="W220" i="2"/>
  <c r="S220" i="2"/>
  <c r="R220" i="2"/>
  <c r="Q220" i="2"/>
  <c r="H220" i="2"/>
  <c r="AT219" i="2"/>
  <c r="AQ219" i="2"/>
  <c r="AN219" i="2"/>
  <c r="AH219" i="2"/>
  <c r="AF219" i="2"/>
  <c r="AD219" i="2"/>
  <c r="AA219" i="2"/>
  <c r="Y219" i="2"/>
  <c r="W219" i="2"/>
  <c r="S219" i="2"/>
  <c r="R219" i="2"/>
  <c r="Q219" i="2"/>
  <c r="H219" i="2"/>
  <c r="AT218" i="2"/>
  <c r="AQ218" i="2"/>
  <c r="AN218" i="2"/>
  <c r="AH218" i="2"/>
  <c r="AF218" i="2"/>
  <c r="AD218" i="2"/>
  <c r="AA218" i="2"/>
  <c r="Y218" i="2"/>
  <c r="W218" i="2"/>
  <c r="S218" i="2"/>
  <c r="R218" i="2"/>
  <c r="Q218" i="2"/>
  <c r="H218" i="2"/>
  <c r="AT217" i="2"/>
  <c r="AQ217" i="2"/>
  <c r="AN217" i="2"/>
  <c r="AH217" i="2"/>
  <c r="AF217" i="2"/>
  <c r="AD217" i="2"/>
  <c r="AA217" i="2"/>
  <c r="Y217" i="2"/>
  <c r="W217" i="2"/>
  <c r="S217" i="2"/>
  <c r="R217" i="2"/>
  <c r="Q217" i="2"/>
  <c r="H217" i="2"/>
  <c r="AT216" i="2"/>
  <c r="AQ216" i="2"/>
  <c r="AN216" i="2"/>
  <c r="AH216" i="2"/>
  <c r="AF216" i="2"/>
  <c r="AD216" i="2"/>
  <c r="AA216" i="2"/>
  <c r="Y216" i="2"/>
  <c r="W216" i="2"/>
  <c r="S216" i="2"/>
  <c r="R216" i="2"/>
  <c r="Q216" i="2"/>
  <c r="H216" i="2"/>
  <c r="AT215" i="2"/>
  <c r="AQ215" i="2"/>
  <c r="AN215" i="2"/>
  <c r="AH215" i="2"/>
  <c r="AF215" i="2"/>
  <c r="AD215" i="2"/>
  <c r="AA215" i="2"/>
  <c r="Y215" i="2"/>
  <c r="W215" i="2"/>
  <c r="S215" i="2"/>
  <c r="R215" i="2"/>
  <c r="Q215" i="2"/>
  <c r="H215" i="2"/>
  <c r="AT214" i="2"/>
  <c r="AQ214" i="2"/>
  <c r="AN214" i="2"/>
  <c r="AH214" i="2"/>
  <c r="AF214" i="2"/>
  <c r="AD214" i="2"/>
  <c r="AA214" i="2"/>
  <c r="Y214" i="2"/>
  <c r="W214" i="2"/>
  <c r="S214" i="2"/>
  <c r="R214" i="2"/>
  <c r="Q214" i="2"/>
  <c r="H214" i="2"/>
  <c r="AT213" i="2"/>
  <c r="AQ213" i="2"/>
  <c r="AN213" i="2"/>
  <c r="AH213" i="2"/>
  <c r="AF213" i="2"/>
  <c r="AD213" i="2"/>
  <c r="AA213" i="2"/>
  <c r="Y213" i="2"/>
  <c r="W213" i="2"/>
  <c r="S213" i="2"/>
  <c r="R213" i="2"/>
  <c r="Q213" i="2"/>
  <c r="H213" i="2"/>
  <c r="AT212" i="2"/>
  <c r="AQ212" i="2"/>
  <c r="AN212" i="2"/>
  <c r="AH212" i="2"/>
  <c r="AF212" i="2"/>
  <c r="AD212" i="2"/>
  <c r="AA212" i="2"/>
  <c r="Y212" i="2"/>
  <c r="W212" i="2"/>
  <c r="S212" i="2"/>
  <c r="R212" i="2"/>
  <c r="Q212" i="2"/>
  <c r="H212" i="2"/>
  <c r="AT211" i="2"/>
  <c r="AQ211" i="2"/>
  <c r="AN211" i="2"/>
  <c r="AH211" i="2"/>
  <c r="AF211" i="2"/>
  <c r="AD211" i="2"/>
  <c r="AA211" i="2"/>
  <c r="Y211" i="2"/>
  <c r="W211" i="2"/>
  <c r="S211" i="2"/>
  <c r="R211" i="2"/>
  <c r="Q211" i="2"/>
  <c r="H211" i="2"/>
  <c r="AT210" i="2"/>
  <c r="AQ210" i="2"/>
  <c r="AN210" i="2"/>
  <c r="AH210" i="2"/>
  <c r="AF210" i="2"/>
  <c r="AD210" i="2"/>
  <c r="AA210" i="2"/>
  <c r="Y210" i="2"/>
  <c r="W210" i="2"/>
  <c r="S210" i="2"/>
  <c r="R210" i="2"/>
  <c r="Q210" i="2"/>
  <c r="H210" i="2"/>
  <c r="AT209" i="2"/>
  <c r="AQ209" i="2"/>
  <c r="AN209" i="2"/>
  <c r="AH209" i="2"/>
  <c r="AF209" i="2"/>
  <c r="AD209" i="2"/>
  <c r="AA209" i="2"/>
  <c r="Y209" i="2"/>
  <c r="W209" i="2"/>
  <c r="S209" i="2"/>
  <c r="R209" i="2"/>
  <c r="Q209" i="2"/>
  <c r="H209" i="2"/>
  <c r="AT208" i="2"/>
  <c r="AQ208" i="2"/>
  <c r="AN208" i="2"/>
  <c r="AH208" i="2"/>
  <c r="AF208" i="2"/>
  <c r="AD208" i="2"/>
  <c r="AA208" i="2"/>
  <c r="Y208" i="2"/>
  <c r="W208" i="2"/>
  <c r="S208" i="2"/>
  <c r="R208" i="2"/>
  <c r="Q208" i="2"/>
  <c r="H208" i="2"/>
  <c r="AT207" i="2"/>
  <c r="AQ207" i="2"/>
  <c r="AN207" i="2"/>
  <c r="AH207" i="2"/>
  <c r="AF207" i="2"/>
  <c r="AD207" i="2"/>
  <c r="AA207" i="2"/>
  <c r="Y207" i="2"/>
  <c r="W207" i="2"/>
  <c r="S207" i="2"/>
  <c r="R207" i="2"/>
  <c r="Q207" i="2"/>
  <c r="H207" i="2"/>
  <c r="AT206" i="2"/>
  <c r="AQ206" i="2"/>
  <c r="AN206" i="2"/>
  <c r="AH206" i="2"/>
  <c r="AF206" i="2"/>
  <c r="AD206" i="2"/>
  <c r="AA206" i="2"/>
  <c r="Y206" i="2"/>
  <c r="W206" i="2"/>
  <c r="S206" i="2"/>
  <c r="R206" i="2"/>
  <c r="Q206" i="2"/>
  <c r="H206" i="2"/>
  <c r="AT205" i="2"/>
  <c r="AQ205" i="2"/>
  <c r="AN205" i="2"/>
  <c r="AH205" i="2"/>
  <c r="AF205" i="2"/>
  <c r="AD205" i="2"/>
  <c r="AA205" i="2"/>
  <c r="Y205" i="2"/>
  <c r="W205" i="2"/>
  <c r="S205" i="2"/>
  <c r="R205" i="2"/>
  <c r="Q205" i="2"/>
  <c r="H205" i="2"/>
  <c r="AT204" i="2"/>
  <c r="AQ204" i="2"/>
  <c r="AN204" i="2"/>
  <c r="AH204" i="2"/>
  <c r="AF204" i="2"/>
  <c r="AD204" i="2"/>
  <c r="AA204" i="2"/>
  <c r="Y204" i="2"/>
  <c r="W204" i="2"/>
  <c r="S204" i="2"/>
  <c r="R204" i="2"/>
  <c r="Q204" i="2"/>
  <c r="H204" i="2"/>
  <c r="AT203" i="2"/>
  <c r="AQ203" i="2"/>
  <c r="AN203" i="2"/>
  <c r="AH203" i="2"/>
  <c r="AF203" i="2"/>
  <c r="AD203" i="2"/>
  <c r="AA203" i="2"/>
  <c r="Y203" i="2"/>
  <c r="W203" i="2"/>
  <c r="S203" i="2"/>
  <c r="R203" i="2"/>
  <c r="Q203" i="2"/>
  <c r="H203" i="2"/>
  <c r="AT202" i="2"/>
  <c r="AQ202" i="2"/>
  <c r="AN202" i="2"/>
  <c r="AH202" i="2"/>
  <c r="AF202" i="2"/>
  <c r="AD202" i="2"/>
  <c r="AA202" i="2"/>
  <c r="Y202" i="2"/>
  <c r="W202" i="2"/>
  <c r="S202" i="2"/>
  <c r="R202" i="2"/>
  <c r="Q202" i="2"/>
  <c r="H202" i="2"/>
  <c r="AT201" i="2"/>
  <c r="AQ201" i="2"/>
  <c r="AN201" i="2"/>
  <c r="AH201" i="2"/>
  <c r="AF201" i="2"/>
  <c r="AD201" i="2"/>
  <c r="AA201" i="2"/>
  <c r="Y201" i="2"/>
  <c r="W201" i="2"/>
  <c r="S201" i="2"/>
  <c r="R201" i="2"/>
  <c r="Q201" i="2"/>
  <c r="H201" i="2"/>
  <c r="AT200" i="2"/>
  <c r="AQ200" i="2"/>
  <c r="AN200" i="2"/>
  <c r="AH200" i="2"/>
  <c r="AF200" i="2"/>
  <c r="AD200" i="2"/>
  <c r="AA200" i="2"/>
  <c r="Y200" i="2"/>
  <c r="W200" i="2"/>
  <c r="S200" i="2"/>
  <c r="R200" i="2"/>
  <c r="Q200" i="2"/>
  <c r="H200" i="2"/>
  <c r="AT199" i="2"/>
  <c r="AQ199" i="2"/>
  <c r="AN199" i="2"/>
  <c r="AH199" i="2"/>
  <c r="AF199" i="2"/>
  <c r="AD199" i="2"/>
  <c r="AA199" i="2"/>
  <c r="Y199" i="2"/>
  <c r="W199" i="2"/>
  <c r="S199" i="2"/>
  <c r="R199" i="2"/>
  <c r="Q199" i="2"/>
  <c r="H199" i="2"/>
  <c r="AT198" i="2"/>
  <c r="AQ198" i="2"/>
  <c r="AN198" i="2"/>
  <c r="AH198" i="2"/>
  <c r="AF198" i="2"/>
  <c r="AD198" i="2"/>
  <c r="AA198" i="2"/>
  <c r="Y198" i="2"/>
  <c r="W198" i="2"/>
  <c r="S198" i="2"/>
  <c r="R198" i="2"/>
  <c r="Q198" i="2"/>
  <c r="H198" i="2"/>
  <c r="AT197" i="2"/>
  <c r="AQ197" i="2"/>
  <c r="AN197" i="2"/>
  <c r="AH197" i="2"/>
  <c r="AF197" i="2"/>
  <c r="AD197" i="2"/>
  <c r="AA197" i="2"/>
  <c r="Y197" i="2"/>
  <c r="W197" i="2"/>
  <c r="S197" i="2"/>
  <c r="R197" i="2"/>
  <c r="Q197" i="2"/>
  <c r="H197" i="2"/>
  <c r="AT196" i="2"/>
  <c r="AQ196" i="2"/>
  <c r="AN196" i="2"/>
  <c r="AH196" i="2"/>
  <c r="AF196" i="2"/>
  <c r="AD196" i="2"/>
  <c r="AA196" i="2"/>
  <c r="Y196" i="2"/>
  <c r="W196" i="2"/>
  <c r="S196" i="2"/>
  <c r="R196" i="2"/>
  <c r="Q196" i="2"/>
  <c r="H196" i="2"/>
  <c r="AT195" i="2"/>
  <c r="AQ195" i="2"/>
  <c r="AN195" i="2"/>
  <c r="AH195" i="2"/>
  <c r="AF195" i="2"/>
  <c r="AD195" i="2"/>
  <c r="AA195" i="2"/>
  <c r="Y195" i="2"/>
  <c r="W195" i="2"/>
  <c r="S195" i="2"/>
  <c r="R195" i="2"/>
  <c r="Q195" i="2"/>
  <c r="H195" i="2"/>
  <c r="AT194" i="2"/>
  <c r="AQ194" i="2"/>
  <c r="AN194" i="2"/>
  <c r="AH194" i="2"/>
  <c r="AF194" i="2"/>
  <c r="AD194" i="2"/>
  <c r="AA194" i="2"/>
  <c r="Y194" i="2"/>
  <c r="W194" i="2"/>
  <c r="S194" i="2"/>
  <c r="R194" i="2"/>
  <c r="Q194" i="2"/>
  <c r="H194" i="2"/>
  <c r="AT193" i="2"/>
  <c r="AQ193" i="2"/>
  <c r="AN193" i="2"/>
  <c r="AH193" i="2"/>
  <c r="AF193" i="2"/>
  <c r="AD193" i="2"/>
  <c r="AA193" i="2"/>
  <c r="Y193" i="2"/>
  <c r="W193" i="2"/>
  <c r="S193" i="2"/>
  <c r="R193" i="2"/>
  <c r="Q193" i="2"/>
  <c r="H193" i="2"/>
  <c r="AT192" i="2"/>
  <c r="AQ192" i="2"/>
  <c r="AN192" i="2"/>
  <c r="AH192" i="2"/>
  <c r="AF192" i="2"/>
  <c r="AD192" i="2"/>
  <c r="AA192" i="2"/>
  <c r="Y192" i="2"/>
  <c r="W192" i="2"/>
  <c r="S192" i="2"/>
  <c r="R192" i="2"/>
  <c r="Q192" i="2"/>
  <c r="H192" i="2"/>
  <c r="AT191" i="2"/>
  <c r="AQ191" i="2"/>
  <c r="AN191" i="2"/>
  <c r="AH191" i="2"/>
  <c r="AF191" i="2"/>
  <c r="AD191" i="2"/>
  <c r="AA191" i="2"/>
  <c r="Y191" i="2"/>
  <c r="W191" i="2"/>
  <c r="S191" i="2"/>
  <c r="R191" i="2"/>
  <c r="Q191" i="2"/>
  <c r="H191" i="2"/>
  <c r="AT190" i="2"/>
  <c r="AQ190" i="2"/>
  <c r="AN190" i="2"/>
  <c r="AH190" i="2"/>
  <c r="AF190" i="2"/>
  <c r="AD190" i="2"/>
  <c r="AA190" i="2"/>
  <c r="Y190" i="2"/>
  <c r="W190" i="2"/>
  <c r="S190" i="2"/>
  <c r="R190" i="2"/>
  <c r="Q190" i="2"/>
  <c r="H190" i="2"/>
  <c r="AT189" i="2"/>
  <c r="AQ189" i="2"/>
  <c r="AN189" i="2"/>
  <c r="AH189" i="2"/>
  <c r="AF189" i="2"/>
  <c r="AD189" i="2"/>
  <c r="AA189" i="2"/>
  <c r="Y189" i="2"/>
  <c r="W189" i="2"/>
  <c r="S189" i="2"/>
  <c r="R189" i="2"/>
  <c r="Q189" i="2"/>
  <c r="H189" i="2"/>
  <c r="AT188" i="2"/>
  <c r="AQ188" i="2"/>
  <c r="AN188" i="2"/>
  <c r="AH188" i="2"/>
  <c r="AF188" i="2"/>
  <c r="AD188" i="2"/>
  <c r="AA188" i="2"/>
  <c r="Y188" i="2"/>
  <c r="W188" i="2"/>
  <c r="S188" i="2"/>
  <c r="R188" i="2"/>
  <c r="Q188" i="2"/>
  <c r="H188" i="2"/>
  <c r="AT187" i="2"/>
  <c r="AQ187" i="2"/>
  <c r="AN187" i="2"/>
  <c r="AH187" i="2"/>
  <c r="AF187" i="2"/>
  <c r="AD187" i="2"/>
  <c r="AA187" i="2"/>
  <c r="Y187" i="2"/>
  <c r="W187" i="2"/>
  <c r="S187" i="2"/>
  <c r="R187" i="2"/>
  <c r="Q187" i="2"/>
  <c r="H187" i="2"/>
  <c r="AT186" i="2"/>
  <c r="AQ186" i="2"/>
  <c r="AN186" i="2"/>
  <c r="AH186" i="2"/>
  <c r="AF186" i="2"/>
  <c r="AD186" i="2"/>
  <c r="AA186" i="2"/>
  <c r="Y186" i="2"/>
  <c r="W186" i="2"/>
  <c r="S186" i="2"/>
  <c r="R186" i="2"/>
  <c r="Q186" i="2"/>
  <c r="H186" i="2"/>
  <c r="D186" i="2"/>
  <c r="AT185" i="2"/>
  <c r="AQ185" i="2"/>
  <c r="AN185" i="2"/>
  <c r="AH185" i="2"/>
  <c r="AF185" i="2"/>
  <c r="AD185" i="2"/>
  <c r="AA185" i="2"/>
  <c r="Y185" i="2"/>
  <c r="W185" i="2"/>
  <c r="S185" i="2"/>
  <c r="R185" i="2"/>
  <c r="Q185" i="2"/>
  <c r="H185" i="2"/>
  <c r="AT184" i="2"/>
  <c r="AQ184" i="2"/>
  <c r="AN184" i="2"/>
  <c r="AH184" i="2"/>
  <c r="AF184" i="2"/>
  <c r="AD184" i="2"/>
  <c r="AA184" i="2"/>
  <c r="Y184" i="2"/>
  <c r="W184" i="2"/>
  <c r="S184" i="2"/>
  <c r="R184" i="2"/>
  <c r="Q184" i="2"/>
  <c r="H184" i="2"/>
  <c r="AT183" i="2"/>
  <c r="AQ183" i="2"/>
  <c r="AN183" i="2"/>
  <c r="AH183" i="2"/>
  <c r="AF183" i="2"/>
  <c r="AD183" i="2"/>
  <c r="AA183" i="2"/>
  <c r="Y183" i="2"/>
  <c r="W183" i="2"/>
  <c r="S183" i="2"/>
  <c r="R183" i="2"/>
  <c r="Q183" i="2"/>
  <c r="H183" i="2"/>
  <c r="AT182" i="2"/>
  <c r="AQ182" i="2"/>
  <c r="AN182" i="2"/>
  <c r="AH182" i="2"/>
  <c r="AF182" i="2"/>
  <c r="AD182" i="2"/>
  <c r="AA182" i="2"/>
  <c r="Y182" i="2"/>
  <c r="W182" i="2"/>
  <c r="S182" i="2"/>
  <c r="R182" i="2"/>
  <c r="Q182" i="2"/>
  <c r="H182" i="2"/>
  <c r="AT181" i="2"/>
  <c r="AQ181" i="2"/>
  <c r="AN181" i="2"/>
  <c r="AH181" i="2"/>
  <c r="AF181" i="2"/>
  <c r="AD181" i="2"/>
  <c r="AA181" i="2"/>
  <c r="Y181" i="2"/>
  <c r="W181" i="2"/>
  <c r="S181" i="2"/>
  <c r="R181" i="2"/>
  <c r="Q181" i="2"/>
  <c r="H181" i="2"/>
  <c r="AT180" i="2"/>
  <c r="AQ180" i="2"/>
  <c r="AN180" i="2"/>
  <c r="AH180" i="2"/>
  <c r="AF180" i="2"/>
  <c r="AD180" i="2"/>
  <c r="AA180" i="2"/>
  <c r="Y180" i="2"/>
  <c r="W180" i="2"/>
  <c r="S180" i="2"/>
  <c r="R180" i="2"/>
  <c r="Q180" i="2"/>
  <c r="H180" i="2"/>
  <c r="AT179" i="2"/>
  <c r="AQ179" i="2"/>
  <c r="AN179" i="2"/>
  <c r="AH179" i="2"/>
  <c r="AF179" i="2"/>
  <c r="AD179" i="2"/>
  <c r="AA179" i="2"/>
  <c r="Y179" i="2"/>
  <c r="W179" i="2"/>
  <c r="S179" i="2"/>
  <c r="R179" i="2"/>
  <c r="Q179" i="2"/>
  <c r="H179" i="2"/>
  <c r="AT178" i="2"/>
  <c r="AQ178" i="2"/>
  <c r="AN178" i="2"/>
  <c r="AH178" i="2"/>
  <c r="AF178" i="2"/>
  <c r="AD178" i="2"/>
  <c r="AA178" i="2"/>
  <c r="Y178" i="2"/>
  <c r="W178" i="2"/>
  <c r="S178" i="2"/>
  <c r="R178" i="2"/>
  <c r="Q178" i="2"/>
  <c r="H178" i="2"/>
  <c r="AT177" i="2"/>
  <c r="AQ177" i="2"/>
  <c r="AN177" i="2"/>
  <c r="AH177" i="2"/>
  <c r="AF177" i="2"/>
  <c r="AD177" i="2"/>
  <c r="AA177" i="2"/>
  <c r="Y177" i="2"/>
  <c r="W177" i="2"/>
  <c r="S177" i="2"/>
  <c r="R177" i="2"/>
  <c r="Q177" i="2"/>
  <c r="H177" i="2"/>
  <c r="AT176" i="2"/>
  <c r="AQ176" i="2"/>
  <c r="AN176" i="2"/>
  <c r="AH176" i="2"/>
  <c r="AF176" i="2"/>
  <c r="AD176" i="2"/>
  <c r="AA176" i="2"/>
  <c r="Y176" i="2"/>
  <c r="W176" i="2"/>
  <c r="S176" i="2"/>
  <c r="R176" i="2"/>
  <c r="Q176" i="2"/>
  <c r="H176" i="2"/>
  <c r="AT175" i="2"/>
  <c r="AQ175" i="2"/>
  <c r="AN175" i="2"/>
  <c r="AH175" i="2"/>
  <c r="AF175" i="2"/>
  <c r="AD175" i="2"/>
  <c r="AA175" i="2"/>
  <c r="Y175" i="2"/>
  <c r="W175" i="2"/>
  <c r="S175" i="2"/>
  <c r="R175" i="2"/>
  <c r="Q175" i="2"/>
  <c r="H175" i="2"/>
  <c r="AT174" i="2"/>
  <c r="AQ174" i="2"/>
  <c r="AN174" i="2"/>
  <c r="AH174" i="2"/>
  <c r="AF174" i="2"/>
  <c r="AD174" i="2"/>
  <c r="AA174" i="2"/>
  <c r="Y174" i="2"/>
  <c r="W174" i="2"/>
  <c r="S174" i="2"/>
  <c r="R174" i="2"/>
  <c r="Q174" i="2"/>
  <c r="H174" i="2"/>
  <c r="AT173" i="2"/>
  <c r="AQ173" i="2"/>
  <c r="AN173" i="2"/>
  <c r="AH173" i="2"/>
  <c r="AF173" i="2"/>
  <c r="AD173" i="2"/>
  <c r="AA173" i="2"/>
  <c r="Y173" i="2"/>
  <c r="W173" i="2"/>
  <c r="S173" i="2"/>
  <c r="R173" i="2"/>
  <c r="Q173" i="2"/>
  <c r="H173" i="2"/>
  <c r="AT172" i="2"/>
  <c r="AQ172" i="2"/>
  <c r="AN172" i="2"/>
  <c r="AH172" i="2"/>
  <c r="AF172" i="2"/>
  <c r="AD172" i="2"/>
  <c r="AA172" i="2"/>
  <c r="Y172" i="2"/>
  <c r="W172" i="2"/>
  <c r="S172" i="2"/>
  <c r="R172" i="2"/>
  <c r="Q172" i="2"/>
  <c r="H172" i="2"/>
  <c r="AT171" i="2"/>
  <c r="AQ171" i="2"/>
  <c r="AN171" i="2"/>
  <c r="AH171" i="2"/>
  <c r="AF171" i="2"/>
  <c r="AD171" i="2"/>
  <c r="AA171" i="2"/>
  <c r="Y171" i="2"/>
  <c r="W171" i="2"/>
  <c r="S171" i="2"/>
  <c r="R171" i="2"/>
  <c r="Q171" i="2"/>
  <c r="H171" i="2"/>
  <c r="AT170" i="2"/>
  <c r="AQ170" i="2"/>
  <c r="AN170" i="2"/>
  <c r="AH170" i="2"/>
  <c r="AF170" i="2"/>
  <c r="AD170" i="2"/>
  <c r="AA170" i="2"/>
  <c r="Y170" i="2"/>
  <c r="W170" i="2"/>
  <c r="S170" i="2"/>
  <c r="R170" i="2"/>
  <c r="Q170" i="2"/>
  <c r="H170" i="2"/>
  <c r="AT169" i="2"/>
  <c r="AQ169" i="2"/>
  <c r="AN169" i="2"/>
  <c r="AH169" i="2"/>
  <c r="AF169" i="2"/>
  <c r="AD169" i="2"/>
  <c r="AA169" i="2"/>
  <c r="Y169" i="2"/>
  <c r="W169" i="2"/>
  <c r="S169" i="2"/>
  <c r="R169" i="2"/>
  <c r="Q169" i="2"/>
  <c r="H169" i="2"/>
  <c r="AT168" i="2"/>
  <c r="AQ168" i="2"/>
  <c r="AN168" i="2"/>
  <c r="AH168" i="2"/>
  <c r="AF168" i="2"/>
  <c r="AD168" i="2"/>
  <c r="AA168" i="2"/>
  <c r="Y168" i="2"/>
  <c r="W168" i="2"/>
  <c r="S168" i="2"/>
  <c r="R168" i="2"/>
  <c r="Q168" i="2"/>
  <c r="H168" i="2"/>
  <c r="AT167" i="2"/>
  <c r="AQ167" i="2"/>
  <c r="AN167" i="2"/>
  <c r="AH167" i="2"/>
  <c r="AF167" i="2"/>
  <c r="AD167" i="2"/>
  <c r="AA167" i="2"/>
  <c r="Y167" i="2"/>
  <c r="W167" i="2"/>
  <c r="S167" i="2"/>
  <c r="R167" i="2"/>
  <c r="Q167" i="2"/>
  <c r="H167" i="2"/>
  <c r="D167" i="2"/>
  <c r="AT166" i="2"/>
  <c r="AQ166" i="2"/>
  <c r="AN166" i="2"/>
  <c r="AH166" i="2"/>
  <c r="AF166" i="2"/>
  <c r="AD166" i="2"/>
  <c r="AA166" i="2"/>
  <c r="Y166" i="2"/>
  <c r="W166" i="2"/>
  <c r="S166" i="2"/>
  <c r="R166" i="2"/>
  <c r="Q166" i="2"/>
  <c r="H166" i="2"/>
  <c r="AT165" i="2"/>
  <c r="AQ165" i="2"/>
  <c r="AN165" i="2"/>
  <c r="AH165" i="2"/>
  <c r="AF165" i="2"/>
  <c r="AD165" i="2"/>
  <c r="AA165" i="2"/>
  <c r="Y165" i="2"/>
  <c r="W165" i="2"/>
  <c r="S165" i="2"/>
  <c r="R165" i="2"/>
  <c r="Q165" i="2"/>
  <c r="H165" i="2"/>
  <c r="AT164" i="2"/>
  <c r="AQ164" i="2"/>
  <c r="AN164" i="2"/>
  <c r="AH164" i="2"/>
  <c r="AF164" i="2"/>
  <c r="AD164" i="2"/>
  <c r="AA164" i="2"/>
  <c r="Y164" i="2"/>
  <c r="W164" i="2"/>
  <c r="S164" i="2"/>
  <c r="R164" i="2"/>
  <c r="Q164" i="2"/>
  <c r="H164" i="2"/>
  <c r="AT163" i="2"/>
  <c r="AQ163" i="2"/>
  <c r="AN163" i="2"/>
  <c r="AH163" i="2"/>
  <c r="AF163" i="2"/>
  <c r="AD163" i="2"/>
  <c r="AA163" i="2"/>
  <c r="Y163" i="2"/>
  <c r="W163" i="2"/>
  <c r="S163" i="2"/>
  <c r="R163" i="2"/>
  <c r="Q163" i="2"/>
  <c r="H163" i="2"/>
  <c r="AT162" i="2"/>
  <c r="AQ162" i="2"/>
  <c r="AN162" i="2"/>
  <c r="AH162" i="2"/>
  <c r="AF162" i="2"/>
  <c r="AD162" i="2"/>
  <c r="AA162" i="2"/>
  <c r="Y162" i="2"/>
  <c r="W162" i="2"/>
  <c r="S162" i="2"/>
  <c r="R162" i="2"/>
  <c r="Q162" i="2"/>
  <c r="H162" i="2"/>
  <c r="AT161" i="2"/>
  <c r="AQ161" i="2"/>
  <c r="AN161" i="2"/>
  <c r="AH161" i="2"/>
  <c r="AF161" i="2"/>
  <c r="AD161" i="2"/>
  <c r="AA161" i="2"/>
  <c r="Y161" i="2"/>
  <c r="W161" i="2"/>
  <c r="S161" i="2"/>
  <c r="R161" i="2"/>
  <c r="Q161" i="2"/>
  <c r="H161" i="2"/>
  <c r="AT160" i="2"/>
  <c r="AQ160" i="2"/>
  <c r="AN160" i="2"/>
  <c r="AH160" i="2"/>
  <c r="AF160" i="2"/>
  <c r="AD160" i="2"/>
  <c r="AA160" i="2"/>
  <c r="Y160" i="2"/>
  <c r="W160" i="2"/>
  <c r="S160" i="2"/>
  <c r="R160" i="2"/>
  <c r="Q160" i="2"/>
  <c r="H160" i="2"/>
  <c r="AT159" i="2"/>
  <c r="AQ159" i="2"/>
  <c r="AN159" i="2"/>
  <c r="AH159" i="2"/>
  <c r="AF159" i="2"/>
  <c r="AD159" i="2"/>
  <c r="AA159" i="2"/>
  <c r="Y159" i="2"/>
  <c r="W159" i="2"/>
  <c r="S159" i="2"/>
  <c r="R159" i="2"/>
  <c r="Q159" i="2"/>
  <c r="H159" i="2"/>
  <c r="AT158" i="2"/>
  <c r="AQ158" i="2"/>
  <c r="AN158" i="2"/>
  <c r="AH158" i="2"/>
  <c r="AF158" i="2"/>
  <c r="AD158" i="2"/>
  <c r="AA158" i="2"/>
  <c r="Y158" i="2"/>
  <c r="W158" i="2"/>
  <c r="S158" i="2"/>
  <c r="R158" i="2"/>
  <c r="Q158" i="2"/>
  <c r="H158" i="2"/>
  <c r="AT157" i="2"/>
  <c r="AQ157" i="2"/>
  <c r="AN157" i="2"/>
  <c r="AH157" i="2"/>
  <c r="AF157" i="2"/>
  <c r="AD157" i="2"/>
  <c r="AA157" i="2"/>
  <c r="Y157" i="2"/>
  <c r="W157" i="2"/>
  <c r="S157" i="2"/>
  <c r="R157" i="2"/>
  <c r="Q157" i="2"/>
  <c r="H157" i="2"/>
  <c r="AT156" i="2"/>
  <c r="AQ156" i="2"/>
  <c r="AN156" i="2"/>
  <c r="AH156" i="2"/>
  <c r="AF156" i="2"/>
  <c r="AD156" i="2"/>
  <c r="AA156" i="2"/>
  <c r="Y156" i="2"/>
  <c r="W156" i="2"/>
  <c r="S156" i="2"/>
  <c r="R156" i="2"/>
  <c r="Q156" i="2"/>
  <c r="H156" i="2"/>
  <c r="AT155" i="2"/>
  <c r="AQ155" i="2"/>
  <c r="AN155" i="2"/>
  <c r="AH155" i="2"/>
  <c r="AF155" i="2"/>
  <c r="AD155" i="2"/>
  <c r="AA155" i="2"/>
  <c r="Y155" i="2"/>
  <c r="W155" i="2"/>
  <c r="S155" i="2"/>
  <c r="R155" i="2"/>
  <c r="Q155" i="2"/>
  <c r="H155" i="2"/>
  <c r="AT154" i="2"/>
  <c r="AQ154" i="2"/>
  <c r="AN154" i="2"/>
  <c r="AH154" i="2"/>
  <c r="AF154" i="2"/>
  <c r="AD154" i="2"/>
  <c r="AA154" i="2"/>
  <c r="Y154" i="2"/>
  <c r="W154" i="2"/>
  <c r="S154" i="2"/>
  <c r="R154" i="2"/>
  <c r="Q154" i="2"/>
  <c r="H154" i="2"/>
  <c r="D154" i="2"/>
  <c r="AT153" i="2"/>
  <c r="AQ153" i="2"/>
  <c r="AN153" i="2"/>
  <c r="AH153" i="2"/>
  <c r="AF153" i="2"/>
  <c r="AD153" i="2"/>
  <c r="AA153" i="2"/>
  <c r="Y153" i="2"/>
  <c r="W153" i="2"/>
  <c r="S153" i="2"/>
  <c r="R153" i="2"/>
  <c r="Q153" i="2"/>
  <c r="H153" i="2"/>
  <c r="AT152" i="2"/>
  <c r="AQ152" i="2"/>
  <c r="AN152" i="2"/>
  <c r="AH152" i="2"/>
  <c r="AF152" i="2"/>
  <c r="AD152" i="2"/>
  <c r="AA152" i="2"/>
  <c r="Y152" i="2"/>
  <c r="W152" i="2"/>
  <c r="S152" i="2"/>
  <c r="R152" i="2"/>
  <c r="Q152" i="2"/>
  <c r="H152" i="2"/>
  <c r="AT151" i="2"/>
  <c r="AQ151" i="2"/>
  <c r="AN151" i="2"/>
  <c r="AH151" i="2"/>
  <c r="AF151" i="2"/>
  <c r="AD151" i="2"/>
  <c r="AA151" i="2"/>
  <c r="Y151" i="2"/>
  <c r="W151" i="2"/>
  <c r="S151" i="2"/>
  <c r="R151" i="2"/>
  <c r="Q151" i="2"/>
  <c r="H151" i="2"/>
  <c r="AT150" i="2"/>
  <c r="AQ150" i="2"/>
  <c r="AN150" i="2"/>
  <c r="AH150" i="2"/>
  <c r="AF150" i="2"/>
  <c r="AD150" i="2"/>
  <c r="AA150" i="2"/>
  <c r="Y150" i="2"/>
  <c r="W150" i="2"/>
  <c r="S150" i="2"/>
  <c r="R150" i="2"/>
  <c r="Q150" i="2"/>
  <c r="H150" i="2"/>
  <c r="AT149" i="2"/>
  <c r="AQ149" i="2"/>
  <c r="AN149" i="2"/>
  <c r="AH149" i="2"/>
  <c r="AF149" i="2"/>
  <c r="AD149" i="2"/>
  <c r="AA149" i="2"/>
  <c r="Y149" i="2"/>
  <c r="W149" i="2"/>
  <c r="S149" i="2"/>
  <c r="R149" i="2"/>
  <c r="Q149" i="2"/>
  <c r="H149" i="2"/>
  <c r="AT148" i="2"/>
  <c r="AQ148" i="2"/>
  <c r="AN148" i="2"/>
  <c r="AH148" i="2"/>
  <c r="AF148" i="2"/>
  <c r="AD148" i="2"/>
  <c r="AA148" i="2"/>
  <c r="Y148" i="2"/>
  <c r="W148" i="2"/>
  <c r="S148" i="2"/>
  <c r="R148" i="2"/>
  <c r="Q148" i="2"/>
  <c r="H148" i="2"/>
  <c r="AT147" i="2"/>
  <c r="AQ147" i="2"/>
  <c r="AN147" i="2"/>
  <c r="AH147" i="2"/>
  <c r="AF147" i="2"/>
  <c r="AD147" i="2"/>
  <c r="AA147" i="2"/>
  <c r="Y147" i="2"/>
  <c r="W147" i="2"/>
  <c r="S147" i="2"/>
  <c r="R147" i="2"/>
  <c r="Q147" i="2"/>
  <c r="H147" i="2"/>
  <c r="AT146" i="2"/>
  <c r="AQ146" i="2"/>
  <c r="AN146" i="2"/>
  <c r="AH146" i="2"/>
  <c r="AF146" i="2"/>
  <c r="AD146" i="2"/>
  <c r="AA146" i="2"/>
  <c r="Y146" i="2"/>
  <c r="W146" i="2"/>
  <c r="S146" i="2"/>
  <c r="R146" i="2"/>
  <c r="Q146" i="2"/>
  <c r="H146" i="2"/>
  <c r="AT145" i="2"/>
  <c r="AQ145" i="2"/>
  <c r="AN145" i="2"/>
  <c r="AH145" i="2"/>
  <c r="AF145" i="2"/>
  <c r="AD145" i="2"/>
  <c r="AA145" i="2"/>
  <c r="Y145" i="2"/>
  <c r="W145" i="2"/>
  <c r="S145" i="2"/>
  <c r="R145" i="2"/>
  <c r="Q145" i="2"/>
  <c r="H145" i="2"/>
  <c r="AT144" i="2"/>
  <c r="AQ144" i="2"/>
  <c r="AN144" i="2"/>
  <c r="AH144" i="2"/>
  <c r="AF144" i="2"/>
  <c r="AD144" i="2"/>
  <c r="AA144" i="2"/>
  <c r="Y144" i="2"/>
  <c r="W144" i="2"/>
  <c r="S144" i="2"/>
  <c r="R144" i="2"/>
  <c r="Q144" i="2"/>
  <c r="H144" i="2"/>
  <c r="AT143" i="2"/>
  <c r="AQ143" i="2"/>
  <c r="AN143" i="2"/>
  <c r="AH143" i="2"/>
  <c r="AF143" i="2"/>
  <c r="AD143" i="2"/>
  <c r="AA143" i="2"/>
  <c r="Y143" i="2"/>
  <c r="W143" i="2"/>
  <c r="S143" i="2"/>
  <c r="R143" i="2"/>
  <c r="Q143" i="2"/>
  <c r="H143" i="2"/>
  <c r="AT142" i="2"/>
  <c r="AQ142" i="2"/>
  <c r="AN142" i="2"/>
  <c r="AH142" i="2"/>
  <c r="AF142" i="2"/>
  <c r="AD142" i="2"/>
  <c r="AA142" i="2"/>
  <c r="Y142" i="2"/>
  <c r="W142" i="2"/>
  <c r="S142" i="2"/>
  <c r="R142" i="2"/>
  <c r="Q142" i="2"/>
  <c r="H142" i="2"/>
  <c r="AT141" i="2"/>
  <c r="AQ141" i="2"/>
  <c r="AN141" i="2"/>
  <c r="AH141" i="2"/>
  <c r="AF141" i="2"/>
  <c r="AD141" i="2"/>
  <c r="AA141" i="2"/>
  <c r="Y141" i="2"/>
  <c r="W141" i="2"/>
  <c r="S141" i="2"/>
  <c r="R141" i="2"/>
  <c r="Q141" i="2"/>
  <c r="H141" i="2"/>
  <c r="AT140" i="2"/>
  <c r="AQ140" i="2"/>
  <c r="AN140" i="2"/>
  <c r="AH140" i="2"/>
  <c r="AF140" i="2"/>
  <c r="AD140" i="2"/>
  <c r="AA140" i="2"/>
  <c r="Y140" i="2"/>
  <c r="W140" i="2"/>
  <c r="S140" i="2"/>
  <c r="R140" i="2"/>
  <c r="Q140" i="2"/>
  <c r="H140" i="2"/>
  <c r="AT139" i="2"/>
  <c r="AQ139" i="2"/>
  <c r="AN139" i="2"/>
  <c r="AH139" i="2"/>
  <c r="AF139" i="2"/>
  <c r="AD139" i="2"/>
  <c r="AA139" i="2"/>
  <c r="Y139" i="2"/>
  <c r="W139" i="2"/>
  <c r="S139" i="2"/>
  <c r="R139" i="2"/>
  <c r="Q139" i="2"/>
  <c r="H139" i="2"/>
  <c r="AT138" i="2"/>
  <c r="AQ138" i="2"/>
  <c r="AN138" i="2"/>
  <c r="AH138" i="2"/>
  <c r="AF138" i="2"/>
  <c r="AD138" i="2"/>
  <c r="AA138" i="2"/>
  <c r="Y138" i="2"/>
  <c r="W138" i="2"/>
  <c r="S138" i="2"/>
  <c r="R138" i="2"/>
  <c r="Q138" i="2"/>
  <c r="H138" i="2"/>
  <c r="AT137" i="2"/>
  <c r="AQ137" i="2"/>
  <c r="AN137" i="2"/>
  <c r="AH137" i="2"/>
  <c r="AF137" i="2"/>
  <c r="AD137" i="2"/>
  <c r="AA137" i="2"/>
  <c r="Y137" i="2"/>
  <c r="W137" i="2"/>
  <c r="S137" i="2"/>
  <c r="R137" i="2"/>
  <c r="Q137" i="2"/>
  <c r="H137" i="2"/>
  <c r="AT136" i="2"/>
  <c r="AQ136" i="2"/>
  <c r="AN136" i="2"/>
  <c r="AH136" i="2"/>
  <c r="AF136" i="2"/>
  <c r="AD136" i="2"/>
  <c r="AA136" i="2"/>
  <c r="Y136" i="2"/>
  <c r="W136" i="2"/>
  <c r="S136" i="2"/>
  <c r="R136" i="2"/>
  <c r="Q136" i="2"/>
  <c r="H136" i="2"/>
  <c r="AT135" i="2"/>
  <c r="AQ135" i="2"/>
  <c r="AN135" i="2"/>
  <c r="AH135" i="2"/>
  <c r="AF135" i="2"/>
  <c r="AD135" i="2"/>
  <c r="AA135" i="2"/>
  <c r="Y135" i="2"/>
  <c r="W135" i="2"/>
  <c r="S135" i="2"/>
  <c r="R135" i="2"/>
  <c r="Q135" i="2"/>
  <c r="H135" i="2"/>
  <c r="AT134" i="2"/>
  <c r="AQ134" i="2"/>
  <c r="AN134" i="2"/>
  <c r="AH134" i="2"/>
  <c r="AF134" i="2"/>
  <c r="AD134" i="2"/>
  <c r="AA134" i="2"/>
  <c r="Y134" i="2"/>
  <c r="W134" i="2"/>
  <c r="S134" i="2"/>
  <c r="R134" i="2"/>
  <c r="Q134" i="2"/>
  <c r="H134" i="2"/>
  <c r="AT133" i="2"/>
  <c r="AQ133" i="2"/>
  <c r="AN133" i="2"/>
  <c r="AH133" i="2"/>
  <c r="AF133" i="2"/>
  <c r="AD133" i="2"/>
  <c r="AA133" i="2"/>
  <c r="Y133" i="2"/>
  <c r="W133" i="2"/>
  <c r="S133" i="2"/>
  <c r="R133" i="2"/>
  <c r="Q133" i="2"/>
  <c r="H133" i="2"/>
  <c r="AT132" i="2"/>
  <c r="AQ132" i="2"/>
  <c r="AN132" i="2"/>
  <c r="AH132" i="2"/>
  <c r="AF132" i="2"/>
  <c r="AD132" i="2"/>
  <c r="AA132" i="2"/>
  <c r="Y132" i="2"/>
  <c r="W132" i="2"/>
  <c r="S132" i="2"/>
  <c r="R132" i="2"/>
  <c r="Q132" i="2"/>
  <c r="H132" i="2"/>
  <c r="AT131" i="2"/>
  <c r="AQ131" i="2"/>
  <c r="AN131" i="2"/>
  <c r="AH131" i="2"/>
  <c r="AF131" i="2"/>
  <c r="AD131" i="2"/>
  <c r="AA131" i="2"/>
  <c r="Y131" i="2"/>
  <c r="W131" i="2"/>
  <c r="S131" i="2"/>
  <c r="R131" i="2"/>
  <c r="Q131" i="2"/>
  <c r="H131" i="2"/>
  <c r="AT130" i="2"/>
  <c r="AQ130" i="2"/>
  <c r="AN130" i="2"/>
  <c r="AH130" i="2"/>
  <c r="AF130" i="2"/>
  <c r="AD130" i="2"/>
  <c r="AA130" i="2"/>
  <c r="Y130" i="2"/>
  <c r="W130" i="2"/>
  <c r="S130" i="2"/>
  <c r="R130" i="2"/>
  <c r="Q130" i="2"/>
  <c r="H130" i="2"/>
  <c r="AT129" i="2"/>
  <c r="AQ129" i="2"/>
  <c r="AN129" i="2"/>
  <c r="AH129" i="2"/>
  <c r="AF129" i="2"/>
  <c r="AD129" i="2"/>
  <c r="AA129" i="2"/>
  <c r="Y129" i="2"/>
  <c r="W129" i="2"/>
  <c r="S129" i="2"/>
  <c r="R129" i="2"/>
  <c r="Q129" i="2"/>
  <c r="H129" i="2"/>
  <c r="AT128" i="2"/>
  <c r="AQ128" i="2"/>
  <c r="AN128" i="2"/>
  <c r="AH128" i="2"/>
  <c r="AF128" i="2"/>
  <c r="AD128" i="2"/>
  <c r="AA128" i="2"/>
  <c r="Y128" i="2"/>
  <c r="W128" i="2"/>
  <c r="S128" i="2"/>
  <c r="R128" i="2"/>
  <c r="Q128" i="2"/>
  <c r="H128" i="2"/>
  <c r="AT127" i="2"/>
  <c r="AQ127" i="2"/>
  <c r="AN127" i="2"/>
  <c r="AH127" i="2"/>
  <c r="AF127" i="2"/>
  <c r="AD127" i="2"/>
  <c r="AA127" i="2"/>
  <c r="Y127" i="2"/>
  <c r="W127" i="2"/>
  <c r="S127" i="2"/>
  <c r="R127" i="2"/>
  <c r="Q127" i="2"/>
  <c r="H127" i="2"/>
  <c r="AT126" i="2"/>
  <c r="AQ126" i="2"/>
  <c r="AN126" i="2"/>
  <c r="AH126" i="2"/>
  <c r="AF126" i="2"/>
  <c r="AD126" i="2"/>
  <c r="AA126" i="2"/>
  <c r="Y126" i="2"/>
  <c r="W126" i="2"/>
  <c r="S126" i="2"/>
  <c r="R126" i="2"/>
  <c r="Q126" i="2"/>
  <c r="H126" i="2"/>
  <c r="AT125" i="2"/>
  <c r="AQ125" i="2"/>
  <c r="AN125" i="2"/>
  <c r="AH125" i="2"/>
  <c r="AF125" i="2"/>
  <c r="AD125" i="2"/>
  <c r="AA125" i="2"/>
  <c r="Y125" i="2"/>
  <c r="W125" i="2"/>
  <c r="S125" i="2"/>
  <c r="R125" i="2"/>
  <c r="Q125" i="2"/>
  <c r="H125" i="2"/>
  <c r="AT124" i="2"/>
  <c r="AQ124" i="2"/>
  <c r="AN124" i="2"/>
  <c r="AH124" i="2"/>
  <c r="AF124" i="2"/>
  <c r="AD124" i="2"/>
  <c r="AA124" i="2"/>
  <c r="Y124" i="2"/>
  <c r="W124" i="2"/>
  <c r="S124" i="2"/>
  <c r="R124" i="2"/>
  <c r="Q124" i="2"/>
  <c r="H124" i="2"/>
  <c r="AT123" i="2"/>
  <c r="AQ123" i="2"/>
  <c r="AN123" i="2"/>
  <c r="AH123" i="2"/>
  <c r="AF123" i="2"/>
  <c r="AD123" i="2"/>
  <c r="AA123" i="2"/>
  <c r="Y123" i="2"/>
  <c r="W123" i="2"/>
  <c r="S123" i="2"/>
  <c r="R123" i="2"/>
  <c r="Q123" i="2"/>
  <c r="H123" i="2"/>
  <c r="AT122" i="2"/>
  <c r="AQ122" i="2"/>
  <c r="AN122" i="2"/>
  <c r="AH122" i="2"/>
  <c r="AF122" i="2"/>
  <c r="AD122" i="2"/>
  <c r="AA122" i="2"/>
  <c r="Y122" i="2"/>
  <c r="W122" i="2"/>
  <c r="S122" i="2"/>
  <c r="R122" i="2"/>
  <c r="Q122" i="2"/>
  <c r="H122" i="2"/>
  <c r="AT121" i="2"/>
  <c r="AQ121" i="2"/>
  <c r="AN121" i="2"/>
  <c r="AH121" i="2"/>
  <c r="AF121" i="2"/>
  <c r="AD121" i="2"/>
  <c r="AA121" i="2"/>
  <c r="Y121" i="2"/>
  <c r="W121" i="2"/>
  <c r="S121" i="2"/>
  <c r="R121" i="2"/>
  <c r="Q121" i="2"/>
  <c r="H121" i="2"/>
  <c r="AT120" i="2"/>
  <c r="AQ120" i="2"/>
  <c r="AN120" i="2"/>
  <c r="AH120" i="2"/>
  <c r="AF120" i="2"/>
  <c r="AD120" i="2"/>
  <c r="AA120" i="2"/>
  <c r="Y120" i="2"/>
  <c r="W120" i="2"/>
  <c r="S120" i="2"/>
  <c r="R120" i="2"/>
  <c r="Q120" i="2"/>
  <c r="H120" i="2"/>
  <c r="AT119" i="2"/>
  <c r="AQ119" i="2"/>
  <c r="AN119" i="2"/>
  <c r="AH119" i="2"/>
  <c r="AF119" i="2"/>
  <c r="AD119" i="2"/>
  <c r="AA119" i="2"/>
  <c r="Y119" i="2"/>
  <c r="W119" i="2"/>
  <c r="S119" i="2"/>
  <c r="R119" i="2"/>
  <c r="Q119" i="2"/>
  <c r="H119" i="2"/>
  <c r="AT118" i="2"/>
  <c r="AQ118" i="2"/>
  <c r="AN118" i="2"/>
  <c r="AH118" i="2"/>
  <c r="AF118" i="2"/>
  <c r="AD118" i="2"/>
  <c r="AA118" i="2"/>
  <c r="Y118" i="2"/>
  <c r="W118" i="2"/>
  <c r="S118" i="2"/>
  <c r="R118" i="2"/>
  <c r="Q118" i="2"/>
  <c r="H118" i="2"/>
  <c r="AT117" i="2"/>
  <c r="AQ117" i="2"/>
  <c r="AN117" i="2"/>
  <c r="AH117" i="2"/>
  <c r="AF117" i="2"/>
  <c r="AD117" i="2"/>
  <c r="AA117" i="2"/>
  <c r="Y117" i="2"/>
  <c r="W117" i="2"/>
  <c r="S117" i="2"/>
  <c r="R117" i="2"/>
  <c r="Q117" i="2"/>
  <c r="H117" i="2"/>
  <c r="AT116" i="2"/>
  <c r="AQ116" i="2"/>
  <c r="AN116" i="2"/>
  <c r="AH116" i="2"/>
  <c r="AF116" i="2"/>
  <c r="AD116" i="2"/>
  <c r="AA116" i="2"/>
  <c r="Y116" i="2"/>
  <c r="W116" i="2"/>
  <c r="S116" i="2"/>
  <c r="R116" i="2"/>
  <c r="Q116" i="2"/>
  <c r="H116" i="2"/>
  <c r="AT115" i="2"/>
  <c r="AQ115" i="2"/>
  <c r="AN115" i="2"/>
  <c r="AH115" i="2"/>
  <c r="AF115" i="2"/>
  <c r="AD115" i="2"/>
  <c r="AA115" i="2"/>
  <c r="Y115" i="2"/>
  <c r="W115" i="2"/>
  <c r="S115" i="2"/>
  <c r="R115" i="2"/>
  <c r="Q115" i="2"/>
  <c r="H115" i="2"/>
  <c r="AT114" i="2"/>
  <c r="AQ114" i="2"/>
  <c r="AN114" i="2"/>
  <c r="AH114" i="2"/>
  <c r="AF114" i="2"/>
  <c r="AD114" i="2"/>
  <c r="AA114" i="2"/>
  <c r="Y114" i="2"/>
  <c r="W114" i="2"/>
  <c r="S114" i="2"/>
  <c r="R114" i="2"/>
  <c r="Q114" i="2"/>
  <c r="H114" i="2"/>
  <c r="AT113" i="2"/>
  <c r="AQ113" i="2"/>
  <c r="AN113" i="2"/>
  <c r="AH113" i="2"/>
  <c r="AF113" i="2"/>
  <c r="AD113" i="2"/>
  <c r="AA113" i="2"/>
  <c r="Y113" i="2"/>
  <c r="W113" i="2"/>
  <c r="S113" i="2"/>
  <c r="R113" i="2"/>
  <c r="Q113" i="2"/>
  <c r="H113" i="2"/>
  <c r="AT112" i="2"/>
  <c r="AQ112" i="2"/>
  <c r="AN112" i="2"/>
  <c r="AH112" i="2"/>
  <c r="AF112" i="2"/>
  <c r="AD112" i="2"/>
  <c r="AA112" i="2"/>
  <c r="Y112" i="2"/>
  <c r="W112" i="2"/>
  <c r="S112" i="2"/>
  <c r="R112" i="2"/>
  <c r="Q112" i="2"/>
  <c r="H112" i="2"/>
  <c r="AT111" i="2"/>
  <c r="AQ111" i="2"/>
  <c r="AN111" i="2"/>
  <c r="AH111" i="2"/>
  <c r="AF111" i="2"/>
  <c r="AD111" i="2"/>
  <c r="AA111" i="2"/>
  <c r="Y111" i="2"/>
  <c r="W111" i="2"/>
  <c r="S111" i="2"/>
  <c r="R111" i="2"/>
  <c r="Q111" i="2"/>
  <c r="H111" i="2"/>
  <c r="AT110" i="2"/>
  <c r="AQ110" i="2"/>
  <c r="AN110" i="2"/>
  <c r="AH110" i="2"/>
  <c r="AF110" i="2"/>
  <c r="AD110" i="2"/>
  <c r="AA110" i="2"/>
  <c r="Y110" i="2"/>
  <c r="W110" i="2"/>
  <c r="S110" i="2"/>
  <c r="R110" i="2"/>
  <c r="Q110" i="2"/>
  <c r="H110" i="2"/>
  <c r="AT109" i="2"/>
  <c r="AQ109" i="2"/>
  <c r="AN109" i="2"/>
  <c r="AH109" i="2"/>
  <c r="AF109" i="2"/>
  <c r="AD109" i="2"/>
  <c r="AA109" i="2"/>
  <c r="Y109" i="2"/>
  <c r="W109" i="2"/>
  <c r="S109" i="2"/>
  <c r="R109" i="2"/>
  <c r="Q109" i="2"/>
  <c r="H109" i="2"/>
  <c r="AT108" i="2"/>
  <c r="AQ108" i="2"/>
  <c r="AN108" i="2"/>
  <c r="AH108" i="2"/>
  <c r="AF108" i="2"/>
  <c r="AD108" i="2"/>
  <c r="AA108" i="2"/>
  <c r="Y108" i="2"/>
  <c r="W108" i="2"/>
  <c r="S108" i="2"/>
  <c r="R108" i="2"/>
  <c r="Q108" i="2"/>
  <c r="H108" i="2"/>
  <c r="AT107" i="2"/>
  <c r="AQ107" i="2"/>
  <c r="AN107" i="2"/>
  <c r="AH107" i="2"/>
  <c r="AF107" i="2"/>
  <c r="AD107" i="2"/>
  <c r="AA107" i="2"/>
  <c r="Y107" i="2"/>
  <c r="W107" i="2"/>
  <c r="S107" i="2"/>
  <c r="R107" i="2"/>
  <c r="Q107" i="2"/>
  <c r="H107" i="2"/>
  <c r="AT106" i="2"/>
  <c r="AQ106" i="2"/>
  <c r="AN106" i="2"/>
  <c r="AH106" i="2"/>
  <c r="AF106" i="2"/>
  <c r="AD106" i="2"/>
  <c r="AA106" i="2"/>
  <c r="Y106" i="2"/>
  <c r="W106" i="2"/>
  <c r="S106" i="2"/>
  <c r="R106" i="2"/>
  <c r="Q106" i="2"/>
  <c r="H106" i="2"/>
  <c r="AT105" i="2"/>
  <c r="AQ105" i="2"/>
  <c r="AN105" i="2"/>
  <c r="AH105" i="2"/>
  <c r="AF105" i="2"/>
  <c r="AD105" i="2"/>
  <c r="AA105" i="2"/>
  <c r="Y105" i="2"/>
  <c r="W105" i="2"/>
  <c r="S105" i="2"/>
  <c r="R105" i="2"/>
  <c r="Q105" i="2"/>
  <c r="H105" i="2"/>
  <c r="AT104" i="2"/>
  <c r="AQ104" i="2"/>
  <c r="AN104" i="2"/>
  <c r="AH104" i="2"/>
  <c r="AF104" i="2"/>
  <c r="AD104" i="2"/>
  <c r="AA104" i="2"/>
  <c r="Y104" i="2"/>
  <c r="W104" i="2"/>
  <c r="S104" i="2"/>
  <c r="R104" i="2"/>
  <c r="Q104" i="2"/>
  <c r="H104" i="2"/>
  <c r="AT103" i="2"/>
  <c r="AQ103" i="2"/>
  <c r="AN103" i="2"/>
  <c r="AH103" i="2"/>
  <c r="AF103" i="2"/>
  <c r="AD103" i="2"/>
  <c r="AA103" i="2"/>
  <c r="Y103" i="2"/>
  <c r="W103" i="2"/>
  <c r="S103" i="2"/>
  <c r="R103" i="2"/>
  <c r="Q103" i="2"/>
  <c r="H103" i="2"/>
  <c r="AT102" i="2"/>
  <c r="AQ102" i="2"/>
  <c r="AN102" i="2"/>
  <c r="AH102" i="2"/>
  <c r="AF102" i="2"/>
  <c r="AD102" i="2"/>
  <c r="AA102" i="2"/>
  <c r="Y102" i="2"/>
  <c r="W102" i="2"/>
  <c r="S102" i="2"/>
  <c r="R102" i="2"/>
  <c r="Q102" i="2"/>
  <c r="H102" i="2"/>
  <c r="AT101" i="2"/>
  <c r="AQ101" i="2"/>
  <c r="AN101" i="2"/>
  <c r="AH101" i="2"/>
  <c r="AF101" i="2"/>
  <c r="AD101" i="2"/>
  <c r="AA101" i="2"/>
  <c r="Y101" i="2"/>
  <c r="W101" i="2"/>
  <c r="S101" i="2"/>
  <c r="R101" i="2"/>
  <c r="Q101" i="2"/>
  <c r="H101" i="2"/>
  <c r="AT100" i="2"/>
  <c r="AQ100" i="2"/>
  <c r="AN100" i="2"/>
  <c r="AH100" i="2"/>
  <c r="AF100" i="2"/>
  <c r="AD100" i="2"/>
  <c r="AA100" i="2"/>
  <c r="Y100" i="2"/>
  <c r="W100" i="2"/>
  <c r="S100" i="2"/>
  <c r="R100" i="2"/>
  <c r="Q100" i="2"/>
  <c r="H100" i="2"/>
  <c r="AT99" i="2"/>
  <c r="AQ99" i="2"/>
  <c r="AN99" i="2"/>
  <c r="AH99" i="2"/>
  <c r="AF99" i="2"/>
  <c r="AD99" i="2"/>
  <c r="AA99" i="2"/>
  <c r="Y99" i="2"/>
  <c r="W99" i="2"/>
  <c r="S99" i="2"/>
  <c r="R99" i="2"/>
  <c r="Q99" i="2"/>
  <c r="H99" i="2"/>
  <c r="AT98" i="2"/>
  <c r="AQ98" i="2"/>
  <c r="AN98" i="2"/>
  <c r="AH98" i="2"/>
  <c r="AF98" i="2"/>
  <c r="AD98" i="2"/>
  <c r="AA98" i="2"/>
  <c r="Y98" i="2"/>
  <c r="W98" i="2"/>
  <c r="S98" i="2"/>
  <c r="R98" i="2"/>
  <c r="Q98" i="2"/>
  <c r="H98" i="2"/>
  <c r="AT97" i="2"/>
  <c r="AQ97" i="2"/>
  <c r="AN97" i="2"/>
  <c r="AH97" i="2"/>
  <c r="AF97" i="2"/>
  <c r="AD97" i="2"/>
  <c r="AA97" i="2"/>
  <c r="Y97" i="2"/>
  <c r="W97" i="2"/>
  <c r="S97" i="2"/>
  <c r="R97" i="2"/>
  <c r="Q97" i="2"/>
  <c r="H97" i="2"/>
  <c r="AT96" i="2"/>
  <c r="AQ96" i="2"/>
  <c r="AN96" i="2"/>
  <c r="AH96" i="2"/>
  <c r="AF96" i="2"/>
  <c r="AD96" i="2"/>
  <c r="AA96" i="2"/>
  <c r="Y96" i="2"/>
  <c r="W96" i="2"/>
  <c r="S96" i="2"/>
  <c r="R96" i="2"/>
  <c r="Q96" i="2"/>
  <c r="H96" i="2"/>
  <c r="AT95" i="2"/>
  <c r="AQ95" i="2"/>
  <c r="AN95" i="2"/>
  <c r="AH95" i="2"/>
  <c r="AF95" i="2"/>
  <c r="AD95" i="2"/>
  <c r="AA95" i="2"/>
  <c r="Y95" i="2"/>
  <c r="W95" i="2"/>
  <c r="S95" i="2"/>
  <c r="R95" i="2"/>
  <c r="Q95" i="2"/>
  <c r="H95" i="2"/>
  <c r="AT94" i="2"/>
  <c r="AQ94" i="2"/>
  <c r="AN94" i="2"/>
  <c r="AH94" i="2"/>
  <c r="AF94" i="2"/>
  <c r="AD94" i="2"/>
  <c r="AA94" i="2"/>
  <c r="Y94" i="2"/>
  <c r="W94" i="2"/>
  <c r="S94" i="2"/>
  <c r="R94" i="2"/>
  <c r="Q94" i="2"/>
  <c r="H94" i="2"/>
  <c r="AT93" i="2"/>
  <c r="AQ93" i="2"/>
  <c r="AN93" i="2"/>
  <c r="AH93" i="2"/>
  <c r="AF93" i="2"/>
  <c r="AD93" i="2"/>
  <c r="AA93" i="2"/>
  <c r="Y93" i="2"/>
  <c r="W93" i="2"/>
  <c r="S93" i="2"/>
  <c r="R93" i="2"/>
  <c r="Q93" i="2"/>
  <c r="H93" i="2"/>
  <c r="AT92" i="2"/>
  <c r="AQ92" i="2"/>
  <c r="AN92" i="2"/>
  <c r="AH92" i="2"/>
  <c r="AF92" i="2"/>
  <c r="AD92" i="2"/>
  <c r="AA92" i="2"/>
  <c r="Y92" i="2"/>
  <c r="W92" i="2"/>
  <c r="S92" i="2"/>
  <c r="R92" i="2"/>
  <c r="Q92" i="2"/>
  <c r="H92" i="2"/>
  <c r="AT91" i="2"/>
  <c r="AQ91" i="2"/>
  <c r="AN91" i="2"/>
  <c r="AH91" i="2"/>
  <c r="AF91" i="2"/>
  <c r="AD91" i="2"/>
  <c r="AA91" i="2"/>
  <c r="Y91" i="2"/>
  <c r="W91" i="2"/>
  <c r="S91" i="2"/>
  <c r="R91" i="2"/>
  <c r="Q91" i="2"/>
  <c r="H91" i="2"/>
  <c r="AT90" i="2"/>
  <c r="AQ90" i="2"/>
  <c r="AN90" i="2"/>
  <c r="AH90" i="2"/>
  <c r="AF90" i="2"/>
  <c r="AD90" i="2"/>
  <c r="AA90" i="2"/>
  <c r="Y90" i="2"/>
  <c r="W90" i="2"/>
  <c r="S90" i="2"/>
  <c r="R90" i="2"/>
  <c r="Q90" i="2"/>
  <c r="H90" i="2"/>
  <c r="AT89" i="2"/>
  <c r="AQ89" i="2"/>
  <c r="AN89" i="2"/>
  <c r="AH89" i="2"/>
  <c r="AF89" i="2"/>
  <c r="AD89" i="2"/>
  <c r="AA89" i="2"/>
  <c r="Y89" i="2"/>
  <c r="W89" i="2"/>
  <c r="S89" i="2"/>
  <c r="R89" i="2"/>
  <c r="Q89" i="2"/>
  <c r="H89" i="2"/>
  <c r="AT88" i="2"/>
  <c r="AQ88" i="2"/>
  <c r="AN88" i="2"/>
  <c r="AH88" i="2"/>
  <c r="AF88" i="2"/>
  <c r="AD88" i="2"/>
  <c r="AA88" i="2"/>
  <c r="Y88" i="2"/>
  <c r="W88" i="2"/>
  <c r="S88" i="2"/>
  <c r="R88" i="2"/>
  <c r="Q88" i="2"/>
  <c r="H88" i="2"/>
  <c r="AT87" i="2"/>
  <c r="AQ87" i="2"/>
  <c r="AN87" i="2"/>
  <c r="AH87" i="2"/>
  <c r="AF87" i="2"/>
  <c r="AD87" i="2"/>
  <c r="AA87" i="2"/>
  <c r="Y87" i="2"/>
  <c r="W87" i="2"/>
  <c r="S87" i="2"/>
  <c r="R87" i="2"/>
  <c r="Q87" i="2"/>
  <c r="H87" i="2"/>
  <c r="AT86" i="2"/>
  <c r="AQ86" i="2"/>
  <c r="AN86" i="2"/>
  <c r="AH86" i="2"/>
  <c r="AF86" i="2"/>
  <c r="AD86" i="2"/>
  <c r="AA86" i="2"/>
  <c r="Y86" i="2"/>
  <c r="W86" i="2"/>
  <c r="S86" i="2"/>
  <c r="R86" i="2"/>
  <c r="Q86" i="2"/>
  <c r="H86" i="2"/>
  <c r="AT85" i="2"/>
  <c r="AQ85" i="2"/>
  <c r="AN85" i="2"/>
  <c r="AH85" i="2"/>
  <c r="AF85" i="2"/>
  <c r="AD85" i="2"/>
  <c r="AA85" i="2"/>
  <c r="Y85" i="2"/>
  <c r="W85" i="2"/>
  <c r="S85" i="2"/>
  <c r="R85" i="2"/>
  <c r="Q85" i="2"/>
  <c r="H85" i="2"/>
  <c r="AT84" i="2"/>
  <c r="AQ84" i="2"/>
  <c r="AN84" i="2"/>
  <c r="AH84" i="2"/>
  <c r="AF84" i="2"/>
  <c r="AD84" i="2"/>
  <c r="AA84" i="2"/>
  <c r="Y84" i="2"/>
  <c r="W84" i="2"/>
  <c r="S84" i="2"/>
  <c r="R84" i="2"/>
  <c r="Q84" i="2"/>
  <c r="H84" i="2"/>
  <c r="AT83" i="2"/>
  <c r="AQ83" i="2"/>
  <c r="AN83" i="2"/>
  <c r="AH83" i="2"/>
  <c r="AF83" i="2"/>
  <c r="AD83" i="2"/>
  <c r="AA83" i="2"/>
  <c r="Y83" i="2"/>
  <c r="W83" i="2"/>
  <c r="S83" i="2"/>
  <c r="R83" i="2"/>
  <c r="Q83" i="2"/>
  <c r="H83" i="2"/>
  <c r="AT82" i="2"/>
  <c r="AQ82" i="2"/>
  <c r="AN82" i="2"/>
  <c r="AH82" i="2"/>
  <c r="AF82" i="2"/>
  <c r="AD82" i="2"/>
  <c r="AA82" i="2"/>
  <c r="Y82" i="2"/>
  <c r="W82" i="2"/>
  <c r="S82" i="2"/>
  <c r="R82" i="2"/>
  <c r="Q82" i="2"/>
  <c r="H82" i="2"/>
  <c r="AT81" i="2"/>
  <c r="AQ81" i="2"/>
  <c r="AN81" i="2"/>
  <c r="AH81" i="2"/>
  <c r="AF81" i="2"/>
  <c r="AD81" i="2"/>
  <c r="AA81" i="2"/>
  <c r="Y81" i="2"/>
  <c r="W81" i="2"/>
  <c r="S81" i="2"/>
  <c r="R81" i="2"/>
  <c r="Q81" i="2"/>
  <c r="H81" i="2"/>
  <c r="AT80" i="2"/>
  <c r="AQ80" i="2"/>
  <c r="AN80" i="2"/>
  <c r="AH80" i="2"/>
  <c r="AF80" i="2"/>
  <c r="AD80" i="2"/>
  <c r="AA80" i="2"/>
  <c r="Y80" i="2"/>
  <c r="W80" i="2"/>
  <c r="S80" i="2"/>
  <c r="R80" i="2"/>
  <c r="Q80" i="2"/>
  <c r="H80" i="2"/>
  <c r="AT79" i="2"/>
  <c r="AQ79" i="2"/>
  <c r="AN79" i="2"/>
  <c r="AH79" i="2"/>
  <c r="AF79" i="2"/>
  <c r="AD79" i="2"/>
  <c r="AA79" i="2"/>
  <c r="Y79" i="2"/>
  <c r="W79" i="2"/>
  <c r="S79" i="2"/>
  <c r="R79" i="2"/>
  <c r="Q79" i="2"/>
  <c r="H79" i="2"/>
  <c r="AT78" i="2"/>
  <c r="AQ78" i="2"/>
  <c r="AN78" i="2"/>
  <c r="AH78" i="2"/>
  <c r="AF78" i="2"/>
  <c r="AD78" i="2"/>
  <c r="AA78" i="2"/>
  <c r="Y78" i="2"/>
  <c r="W78" i="2"/>
  <c r="S78" i="2"/>
  <c r="R78" i="2"/>
  <c r="Q78" i="2"/>
  <c r="H78" i="2"/>
  <c r="AT77" i="2"/>
  <c r="AQ77" i="2"/>
  <c r="AN77" i="2"/>
  <c r="AH77" i="2"/>
  <c r="AF77" i="2"/>
  <c r="AD77" i="2"/>
  <c r="AA77" i="2"/>
  <c r="Y77" i="2"/>
  <c r="W77" i="2"/>
  <c r="S77" i="2"/>
  <c r="R77" i="2"/>
  <c r="Q77" i="2"/>
  <c r="H77" i="2"/>
  <c r="AT76" i="2"/>
  <c r="AQ76" i="2"/>
  <c r="AN76" i="2"/>
  <c r="AH76" i="2"/>
  <c r="AF76" i="2"/>
  <c r="AD76" i="2"/>
  <c r="AA76" i="2"/>
  <c r="Y76" i="2"/>
  <c r="W76" i="2"/>
  <c r="S76" i="2"/>
  <c r="R76" i="2"/>
  <c r="Q76" i="2"/>
  <c r="H76" i="2"/>
  <c r="AT75" i="2"/>
  <c r="AQ75" i="2"/>
  <c r="AN75" i="2"/>
  <c r="AH75" i="2"/>
  <c r="AF75" i="2"/>
  <c r="AD75" i="2"/>
  <c r="AA75" i="2"/>
  <c r="Y75" i="2"/>
  <c r="W75" i="2"/>
  <c r="S75" i="2"/>
  <c r="R75" i="2"/>
  <c r="Q75" i="2"/>
  <c r="H75" i="2"/>
  <c r="AT74" i="2"/>
  <c r="AQ74" i="2"/>
  <c r="AN74" i="2"/>
  <c r="AH74" i="2"/>
  <c r="AF74" i="2"/>
  <c r="AD74" i="2"/>
  <c r="AA74" i="2"/>
  <c r="Y74" i="2"/>
  <c r="W74" i="2"/>
  <c r="S74" i="2"/>
  <c r="R74" i="2"/>
  <c r="Q74" i="2"/>
  <c r="H74" i="2"/>
  <c r="AT73" i="2"/>
  <c r="AQ73" i="2"/>
  <c r="AN73" i="2"/>
  <c r="AH73" i="2"/>
  <c r="AF73" i="2"/>
  <c r="AD73" i="2"/>
  <c r="AA73" i="2"/>
  <c r="Y73" i="2"/>
  <c r="W73" i="2"/>
  <c r="S73" i="2"/>
  <c r="R73" i="2"/>
  <c r="Q73" i="2"/>
  <c r="H73" i="2"/>
  <c r="AT72" i="2"/>
  <c r="AQ72" i="2"/>
  <c r="AN72" i="2"/>
  <c r="AH72" i="2"/>
  <c r="AF72" i="2"/>
  <c r="AD72" i="2"/>
  <c r="AA72" i="2"/>
  <c r="Y72" i="2"/>
  <c r="W72" i="2"/>
  <c r="S72" i="2"/>
  <c r="R72" i="2"/>
  <c r="Q72" i="2"/>
  <c r="H72" i="2"/>
  <c r="AT71" i="2"/>
  <c r="AQ71" i="2"/>
  <c r="AN71" i="2"/>
  <c r="AH71" i="2"/>
  <c r="AF71" i="2"/>
  <c r="AD71" i="2"/>
  <c r="AA71" i="2"/>
  <c r="Y71" i="2"/>
  <c r="W71" i="2"/>
  <c r="S71" i="2"/>
  <c r="R71" i="2"/>
  <c r="Q71" i="2"/>
  <c r="H71" i="2"/>
  <c r="AT70" i="2"/>
  <c r="AQ70" i="2"/>
  <c r="AN70" i="2"/>
  <c r="AH70" i="2"/>
  <c r="AF70" i="2"/>
  <c r="AD70" i="2"/>
  <c r="AA70" i="2"/>
  <c r="Y70" i="2"/>
  <c r="W70" i="2"/>
  <c r="S70" i="2"/>
  <c r="R70" i="2"/>
  <c r="Q70" i="2"/>
  <c r="H70" i="2"/>
  <c r="AT69" i="2"/>
  <c r="AQ69" i="2"/>
  <c r="AN69" i="2"/>
  <c r="AH69" i="2"/>
  <c r="AF69" i="2"/>
  <c r="AD69" i="2"/>
  <c r="AA69" i="2"/>
  <c r="Y69" i="2"/>
  <c r="W69" i="2"/>
  <c r="S69" i="2"/>
  <c r="R69" i="2"/>
  <c r="Q69" i="2"/>
  <c r="H69" i="2"/>
  <c r="AT68" i="2"/>
  <c r="AQ68" i="2"/>
  <c r="AN68" i="2"/>
  <c r="AH68" i="2"/>
  <c r="AF68" i="2"/>
  <c r="AD68" i="2"/>
  <c r="AA68" i="2"/>
  <c r="Y68" i="2"/>
  <c r="W68" i="2"/>
  <c r="S68" i="2"/>
  <c r="R68" i="2"/>
  <c r="Q68" i="2"/>
  <c r="H68" i="2"/>
  <c r="AT67" i="2"/>
  <c r="AQ67" i="2"/>
  <c r="AN67" i="2"/>
  <c r="AH67" i="2"/>
  <c r="AF67" i="2"/>
  <c r="AD67" i="2"/>
  <c r="AA67" i="2"/>
  <c r="Y67" i="2"/>
  <c r="W67" i="2"/>
  <c r="S67" i="2"/>
  <c r="R67" i="2"/>
  <c r="Q67" i="2"/>
  <c r="H67" i="2"/>
  <c r="AT66" i="2"/>
  <c r="AQ66" i="2"/>
  <c r="AN66" i="2"/>
  <c r="AH66" i="2"/>
  <c r="AF66" i="2"/>
  <c r="AD66" i="2"/>
  <c r="AA66" i="2"/>
  <c r="Y66" i="2"/>
  <c r="W66" i="2"/>
  <c r="S66" i="2"/>
  <c r="R66" i="2"/>
  <c r="Q66" i="2"/>
  <c r="H66" i="2"/>
  <c r="AT65" i="2"/>
  <c r="AQ65" i="2"/>
  <c r="AN65" i="2"/>
  <c r="AH65" i="2"/>
  <c r="AF65" i="2"/>
  <c r="AD65" i="2"/>
  <c r="AA65" i="2"/>
  <c r="Y65" i="2"/>
  <c r="W65" i="2"/>
  <c r="S65" i="2"/>
  <c r="R65" i="2"/>
  <c r="Q65" i="2"/>
  <c r="H65" i="2"/>
  <c r="AT64" i="2"/>
  <c r="AQ64" i="2"/>
  <c r="AN64" i="2"/>
  <c r="AH64" i="2"/>
  <c r="AF64" i="2"/>
  <c r="AD64" i="2"/>
  <c r="AA64" i="2"/>
  <c r="Y64" i="2"/>
  <c r="W64" i="2"/>
  <c r="S64" i="2"/>
  <c r="R64" i="2"/>
  <c r="Q64" i="2"/>
  <c r="H64" i="2"/>
  <c r="AT63" i="2"/>
  <c r="AQ63" i="2"/>
  <c r="AN63" i="2"/>
  <c r="AH63" i="2"/>
  <c r="AF63" i="2"/>
  <c r="AD63" i="2"/>
  <c r="AA63" i="2"/>
  <c r="Y63" i="2"/>
  <c r="W63" i="2"/>
  <c r="S63" i="2"/>
  <c r="R63" i="2"/>
  <c r="Q63" i="2"/>
  <c r="H63" i="2"/>
  <c r="AT62" i="2"/>
  <c r="AQ62" i="2"/>
  <c r="AN62" i="2"/>
  <c r="AH62" i="2"/>
  <c r="AF62" i="2"/>
  <c r="AD62" i="2"/>
  <c r="AA62" i="2"/>
  <c r="Y62" i="2"/>
  <c r="W62" i="2"/>
  <c r="S62" i="2"/>
  <c r="R62" i="2"/>
  <c r="Q62" i="2"/>
  <c r="H62" i="2"/>
  <c r="AT61" i="2"/>
  <c r="AQ61" i="2"/>
  <c r="AN61" i="2"/>
  <c r="AH61" i="2"/>
  <c r="AF61" i="2"/>
  <c r="AD61" i="2"/>
  <c r="AA61" i="2"/>
  <c r="Y61" i="2"/>
  <c r="W61" i="2"/>
  <c r="S61" i="2"/>
  <c r="R61" i="2"/>
  <c r="Q61" i="2"/>
  <c r="H61" i="2"/>
  <c r="AT60" i="2"/>
  <c r="AQ60" i="2"/>
  <c r="AN60" i="2"/>
  <c r="AH60" i="2"/>
  <c r="AF60" i="2"/>
  <c r="AD60" i="2"/>
  <c r="AA60" i="2"/>
  <c r="Y60" i="2"/>
  <c r="W60" i="2"/>
  <c r="S60" i="2"/>
  <c r="R60" i="2"/>
  <c r="Q60" i="2"/>
  <c r="H60" i="2"/>
  <c r="AT59" i="2"/>
  <c r="AQ59" i="2"/>
  <c r="AN59" i="2"/>
  <c r="AH59" i="2"/>
  <c r="AF59" i="2"/>
  <c r="AD59" i="2"/>
  <c r="AA59" i="2"/>
  <c r="Y59" i="2"/>
  <c r="W59" i="2"/>
  <c r="S59" i="2"/>
  <c r="R59" i="2"/>
  <c r="Q59" i="2"/>
  <c r="H59" i="2"/>
  <c r="AT58" i="2"/>
  <c r="AQ58" i="2"/>
  <c r="AN58" i="2"/>
  <c r="AH58" i="2"/>
  <c r="AF58" i="2"/>
  <c r="AD58" i="2"/>
  <c r="AA58" i="2"/>
  <c r="Y58" i="2"/>
  <c r="W58" i="2"/>
  <c r="S58" i="2"/>
  <c r="R58" i="2"/>
  <c r="Q58" i="2"/>
  <c r="H58" i="2"/>
  <c r="AT57" i="2"/>
  <c r="AQ57" i="2"/>
  <c r="AN57" i="2"/>
  <c r="AH57" i="2"/>
  <c r="AF57" i="2"/>
  <c r="AD57" i="2"/>
  <c r="AA57" i="2"/>
  <c r="Y57" i="2"/>
  <c r="W57" i="2"/>
  <c r="S57" i="2"/>
  <c r="R57" i="2"/>
  <c r="Q57" i="2"/>
  <c r="H57" i="2"/>
  <c r="AT56" i="2"/>
  <c r="AQ56" i="2"/>
  <c r="AN56" i="2"/>
  <c r="AH56" i="2"/>
  <c r="AF56" i="2"/>
  <c r="AD56" i="2"/>
  <c r="AA56" i="2"/>
  <c r="Y56" i="2"/>
  <c r="W56" i="2"/>
  <c r="S56" i="2"/>
  <c r="R56" i="2"/>
  <c r="Q56" i="2"/>
  <c r="H56" i="2"/>
  <c r="AT55" i="2"/>
  <c r="AQ55" i="2"/>
  <c r="AN55" i="2"/>
  <c r="AH55" i="2"/>
  <c r="AF55" i="2"/>
  <c r="AD55" i="2"/>
  <c r="AA55" i="2"/>
  <c r="Y55" i="2"/>
  <c r="W55" i="2"/>
  <c r="S55" i="2"/>
  <c r="R55" i="2"/>
  <c r="Q55" i="2"/>
  <c r="H55" i="2"/>
  <c r="AT54" i="2"/>
  <c r="AQ54" i="2"/>
  <c r="AN54" i="2"/>
  <c r="AH54" i="2"/>
  <c r="AF54" i="2"/>
  <c r="AD54" i="2"/>
  <c r="AA54" i="2"/>
  <c r="Y54" i="2"/>
  <c r="W54" i="2"/>
  <c r="S54" i="2"/>
  <c r="R54" i="2"/>
  <c r="Q54" i="2"/>
  <c r="H54" i="2"/>
  <c r="AT53" i="2"/>
  <c r="AQ53" i="2"/>
  <c r="AN53" i="2"/>
  <c r="AH53" i="2"/>
  <c r="AF53" i="2"/>
  <c r="AD53" i="2"/>
  <c r="AA53" i="2"/>
  <c r="Y53" i="2"/>
  <c r="W53" i="2"/>
  <c r="S53" i="2"/>
  <c r="R53" i="2"/>
  <c r="Q53" i="2"/>
  <c r="H53" i="2"/>
  <c r="AT52" i="2"/>
  <c r="AQ52" i="2"/>
  <c r="AN52" i="2"/>
  <c r="AH52" i="2"/>
  <c r="AF52" i="2"/>
  <c r="AD52" i="2"/>
  <c r="AA52" i="2"/>
  <c r="Y52" i="2"/>
  <c r="W52" i="2"/>
  <c r="S52" i="2"/>
  <c r="R52" i="2"/>
  <c r="Q52" i="2"/>
  <c r="H52" i="2"/>
  <c r="AT51" i="2"/>
  <c r="AQ51" i="2"/>
  <c r="AN51" i="2"/>
  <c r="AH51" i="2"/>
  <c r="AF51" i="2"/>
  <c r="AD51" i="2"/>
  <c r="AA51" i="2"/>
  <c r="Y51" i="2"/>
  <c r="W51" i="2"/>
  <c r="S51" i="2"/>
  <c r="R51" i="2"/>
  <c r="Q51" i="2"/>
  <c r="H51" i="2"/>
  <c r="AT50" i="2"/>
  <c r="AQ50" i="2"/>
  <c r="AN50" i="2"/>
  <c r="AH50" i="2"/>
  <c r="AF50" i="2"/>
  <c r="AD50" i="2"/>
  <c r="AA50" i="2"/>
  <c r="Y50" i="2"/>
  <c r="W50" i="2"/>
  <c r="S50" i="2"/>
  <c r="R50" i="2"/>
  <c r="Q50" i="2"/>
  <c r="H50" i="2"/>
  <c r="AT49" i="2"/>
  <c r="AQ49" i="2"/>
  <c r="AN49" i="2"/>
  <c r="AH49" i="2"/>
  <c r="AF49" i="2"/>
  <c r="AD49" i="2"/>
  <c r="AA49" i="2"/>
  <c r="Y49" i="2"/>
  <c r="W49" i="2"/>
  <c r="S49" i="2"/>
  <c r="R49" i="2"/>
  <c r="Q49" i="2"/>
  <c r="H49" i="2"/>
  <c r="AT48" i="2"/>
  <c r="AQ48" i="2"/>
  <c r="AN48" i="2"/>
  <c r="AH48" i="2"/>
  <c r="AF48" i="2"/>
  <c r="AD48" i="2"/>
  <c r="AA48" i="2"/>
  <c r="Y48" i="2"/>
  <c r="W48" i="2"/>
  <c r="S48" i="2"/>
  <c r="R48" i="2"/>
  <c r="Q48" i="2"/>
  <c r="H48" i="2"/>
  <c r="AT47" i="2"/>
  <c r="AQ47" i="2"/>
  <c r="AN47" i="2"/>
  <c r="AH47" i="2"/>
  <c r="AF47" i="2"/>
  <c r="AD47" i="2"/>
  <c r="AA47" i="2"/>
  <c r="Y47" i="2"/>
  <c r="W47" i="2"/>
  <c r="S47" i="2"/>
  <c r="R47" i="2"/>
  <c r="Q47" i="2"/>
  <c r="H47" i="2"/>
  <c r="AT46" i="2"/>
  <c r="AQ46" i="2"/>
  <c r="AN46" i="2"/>
  <c r="AH46" i="2"/>
  <c r="AF46" i="2"/>
  <c r="AD46" i="2"/>
  <c r="AA46" i="2"/>
  <c r="Y46" i="2"/>
  <c r="W46" i="2"/>
  <c r="S46" i="2"/>
  <c r="R46" i="2"/>
  <c r="Q46" i="2"/>
  <c r="H46" i="2"/>
  <c r="AT45" i="2"/>
  <c r="AQ45" i="2"/>
  <c r="AN45" i="2"/>
  <c r="AH45" i="2"/>
  <c r="AF45" i="2"/>
  <c r="AD45" i="2"/>
  <c r="AA45" i="2"/>
  <c r="Y45" i="2"/>
  <c r="W45" i="2"/>
  <c r="S45" i="2"/>
  <c r="R45" i="2"/>
  <c r="Q45" i="2"/>
  <c r="H45" i="2"/>
  <c r="AT44" i="2"/>
  <c r="AQ44" i="2"/>
  <c r="AN44" i="2"/>
  <c r="AH44" i="2"/>
  <c r="AF44" i="2"/>
  <c r="AD44" i="2"/>
  <c r="AA44" i="2"/>
  <c r="Y44" i="2"/>
  <c r="W44" i="2"/>
  <c r="S44" i="2"/>
  <c r="R44" i="2"/>
  <c r="Q44" i="2"/>
  <c r="H44" i="2"/>
  <c r="AT43" i="2"/>
  <c r="AQ43" i="2"/>
  <c r="AN43" i="2"/>
  <c r="AH43" i="2"/>
  <c r="AF43" i="2"/>
  <c r="AD43" i="2"/>
  <c r="AA43" i="2"/>
  <c r="Y43" i="2"/>
  <c r="W43" i="2"/>
  <c r="S43" i="2"/>
  <c r="R43" i="2"/>
  <c r="Q43" i="2"/>
  <c r="H43" i="2"/>
  <c r="AT42" i="2"/>
  <c r="AQ42" i="2"/>
  <c r="AN42" i="2"/>
  <c r="AH42" i="2"/>
  <c r="AF42" i="2"/>
  <c r="AD42" i="2"/>
  <c r="AA42" i="2"/>
  <c r="Y42" i="2"/>
  <c r="W42" i="2"/>
  <c r="S42" i="2"/>
  <c r="R42" i="2"/>
  <c r="Q42" i="2"/>
  <c r="H42" i="2"/>
  <c r="AT41" i="2"/>
  <c r="AQ41" i="2"/>
  <c r="AN41" i="2"/>
  <c r="AH41" i="2"/>
  <c r="AF41" i="2"/>
  <c r="AD41" i="2"/>
  <c r="AA41" i="2"/>
  <c r="Y41" i="2"/>
  <c r="W41" i="2"/>
  <c r="S41" i="2"/>
  <c r="R41" i="2"/>
  <c r="Q41" i="2"/>
  <c r="H41" i="2"/>
  <c r="AT40" i="2"/>
  <c r="AQ40" i="2"/>
  <c r="AN40" i="2"/>
  <c r="AH40" i="2"/>
  <c r="AF40" i="2"/>
  <c r="AD40" i="2"/>
  <c r="AA40" i="2"/>
  <c r="Y40" i="2"/>
  <c r="W40" i="2"/>
  <c r="S40" i="2"/>
  <c r="R40" i="2"/>
  <c r="Q40" i="2"/>
  <c r="H40" i="2"/>
  <c r="AT39" i="2"/>
  <c r="AQ39" i="2"/>
  <c r="AN39" i="2"/>
  <c r="AH39" i="2"/>
  <c r="AF39" i="2"/>
  <c r="AD39" i="2"/>
  <c r="AA39" i="2"/>
  <c r="Y39" i="2"/>
  <c r="W39" i="2"/>
  <c r="S39" i="2"/>
  <c r="R39" i="2"/>
  <c r="Q39" i="2"/>
  <c r="H39" i="2"/>
  <c r="AT38" i="2"/>
  <c r="AQ38" i="2"/>
  <c r="AN38" i="2"/>
  <c r="AH38" i="2"/>
  <c r="AF38" i="2"/>
  <c r="AD38" i="2"/>
  <c r="AA38" i="2"/>
  <c r="Y38" i="2"/>
  <c r="W38" i="2"/>
  <c r="S38" i="2"/>
  <c r="R38" i="2"/>
  <c r="Q38" i="2"/>
  <c r="H38" i="2"/>
  <c r="AT37" i="2"/>
  <c r="AQ37" i="2"/>
  <c r="AN37" i="2"/>
  <c r="AH37" i="2"/>
  <c r="AF37" i="2"/>
  <c r="AD37" i="2"/>
  <c r="AA37" i="2"/>
  <c r="Y37" i="2"/>
  <c r="W37" i="2"/>
  <c r="S37" i="2"/>
  <c r="R37" i="2"/>
  <c r="Q37" i="2"/>
  <c r="H37" i="2"/>
  <c r="AT36" i="2"/>
  <c r="AQ36" i="2"/>
  <c r="AN36" i="2"/>
  <c r="AH36" i="2"/>
  <c r="AF36" i="2"/>
  <c r="AD36" i="2"/>
  <c r="AA36" i="2"/>
  <c r="Y36" i="2"/>
  <c r="W36" i="2"/>
  <c r="S36" i="2"/>
  <c r="R36" i="2"/>
  <c r="Q36" i="2"/>
  <c r="H36" i="2"/>
  <c r="AT35" i="2"/>
  <c r="AQ35" i="2"/>
  <c r="AN35" i="2"/>
  <c r="AH35" i="2"/>
  <c r="AF35" i="2"/>
  <c r="AD35" i="2"/>
  <c r="AA35" i="2"/>
  <c r="Y35" i="2"/>
  <c r="W35" i="2"/>
  <c r="S35" i="2"/>
  <c r="R35" i="2"/>
  <c r="Q35" i="2"/>
  <c r="H35" i="2"/>
  <c r="AT34" i="2"/>
  <c r="AQ34" i="2"/>
  <c r="AN34" i="2"/>
  <c r="AH34" i="2"/>
  <c r="AF34" i="2"/>
  <c r="AD34" i="2"/>
  <c r="AA34" i="2"/>
  <c r="Y34" i="2"/>
  <c r="W34" i="2"/>
  <c r="S34" i="2"/>
  <c r="R34" i="2"/>
  <c r="Q34" i="2"/>
  <c r="H34" i="2"/>
  <c r="AT33" i="2"/>
  <c r="AQ33" i="2"/>
  <c r="AN33" i="2"/>
  <c r="AH33" i="2"/>
  <c r="AF33" i="2"/>
  <c r="AD33" i="2"/>
  <c r="AA33" i="2"/>
  <c r="Y33" i="2"/>
  <c r="W33" i="2"/>
  <c r="S33" i="2"/>
  <c r="R33" i="2"/>
  <c r="Q33" i="2"/>
  <c r="H33" i="2"/>
  <c r="AT32" i="2"/>
  <c r="AQ32" i="2"/>
  <c r="AN32" i="2"/>
  <c r="AH32" i="2"/>
  <c r="AF32" i="2"/>
  <c r="AD32" i="2"/>
  <c r="AA32" i="2"/>
  <c r="Y32" i="2"/>
  <c r="W32" i="2"/>
  <c r="S32" i="2"/>
  <c r="R32" i="2"/>
  <c r="Q32" i="2"/>
  <c r="H32" i="2"/>
  <c r="AT31" i="2"/>
  <c r="AQ31" i="2"/>
  <c r="AN31" i="2"/>
  <c r="AH31" i="2"/>
  <c r="AF31" i="2"/>
  <c r="AD31" i="2"/>
  <c r="AA31" i="2"/>
  <c r="Y31" i="2"/>
  <c r="W31" i="2"/>
  <c r="S31" i="2"/>
  <c r="R31" i="2"/>
  <c r="Q31" i="2"/>
  <c r="H31" i="2"/>
  <c r="AT30" i="2"/>
  <c r="AQ30" i="2"/>
  <c r="AN30" i="2"/>
  <c r="AH30" i="2"/>
  <c r="AF30" i="2"/>
  <c r="AD30" i="2"/>
  <c r="AA30" i="2"/>
  <c r="Y30" i="2"/>
  <c r="W30" i="2"/>
  <c r="S30" i="2"/>
  <c r="R30" i="2"/>
  <c r="Q30" i="2"/>
  <c r="H30" i="2"/>
  <c r="AT29" i="2"/>
  <c r="AQ29" i="2"/>
  <c r="AN29" i="2"/>
  <c r="AH29" i="2"/>
  <c r="AF29" i="2"/>
  <c r="AD29" i="2"/>
  <c r="AA29" i="2"/>
  <c r="Y29" i="2"/>
  <c r="W29" i="2"/>
  <c r="S29" i="2"/>
  <c r="R29" i="2"/>
  <c r="Q29" i="2"/>
  <c r="H29" i="2"/>
  <c r="AT28" i="2"/>
  <c r="AQ28" i="2"/>
  <c r="AN28" i="2"/>
  <c r="AH28" i="2"/>
  <c r="AF28" i="2"/>
  <c r="AD28" i="2"/>
  <c r="AA28" i="2"/>
  <c r="Y28" i="2"/>
  <c r="W28" i="2"/>
  <c r="S28" i="2"/>
  <c r="R28" i="2"/>
  <c r="Q28" i="2"/>
  <c r="H28" i="2"/>
  <c r="AT27" i="2"/>
  <c r="AQ27" i="2"/>
  <c r="AN27" i="2"/>
  <c r="AH27" i="2"/>
  <c r="AF27" i="2"/>
  <c r="AD27" i="2"/>
  <c r="AA27" i="2"/>
  <c r="Y27" i="2"/>
  <c r="W27" i="2"/>
  <c r="S27" i="2"/>
  <c r="R27" i="2"/>
  <c r="Q27" i="2"/>
  <c r="H27" i="2"/>
  <c r="AT26" i="2"/>
  <c r="AQ26" i="2"/>
  <c r="AN26" i="2"/>
  <c r="AH26" i="2"/>
  <c r="AF26" i="2"/>
  <c r="AD26" i="2"/>
  <c r="AA26" i="2"/>
  <c r="Y26" i="2"/>
  <c r="W26" i="2"/>
  <c r="S26" i="2"/>
  <c r="R26" i="2"/>
  <c r="Q26" i="2"/>
  <c r="H26" i="2"/>
  <c r="AT25" i="2"/>
  <c r="AQ25" i="2"/>
  <c r="AN25" i="2"/>
  <c r="AH25" i="2"/>
  <c r="AF25" i="2"/>
  <c r="AD25" i="2"/>
  <c r="AA25" i="2"/>
  <c r="Y25" i="2"/>
  <c r="W25" i="2"/>
  <c r="S25" i="2"/>
  <c r="R25" i="2"/>
  <c r="Q25" i="2"/>
  <c r="H25" i="2"/>
  <c r="AT24" i="2"/>
  <c r="AQ24" i="2"/>
  <c r="AN24" i="2"/>
  <c r="AH24" i="2"/>
  <c r="AF24" i="2"/>
  <c r="AD24" i="2"/>
  <c r="AA24" i="2"/>
  <c r="Y24" i="2"/>
  <c r="W24" i="2"/>
  <c r="S24" i="2"/>
  <c r="R24" i="2"/>
  <c r="Q24" i="2"/>
  <c r="H24" i="2"/>
  <c r="AT23" i="2"/>
  <c r="AQ23" i="2"/>
  <c r="AN23" i="2"/>
  <c r="AH23" i="2"/>
  <c r="AF23" i="2"/>
  <c r="AD23" i="2"/>
  <c r="AA23" i="2"/>
  <c r="Y23" i="2"/>
  <c r="W23" i="2"/>
  <c r="S23" i="2"/>
  <c r="R23" i="2"/>
  <c r="Q23" i="2"/>
  <c r="H23" i="2"/>
  <c r="AT22" i="2"/>
  <c r="AQ22" i="2"/>
  <c r="AN22" i="2"/>
  <c r="AH22" i="2"/>
  <c r="AF22" i="2"/>
  <c r="AD22" i="2"/>
  <c r="AA22" i="2"/>
  <c r="Y22" i="2"/>
  <c r="W22" i="2"/>
  <c r="S22" i="2"/>
  <c r="R22" i="2"/>
  <c r="Q22" i="2"/>
  <c r="H22" i="2"/>
  <c r="AT21" i="2"/>
  <c r="AQ21" i="2"/>
  <c r="AN21" i="2"/>
  <c r="AH21" i="2"/>
  <c r="AF21" i="2"/>
  <c r="AD21" i="2"/>
  <c r="AA21" i="2"/>
  <c r="Y21" i="2"/>
  <c r="W21" i="2"/>
  <c r="S21" i="2"/>
  <c r="R21" i="2"/>
  <c r="Q21" i="2"/>
  <c r="H21" i="2"/>
  <c r="AT20" i="2"/>
  <c r="AQ20" i="2"/>
  <c r="AN20" i="2"/>
  <c r="AH20" i="2"/>
  <c r="AF20" i="2"/>
  <c r="AD20" i="2"/>
  <c r="AA20" i="2"/>
  <c r="Y20" i="2"/>
  <c r="W20" i="2"/>
  <c r="S20" i="2"/>
  <c r="R20" i="2"/>
  <c r="Q20" i="2"/>
  <c r="H20" i="2"/>
  <c r="AT19" i="2"/>
  <c r="AQ19" i="2"/>
  <c r="AN19" i="2"/>
  <c r="AH19" i="2"/>
  <c r="AF19" i="2"/>
  <c r="AD19" i="2"/>
  <c r="AA19" i="2"/>
  <c r="Y19" i="2"/>
  <c r="W19" i="2"/>
  <c r="S19" i="2"/>
  <c r="R19" i="2"/>
  <c r="Q19" i="2"/>
  <c r="H19" i="2"/>
  <c r="AT18" i="2"/>
  <c r="AQ18" i="2"/>
  <c r="AN18" i="2"/>
  <c r="AH18" i="2"/>
  <c r="AF18" i="2"/>
  <c r="AD18" i="2"/>
  <c r="AA18" i="2"/>
  <c r="Y18" i="2"/>
  <c r="W18" i="2"/>
  <c r="S18" i="2"/>
  <c r="R18" i="2"/>
  <c r="Q18" i="2"/>
  <c r="H18" i="2"/>
  <c r="AT17" i="2"/>
  <c r="AQ17" i="2"/>
  <c r="AN17" i="2"/>
  <c r="AH17" i="2"/>
  <c r="AF17" i="2"/>
  <c r="AD17" i="2"/>
  <c r="AA17" i="2"/>
  <c r="Y17" i="2"/>
  <c r="W17" i="2"/>
  <c r="S17" i="2"/>
  <c r="R17" i="2"/>
  <c r="Q17" i="2"/>
  <c r="H17" i="2"/>
  <c r="AT16" i="2"/>
  <c r="AQ16" i="2"/>
  <c r="AN16" i="2"/>
  <c r="AH16" i="2"/>
  <c r="AF16" i="2"/>
  <c r="AD16" i="2"/>
  <c r="AA16" i="2"/>
  <c r="Y16" i="2"/>
  <c r="W16" i="2"/>
  <c r="S16" i="2"/>
  <c r="R16" i="2"/>
  <c r="Q16" i="2"/>
  <c r="H16" i="2"/>
  <c r="AT15" i="2"/>
  <c r="AQ15" i="2"/>
  <c r="AN15" i="2"/>
  <c r="AH15" i="2"/>
  <c r="AF15" i="2"/>
  <c r="AD15" i="2"/>
  <c r="AA15" i="2"/>
  <c r="Y15" i="2"/>
  <c r="W15" i="2"/>
  <c r="S15" i="2"/>
  <c r="R15" i="2"/>
  <c r="Q15" i="2"/>
  <c r="H15" i="2"/>
  <c r="AT14" i="2"/>
  <c r="AQ14" i="2"/>
  <c r="AN14" i="2"/>
  <c r="AH14" i="2"/>
  <c r="AF14" i="2"/>
  <c r="AD14" i="2"/>
  <c r="AA14" i="2"/>
  <c r="Y14" i="2"/>
  <c r="W14" i="2"/>
  <c r="S14" i="2"/>
  <c r="R14" i="2"/>
  <c r="Q14" i="2"/>
  <c r="H14" i="2"/>
  <c r="D14" i="2"/>
  <c r="AT13" i="2"/>
  <c r="AQ13" i="2"/>
  <c r="AN13" i="2"/>
  <c r="AH13" i="2"/>
  <c r="AF13" i="2"/>
  <c r="AD13" i="2"/>
  <c r="AA13" i="2"/>
  <c r="Y13" i="2"/>
  <c r="W13" i="2"/>
  <c r="S13" i="2"/>
  <c r="R13" i="2"/>
  <c r="Q13" i="2"/>
  <c r="H13" i="2"/>
  <c r="AT12" i="2"/>
  <c r="AQ12" i="2"/>
  <c r="AN12" i="2"/>
  <c r="AH12" i="2"/>
  <c r="AF12" i="2"/>
  <c r="AD12" i="2"/>
  <c r="AA12" i="2"/>
  <c r="Y12" i="2"/>
  <c r="W12" i="2"/>
  <c r="S12" i="2"/>
  <c r="R12" i="2"/>
  <c r="Q12" i="2"/>
  <c r="H12" i="2"/>
  <c r="AT11" i="2"/>
  <c r="AQ11" i="2"/>
  <c r="AN11" i="2"/>
  <c r="AH11" i="2"/>
  <c r="AF11" i="2"/>
  <c r="AD11" i="2"/>
  <c r="AA11" i="2"/>
  <c r="Y11" i="2"/>
  <c r="W11" i="2"/>
  <c r="S11" i="2"/>
  <c r="R11" i="2"/>
  <c r="Q11" i="2"/>
  <c r="H11" i="2"/>
  <c r="D11" i="2"/>
  <c r="AT10" i="2"/>
  <c r="AQ10" i="2"/>
  <c r="AN10" i="2"/>
  <c r="AH10" i="2"/>
  <c r="AF10" i="2"/>
  <c r="AD10" i="2"/>
  <c r="AA10" i="2"/>
  <c r="Y10" i="2"/>
  <c r="W10" i="2"/>
  <c r="S10" i="2"/>
  <c r="R10" i="2"/>
  <c r="Q10" i="2"/>
  <c r="H10" i="2"/>
  <c r="AT9" i="2"/>
  <c r="AQ9" i="2"/>
  <c r="AN9" i="2"/>
  <c r="AH9" i="2"/>
  <c r="AF9" i="2"/>
  <c r="AD9" i="2"/>
  <c r="AA9" i="2"/>
  <c r="Y9" i="2"/>
  <c r="W9" i="2"/>
  <c r="S9" i="2"/>
  <c r="R9" i="2"/>
  <c r="Q9" i="2"/>
  <c r="H9" i="2"/>
  <c r="AT8" i="2"/>
  <c r="AQ8" i="2"/>
  <c r="AN8" i="2"/>
  <c r="AH8" i="2"/>
  <c r="AF8" i="2"/>
  <c r="AD8" i="2"/>
  <c r="AA8" i="2"/>
  <c r="Y8" i="2"/>
  <c r="W8" i="2"/>
  <c r="S8" i="2"/>
  <c r="R8" i="2"/>
  <c r="Q8" i="2"/>
  <c r="H8" i="2"/>
  <c r="AT7" i="2"/>
  <c r="AQ7" i="2"/>
  <c r="AN7" i="2"/>
  <c r="AH7" i="2"/>
  <c r="AF7" i="2"/>
  <c r="AD7" i="2"/>
  <c r="AA7" i="2"/>
  <c r="Y7" i="2"/>
  <c r="W7" i="2"/>
  <c r="S7" i="2"/>
  <c r="R7" i="2"/>
  <c r="Q7" i="2"/>
  <c r="H7" i="2"/>
  <c r="AT6" i="2"/>
  <c r="AQ6" i="2"/>
  <c r="AN6" i="2"/>
  <c r="AH6" i="2"/>
  <c r="AF6" i="2"/>
  <c r="AD6" i="2"/>
  <c r="AA6" i="2"/>
  <c r="Y6" i="2"/>
  <c r="W6" i="2"/>
  <c r="S6" i="2"/>
  <c r="R6" i="2"/>
  <c r="Q6" i="2"/>
  <c r="H6" i="2"/>
  <c r="AT5" i="2"/>
  <c r="AQ5" i="2"/>
  <c r="AN5" i="2"/>
  <c r="AH5" i="2"/>
  <c r="AF5" i="2"/>
  <c r="AD5" i="2"/>
  <c r="AA5" i="2"/>
  <c r="Y5" i="2"/>
  <c r="W5" i="2"/>
  <c r="S5" i="2"/>
  <c r="R5" i="2"/>
  <c r="Q5" i="2"/>
  <c r="H5" i="2"/>
  <c r="AT4" i="2"/>
  <c r="AQ4" i="2"/>
  <c r="AN4" i="2"/>
  <c r="AH4" i="2"/>
  <c r="AF4" i="2"/>
  <c r="AD4" i="2"/>
  <c r="AA4" i="2"/>
  <c r="Y4" i="2"/>
  <c r="W4" i="2"/>
  <c r="S4" i="2"/>
  <c r="R4" i="2"/>
  <c r="Q4" i="2"/>
  <c r="H4" i="2"/>
  <c r="AT3" i="2"/>
  <c r="AQ3" i="2"/>
  <c r="AN3" i="2"/>
  <c r="AH3" i="2"/>
  <c r="AF3" i="2"/>
  <c r="AD3" i="2"/>
  <c r="AA3" i="2"/>
  <c r="Y3" i="2"/>
  <c r="W3" i="2"/>
  <c r="S3" i="2"/>
  <c r="R3" i="2"/>
  <c r="Q3" i="2"/>
  <c r="H3" i="2"/>
</calcChain>
</file>

<file path=xl/sharedStrings.xml><?xml version="1.0" encoding="utf-8"?>
<sst xmlns="http://schemas.openxmlformats.org/spreadsheetml/2006/main" count="8560" uniqueCount="1087">
  <si>
    <t>State</t>
  </si>
  <si>
    <t>AHAR Part 1 CoC Category</t>
  </si>
  <si>
    <t>Bed Coverage</t>
  </si>
  <si>
    <t>SPM 1</t>
  </si>
  <si>
    <t>SPM 2</t>
  </si>
  <si>
    <t>SPM 3</t>
  </si>
  <si>
    <t>SPM 4</t>
  </si>
  <si>
    <t>SPM 5</t>
  </si>
  <si>
    <t>SPM 7</t>
  </si>
  <si>
    <t>Total Non-DV Beds on 2016 HIC ES+TH</t>
  </si>
  <si>
    <t>Total Non-DV HMIS Beds on 2016 HIC ES+TH</t>
  </si>
  <si>
    <t>2016 Bed coverage Percent on HMIS for ES-TH Combined</t>
  </si>
  <si>
    <t>ES-SH Avg (Days)</t>
  </si>
  <si>
    <t>ES-SH Median (Days)</t>
  </si>
  <si>
    <t>ES-SH-TH Avg (Days)</t>
  </si>
  <si>
    <t>ES-SH-TH Median (Days)</t>
  </si>
  <si>
    <t>Total Persons Exited (SO+ES+TH+SH+PH)</t>
  </si>
  <si>
    <t>Total Persons Returns in 6 mths</t>
  </si>
  <si>
    <t>Total Persons Returns in 12 mths (should include the 6-month cohort)</t>
  </si>
  <si>
    <t>Total Persons Returns in 24 mths (should include both the 6- and 12-month cohort)</t>
  </si>
  <si>
    <t>Percent Returns in 6 mths</t>
  </si>
  <si>
    <t>Percent Returns in 12 mths (should include the 6-month cohort)</t>
  </si>
  <si>
    <t>Percent Returns in 24 mths (should include both the 6- and 12-month cohort)</t>
  </si>
  <si>
    <t>Total HMIS Count</t>
  </si>
  <si>
    <t>Total Stayers (persons)</t>
  </si>
  <si>
    <t>Total Stayers increased earned income</t>
  </si>
  <si>
    <t>Percent Stayers increased earned income</t>
  </si>
  <si>
    <t>Total Stayers increased non-employment cash income</t>
  </si>
  <si>
    <t>Percent Stayers increased non-employment cash income</t>
  </si>
  <si>
    <t>Total Stayers increased total income</t>
  </si>
  <si>
    <t>Percent Stayers increased total income</t>
  </si>
  <si>
    <t>Total Leavers (persons)</t>
  </si>
  <si>
    <t>Total Leavers increased earned income</t>
  </si>
  <si>
    <t>Percent Leavers increased earned income</t>
  </si>
  <si>
    <t>Total Leavers increased non-employment cash income</t>
  </si>
  <si>
    <t>Percent Leavers increased non-employment cash income</t>
  </si>
  <si>
    <t>Total Leavers increased total income</t>
  </si>
  <si>
    <t>Percent Leavers increased total income</t>
  </si>
  <si>
    <t>ES-SH-TH 1st Time Homeless</t>
  </si>
  <si>
    <t>ES-SH-TH-PH 1st Time Homeless</t>
  </si>
  <si>
    <t>Total Persons Exiting Street Outreach</t>
  </si>
  <si>
    <t>Total Persons Exited to Temporary Housing</t>
  </si>
  <si>
    <t>Total Persons Exited to Permanent Housing</t>
  </si>
  <si>
    <t>Percent with Successful SO Outcome</t>
  </si>
  <si>
    <t>Total Persons Exiting ES, TH, SH, PH-RRH</t>
  </si>
  <si>
    <t>Total Persons Exiting ES, TH, SH, PH-RRH to Permanent Housing</t>
  </si>
  <si>
    <t>Percent with Successful Exit</t>
  </si>
  <si>
    <t>Total Persons Exiting PH (but not including PH-RRH)</t>
  </si>
  <si>
    <t>Total Persons Exiting PH (but not including PH-RRH) Residing in PH for 6mos or more or exiting to Permanent Housing</t>
  </si>
  <si>
    <t>Percent with Successful Retention or Exit</t>
  </si>
  <si>
    <t>AK</t>
  </si>
  <si>
    <t>Anchorage CoC</t>
  </si>
  <si>
    <t>AK-500</t>
  </si>
  <si>
    <t>Smaller Cities, Counties, and Regional CoCs</t>
  </si>
  <si>
    <t>Alaska Balance of State CoC</t>
  </si>
  <si>
    <t>AK-501</t>
  </si>
  <si>
    <t>Balance of State and Statewide CoCs</t>
  </si>
  <si>
    <t>AL</t>
  </si>
  <si>
    <t>Birmingham/Jefferson, St. Clair, Shelby Counties CoC</t>
  </si>
  <si>
    <t>AL-500</t>
  </si>
  <si>
    <t>Mobile City &amp; County/Baldwin County CoC</t>
  </si>
  <si>
    <t>AL-501</t>
  </si>
  <si>
    <t>Huntsville/North Alabama CoC</t>
  </si>
  <si>
    <t>AL-503</t>
  </si>
  <si>
    <t>Montgomery City &amp; County CoC</t>
  </si>
  <si>
    <t>AL-504</t>
  </si>
  <si>
    <t>Gadsden/Northeast Alabama CoC</t>
  </si>
  <si>
    <t>AL-505</t>
  </si>
  <si>
    <t>Tuscaloosa City &amp; County CoC</t>
  </si>
  <si>
    <t>AL-506</t>
  </si>
  <si>
    <t>Alabama Balance of State CoC</t>
  </si>
  <si>
    <t>AL-507</t>
  </si>
  <si>
    <t>AR</t>
  </si>
  <si>
    <t>Little Rock/Central Arkansas CoC</t>
  </si>
  <si>
    <t>AR-500</t>
  </si>
  <si>
    <t>Fayetteville/Northwest Arkansas CoC</t>
  </si>
  <si>
    <t>AR-501</t>
  </si>
  <si>
    <t>Arkansas  Balance of State  CoC</t>
  </si>
  <si>
    <t>AR-503</t>
  </si>
  <si>
    <t>Southeast Arkansas</t>
  </si>
  <si>
    <t>AR-505</t>
  </si>
  <si>
    <t>Old Fort Homeless Coalition</t>
  </si>
  <si>
    <t>AR-508</t>
  </si>
  <si>
    <t>Boone, Baxter, Marion, Newton Counties CoC</t>
  </si>
  <si>
    <t>AR-512</t>
  </si>
  <si>
    <t>AZ</t>
  </si>
  <si>
    <t>Arizona Balance of State CoC</t>
  </si>
  <si>
    <t>AZ-500</t>
  </si>
  <si>
    <t>Tucson/Pima County CoC</t>
  </si>
  <si>
    <t>AZ-501</t>
  </si>
  <si>
    <t>Major Cities</t>
  </si>
  <si>
    <t>Phoenix/Mesa/Maricopa County Regional CoC</t>
  </si>
  <si>
    <t>AZ-502</t>
  </si>
  <si>
    <t>CA</t>
  </si>
  <si>
    <t>San Jose/Santa Clara City &amp; County CoC</t>
  </si>
  <si>
    <t>CA-500</t>
  </si>
  <si>
    <t>San Francisco CoC</t>
  </si>
  <si>
    <t>CA-501</t>
  </si>
  <si>
    <t>Oakland/Alameda County CoC</t>
  </si>
  <si>
    <t>CA-502</t>
  </si>
  <si>
    <t>Sacramento City &amp; County CoC</t>
  </si>
  <si>
    <t>CA-503</t>
  </si>
  <si>
    <t>Santa Rosa/Petaluma/Sonoma County CoC</t>
  </si>
  <si>
    <t>CA-504</t>
  </si>
  <si>
    <t>Richmond/Contra Costa County CoC</t>
  </si>
  <si>
    <t>CA-505</t>
  </si>
  <si>
    <t>Salinas/Monterey, San Benito Counties CoC</t>
  </si>
  <si>
    <t>CA-506</t>
  </si>
  <si>
    <t>Marin County CoC</t>
  </si>
  <si>
    <t>CA-507</t>
  </si>
  <si>
    <t>Watsonville/Santa Cruz City &amp; County CoC</t>
  </si>
  <si>
    <t>CA-508</t>
  </si>
  <si>
    <t>Mendocino County CoC</t>
  </si>
  <si>
    <t>CA-509</t>
  </si>
  <si>
    <t>Turlock/Modesto/Stanislaus County CoC</t>
  </si>
  <si>
    <t>CA-510</t>
  </si>
  <si>
    <t>Stockton/San Joaquin County CoC</t>
  </si>
  <si>
    <t>CA-511</t>
  </si>
  <si>
    <t>Daly/San Mateo County CoC</t>
  </si>
  <si>
    <t>CA-512</t>
  </si>
  <si>
    <t>Visalia, Kings, Tulare Counties CoC</t>
  </si>
  <si>
    <t>CA-513</t>
  </si>
  <si>
    <t>Fresno/Madera County CoC</t>
  </si>
  <si>
    <t>CA-514</t>
  </si>
  <si>
    <t>Roseville/Rocklin/Placer, Nevada Counties CoC</t>
  </si>
  <si>
    <t>CA-515</t>
  </si>
  <si>
    <t>Redding/Shasta, Siskiyou, Lassen, Plumas, Del Norte, Modoc, Sierra Counties CoC</t>
  </si>
  <si>
    <t>CA-516</t>
  </si>
  <si>
    <t>Napa City &amp; County CoC</t>
  </si>
  <si>
    <t>CA-517</t>
  </si>
  <si>
    <t>Vallejo/Solano County CoC</t>
  </si>
  <si>
    <t>CA-518</t>
  </si>
  <si>
    <t>Chico/Paradise/Butte County CoC</t>
  </si>
  <si>
    <t>CA-519</t>
  </si>
  <si>
    <t>Merced City &amp; County CoC</t>
  </si>
  <si>
    <t>CA-520</t>
  </si>
  <si>
    <t>Davis/Woodland/Yolo County CoC</t>
  </si>
  <si>
    <t>CA-521</t>
  </si>
  <si>
    <t>Humboldt County CoC</t>
  </si>
  <si>
    <t>CA-522</t>
  </si>
  <si>
    <t>Colusa, Glenn, Trinity Counties CoC</t>
  </si>
  <si>
    <t>CA-523</t>
  </si>
  <si>
    <t>**</t>
  </si>
  <si>
    <t>Yuba City &amp; County/Sutter County CoC</t>
  </si>
  <si>
    <t>CA-524</t>
  </si>
  <si>
    <t>El Dorado County CoC</t>
  </si>
  <si>
    <t>CA-525</t>
  </si>
  <si>
    <t>Amador, Calaveras, Tuolumne and Mariposa Counties CoC</t>
  </si>
  <si>
    <t>CA-526</t>
  </si>
  <si>
    <t>Tehama County CoC</t>
  </si>
  <si>
    <t>CA-527</t>
  </si>
  <si>
    <t>Lake County CoC</t>
  </si>
  <si>
    <t>CA-529</t>
  </si>
  <si>
    <t>Inyo, Mono, Alpine Counties CoC</t>
  </si>
  <si>
    <t>CA-530</t>
  </si>
  <si>
    <t>Los Angeles City &amp; County CoC</t>
  </si>
  <si>
    <t>CA-600</t>
  </si>
  <si>
    <t>San Diego City and County CoC</t>
  </si>
  <si>
    <t>CA-601</t>
  </si>
  <si>
    <t>Santa Ana/Anaheim/Orange County CoC</t>
  </si>
  <si>
    <t>CA-602</t>
  </si>
  <si>
    <t>Santa Maria/Santa Barbara County CoC</t>
  </si>
  <si>
    <t>CA-603</t>
  </si>
  <si>
    <t>Bakersfield/Kern County CoC</t>
  </si>
  <si>
    <t>CA-604</t>
  </si>
  <si>
    <t>Long Beach CoC</t>
  </si>
  <si>
    <t>CA-606</t>
  </si>
  <si>
    <t>Pasadena CoC</t>
  </si>
  <si>
    <t>CA-607</t>
  </si>
  <si>
    <t>Riverside City &amp; County CoC</t>
  </si>
  <si>
    <t>CA-608</t>
  </si>
  <si>
    <t>San Bernardino City &amp; County CoC</t>
  </si>
  <si>
    <t>CA-609</t>
  </si>
  <si>
    <t>Oxnard/San Buenaventura/Ventura County CoC</t>
  </si>
  <si>
    <t>CA-611</t>
  </si>
  <si>
    <t>Glendale CoC</t>
  </si>
  <si>
    <t>CA-612</t>
  </si>
  <si>
    <t>Imperial County CoC</t>
  </si>
  <si>
    <t>CA-613</t>
  </si>
  <si>
    <t>San Luis Obispo County CoC</t>
  </si>
  <si>
    <t>CA-614</t>
  </si>
  <si>
    <t>CA-615</t>
  </si>
  <si>
    <t>CO</t>
  </si>
  <si>
    <t>Colorado Balance of State CoC</t>
  </si>
  <si>
    <t>CO-500</t>
  </si>
  <si>
    <t>Metropolitan Denver Homeless Initiative</t>
  </si>
  <si>
    <t>CO-503</t>
  </si>
  <si>
    <t>Colorado Springs/El Paso County CoC</t>
  </si>
  <si>
    <t>CO-504</t>
  </si>
  <si>
    <t>CT</t>
  </si>
  <si>
    <t>Hartford CoC</t>
  </si>
  <si>
    <t>CT-502</t>
  </si>
  <si>
    <t>Bridgeport/Norwalk /Stamford/Fairfield County CoC</t>
  </si>
  <si>
    <t>CT-503</t>
  </si>
  <si>
    <t>Connecticut Balance of State CoC</t>
  </si>
  <si>
    <t>CT-505</t>
  </si>
  <si>
    <t>DC</t>
  </si>
  <si>
    <t>District of Columbia CoC</t>
  </si>
  <si>
    <t>DC-500</t>
  </si>
  <si>
    <t>DE</t>
  </si>
  <si>
    <t>Delaware Statewide CoC</t>
  </si>
  <si>
    <t>DE-500</t>
  </si>
  <si>
    <t>FL</t>
  </si>
  <si>
    <t>Sarasota/Bradenton/Manatee, Sarasota Counties CoC</t>
  </si>
  <si>
    <t>FL-500</t>
  </si>
  <si>
    <t>Tampa/Hillsborough County CoC</t>
  </si>
  <si>
    <t>FL-501</t>
  </si>
  <si>
    <t>St. Petersburg/Clearwater/Largo/Pinellas County CoC</t>
  </si>
  <si>
    <t>FL-502</t>
  </si>
  <si>
    <t>Lakeland/Winter Haven/Polk County CoC</t>
  </si>
  <si>
    <t>FL-503</t>
  </si>
  <si>
    <t>Daytona Beach/Daytona/Volusia, Flagler Counties CoC</t>
  </si>
  <si>
    <t>FL-504</t>
  </si>
  <si>
    <t>Fort Walton Beach/Okaloosa, Walton Counties CoC</t>
  </si>
  <si>
    <t>FL-505</t>
  </si>
  <si>
    <t>Tallahassee/Leon County CoC</t>
  </si>
  <si>
    <t>FL-506</t>
  </si>
  <si>
    <t>Orlando/Orange, Osceola, Seminole Counties CoC</t>
  </si>
  <si>
    <t>FL-507</t>
  </si>
  <si>
    <t>Gainesville/Alachua, Putnam Counties CoC</t>
  </si>
  <si>
    <t>FL-508</t>
  </si>
  <si>
    <t>Fort Pierce/St. Lucie, Indian River, Martin Counties CoC</t>
  </si>
  <si>
    <t>FL-509</t>
  </si>
  <si>
    <t>Jacksonville-Duval, Clay Counties CoC</t>
  </si>
  <si>
    <t>FL-510</t>
  </si>
  <si>
    <t>Pensacola/Escambia/Santa Rosa County CoC</t>
  </si>
  <si>
    <t>FL-511</t>
  </si>
  <si>
    <t>Saint Johns County CoC</t>
  </si>
  <si>
    <t>FL-512</t>
  </si>
  <si>
    <t>Palm Bay/Melbourne/Brevard County CoC</t>
  </si>
  <si>
    <t>FL-513</t>
  </si>
  <si>
    <t>Ocala/Marion County CoC</t>
  </si>
  <si>
    <t>FL-514</t>
  </si>
  <si>
    <t>Panama City/Bay, Jackson Counties CoC</t>
  </si>
  <si>
    <t>FL-515</t>
  </si>
  <si>
    <t>Hendry, Hardee, Highlands Counties CoC</t>
  </si>
  <si>
    <t>FL-517</t>
  </si>
  <si>
    <t>Columbia, Hamilton, Lafayette, Suwannee Counties CoC</t>
  </si>
  <si>
    <t>FL-518</t>
  </si>
  <si>
    <t>Pasco County CoC</t>
  </si>
  <si>
    <t>FL-519</t>
  </si>
  <si>
    <t>Citrus, Hernando, Lake, Sumter Counties CoC</t>
  </si>
  <si>
    <t>FL-520</t>
  </si>
  <si>
    <t>Miami/Dade County CoC</t>
  </si>
  <si>
    <t>FL-600</t>
  </si>
  <si>
    <t>Ft Lauderdale/Broward County CoC</t>
  </si>
  <si>
    <t>FL-601</t>
  </si>
  <si>
    <t>Punta Gorda/Charlotte County CoC</t>
  </si>
  <si>
    <t>FL-602</t>
  </si>
  <si>
    <t>Ft Myers/Cape Coral/Lee County CoC</t>
  </si>
  <si>
    <t>FL-603</t>
  </si>
  <si>
    <t>Monroe County CoC</t>
  </si>
  <si>
    <t>FL-604</t>
  </si>
  <si>
    <t>West Palm Beach/Palm Beach County CoC</t>
  </si>
  <si>
    <t>FL-605</t>
  </si>
  <si>
    <t>Naples/Collier County CoC</t>
  </si>
  <si>
    <t>FL-606</t>
  </si>
  <si>
    <t>GA</t>
  </si>
  <si>
    <t>Atlanta Continuum of Care</t>
  </si>
  <si>
    <t>GA-500</t>
  </si>
  <si>
    <t>Georgia Balance of State CoC</t>
  </si>
  <si>
    <t>GA-501</t>
  </si>
  <si>
    <t>Fulton County Continuum of Care</t>
  </si>
  <si>
    <t>GA-502</t>
  </si>
  <si>
    <t>Athens/Clarke County CoC</t>
  </si>
  <si>
    <t>GA-503</t>
  </si>
  <si>
    <t>Augusta CoC</t>
  </si>
  <si>
    <t>GA-504</t>
  </si>
  <si>
    <t>Columbus-Muscogee/Russell County CoC</t>
  </si>
  <si>
    <t>GA-505</t>
  </si>
  <si>
    <t>Marietta/Cobb County CoC</t>
  </si>
  <si>
    <t>GA-506</t>
  </si>
  <si>
    <t>Savannah/Chatham County CoC</t>
  </si>
  <si>
    <t>GA-507</t>
  </si>
  <si>
    <t>DeKalb County Continuum of Care</t>
  </si>
  <si>
    <t>GA-508</t>
  </si>
  <si>
    <t>GU</t>
  </si>
  <si>
    <t>Guam CoC</t>
  </si>
  <si>
    <t>GU-500</t>
  </si>
  <si>
    <t>HI</t>
  </si>
  <si>
    <t>Hawaii Balance of State CoC</t>
  </si>
  <si>
    <t>HI-500</t>
  </si>
  <si>
    <t>Honolulu CoC</t>
  </si>
  <si>
    <t>HI-501</t>
  </si>
  <si>
    <t>IA</t>
  </si>
  <si>
    <t>Sioux City/Dakota, Woodbury Counties CoC</t>
  </si>
  <si>
    <t>IA-500</t>
  </si>
  <si>
    <t>Iowa Balance of State CoC</t>
  </si>
  <si>
    <t>IA-501</t>
  </si>
  <si>
    <t>Des Moines/Polk County CoC</t>
  </si>
  <si>
    <t>IA-502</t>
  </si>
  <si>
    <t>ID</t>
  </si>
  <si>
    <t>Boise/Ada County CoC</t>
  </si>
  <si>
    <t>ID-500</t>
  </si>
  <si>
    <t>Idaho Balance of State</t>
  </si>
  <si>
    <t>ID-501</t>
  </si>
  <si>
    <t>IL</t>
  </si>
  <si>
    <t>McHenry County CoC</t>
  </si>
  <si>
    <t>IL-500</t>
  </si>
  <si>
    <t>Rockford/Winnebago, Boone Counties CoC</t>
  </si>
  <si>
    <t>IL-501</t>
  </si>
  <si>
    <t>Waukegan/North Chicago/Lake County CoC</t>
  </si>
  <si>
    <t>IL-502</t>
  </si>
  <si>
    <t>Champaign/Urbana/Rantoul/Champaign County CoC</t>
  </si>
  <si>
    <t>IL-503</t>
  </si>
  <si>
    <t>Madison County CoC</t>
  </si>
  <si>
    <t>IL-504</t>
  </si>
  <si>
    <t>Joliet/Bolingbrook/Will County CoC</t>
  </si>
  <si>
    <t>IL-506</t>
  </si>
  <si>
    <t>Peoria/Perkin/Fulton, Peoria, Tazewell, Woodford CoC</t>
  </si>
  <si>
    <t>IL-507</t>
  </si>
  <si>
    <t>East Saint Louis/Belleville/Saint Clair County CoC</t>
  </si>
  <si>
    <t>IL-508</t>
  </si>
  <si>
    <t>Dekalb City &amp; County CoC</t>
  </si>
  <si>
    <t>IL-509</t>
  </si>
  <si>
    <t>Chicago CoC</t>
  </si>
  <si>
    <t>IL-510</t>
  </si>
  <si>
    <t>Cook County CoC</t>
  </si>
  <si>
    <t>IL-511</t>
  </si>
  <si>
    <t>Bloomington/Central Illinois CoC</t>
  </si>
  <si>
    <t>IL-512</t>
  </si>
  <si>
    <t>Springfield/Sangamon County CoC</t>
  </si>
  <si>
    <t>IL-513</t>
  </si>
  <si>
    <t>DuPage County CoC</t>
  </si>
  <si>
    <t>IL-514</t>
  </si>
  <si>
    <t>South Central Illinois CoC</t>
  </si>
  <si>
    <t>IL-515</t>
  </si>
  <si>
    <t>Decatur/Macon County CoC</t>
  </si>
  <si>
    <t>IL-516</t>
  </si>
  <si>
    <t>Aurora/Elgin/Kane County CoC</t>
  </si>
  <si>
    <t>IL-517</t>
  </si>
  <si>
    <t>Rock Island/Moline/Northwestern Illinois CoC</t>
  </si>
  <si>
    <t>IL-518</t>
  </si>
  <si>
    <t>West Central Illinois CoC</t>
  </si>
  <si>
    <t>IL-519</t>
  </si>
  <si>
    <t>Southern Illinois CoC</t>
  </si>
  <si>
    <t>IL-520</t>
  </si>
  <si>
    <t>IN</t>
  </si>
  <si>
    <t>South Bend/Mishawaka/St. Joseph County CoC</t>
  </si>
  <si>
    <t>IN-500</t>
  </si>
  <si>
    <t>Indiana Balance of State CoC</t>
  </si>
  <si>
    <t>IN-502</t>
  </si>
  <si>
    <t>Indianapolis CoC</t>
  </si>
  <si>
    <t>IN-503</t>
  </si>
  <si>
    <t>KS</t>
  </si>
  <si>
    <t>Wichita/Sedgwick County CoC</t>
  </si>
  <si>
    <t>KS-502</t>
  </si>
  <si>
    <t>Topeka/Shawnee County CoC</t>
  </si>
  <si>
    <t>KS-503</t>
  </si>
  <si>
    <t>Overland Park/Shawnee/Johnson County CoC</t>
  </si>
  <si>
    <t>KS-505</t>
  </si>
  <si>
    <t>Kansas Balance of State CoC</t>
  </si>
  <si>
    <t>KS-507</t>
  </si>
  <si>
    <t>KY</t>
  </si>
  <si>
    <t>Kentucky Balance of State CoC</t>
  </si>
  <si>
    <t>KY-500</t>
  </si>
  <si>
    <t>Louisville/Jefferson County CoC</t>
  </si>
  <si>
    <t>KY-501</t>
  </si>
  <si>
    <t>Lexington/Fayette County CoC</t>
  </si>
  <si>
    <t>KY-502</t>
  </si>
  <si>
    <t>LA</t>
  </si>
  <si>
    <t>Lafayette/Acadiana CoC</t>
  </si>
  <si>
    <t>LA-500</t>
  </si>
  <si>
    <t>Shreveport/Bossier/Northwest CoC</t>
  </si>
  <si>
    <t>LA-502</t>
  </si>
  <si>
    <t>New Orleans/Jefferson Parish CoC</t>
  </si>
  <si>
    <t>LA-503</t>
  </si>
  <si>
    <t>Monroe/Northeast Louisiana CoC</t>
  </si>
  <si>
    <t>LA-505</t>
  </si>
  <si>
    <t>Slidell/Southeast Louisiana CoC</t>
  </si>
  <si>
    <t>LA-506</t>
  </si>
  <si>
    <t>Alexandria/Central Louisiana CoC</t>
  </si>
  <si>
    <t>LA-507</t>
  </si>
  <si>
    <t>Houma-Terrebonne/Thibodaux CoC</t>
  </si>
  <si>
    <t>LA-508</t>
  </si>
  <si>
    <t>Louisiana Balance of State (BoS)</t>
  </si>
  <si>
    <t>LA-509</t>
  </si>
  <si>
    <t>MA</t>
  </si>
  <si>
    <t>Boston CoC</t>
  </si>
  <si>
    <t>MA-500</t>
  </si>
  <si>
    <t>Lynn CoC</t>
  </si>
  <si>
    <t>MA-502</t>
  </si>
  <si>
    <t>Cape Cod/Islands CoC</t>
  </si>
  <si>
    <t>MA-503</t>
  </si>
  <si>
    <t>Springfield CoC</t>
  </si>
  <si>
    <t>MA-504</t>
  </si>
  <si>
    <t>New Bedford CoC</t>
  </si>
  <si>
    <t>MA-505</t>
  </si>
  <si>
    <t>Worcester City &amp; County CoC</t>
  </si>
  <si>
    <t>MA-506</t>
  </si>
  <si>
    <t>Pittsfield/Berkshire County CoC</t>
  </si>
  <si>
    <t>MA-507</t>
  </si>
  <si>
    <t>Lowell CoC</t>
  </si>
  <si>
    <t>MA-508</t>
  </si>
  <si>
    <t>Cambridge CoC</t>
  </si>
  <si>
    <t>MA-509</t>
  </si>
  <si>
    <t>Gloucester/Haverhill/Salem/Essex County CoC</t>
  </si>
  <si>
    <t>MA-510</t>
  </si>
  <si>
    <t>Quincy/Brockton/Weymouth/Plymouth City and County CoC</t>
  </si>
  <si>
    <t>MA-511</t>
  </si>
  <si>
    <t>Fall River CoC</t>
  </si>
  <si>
    <t>MA-515</t>
  </si>
  <si>
    <t>Massachusetts Balance of State</t>
  </si>
  <si>
    <t>MA-516</t>
  </si>
  <si>
    <t>Somerville CoC</t>
  </si>
  <si>
    <t>MA-517</t>
  </si>
  <si>
    <t>Attleboro/Taunton/Bristol County CoC</t>
  </si>
  <si>
    <t>MA-519</t>
  </si>
  <si>
    <t>MD</t>
  </si>
  <si>
    <t>Cumberland/Allegany County CoC</t>
  </si>
  <si>
    <t>MD-500</t>
  </si>
  <si>
    <t>Baltimore City CoC</t>
  </si>
  <si>
    <t>MD-501</t>
  </si>
  <si>
    <t>Harford County CoC</t>
  </si>
  <si>
    <t>MD-502</t>
  </si>
  <si>
    <t>Annapolis/Anne Arundel County CoC</t>
  </si>
  <si>
    <t>MD-503</t>
  </si>
  <si>
    <t>Howard County CoC</t>
  </si>
  <si>
    <t>MD-504</t>
  </si>
  <si>
    <t>Baltimore County CoC</t>
  </si>
  <si>
    <t>MD-505</t>
  </si>
  <si>
    <t>Carroll County CoC</t>
  </si>
  <si>
    <t>MD-506</t>
  </si>
  <si>
    <t>Cecil County CoC</t>
  </si>
  <si>
    <t>MD-507</t>
  </si>
  <si>
    <t>Charles, Calvert, St.Mary's Counties CoC</t>
  </si>
  <si>
    <t>MD-508</t>
  </si>
  <si>
    <t>Frederick City &amp; County CoC</t>
  </si>
  <si>
    <t>MD-509</t>
  </si>
  <si>
    <t>Garrett County CoC</t>
  </si>
  <si>
    <t>MD-510</t>
  </si>
  <si>
    <t>Mid-Shore Regional CoC</t>
  </si>
  <si>
    <t>MD-511</t>
  </si>
  <si>
    <t>Hagerstown/Washington County CoC</t>
  </si>
  <si>
    <t>MD-512</t>
  </si>
  <si>
    <t>Wicomico/Somerset/Worcester County CoC</t>
  </si>
  <si>
    <t>MD-513</t>
  </si>
  <si>
    <t>Prince George`s County/Maryland CoC</t>
  </si>
  <si>
    <t>MD-600</t>
  </si>
  <si>
    <t>Montgomery County CoC</t>
  </si>
  <si>
    <t>MD-601</t>
  </si>
  <si>
    <t>ME</t>
  </si>
  <si>
    <t>Maine Balance of State CoC</t>
  </si>
  <si>
    <t>ME-500</t>
  </si>
  <si>
    <t>MI</t>
  </si>
  <si>
    <t>Michigan Balance of State CoC</t>
  </si>
  <si>
    <t>MI-500</t>
  </si>
  <si>
    <t>Detroit CoC</t>
  </si>
  <si>
    <t>MI-501</t>
  </si>
  <si>
    <t>Dearborn/Dearborn Heights/Westland/Wayne County CoC</t>
  </si>
  <si>
    <t>MI-502</t>
  </si>
  <si>
    <t>St. Clair Shores/Warren/Macomb County CoC</t>
  </si>
  <si>
    <t>MI-503</t>
  </si>
  <si>
    <t>Pontiac/Royal Oak/Oakland County CoC</t>
  </si>
  <si>
    <t>MI-504</t>
  </si>
  <si>
    <t>Flint/Genesee County CoC</t>
  </si>
  <si>
    <t>MI-505</t>
  </si>
  <si>
    <t>Grand Rapids/Wyoming/Kent County CoC</t>
  </si>
  <si>
    <t>MI-506</t>
  </si>
  <si>
    <t>Portage/Kalamazoo City &amp; County CoC</t>
  </si>
  <si>
    <t>MI-507</t>
  </si>
  <si>
    <t>Lansing/East Lansing/Ingham County CoC</t>
  </si>
  <si>
    <t>MI-508</t>
  </si>
  <si>
    <t>Ann Arbor/Washtenaw County CoC</t>
  </si>
  <si>
    <t>MI-509</t>
  </si>
  <si>
    <t>Saginaw City &amp; County CoC</t>
  </si>
  <si>
    <t>MI-510</t>
  </si>
  <si>
    <t>Lenawee County CoC</t>
  </si>
  <si>
    <t>MI-511</t>
  </si>
  <si>
    <t>Grand Traverse, Antrim, Leelanau Counties CoC</t>
  </si>
  <si>
    <t>MI-512</t>
  </si>
  <si>
    <t>Marquette, Alger Counties CoC</t>
  </si>
  <si>
    <t>MI-513</t>
  </si>
  <si>
    <t>Battle Creek/Calhoun County CoC</t>
  </si>
  <si>
    <t>MI-514</t>
  </si>
  <si>
    <t>Monroe City &amp; County CoC</t>
  </si>
  <si>
    <t>MI-515</t>
  </si>
  <si>
    <t>Norton Shores/Muskegon City &amp; County CoC</t>
  </si>
  <si>
    <t>MI-516</t>
  </si>
  <si>
    <t>Jackson City &amp; County CoC</t>
  </si>
  <si>
    <t>MI-517</t>
  </si>
  <si>
    <t>Livingston County CoC</t>
  </si>
  <si>
    <t>MI-518</t>
  </si>
  <si>
    <t>Holland/Ottawa County CoC</t>
  </si>
  <si>
    <t>MI-519</t>
  </si>
  <si>
    <t>Eaton County CoC</t>
  </si>
  <si>
    <t>MI-523</t>
  </si>
  <si>
    <t>MN</t>
  </si>
  <si>
    <t>Minneapolis/Hennepin County CoC</t>
  </si>
  <si>
    <t>MN-500</t>
  </si>
  <si>
    <t>Saint Paul/Ramsey County CoC</t>
  </si>
  <si>
    <t>MN-501</t>
  </si>
  <si>
    <t>Rochester/Southeast Minnesota CoC</t>
  </si>
  <si>
    <t>MN-502</t>
  </si>
  <si>
    <t xml:space="preserve">Dakota, Anoka, Washington, Scott, Carver Counties </t>
  </si>
  <si>
    <t>MN-503</t>
  </si>
  <si>
    <t>Northeast Minnesota CoC</t>
  </si>
  <si>
    <t>MN-504</t>
  </si>
  <si>
    <t>St. Cloud/Central Minnesota CoC</t>
  </si>
  <si>
    <t>MN-505</t>
  </si>
  <si>
    <t>Northwest Minnesota CoC</t>
  </si>
  <si>
    <t>MN-506</t>
  </si>
  <si>
    <t>Moorhead/West Central Minnesota CoC</t>
  </si>
  <si>
    <t>MN-508</t>
  </si>
  <si>
    <t>Duluth/St.Louis County CoC</t>
  </si>
  <si>
    <t>MN-509</t>
  </si>
  <si>
    <t>Southwest Minnesota CoC</t>
  </si>
  <si>
    <t>MN-511</t>
  </si>
  <si>
    <t>MO</t>
  </si>
  <si>
    <t>St. Louis County CoC</t>
  </si>
  <si>
    <t>MO-500</t>
  </si>
  <si>
    <t>St.Louis City CoC</t>
  </si>
  <si>
    <t>MO-501</t>
  </si>
  <si>
    <t>St. Charles, Lincoln, Warren Counties CoC</t>
  </si>
  <si>
    <t>MO-503</t>
  </si>
  <si>
    <t>Springfield/Greene, Christian, Webster Counties CoC</t>
  </si>
  <si>
    <t>MO-600</t>
  </si>
  <si>
    <t>Joplin/Jasper, Newton Counties CoC</t>
  </si>
  <si>
    <t>MO-602</t>
  </si>
  <si>
    <t>St. Joseph/Andrew, Buchanan, DeKalb Counties CoC</t>
  </si>
  <si>
    <t>MO-603</t>
  </si>
  <si>
    <t>Kansas City/Wyandotte County CoC</t>
  </si>
  <si>
    <t>MO-604K</t>
  </si>
  <si>
    <t>Kansas City/Independence/Lee's Summit/Jackson County CoC</t>
  </si>
  <si>
    <t>MO-604M</t>
  </si>
  <si>
    <t>*</t>
  </si>
  <si>
    <t>Missouri Balance of State CoC</t>
  </si>
  <si>
    <t>MO-606</t>
  </si>
  <si>
    <t>MP</t>
  </si>
  <si>
    <t>Northern Mariana Islands CoC</t>
  </si>
  <si>
    <t>MP-500</t>
  </si>
  <si>
    <t>NA</t>
  </si>
  <si>
    <t>MS</t>
  </si>
  <si>
    <t>Jackson/Rankin, Madison Counties CoC</t>
  </si>
  <si>
    <t>MS-500</t>
  </si>
  <si>
    <t>Mississippi Balance of State CoC</t>
  </si>
  <si>
    <t>MS-501</t>
  </si>
  <si>
    <t>Gulf Port/Gulf Coast Regional CoC</t>
  </si>
  <si>
    <t>MS-503</t>
  </si>
  <si>
    <t>MT</t>
  </si>
  <si>
    <t>Montana Statewide CoC</t>
  </si>
  <si>
    <t>MT-500</t>
  </si>
  <si>
    <t>NC</t>
  </si>
  <si>
    <t>Winston Salem/Forsyth County CoC</t>
  </si>
  <si>
    <t>NC-500</t>
  </si>
  <si>
    <t>Asheville/Buncombe County CoC</t>
  </si>
  <si>
    <t>NC-501</t>
  </si>
  <si>
    <t>Durham City &amp; County CoC</t>
  </si>
  <si>
    <t>NC-502</t>
  </si>
  <si>
    <t>North Carolina Balance of State CoC</t>
  </si>
  <si>
    <t>NC-503</t>
  </si>
  <si>
    <t>Greensboro/High Point CoC</t>
  </si>
  <si>
    <t>NC-504</t>
  </si>
  <si>
    <t>Charlotte/Mecklenberg CoC</t>
  </si>
  <si>
    <t>NC-505</t>
  </si>
  <si>
    <t>Wilmington/Brunswick, New Hanover, Pender Counties CoC</t>
  </si>
  <si>
    <t>NC-506</t>
  </si>
  <si>
    <t>Raleigh/Wake County CoC</t>
  </si>
  <si>
    <t>NC-507</t>
  </si>
  <si>
    <t>Gastonia/Cleveland, Gaston, Lincoln Counties CoC</t>
  </si>
  <si>
    <t>NC-509</t>
  </si>
  <si>
    <t>Fayetteville/Cumberland County CoC</t>
  </si>
  <si>
    <t>NC-511</t>
  </si>
  <si>
    <t>Chapel Hill/Orange County CoC</t>
  </si>
  <si>
    <t>NC-513</t>
  </si>
  <si>
    <t>Northwest North Carolina CoC</t>
  </si>
  <si>
    <t>NC-516</t>
  </si>
  <si>
    <t>ND</t>
  </si>
  <si>
    <t>North Dakota Statewide CoC</t>
  </si>
  <si>
    <t>ND-500</t>
  </si>
  <si>
    <t>NE</t>
  </si>
  <si>
    <t>Nebraska Balance of State CoC</t>
  </si>
  <si>
    <t>NE-500</t>
  </si>
  <si>
    <t>Omaha/Council Bluffs CoC</t>
  </si>
  <si>
    <t>NE-501</t>
  </si>
  <si>
    <t>Lincoln CoC</t>
  </si>
  <si>
    <t>NE-502</t>
  </si>
  <si>
    <t>NH</t>
  </si>
  <si>
    <t>New Hampshire Balance of State CoC</t>
  </si>
  <si>
    <t>NH-500</t>
  </si>
  <si>
    <t>Manchester CoC</t>
  </si>
  <si>
    <t>NH-501</t>
  </si>
  <si>
    <t>Nashua/Hillsborough County CoC</t>
  </si>
  <si>
    <t>NH-502</t>
  </si>
  <si>
    <t>NJ</t>
  </si>
  <si>
    <t>Atlantic City &amp; County CoC</t>
  </si>
  <si>
    <t>NJ-500</t>
  </si>
  <si>
    <t>Bergen County CoC</t>
  </si>
  <si>
    <t>NJ-501</t>
  </si>
  <si>
    <t>Burlington County CoC</t>
  </si>
  <si>
    <t>NJ-502</t>
  </si>
  <si>
    <t>Camden City/Camden, Cumberland, Gloucester, Cape May Counties CoC</t>
  </si>
  <si>
    <t>NJ-503</t>
  </si>
  <si>
    <t>Newark/Essex County CoC</t>
  </si>
  <si>
    <t>NJ-504</t>
  </si>
  <si>
    <t>Jersey City/Bayonne/Hudson County CoC</t>
  </si>
  <si>
    <t>NJ-506</t>
  </si>
  <si>
    <t>New Brunswick/Middlesex County CoC</t>
  </si>
  <si>
    <t>NJ-507</t>
  </si>
  <si>
    <t>Monmouth County CoC</t>
  </si>
  <si>
    <t>NJ-508</t>
  </si>
  <si>
    <t>Morris County CoC</t>
  </si>
  <si>
    <t>NJ-509</t>
  </si>
  <si>
    <t>Lakewood Township/Ocean County CoC</t>
  </si>
  <si>
    <t>NJ-510</t>
  </si>
  <si>
    <t>Paterson/Passaic County CoC</t>
  </si>
  <si>
    <t>NJ-511</t>
  </si>
  <si>
    <t>Salem County CoC</t>
  </si>
  <si>
    <t>NJ-512</t>
  </si>
  <si>
    <t>Somerset County CoC</t>
  </si>
  <si>
    <t>NJ-513</t>
  </si>
  <si>
    <t>Trenton/Mercer County CoC</t>
  </si>
  <si>
    <t>NJ-514</t>
  </si>
  <si>
    <t>Elizabeth/Union County CoC</t>
  </si>
  <si>
    <t>NJ-515</t>
  </si>
  <si>
    <t xml:space="preserve">Warren, Sussex, Hunterdon Counties CoC   </t>
  </si>
  <si>
    <t>NJ-516</t>
  </si>
  <si>
    <t>NM</t>
  </si>
  <si>
    <t>Albuquerque CoC</t>
  </si>
  <si>
    <t>NM-500</t>
  </si>
  <si>
    <t>New Mexico Balance of State CoC</t>
  </si>
  <si>
    <t>NM-501</t>
  </si>
  <si>
    <t>NV</t>
  </si>
  <si>
    <t>Las Vegas/Clark County CoC</t>
  </si>
  <si>
    <t>NV-500</t>
  </si>
  <si>
    <t>Reno/Sparks/Washoe County CoC</t>
  </si>
  <si>
    <t>NV-501</t>
  </si>
  <si>
    <t>Nevada Balance of State CoC</t>
  </si>
  <si>
    <t>NV-502</t>
  </si>
  <si>
    <t>NY</t>
  </si>
  <si>
    <t>Rochester/Irondequoit/Greece/Monroe County CoC</t>
  </si>
  <si>
    <t>NY-500</t>
  </si>
  <si>
    <t xml:space="preserve">Elmira/Steuben, Allegany, Livingston, Chemung, Schuyler Counties CoC </t>
  </si>
  <si>
    <t>NY-501</t>
  </si>
  <si>
    <t>Auburn/Cayuga County</t>
  </si>
  <si>
    <t>NY-502</t>
  </si>
  <si>
    <t>Albany City &amp; County CoC</t>
  </si>
  <si>
    <t>NY-503</t>
  </si>
  <si>
    <t>Cattaragus County CoC</t>
  </si>
  <si>
    <t>NY-504</t>
  </si>
  <si>
    <t>Syracuse, Auburn/Onondaga, Oswego, Cayuga Counties CoC</t>
  </si>
  <si>
    <t>NY-505</t>
  </si>
  <si>
    <t>Schenectady City &amp; County CoC</t>
  </si>
  <si>
    <t>NY-507</t>
  </si>
  <si>
    <t>Buffalo, Niagara Falls/Erie, Niagara, Orleans, Genesee, Wyoming Counties CoC</t>
  </si>
  <si>
    <t>NY-508</t>
  </si>
  <si>
    <t>Ithaca/Tompkins County CoC</t>
  </si>
  <si>
    <t>NY-510</t>
  </si>
  <si>
    <t>Binghamton, Union/Broome, Otsego, Chenango, Delaware, Cortland, Tioga Counties CoC</t>
  </si>
  <si>
    <t>NY-511</t>
  </si>
  <si>
    <t>Troy/Rensselaer County CoC</t>
  </si>
  <si>
    <t>NY-512</t>
  </si>
  <si>
    <t>Wayne, Ontario, Seneca, Yates Counties CoC</t>
  </si>
  <si>
    <t>NY-513</t>
  </si>
  <si>
    <t>Jamestown/Dunkirk/Chautauqua County CoC</t>
  </si>
  <si>
    <t>NY-514</t>
  </si>
  <si>
    <t>Clinton County CoC</t>
  </si>
  <si>
    <t>NY-516</t>
  </si>
  <si>
    <t>Utica/Rome/Oneida, Madison Counties CoC</t>
  </si>
  <si>
    <t>NY-518</t>
  </si>
  <si>
    <t>Columbia/Greene County CoC</t>
  </si>
  <si>
    <t>NY-519</t>
  </si>
  <si>
    <t>Franklin County CoC</t>
  </si>
  <si>
    <t>NY-520</t>
  </si>
  <si>
    <t>Jefferson/Lewis/St. Lawrence Counties CoC</t>
  </si>
  <si>
    <t>NY-522</t>
  </si>
  <si>
    <t>Glens Falls/Saratoga Springs/Saratoga, Washington, Warren, Hamilton Counties CoC</t>
  </si>
  <si>
    <t>NY-523</t>
  </si>
  <si>
    <t>New York City CoC</t>
  </si>
  <si>
    <t>NY-600</t>
  </si>
  <si>
    <t>Poughkeepsie/Dutchess County CoC</t>
  </si>
  <si>
    <t>NY-601</t>
  </si>
  <si>
    <t>Newburgh/Middletown/Orange County CoC</t>
  </si>
  <si>
    <t>NY-602</t>
  </si>
  <si>
    <t>Nassau, Suffolk Counties/Babylon/Islip/ Huntington CoC</t>
  </si>
  <si>
    <t>NY-603</t>
  </si>
  <si>
    <t>Yonkers/Mount Vernon/New Rochelle/Westchester CoC</t>
  </si>
  <si>
    <t>NY-604</t>
  </si>
  <si>
    <t>Rockland County CoC</t>
  </si>
  <si>
    <t>NY-606</t>
  </si>
  <si>
    <t>Sullivan County CoC</t>
  </si>
  <si>
    <t>NY-607</t>
  </si>
  <si>
    <t>Kingston/Ulster County CoC</t>
  </si>
  <si>
    <t>NY-608</t>
  </si>
  <si>
    <t>OH</t>
  </si>
  <si>
    <t>Cincinnati/Hamilton County CoC</t>
  </si>
  <si>
    <t>OH-500</t>
  </si>
  <si>
    <t>Toledo/Lucas County CoC</t>
  </si>
  <si>
    <t>OH-501</t>
  </si>
  <si>
    <t>Cleveland/Cuyahoga County CoC</t>
  </si>
  <si>
    <t>OH-502</t>
  </si>
  <si>
    <t>Columbus/Franklin County CoC</t>
  </si>
  <si>
    <t>OH-503</t>
  </si>
  <si>
    <t>Youngstown/Mahoning County CoC</t>
  </si>
  <si>
    <t>OH-504</t>
  </si>
  <si>
    <t>Dayton/Kettering/Montgomery County CoC</t>
  </si>
  <si>
    <t>OH-505</t>
  </si>
  <si>
    <t>Akron/Barberton/Summit County CoC</t>
  </si>
  <si>
    <t>OH-506</t>
  </si>
  <si>
    <t>Ohio Balance of State CoC</t>
  </si>
  <si>
    <t>OH-507</t>
  </si>
  <si>
    <t>Canton/Massillon/Alliance/Stark County CoC</t>
  </si>
  <si>
    <t>OH-508</t>
  </si>
  <si>
    <t>OK</t>
  </si>
  <si>
    <t>North Central Oklahoma CoC</t>
  </si>
  <si>
    <t>OK-500</t>
  </si>
  <si>
    <t>Tulsa City &amp; County/Broken Arrow CoC</t>
  </si>
  <si>
    <t>OK-501</t>
  </si>
  <si>
    <t>Oklahoma City CoC</t>
  </si>
  <si>
    <t>OK-502</t>
  </si>
  <si>
    <t>Oklahoma Balance of State CoC</t>
  </si>
  <si>
    <t>OK-503</t>
  </si>
  <si>
    <t>Norman/Cleveland County CoC</t>
  </si>
  <si>
    <t>OK-504</t>
  </si>
  <si>
    <t>Northeast Oklahoma CoC</t>
  </si>
  <si>
    <t>OK-505</t>
  </si>
  <si>
    <t>Southwest Oklahoma Regional CoC</t>
  </si>
  <si>
    <t>OK-506</t>
  </si>
  <si>
    <t>Southeastern Oklahoma Regional CoC</t>
  </si>
  <si>
    <t>OK-507</t>
  </si>
  <si>
    <t>OR</t>
  </si>
  <si>
    <t>Eugene/Springfield/Lane County CoC</t>
  </si>
  <si>
    <t>OR-500</t>
  </si>
  <si>
    <t>Portland-Gresham-Multnomah County CoC</t>
  </si>
  <si>
    <t>OR-501</t>
  </si>
  <si>
    <t xml:space="preserve"> Medford/Ashland/Jackson County CoC</t>
  </si>
  <si>
    <t>OR-502</t>
  </si>
  <si>
    <t>Central Oregon CoC</t>
  </si>
  <si>
    <t>OR-503</t>
  </si>
  <si>
    <t>Oregon Balance of State CoC</t>
  </si>
  <si>
    <t>OR-505</t>
  </si>
  <si>
    <t>Hillsboro/Beaverton/Washington County CoC</t>
  </si>
  <si>
    <t>OR-506</t>
  </si>
  <si>
    <t>Clackamas County CoC</t>
  </si>
  <si>
    <t>OR-507</t>
  </si>
  <si>
    <t>PA</t>
  </si>
  <si>
    <t>Philadelphia CoC</t>
  </si>
  <si>
    <t>PA-500</t>
  </si>
  <si>
    <t>Harrisburg/Dauphin County CoC</t>
  </si>
  <si>
    <t>PA-501</t>
  </si>
  <si>
    <t>Upper Darby/Chester/Haverford/Delaware County CoC</t>
  </si>
  <si>
    <t>PA-502</t>
  </si>
  <si>
    <t>Wilkes-Barre/Hazleton/Luzerne County CoC</t>
  </si>
  <si>
    <t>PA-503</t>
  </si>
  <si>
    <t>Lower Marion/Norristown/Abington/Montgomery County CoC</t>
  </si>
  <si>
    <t>PA-504</t>
  </si>
  <si>
    <t>Chester County CoC</t>
  </si>
  <si>
    <t>PA-505</t>
  </si>
  <si>
    <t>Reading/Berks County CoC</t>
  </si>
  <si>
    <t>PA-506</t>
  </si>
  <si>
    <t>Scranton/Lackawanna County CoC</t>
  </si>
  <si>
    <t>PA-508</t>
  </si>
  <si>
    <t>Eastern Pennsylvania CoC</t>
  </si>
  <si>
    <t>PA-509</t>
  </si>
  <si>
    <t>Lancaster City &amp; County CoC</t>
  </si>
  <si>
    <t>PA-510</t>
  </si>
  <si>
    <t>Bristol/Bensalem/Bucks County CoC</t>
  </si>
  <si>
    <t>PA-511</t>
  </si>
  <si>
    <t>York City &amp; County CoC</t>
  </si>
  <si>
    <t>PA-512</t>
  </si>
  <si>
    <t>Pittsburgh/McKeesport/Penn Hills/Allegheny County CoC</t>
  </si>
  <si>
    <t>PA-600</t>
  </si>
  <si>
    <t>Western Pennsylvania CoC</t>
  </si>
  <si>
    <t>PA-601</t>
  </si>
  <si>
    <t>Beaver County CoC</t>
  </si>
  <si>
    <t>PA-603</t>
  </si>
  <si>
    <t>Erie City &amp; County CoC</t>
  </si>
  <si>
    <t>PA-605</t>
  </si>
  <si>
    <t>PR</t>
  </si>
  <si>
    <t>Puerto Rico Balance of Commonwealth CoC</t>
  </si>
  <si>
    <t>PR-502</t>
  </si>
  <si>
    <t>South/Southeast Puerto Rico CoC</t>
  </si>
  <si>
    <t>PR-503</t>
  </si>
  <si>
    <t>RI</t>
  </si>
  <si>
    <t>Rhode Island Statewide CoC</t>
  </si>
  <si>
    <t>RI-500</t>
  </si>
  <si>
    <t>SC</t>
  </si>
  <si>
    <t>Charleston/Low Country CoC</t>
  </si>
  <si>
    <t>SC-500</t>
  </si>
  <si>
    <t>Greenville/Anderson/Spartanburg Upstate CoC</t>
  </si>
  <si>
    <t>SC-501</t>
  </si>
  <si>
    <t>Columbia/Midlands CoC</t>
  </si>
  <si>
    <t>SC-502</t>
  </si>
  <si>
    <t>Myrtle Beach/Sumter City &amp; County CoC</t>
  </si>
  <si>
    <t>SC-503</t>
  </si>
  <si>
    <t>SD</t>
  </si>
  <si>
    <t>South Dakota Statewide CoC</t>
  </si>
  <si>
    <t>SD-500</t>
  </si>
  <si>
    <t>TN</t>
  </si>
  <si>
    <t>Chattanooga/Southeast Tennessee CoC</t>
  </si>
  <si>
    <t>TN-500</t>
  </si>
  <si>
    <t>Memphis/Shelby County CoC</t>
  </si>
  <si>
    <t>TN-501</t>
  </si>
  <si>
    <t>Knoxville/Knox County CoC</t>
  </si>
  <si>
    <t>TN-502</t>
  </si>
  <si>
    <t>Central Tennessee CoC</t>
  </si>
  <si>
    <t>TN-503</t>
  </si>
  <si>
    <t>Nashville/Davidson County CoC</t>
  </si>
  <si>
    <t>TN-504</t>
  </si>
  <si>
    <t>Oak Ridge/Upper Cumberland CoC</t>
  </si>
  <si>
    <t>TN-506</t>
  </si>
  <si>
    <t>Jackson/West Tennessee CoC</t>
  </si>
  <si>
    <t>TN-507</t>
  </si>
  <si>
    <t>Appalachian Regional CoC</t>
  </si>
  <si>
    <t>TN-509</t>
  </si>
  <si>
    <t>Murfreesboro/Rutherford County CoC</t>
  </si>
  <si>
    <t>TN-510</t>
  </si>
  <si>
    <t>Morristown/Blount, Sevier, Campbell, Cocke Counties CoC</t>
  </si>
  <si>
    <t>TN-512</t>
  </si>
  <si>
    <t>TX</t>
  </si>
  <si>
    <t>San Antonio/Bexar County CoC</t>
  </si>
  <si>
    <t>TX-500</t>
  </si>
  <si>
    <t>Austin/Travis County CoC</t>
  </si>
  <si>
    <t>TX-503</t>
  </si>
  <si>
    <t>Dallas City &amp; County/Irving CoC</t>
  </si>
  <si>
    <t>TX-600</t>
  </si>
  <si>
    <t>Fort Worth/Arlington/Tarrant County CoC</t>
  </si>
  <si>
    <t>TX-601</t>
  </si>
  <si>
    <t>El Paso City &amp; County CoC</t>
  </si>
  <si>
    <t>TX-603</t>
  </si>
  <si>
    <t>Waco/McLennan County CoC</t>
  </si>
  <si>
    <t>TX-604</t>
  </si>
  <si>
    <t>Texas Balance of State (BoS) CoC</t>
  </si>
  <si>
    <t>TX-607</t>
  </si>
  <si>
    <t>Amarillo CoC</t>
  </si>
  <si>
    <t>TX-611</t>
  </si>
  <si>
    <t>Wichita Falls/Wise, Palo Pinto, Wichita, Archer Counties CoC</t>
  </si>
  <si>
    <t>TX-624</t>
  </si>
  <si>
    <t>Houston, Pasadena, Conroe/Harris, Ft. Bend, Montgomery, Counties CoC</t>
  </si>
  <si>
    <t>TX-700</t>
  </si>
  <si>
    <t>Bryan/College Station/Brazos Valley CoC</t>
  </si>
  <si>
    <t>TX-701</t>
  </si>
  <si>
    <t>UT</t>
  </si>
  <si>
    <t>Salt Lake City &amp; County CoC</t>
  </si>
  <si>
    <t>UT-500</t>
  </si>
  <si>
    <t>Utah Balance of State CoC</t>
  </si>
  <si>
    <t>UT-503</t>
  </si>
  <si>
    <t>Provo/Mountainland CoC</t>
  </si>
  <si>
    <t>UT-504</t>
  </si>
  <si>
    <t>VA</t>
  </si>
  <si>
    <t>Richmond/Henrico, Chesterfield, Hanover Counties CoC</t>
  </si>
  <si>
    <t>VA-500</t>
  </si>
  <si>
    <t xml:space="preserve">Norfolk/Chesapeake/Suffolk/Isle of Wright, Southampton Counties CoC </t>
  </si>
  <si>
    <t>VA-501</t>
  </si>
  <si>
    <t>Roanoke City &amp; County/Salem CoC</t>
  </si>
  <si>
    <t>VA-502</t>
  </si>
  <si>
    <t>Virginia Beach CoC</t>
  </si>
  <si>
    <t>VA-503</t>
  </si>
  <si>
    <t>Charlottesville CoC</t>
  </si>
  <si>
    <t>VA-504</t>
  </si>
  <si>
    <t>Newport News/Hampton/Virginia Peninsula CoC</t>
  </si>
  <si>
    <t>VA-505</t>
  </si>
  <si>
    <t>Portsmouth CoC</t>
  </si>
  <si>
    <t>VA-507</t>
  </si>
  <si>
    <t>Lynchburg CoC</t>
  </si>
  <si>
    <t>VA-508</t>
  </si>
  <si>
    <t>Harrisburg, Winchester/Western Virginia CoC</t>
  </si>
  <si>
    <t>VA-513</t>
  </si>
  <si>
    <t>Fredericksburg/Spotsylvania, Stafford Counties CoC</t>
  </si>
  <si>
    <t>VA-514</t>
  </si>
  <si>
    <t>Virginia Balance of State (BoS) CoC</t>
  </si>
  <si>
    <t>VA-521</t>
  </si>
  <si>
    <t>Arlington County CoC</t>
  </si>
  <si>
    <t>VA-600</t>
  </si>
  <si>
    <t>Fairfax County CoC</t>
  </si>
  <si>
    <t>VA-601</t>
  </si>
  <si>
    <t>Loudoun County CoC</t>
  </si>
  <si>
    <t>VA-602</t>
  </si>
  <si>
    <t>City of Alexandria CoC</t>
  </si>
  <si>
    <t>VA-603</t>
  </si>
  <si>
    <t>Prince William County CoC</t>
  </si>
  <si>
    <t>VA-604</t>
  </si>
  <si>
    <t>VI</t>
  </si>
  <si>
    <t>Virgin Islands CoC</t>
  </si>
  <si>
    <t>VI-500</t>
  </si>
  <si>
    <t>VT</t>
  </si>
  <si>
    <t>Vermont Balance of State CoC</t>
  </si>
  <si>
    <t>VT-500</t>
  </si>
  <si>
    <t>Burlington/Chittenden County CoC</t>
  </si>
  <si>
    <t>VT-501</t>
  </si>
  <si>
    <t>WA</t>
  </si>
  <si>
    <t>Seattle/King County CoC</t>
  </si>
  <si>
    <t>WA-500</t>
  </si>
  <si>
    <t>Washington Balance of State CoC</t>
  </si>
  <si>
    <t>WA-501</t>
  </si>
  <si>
    <t>Spokane City &amp; County CoC</t>
  </si>
  <si>
    <t>WA-502</t>
  </si>
  <si>
    <t>Tacoma/Lakewood/Pierce County CoC</t>
  </si>
  <si>
    <t>WA-503</t>
  </si>
  <si>
    <t>Everett/Snohomish County CoC</t>
  </si>
  <si>
    <t>WA-504</t>
  </si>
  <si>
    <t>Yakima City &amp; County CoC</t>
  </si>
  <si>
    <t>WA-507</t>
  </si>
  <si>
    <t>Vancouver/Clark County CoC</t>
  </si>
  <si>
    <t>WA-508</t>
  </si>
  <si>
    <t>WI</t>
  </si>
  <si>
    <t>Wisconsin Balance of State CoC</t>
  </si>
  <si>
    <t>WI-500</t>
  </si>
  <si>
    <t>Milwaukee City &amp; County CoC</t>
  </si>
  <si>
    <t>WI-501</t>
  </si>
  <si>
    <t>Racine City &amp; County CoC</t>
  </si>
  <si>
    <t>WI-502</t>
  </si>
  <si>
    <t>Madison/Dane County CoC</t>
  </si>
  <si>
    <t>WI-503</t>
  </si>
  <si>
    <t>WV</t>
  </si>
  <si>
    <t>Wheeling/Weirton Area CoC</t>
  </si>
  <si>
    <t>WV-500</t>
  </si>
  <si>
    <t>Huntington/Cabell, Wayne Counties CoC</t>
  </si>
  <si>
    <t>WV-501</t>
  </si>
  <si>
    <t>Charleston/Kanawha, Putnam, Boone, Clay Counties CoC</t>
  </si>
  <si>
    <t>WV-503</t>
  </si>
  <si>
    <t>West Virginia Balance of State CoC</t>
  </si>
  <si>
    <t>WV-508</t>
  </si>
  <si>
    <t>WY</t>
  </si>
  <si>
    <t>Wyoming Statewide CoC</t>
  </si>
  <si>
    <t>WY-500</t>
  </si>
  <si>
    <t>*Indicates Merged CoC MO-604</t>
  </si>
  <si>
    <t>Maine Statewide CoC</t>
  </si>
  <si>
    <t xml:space="preserve"> Boone, Baxter, Marion, Newton Counties CoC</t>
  </si>
  <si>
    <t>AL-502</t>
  </si>
  <si>
    <t>Florence/Northwest Alabama CoC</t>
  </si>
  <si>
    <t>2016 CoC Award Amount
($0 indicates that an application was not submitted)</t>
  </si>
  <si>
    <t>**Indicates Split CoCs CA-523, 527, 529</t>
  </si>
  <si>
    <t>2015 CoC Award Amount
($0 indicates that an application was not submitted)</t>
  </si>
  <si>
    <t>2015 Bed coverage Percent on HMIS for ES-TH Combined</t>
  </si>
  <si>
    <t>Total Persons Exiting Street Outreach (SO)</t>
  </si>
  <si>
    <t>Percent with Successful PH Retention or Exit</t>
  </si>
  <si>
    <t>Total Persons Exited SO to Temporary Destinations</t>
  </si>
  <si>
    <t>Total Persons Exited SO to Permanent Destinations</t>
  </si>
  <si>
    <t>Percent with Successful  ES, TH, SH, PH-RRH Exit</t>
  </si>
  <si>
    <t>Total Persons Exiting PH or Remaining in PH at end of reporting period (measure excludes PH-RRH)</t>
  </si>
  <si>
    <t>Total Persons Exited PH to permanent destinations or Remained in PH for 6+ mos (measure excludes PH-RRH)</t>
  </si>
  <si>
    <t>Southeast Arkansas CoC</t>
  </si>
  <si>
    <t>Fort Smith CoC</t>
  </si>
  <si>
    <t>Phoenix, Mesa/Maricopa County CoC</t>
  </si>
  <si>
    <t>Oakland, Berkeley/Alameda County CoC</t>
  </si>
  <si>
    <t>Santa Rosa, Petaluma/Sonoma County CoC</t>
  </si>
  <si>
    <t>Turlock, Modesto/Stanislaus County CoC</t>
  </si>
  <si>
    <t>Visalia/Kings, Tulare Counties CoC</t>
  </si>
  <si>
    <t>Fresno City &amp; County/Madera County CoC</t>
  </si>
  <si>
    <t>Roseville, Rocklin/Placer, Nevada Counties CoC</t>
  </si>
  <si>
    <t>Chico, Paradise/Butte County CoC</t>
  </si>
  <si>
    <t>Davis, Woodland/Yolo County CoC</t>
  </si>
  <si>
    <t>Amador, Calaveras, Mariposa, Tuolumne Counties CoC</t>
  </si>
  <si>
    <t>Alpine, Inyo, Mono Counties CoC</t>
  </si>
  <si>
    <t>Santa Ana, Anaheim/Orange County CoC</t>
  </si>
  <si>
    <t>Oxnard, San Buenaventura/Ventura County CoC</t>
  </si>
  <si>
    <t>Metropolitan Denver CoC</t>
  </si>
  <si>
    <t>Bridgeport, Stamford, Norwalk/Fairfield County CoC</t>
  </si>
  <si>
    <t>Sarasota, Bradenton/Manatee, Sarasota Counties CoC</t>
  </si>
  <si>
    <t>St. Petersburg, Clearwater, Largo/Pinellas County CoC</t>
  </si>
  <si>
    <t>Lakeland, Winterhaven/Polk County CoC</t>
  </si>
  <si>
    <t>Daytona Beach, Daytona/Volusia, Flagler Counties CoC</t>
  </si>
  <si>
    <t>Pensacola/Escambia, Santa Rosa Counties CoC</t>
  </si>
  <si>
    <t>St. Johns County CoC</t>
  </si>
  <si>
    <t>Palm Bay, Melbourne/Brevard County CoC</t>
  </si>
  <si>
    <t>Miami-Dade County CoC</t>
  </si>
  <si>
    <t>Ft Myers, Cape Coral/Lee County CoC</t>
  </si>
  <si>
    <t>Atlanta CoC</t>
  </si>
  <si>
    <t>Fulton County CoC</t>
  </si>
  <si>
    <t>Athens-Clarke County CoC</t>
  </si>
  <si>
    <t>Augusta-Richmond County CoC</t>
  </si>
  <si>
    <t>DeKalb County CoC</t>
  </si>
  <si>
    <t>Honolulu City and County CoC</t>
  </si>
  <si>
    <t>Idaho Balance of State CoC</t>
  </si>
  <si>
    <t>Waukegan, North Chicago/Lake County CoC</t>
  </si>
  <si>
    <t>Champaign, Urbana, Rantoul/Champaign County CoC</t>
  </si>
  <si>
    <t>Joliet, Bolingbrook/Will County CoC</t>
  </si>
  <si>
    <t>Peoria, Pekin/Fulton, Tazewell, Peoria, Woodford Counties CoC</t>
  </si>
  <si>
    <t>East St. Louis, Belleville/St. Clair County CoC</t>
  </si>
  <si>
    <t>Aurora, Elgin/Kane County CoC</t>
  </si>
  <si>
    <t>Rock Island, Moline/Northwestern Illinois CoC</t>
  </si>
  <si>
    <t>Overland Park, Shawnee/Johnson County CoC</t>
  </si>
  <si>
    <t>Louisville-Jefferson County CoC</t>
  </si>
  <si>
    <t>Lexington-Fayette County CoC</t>
  </si>
  <si>
    <t>Shreveport, Bossier/Northwest Louisiana CoC</t>
  </si>
  <si>
    <t>Louisiana Balance of State CoC</t>
  </si>
  <si>
    <t>Cape Cod Islands CoC</t>
  </si>
  <si>
    <t>Springfield/Hampden County CoC</t>
  </si>
  <si>
    <t>Pittsfield/Berkshire, Franklin, Hampshire Counties CoC</t>
  </si>
  <si>
    <t>Gloucester, Haverhill, Salem/Essex County CoC</t>
  </si>
  <si>
    <t>Quincy, Brockton, Weymouth, Plymouth City and County CoC</t>
  </si>
  <si>
    <t>Massachusetts Balance of State CoC</t>
  </si>
  <si>
    <t>Attleboro, Taunton/Bristol County CoC</t>
  </si>
  <si>
    <t>Baltimore CoC</t>
  </si>
  <si>
    <t>Wicomico, Somerset, Worcester Counties CoC</t>
  </si>
  <si>
    <t>Prince George's County CoC</t>
  </si>
  <si>
    <t>Dearborn, Dearborn Heights, Westland/Wayne County CoC</t>
  </si>
  <si>
    <t>St. Clair Shores, Warren/Macomb County CoC</t>
  </si>
  <si>
    <t>Pontiac, Royal Oak/Oakland County CoC</t>
  </si>
  <si>
    <t>Grand Rapids, Wyoming/Kent County CoC</t>
  </si>
  <si>
    <t>Portage, Kalamazoo City &amp; County CoC</t>
  </si>
  <si>
    <t>Lansing, East Lansing/Ingham County CoC</t>
  </si>
  <si>
    <t>Washtenaw County CoC</t>
  </si>
  <si>
    <t>Norton Shores, Muskegon City &amp; County CoC</t>
  </si>
  <si>
    <t>St. Charles City &amp; County, Lincoln, Warren Counties CoC</t>
  </si>
  <si>
    <t>Winston-Salem/Forsyth County CoC</t>
  </si>
  <si>
    <t>Greensboro, High Point CoC</t>
  </si>
  <si>
    <t>Omaha, Council Bluffs CoC</t>
  </si>
  <si>
    <t>Camden City &amp; County/Gloucester, Cape May, Cumberland Counties CoC</t>
  </si>
  <si>
    <t>Jersey City, Bayonne/Hudson County CoC</t>
  </si>
  <si>
    <t>Reno, Sparks/Washoe County CoC</t>
  </si>
  <si>
    <t>Rochester, Irondequoit, Greece/Monroe County CoC</t>
  </si>
  <si>
    <t>Binghamton, Union Town/Broome, Otsego, Chenango, Delaware, Cortland, Tioga Counties CoC</t>
  </si>
  <si>
    <t>Jamestown, Dunkirk/Chautauqua County CoC</t>
  </si>
  <si>
    <t>Utica, Rome/Oneida, Madison Counties CoC</t>
  </si>
  <si>
    <t>Columbia, Greene Counties CoC</t>
  </si>
  <si>
    <t>Franklin, Essex Counties CoC</t>
  </si>
  <si>
    <t>Jefferson, Lewis, St. Lawrence Counties CoC</t>
  </si>
  <si>
    <t>Glens Falls, Saratoga Springs/Saratoga, Washington, Warren, Hamilton Counties CoC</t>
  </si>
  <si>
    <t>Newburgh, Middletown/Orange County CoC</t>
  </si>
  <si>
    <t>Nassau, Suffolk Counties CoC</t>
  </si>
  <si>
    <t>Yonkers, Mount Vernon/Westchester County CoC</t>
  </si>
  <si>
    <t>Dayton, Kettering/Montgomery County CoC</t>
  </si>
  <si>
    <t>Akron, Barberton/Summit County CoC</t>
  </si>
  <si>
    <t>Canton, Massillon, Alliance/Stark County CoC</t>
  </si>
  <si>
    <t>Tulsa City &amp; County CoC</t>
  </si>
  <si>
    <t>Eugene, Springfield/Lane County CoC</t>
  </si>
  <si>
    <t>Portland, Gresham/Multnomah County CoC</t>
  </si>
  <si>
    <t>Medford, Ashland/Jackson County CoC</t>
  </si>
  <si>
    <t>Hillsboro, Beaverton/Washington County CoC</t>
  </si>
  <si>
    <t>Upper Darby, Chester, Haverford/Delaware County CoC</t>
  </si>
  <si>
    <t>Wilkes-Barre, Hazleton/Luzerne County CoC</t>
  </si>
  <si>
    <t>Lower Merion, Norristown, Abington/Montgomery County CoC</t>
  </si>
  <si>
    <t>Bristol, Bensalem/Bucks County CoC</t>
  </si>
  <si>
    <t>Pittsburgh, McKeesport, Penn Hills/Allegheny County CoC</t>
  </si>
  <si>
    <t>South-Southeast Puerto Rico CoC</t>
  </si>
  <si>
    <t>Greenville, Anderson, Spartanburg/Upstate CoC</t>
  </si>
  <si>
    <t>Myrtle Beach, Sumter City &amp; County CoC</t>
  </si>
  <si>
    <t>Nashville-Davidson County CoC</t>
  </si>
  <si>
    <t>Upper Cumberland CoC</t>
  </si>
  <si>
    <t>Dallas City &amp; County, Irving CoC</t>
  </si>
  <si>
    <t>Fort Worth, Arlington/Tarrant County CoC</t>
  </si>
  <si>
    <t>Texas Balance of State CoC</t>
  </si>
  <si>
    <t>Bryan, College Station/Brazos Valley CoC</t>
  </si>
  <si>
    <t>Norfolk/Chesapeake, Suffolk, Isle of Wight, Southampton Counties CoC</t>
  </si>
  <si>
    <t>Roanoke City &amp; County, Salem CoC</t>
  </si>
  <si>
    <t>Newport News, Hampton/Virginia Peninsula CoC</t>
  </si>
  <si>
    <t>Virginia Balance of State CoC</t>
  </si>
  <si>
    <t>Alexandria CoC</t>
  </si>
  <si>
    <t>Tacoma, Lakewood/Pierce County CoC</t>
  </si>
  <si>
    <t>Wheeling, Weirton Area CoC</t>
  </si>
  <si>
    <t>HUD CoC Number</t>
  </si>
  <si>
    <t>Continuum of Care (CoC)</t>
  </si>
  <si>
    <t>2017 CoC Award Amount
($0 indicates that an application was not submitted)</t>
  </si>
  <si>
    <t>Total Non-DV Beds on 2017 HIC ES+TH</t>
  </si>
  <si>
    <t>Total Non-DV HMIS Beds on 2017 HIC ES+TH</t>
  </si>
  <si>
    <t>2017 Bed coverage Percent on HMIS for ES-TH Combined</t>
  </si>
  <si>
    <t>Nevada County CoC</t>
  </si>
  <si>
    <t>CA-531</t>
  </si>
  <si>
    <t>Roseville, Rocklin/Placer County CoC</t>
  </si>
  <si>
    <t>Bridgeport, Stamford, Norwalk, Danbury/Fairfield County CoC</t>
  </si>
  <si>
    <t>Deltona, Daytona Beach/Volusia, Flagler Counties CoC</t>
  </si>
  <si>
    <t>Columbus-Muscogee CoC</t>
  </si>
  <si>
    <t>Rockford/DeKalb, Winnebago, Boone Counties CoC</t>
  </si>
  <si>
    <t>New York Balance of State Continuum of Care</t>
  </si>
  <si>
    <t>NY-525</t>
  </si>
  <si>
    <t>Norfolk, Chesapeake, Suffolk/Isle of Wight, Southampton Counties CoC</t>
  </si>
  <si>
    <t>Total Non-DV HMIS Beds on 2018 HIC ES+TH</t>
  </si>
  <si>
    <t>2018 Bed coverage Percent on HMIS for ES-TH Combined</t>
  </si>
  <si>
    <t>2018 CoC Award Amount
($0 indicates that an application was not submitted)</t>
  </si>
  <si>
    <t>Total Non-DV Beds on 2018 HIC ES+TH</t>
  </si>
  <si>
    <t>Other Urban CoCs</t>
  </si>
  <si>
    <t>Rural CoCs</t>
  </si>
  <si>
    <t>Suburban CoCs</t>
  </si>
  <si>
    <t>SPM 2 (Street Outreach)</t>
  </si>
  <si>
    <t>Total Persons Exited (SO)</t>
  </si>
  <si>
    <t>Total Persons Exited (ES)</t>
  </si>
  <si>
    <t>SPM 2 (Emergency Shelter)</t>
  </si>
  <si>
    <t>Total Persons Exited (TH)</t>
  </si>
  <si>
    <t>SPM 2 (Transitional Housing)</t>
  </si>
  <si>
    <t>Total Persons Exited (SH)</t>
  </si>
  <si>
    <t>SPM 2 (Safe Haven)</t>
  </si>
  <si>
    <t>Total Persons Exited (PH)</t>
  </si>
  <si>
    <t>SPM 2 (Permanent Housing)</t>
  </si>
  <si>
    <t>SPM 2 (All)</t>
  </si>
  <si>
    <t>Fort Collins, Greeley, Loveland/Larimer, Weld Counties CoC</t>
  </si>
  <si>
    <t>CO-505</t>
  </si>
  <si>
    <t>Salem/Marion, Polk Counties CoC</t>
  </si>
  <si>
    <t>OR-504</t>
  </si>
  <si>
    <t>Other Largely Urban CoC</t>
  </si>
  <si>
    <t>Largely Rural CoC</t>
  </si>
  <si>
    <t>Largely Suburban CoC</t>
  </si>
  <si>
    <t>Major City CoC</t>
  </si>
  <si>
    <t>Dakota, Anoka, Washington, Scott, Carver Counties</t>
  </si>
  <si>
    <t>Warren, Sussex, Hunterdon Counties CoC</t>
  </si>
  <si>
    <t>Elmira/Steuben, Allegany, Livingston, Chemung, Schuyler Counties CoC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</si>
</sst>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4" formatCode="_(&quot;$&quot;* #,##0.00_);_(&quot;$&quot;* \(#,##0.00\);_(&quot;$&quot;* &quot;-&quot;??_);_(@_)"/>
    <numFmt numFmtId="164" formatCode="&quot;$&quot;#,##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79">
    <xf numFmtId="0" fontId="0" fillId="0" borderId="0" xfId="0"/>
    <xf numFmtId="0" fontId="0" fillId="2" borderId="1" xfId="0" applyFill="1" applyBorder="1" applyAlignment="1">
      <alignment horizontal="center" vertical="center" wrapText="1"/>
    </xf>
    <xf numFmtId="0" fontId="2"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wrapText="1"/>
    </xf>
    <xf numFmtId="164" fontId="0" fillId="0" borderId="0" xfId="0" applyNumberFormat="1"/>
    <xf numFmtId="9" fontId="0" fillId="0" borderId="0" xfId="1" applyFont="1"/>
    <xf numFmtId="0" fontId="0" fillId="0" borderId="0" xfId="0" applyFill="1"/>
    <xf numFmtId="1" fontId="0" fillId="0" borderId="0" xfId="1" applyNumberFormat="1" applyFont="1"/>
    <xf numFmtId="9" fontId="0" fillId="0" borderId="0" xfId="1" applyFont="1" applyFill="1"/>
    <xf numFmtId="9" fontId="0" fillId="0" borderId="0" xfId="1" applyFont="1" applyAlignment="1">
      <alignment wrapText="1"/>
    </xf>
    <xf numFmtId="0" fontId="0" fillId="0" borderId="0" xfId="0" applyAlignment="1">
      <alignment horizontal="right"/>
    </xf>
    <xf numFmtId="6" fontId="0" fillId="0" borderId="0" xfId="0" applyNumberFormat="1"/>
    <xf numFmtId="164" fontId="0" fillId="0" borderId="0" xfId="0" applyNumberFormat="1" applyAlignment="1">
      <alignment horizontal="right"/>
    </xf>
    <xf numFmtId="164" fontId="0" fillId="0" borderId="0" xfId="0" applyNumberFormat="1" applyFill="1" applyAlignment="1">
      <alignment horizontal="right"/>
    </xf>
    <xf numFmtId="0" fontId="2" fillId="0" borderId="0" xfId="0" applyFont="1" applyAlignment="1">
      <alignment horizontal="center"/>
    </xf>
    <xf numFmtId="0" fontId="0" fillId="2" borderId="3" xfId="0" applyFill="1" applyBorder="1" applyAlignment="1">
      <alignment vertical="center" wrapText="1"/>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2" fillId="2" borderId="4" xfId="0" applyFont="1" applyFill="1" applyBorder="1" applyAlignment="1">
      <alignment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2" xfId="0" applyFont="1" applyBorder="1" applyAlignment="1">
      <alignment horizontal="center" vertical="center" wrapText="1"/>
    </xf>
    <xf numFmtId="0" fontId="2" fillId="2" borderId="2" xfId="0" applyFont="1" applyFill="1" applyBorder="1" applyAlignment="1">
      <alignment vertical="center"/>
    </xf>
    <xf numFmtId="0" fontId="2" fillId="2" borderId="3" xfId="0" applyFont="1" applyFill="1" applyBorder="1" applyAlignment="1">
      <alignment vertical="center"/>
    </xf>
    <xf numFmtId="0" fontId="2" fillId="2" borderId="3" xfId="0" applyFont="1" applyFill="1" applyBorder="1" applyAlignment="1">
      <alignment horizontal="center" vertical="center"/>
    </xf>
    <xf numFmtId="0" fontId="2" fillId="0" borderId="3" xfId="0" applyFont="1" applyBorder="1" applyAlignment="1">
      <alignment horizontal="center" vertical="center"/>
    </xf>
    <xf numFmtId="0" fontId="2" fillId="0" borderId="3" xfId="0" applyFont="1" applyBorder="1" applyAlignment="1">
      <alignment horizontal="center" vertical="center" wrapText="1"/>
    </xf>
    <xf numFmtId="0" fontId="2" fillId="2" borderId="2" xfId="0" applyFont="1" applyFill="1" applyBorder="1" applyAlignment="1">
      <alignment horizontal="center" vertical="center" wrapText="1"/>
    </xf>
    <xf numFmtId="0" fontId="2" fillId="0" borderId="2" xfId="0" applyFont="1" applyBorder="1" applyAlignment="1">
      <alignment horizontal="right" vertical="center"/>
    </xf>
    <xf numFmtId="0" fontId="0" fillId="2" borderId="4" xfId="0" applyFill="1" applyBorder="1" applyAlignment="1">
      <alignment horizontal="center"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2" borderId="7" xfId="0" applyFill="1" applyBorder="1" applyAlignment="1">
      <alignment vertical="center" wrapText="1"/>
    </xf>
    <xf numFmtId="0" fontId="0" fillId="0" borderId="5" xfId="0" applyBorder="1" applyAlignment="1">
      <alignment horizontal="center" vertical="center" wrapText="1"/>
    </xf>
    <xf numFmtId="0" fontId="0" fillId="0" borderId="8" xfId="0" applyBorder="1" applyAlignment="1">
      <alignment horizontal="center" vertical="center" wrapText="1"/>
    </xf>
    <xf numFmtId="0" fontId="0" fillId="2" borderId="8" xfId="0" applyFill="1" applyBorder="1" applyAlignment="1">
      <alignment horizontal="center" vertical="center" wrapText="1"/>
    </xf>
    <xf numFmtId="0" fontId="0" fillId="0" borderId="9" xfId="0" applyBorder="1" applyAlignment="1">
      <alignment vertical="center" wrapText="1"/>
    </xf>
    <xf numFmtId="0" fontId="0" fillId="2" borderId="9" xfId="0" applyFill="1" applyBorder="1" applyAlignment="1">
      <alignment vertical="center" wrapText="1"/>
    </xf>
    <xf numFmtId="0" fontId="0" fillId="2" borderId="10" xfId="0" applyFill="1" applyBorder="1" applyAlignment="1">
      <alignment horizontal="center" vertical="center" wrapText="1"/>
    </xf>
    <xf numFmtId="0" fontId="0" fillId="0" borderId="0" xfId="0" applyAlignment="1"/>
    <xf numFmtId="0" fontId="0" fillId="0" borderId="6" xfId="0" applyBorder="1"/>
    <xf numFmtId="0" fontId="0" fillId="2" borderId="6" xfId="0" applyFill="1" applyBorder="1" applyAlignment="1">
      <alignment vertical="center" wrapText="1"/>
    </xf>
    <xf numFmtId="0" fontId="0" fillId="2" borderId="5" xfId="0" applyFill="1" applyBorder="1" applyAlignment="1">
      <alignment horizontal="center" vertical="center" wrapText="1"/>
    </xf>
    <xf numFmtId="0" fontId="0" fillId="0" borderId="6" xfId="0" applyFill="1" applyBorder="1" applyAlignment="1">
      <alignment vertical="center" wrapText="1"/>
    </xf>
    <xf numFmtId="0" fontId="0" fillId="0" borderId="5" xfId="0" applyFill="1" applyBorder="1" applyAlignment="1">
      <alignment horizontal="center" vertical="center" wrapText="1"/>
    </xf>
    <xf numFmtId="0" fontId="0" fillId="0" borderId="7" xfId="0" applyFill="1" applyBorder="1" applyAlignment="1">
      <alignment vertical="center" wrapText="1"/>
    </xf>
    <xf numFmtId="0" fontId="2" fillId="0" borderId="5" xfId="0" applyFont="1" applyBorder="1" applyAlignment="1">
      <alignment horizontal="center" wrapText="1"/>
    </xf>
    <xf numFmtId="0" fontId="2" fillId="0" borderId="8" xfId="0" applyFont="1" applyBorder="1" applyAlignment="1">
      <alignment horizontal="center" wrapText="1"/>
    </xf>
    <xf numFmtId="0" fontId="0" fillId="2" borderId="0" xfId="0" applyFill="1"/>
    <xf numFmtId="164" fontId="0" fillId="2" borderId="0" xfId="0" applyNumberFormat="1" applyFill="1"/>
    <xf numFmtId="9" fontId="0" fillId="2" borderId="0" xfId="1" applyFont="1" applyFill="1" applyAlignment="1">
      <alignment horizontal="right"/>
    </xf>
    <xf numFmtId="1" fontId="0" fillId="2" borderId="0" xfId="0" applyNumberFormat="1" applyFill="1"/>
    <xf numFmtId="44" fontId="0" fillId="2" borderId="0" xfId="2" applyFont="1" applyFill="1"/>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0" fillId="0" borderId="0" xfId="0" applyAlignment="1">
      <alignment horizontal="center"/>
    </xf>
    <xf numFmtId="9" fontId="0" fillId="0" borderId="0" xfId="1" applyFont="1" applyAlignment="1">
      <alignment horizontal="center"/>
    </xf>
    <xf numFmtId="9" fontId="0" fillId="0" borderId="0" xfId="1" applyNumberFormat="1" applyFont="1" applyFill="1" applyAlignment="1">
      <alignment horizontal="center"/>
    </xf>
    <xf numFmtId="0" fontId="0" fillId="0" borderId="1" xfId="0" applyFont="1" applyBorder="1" applyAlignment="1">
      <alignment horizontal="center" vertical="center" wrapText="1"/>
    </xf>
    <xf numFmtId="0" fontId="0" fillId="0" borderId="2" xfId="0" applyFont="1" applyBorder="1" applyAlignment="1">
      <alignment horizontal="center" vertical="center" wrapText="1"/>
    </xf>
    <xf numFmtId="0" fontId="0" fillId="2" borderId="1" xfId="0" applyFont="1" applyFill="1" applyBorder="1" applyAlignment="1">
      <alignment horizontal="center" vertical="center" wrapText="1"/>
    </xf>
    <xf numFmtId="0" fontId="0" fillId="0" borderId="3" xfId="0" applyFont="1" applyBorder="1" applyAlignment="1">
      <alignment horizontal="center" vertical="center" wrapText="1"/>
    </xf>
    <xf numFmtId="0" fontId="0" fillId="2" borderId="2" xfId="0" applyFont="1" applyFill="1" applyBorder="1" applyAlignment="1">
      <alignment horizontal="center" vertical="center" wrapText="1"/>
    </xf>
    <xf numFmtId="44" fontId="0" fillId="2" borderId="7" xfId="2" applyFont="1" applyFill="1" applyBorder="1" applyAlignment="1">
      <alignment vertical="center" wrapText="1"/>
    </xf>
    <xf numFmtId="44" fontId="0" fillId="2" borderId="8" xfId="2" applyFont="1" applyFill="1" applyBorder="1" applyAlignment="1">
      <alignment horizontal="center" vertical="center" wrapText="1"/>
    </xf>
    <xf numFmtId="44" fontId="0" fillId="0" borderId="0" xfId="2" applyFont="1"/>
    <xf numFmtId="9" fontId="0" fillId="0" borderId="0" xfId="1" applyNumberFormat="1" applyFont="1" applyFill="1" applyAlignment="1">
      <alignment horizontal="right"/>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0" fillId="0" borderId="6" xfId="0" applyBorder="1" applyAlignment="1">
      <alignment horizontal="center" vertical="center" wrapText="1"/>
    </xf>
    <xf numFmtId="0" fontId="0" fillId="0" borderId="5" xfId="0" applyBorder="1" applyAlignment="1">
      <alignment horizontal="center"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cellXfs>
  <cellStyles count="3">
    <cellStyle name="Currency" xfId="2" builtinId="4"/>
    <cellStyle name="Normal" xfId="0" builtinId="0"/>
    <cellStyle name="Percent" xfId="1"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152400</xdr:colOff>
      <xdr:row>0</xdr:row>
      <xdr:rowOff>66675</xdr:rowOff>
    </xdr:from>
    <xdr:to>
      <xdr:col>2</xdr:col>
      <xdr:colOff>457200</xdr:colOff>
      <xdr:row>1</xdr:row>
      <xdr:rowOff>1504950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52400" y="66675"/>
          <a:ext cx="5210175" cy="1628775"/>
        </a:xfrm>
        <a:prstGeom prst="rect">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Please note</a:t>
          </a:r>
          <a:r>
            <a:rPr lang="en-US" sz="1100">
              <a:solidFill>
                <a:schemeClr val="dk1"/>
              </a:solidFill>
              <a:effectLst/>
              <a:latin typeface="+mn-lt"/>
              <a:ea typeface="+mn-ea"/>
              <a:cs typeface="+mn-cs"/>
            </a:rPr>
            <a:t>: Data contained in this report is subject to potential data quality issues that may or may not be resolved during the following year's submission process. Data quality issues that arise from events such as legacy data migrations, vendor changes, and other local causes can drastically impact national or categorical averages. For example, CA-600, CA-607, and CA-612 experienced a vendor change in 2017 which caused inconsistent reporting from one year to the next. HUD is aware that each year data quality issues exist from these kinds of system changes but does not know each CoC that is impacted or the magnitude of the impact.  Therefore, please use the results with discretion.</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171450</xdr:colOff>
      <xdr:row>0</xdr:row>
      <xdr:rowOff>85725</xdr:rowOff>
    </xdr:from>
    <xdr:to>
      <xdr:col>2</xdr:col>
      <xdr:colOff>457200</xdr:colOff>
      <xdr:row>1</xdr:row>
      <xdr:rowOff>1533525</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71450" y="85725"/>
          <a:ext cx="5210175" cy="1628775"/>
        </a:xfrm>
        <a:prstGeom prst="rect">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Please note</a:t>
          </a:r>
          <a:r>
            <a:rPr lang="en-US" sz="1100">
              <a:solidFill>
                <a:schemeClr val="dk1"/>
              </a:solidFill>
              <a:effectLst/>
              <a:latin typeface="+mn-lt"/>
              <a:ea typeface="+mn-ea"/>
              <a:cs typeface="+mn-cs"/>
            </a:rPr>
            <a:t>: Data contained in this report is subject to potential data quality issues that may or may not be resolved during the following year's submission process. Data quality issues that arise from events such as legacy data migrations, vendor changes, and other local causes can drastically impact national or categorical averages. For example, CA-600, CA-607, and CA-612 experienced a vendor change in 2017 which caused inconsistent reporting from one year to the next. HUD is aware that each year data quality issues exist from these kinds of system changes but does not know each CoC that is impacted or the magnitude of the impact.  Therefore, please use the results with discretion.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95250</xdr:colOff>
      <xdr:row>0</xdr:row>
      <xdr:rowOff>76200</xdr:rowOff>
    </xdr:from>
    <xdr:to>
      <xdr:col>2</xdr:col>
      <xdr:colOff>828675</xdr:colOff>
      <xdr:row>1</xdr:row>
      <xdr:rowOff>1514475</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95250" y="76200"/>
          <a:ext cx="5210175" cy="1628775"/>
        </a:xfrm>
        <a:prstGeom prst="rect">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Please note</a:t>
          </a:r>
          <a:r>
            <a:rPr lang="en-US" sz="1100">
              <a:solidFill>
                <a:schemeClr val="dk1"/>
              </a:solidFill>
              <a:effectLst/>
              <a:latin typeface="+mn-lt"/>
              <a:ea typeface="+mn-ea"/>
              <a:cs typeface="+mn-cs"/>
            </a:rPr>
            <a:t>: Data contained in this report is subject to potential data quality issues that may or may not be resolved during the following year's submission process. Data quality issues that arise from events such as legacy data migrations, vendor changes, and other local causes can drastically impact national or categorical averages. For example, CA-600, CA-607, and CA-612 experienced a vendor change in 2017 which caused inconsistent reporting from one year to the next. HUD is aware that each year data quality issues exist from these kinds of system changes but does not know each CoC that is impacted or the magnitude of the impact.  Therefore, please use the results with discretion.</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95250</xdr:colOff>
      <xdr:row>0</xdr:row>
      <xdr:rowOff>76200</xdr:rowOff>
    </xdr:from>
    <xdr:to>
      <xdr:col>2</xdr:col>
      <xdr:colOff>828675</xdr:colOff>
      <xdr:row>1</xdr:row>
      <xdr:rowOff>1514475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95250" y="76200"/>
          <a:ext cx="5210175" cy="1628775"/>
        </a:xfrm>
        <a:prstGeom prst="rect">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Please note</a:t>
          </a:r>
          <a:r>
            <a:rPr lang="en-US" sz="1100">
              <a:solidFill>
                <a:schemeClr val="dk1"/>
              </a:solidFill>
              <a:effectLst/>
              <a:latin typeface="+mn-lt"/>
              <a:ea typeface="+mn-ea"/>
              <a:cs typeface="+mn-cs"/>
            </a:rPr>
            <a:t>: Data contained in this report is subject to potential data quality issues that may or may not be resolved during the following year's submission process. Data quality issues that arise from events such as legacy data migrations, vendor changes, and other local causes can drastically impact national or categorical averages. For example, CA-600, CA-607, and CA-612 experienced a vendor change in 2017 which caused inconsistent reporting from one year to the next. HUD is aware that each year data quality issues exist from these kinds of system changes but does not know each CoC that is impacted or the magnitude of the impact.  Therefore, please use the results with discretion.</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95250</xdr:colOff>
      <xdr:row>0</xdr:row>
      <xdr:rowOff>76200</xdr:rowOff>
    </xdr:from>
    <xdr:to>
      <xdr:col>2</xdr:col>
      <xdr:colOff>828675</xdr:colOff>
      <xdr:row>1</xdr:row>
      <xdr:rowOff>1514475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95250" y="76200"/>
          <a:ext cx="5210175" cy="1628775"/>
        </a:xfrm>
        <a:prstGeom prst="rect">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Please note</a:t>
          </a:r>
          <a:r>
            <a:rPr lang="en-US" sz="1100">
              <a:solidFill>
                <a:schemeClr val="dk1"/>
              </a:solidFill>
              <a:effectLst/>
              <a:latin typeface="+mn-lt"/>
              <a:ea typeface="+mn-ea"/>
              <a:cs typeface="+mn-cs"/>
            </a:rPr>
            <a:t>: Data contained in this report is subject to potential data quality issues that may or may not be resolved during the following year's submission process. Data quality issues that arise from events such as legacy data migrations, vendor changes, and other local causes can drastically impact national or categorical averages. For example, CA-600, CA-607, and CA-612 experienced a vendor change in 2017 which caused inconsistent reporting from one year to the next. HUD is aware that each year data quality issues exist from these kinds of system changes but does not know each CoC that is impacted or the magnitude of the impact.  Therefore, please use the results with discretion.</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408"/>
  <sheetViews>
    <sheetView topLeftCell="A61" zoomScaleNormal="100" workbookViewId="0">
      <selection activeCell="B14" sqref="B14"/>
    </sheetView>
  </sheetViews>
  <sheetFormatPr defaultRowHeight="14.4" x14ac:dyDescent="0.3"/>
  <cols>
    <col min="2" max="2" width="64.44140625" customWidth="1"/>
    <col min="3" max="3" width="10.6640625" customWidth="1"/>
    <col min="4" max="4" width="16.109375" customWidth="1"/>
    <col min="5" max="5" width="30.6640625" customWidth="1"/>
    <col min="6" max="6" width="13.33203125" customWidth="1"/>
    <col min="7" max="7" width="10.88671875" customWidth="1"/>
    <col min="8" max="8" width="10.5546875" customWidth="1"/>
    <col min="9" max="12" width="15.6640625" style="7" customWidth="1"/>
    <col min="13" max="19" width="16" customWidth="1"/>
    <col min="20" max="20" width="15.6640625" style="7" customWidth="1"/>
    <col min="21" max="22" width="15.6640625" customWidth="1"/>
    <col min="23" max="23" width="15.6640625" style="9" customWidth="1"/>
    <col min="24" max="36" width="15.6640625" style="7" customWidth="1"/>
    <col min="37" max="39" width="15.6640625" customWidth="1"/>
    <col min="40" max="45" width="15.6640625" style="7" customWidth="1"/>
    <col min="46" max="46" width="15" style="7" customWidth="1"/>
    <col min="60" max="60" width="12.44140625" bestFit="1" customWidth="1"/>
  </cols>
  <sheetData>
    <row r="1" spans="1:60" s="15" customFormat="1" ht="15" customHeight="1" x14ac:dyDescent="0.3">
      <c r="A1" s="37"/>
      <c r="B1" s="37"/>
      <c r="C1" s="37"/>
      <c r="D1" s="38"/>
      <c r="E1" s="31"/>
      <c r="F1" s="16"/>
      <c r="G1" s="18" t="s">
        <v>2</v>
      </c>
      <c r="H1" s="16"/>
      <c r="I1" s="20"/>
      <c r="J1" s="21"/>
      <c r="K1" s="21" t="s">
        <v>3</v>
      </c>
      <c r="L1" s="21"/>
      <c r="M1" s="23"/>
      <c r="N1" s="24"/>
      <c r="O1" s="24"/>
      <c r="P1" s="25" t="s">
        <v>4</v>
      </c>
      <c r="Q1" s="24"/>
      <c r="R1" s="24"/>
      <c r="S1" s="19"/>
      <c r="T1" s="26" t="s">
        <v>5</v>
      </c>
      <c r="U1" s="23"/>
      <c r="V1" s="24"/>
      <c r="W1" s="24"/>
      <c r="X1" s="24"/>
      <c r="Y1" s="24"/>
      <c r="Z1" s="24"/>
      <c r="AA1" s="25" t="s">
        <v>6</v>
      </c>
      <c r="AB1" s="24"/>
      <c r="AC1" s="24"/>
      <c r="AD1" s="24"/>
      <c r="AE1" s="24"/>
      <c r="AF1" s="24"/>
      <c r="AG1" s="24"/>
      <c r="AH1" s="24"/>
      <c r="AI1" s="29" t="s">
        <v>7</v>
      </c>
      <c r="AJ1" s="21"/>
      <c r="AK1" s="23"/>
      <c r="AL1" s="24"/>
      <c r="AM1" s="24"/>
      <c r="AN1" s="24"/>
      <c r="AO1" s="25" t="s">
        <v>8</v>
      </c>
      <c r="AP1" s="24"/>
      <c r="AQ1" s="24"/>
      <c r="AR1" s="24"/>
      <c r="AS1" s="24"/>
      <c r="AT1" s="19"/>
    </row>
    <row r="2" spans="1:60" s="4" customFormat="1" ht="147.75" customHeight="1" x14ac:dyDescent="0.3">
      <c r="A2" s="47" t="s">
        <v>0</v>
      </c>
      <c r="B2" s="48" t="s">
        <v>1043</v>
      </c>
      <c r="C2" s="48" t="s">
        <v>1042</v>
      </c>
      <c r="D2" s="39" t="s">
        <v>923</v>
      </c>
      <c r="E2" s="34" t="s">
        <v>1</v>
      </c>
      <c r="F2" s="30" t="s">
        <v>9</v>
      </c>
      <c r="G2" s="1" t="s">
        <v>10</v>
      </c>
      <c r="H2" s="1" t="s">
        <v>924</v>
      </c>
      <c r="I2" s="2" t="s">
        <v>12</v>
      </c>
      <c r="J2" s="2" t="s">
        <v>13</v>
      </c>
      <c r="K2" s="2" t="s">
        <v>14</v>
      </c>
      <c r="L2" s="2" t="s">
        <v>15</v>
      </c>
      <c r="M2" s="3" t="s">
        <v>16</v>
      </c>
      <c r="N2" s="3" t="s">
        <v>17</v>
      </c>
      <c r="O2" s="3" t="s">
        <v>18</v>
      </c>
      <c r="P2" s="3" t="s">
        <v>19</v>
      </c>
      <c r="Q2" s="3" t="s">
        <v>20</v>
      </c>
      <c r="R2" s="3" t="s">
        <v>21</v>
      </c>
      <c r="S2" s="3" t="s">
        <v>22</v>
      </c>
      <c r="T2" s="2" t="s">
        <v>23</v>
      </c>
      <c r="U2" s="3" t="s">
        <v>24</v>
      </c>
      <c r="V2" s="3" t="s">
        <v>25</v>
      </c>
      <c r="W2" s="3" t="s">
        <v>26</v>
      </c>
      <c r="X2" s="3" t="s">
        <v>27</v>
      </c>
      <c r="Y2" s="3" t="s">
        <v>28</v>
      </c>
      <c r="Z2" s="3" t="s">
        <v>29</v>
      </c>
      <c r="AA2" s="3" t="s">
        <v>30</v>
      </c>
      <c r="AB2" s="3" t="s">
        <v>31</v>
      </c>
      <c r="AC2" s="3" t="s">
        <v>32</v>
      </c>
      <c r="AD2" s="3" t="s">
        <v>33</v>
      </c>
      <c r="AE2" s="3" t="s">
        <v>34</v>
      </c>
      <c r="AF2" s="3" t="s">
        <v>35</v>
      </c>
      <c r="AG2" s="3" t="s">
        <v>36</v>
      </c>
      <c r="AH2" s="3" t="s">
        <v>37</v>
      </c>
      <c r="AI2" s="2" t="s">
        <v>38</v>
      </c>
      <c r="AJ2" s="2" t="s">
        <v>39</v>
      </c>
      <c r="AK2" s="3" t="s">
        <v>40</v>
      </c>
      <c r="AL2" s="3" t="s">
        <v>41</v>
      </c>
      <c r="AM2" s="3" t="s">
        <v>42</v>
      </c>
      <c r="AN2" s="3" t="s">
        <v>43</v>
      </c>
      <c r="AO2" s="3" t="s">
        <v>44</v>
      </c>
      <c r="AP2" s="3" t="s">
        <v>45</v>
      </c>
      <c r="AQ2" s="3" t="s">
        <v>46</v>
      </c>
      <c r="AR2" s="3" t="s">
        <v>47</v>
      </c>
      <c r="AS2" s="3" t="s">
        <v>48</v>
      </c>
      <c r="AT2" s="3" t="s">
        <v>49</v>
      </c>
    </row>
    <row r="3" spans="1:60" ht="15" customHeight="1" x14ac:dyDescent="0.3">
      <c r="A3" t="s">
        <v>50</v>
      </c>
      <c r="B3" t="s">
        <v>51</v>
      </c>
      <c r="C3" t="s">
        <v>52</v>
      </c>
      <c r="D3" s="5">
        <v>2949710</v>
      </c>
      <c r="E3" t="s">
        <v>53</v>
      </c>
      <c r="F3">
        <v>943</v>
      </c>
      <c r="G3">
        <v>734</v>
      </c>
      <c r="H3" s="6">
        <f>IFERROR(G3/F3,"NA")</f>
        <v>0.77836691410392367</v>
      </c>
      <c r="I3" s="7">
        <v>35</v>
      </c>
      <c r="J3" s="7">
        <v>16</v>
      </c>
      <c r="K3" s="7">
        <v>55</v>
      </c>
      <c r="L3" s="7">
        <v>21</v>
      </c>
      <c r="M3" s="8">
        <v>680</v>
      </c>
      <c r="N3" s="8">
        <v>119</v>
      </c>
      <c r="O3" s="8">
        <v>150</v>
      </c>
      <c r="P3" s="8">
        <v>193</v>
      </c>
      <c r="Q3" s="6">
        <f t="shared" ref="Q3:S34" si="0">IFERROR(N3/$M3,"NA")</f>
        <v>0.17499999999999999</v>
      </c>
      <c r="R3" s="6">
        <f t="shared" si="0"/>
        <v>0.22058823529411764</v>
      </c>
      <c r="S3" s="6">
        <f t="shared" si="0"/>
        <v>0.2838235294117647</v>
      </c>
      <c r="T3" s="7">
        <v>4871</v>
      </c>
      <c r="U3">
        <v>143</v>
      </c>
      <c r="V3">
        <v>5</v>
      </c>
      <c r="W3" s="9">
        <f>IFERROR(V3/U3,"NA")</f>
        <v>3.4965034965034968E-2</v>
      </c>
      <c r="X3" s="7">
        <v>46</v>
      </c>
      <c r="Y3" s="9">
        <f>IFERROR(X3/U3,"NA")</f>
        <v>0.32167832167832167</v>
      </c>
      <c r="Z3" s="7">
        <v>47</v>
      </c>
      <c r="AA3" s="9">
        <f>IFERROR(Z3/U3,"NA")</f>
        <v>0.32867132867132864</v>
      </c>
      <c r="AB3" s="7">
        <v>107</v>
      </c>
      <c r="AC3" s="7">
        <v>15</v>
      </c>
      <c r="AD3" s="9">
        <f>IFERROR(AC3/AB3,"NA")</f>
        <v>0.14018691588785046</v>
      </c>
      <c r="AE3" s="7">
        <v>17</v>
      </c>
      <c r="AF3" s="9">
        <f>IFERROR(AE3/AB3,"NA")</f>
        <v>0.15887850467289719</v>
      </c>
      <c r="AG3" s="7">
        <v>28</v>
      </c>
      <c r="AH3" s="9">
        <f>IFERROR(AG3/AB3,"NA")</f>
        <v>0.26168224299065418</v>
      </c>
      <c r="AI3" s="7">
        <v>2378</v>
      </c>
      <c r="AJ3" s="7">
        <v>2551</v>
      </c>
      <c r="AK3">
        <v>89</v>
      </c>
      <c r="AL3">
        <v>0</v>
      </c>
      <c r="AM3">
        <v>1</v>
      </c>
      <c r="AN3" s="9">
        <f>IFERROR(((AM3+AL3)/AK3),"NA")</f>
        <v>1.1235955056179775E-2</v>
      </c>
      <c r="AO3" s="7">
        <v>1492</v>
      </c>
      <c r="AP3" s="7">
        <v>828</v>
      </c>
      <c r="AQ3" s="9">
        <f>IFERROR(AP3/AO3,"NA")</f>
        <v>0.55495978552278824</v>
      </c>
      <c r="AR3" s="7">
        <v>439</v>
      </c>
      <c r="AS3" s="7">
        <v>395</v>
      </c>
      <c r="AT3" s="9">
        <f>IFERROR(AS3/AR3,"NA")</f>
        <v>0.89977220956719817</v>
      </c>
      <c r="AU3" s="10"/>
      <c r="AV3" s="10"/>
      <c r="AW3" s="10"/>
      <c r="AX3" s="10"/>
      <c r="AY3" s="10"/>
      <c r="AZ3" s="10"/>
      <c r="BA3" s="10"/>
      <c r="BB3" s="10"/>
      <c r="BC3" s="10"/>
      <c r="BD3" s="10"/>
      <c r="BE3" s="10"/>
      <c r="BF3" s="10"/>
      <c r="BG3" s="10"/>
      <c r="BH3" s="4"/>
    </row>
    <row r="4" spans="1:60" ht="15" customHeight="1" x14ac:dyDescent="0.3">
      <c r="A4" t="s">
        <v>50</v>
      </c>
      <c r="B4" t="s">
        <v>54</v>
      </c>
      <c r="C4" t="s">
        <v>55</v>
      </c>
      <c r="D4" s="5">
        <v>762763</v>
      </c>
      <c r="E4" t="s">
        <v>56</v>
      </c>
      <c r="F4">
        <v>482</v>
      </c>
      <c r="G4">
        <v>358</v>
      </c>
      <c r="H4" s="6">
        <f t="shared" ref="H4:H67" si="1">IFERROR(G4/F4,"NA")</f>
        <v>0.74273858921161828</v>
      </c>
      <c r="I4" s="7">
        <v>48</v>
      </c>
      <c r="J4" s="7">
        <v>20</v>
      </c>
      <c r="K4" s="7">
        <v>77</v>
      </c>
      <c r="L4" s="7">
        <v>29</v>
      </c>
      <c r="M4" s="8">
        <v>89</v>
      </c>
      <c r="N4" s="8">
        <v>7</v>
      </c>
      <c r="O4" s="8">
        <v>10</v>
      </c>
      <c r="P4" s="8">
        <v>18</v>
      </c>
      <c r="Q4" s="6">
        <f t="shared" si="0"/>
        <v>7.8651685393258425E-2</v>
      </c>
      <c r="R4" s="6">
        <f t="shared" si="0"/>
        <v>0.11235955056179775</v>
      </c>
      <c r="S4" s="6">
        <f t="shared" si="0"/>
        <v>0.20224719101123595</v>
      </c>
      <c r="T4" s="7">
        <v>1711</v>
      </c>
      <c r="U4">
        <v>66</v>
      </c>
      <c r="V4">
        <v>0</v>
      </c>
      <c r="W4" s="9">
        <f t="shared" ref="W4:W67" si="2">IFERROR(V4/U4,"NA")</f>
        <v>0</v>
      </c>
      <c r="X4" s="7">
        <v>11</v>
      </c>
      <c r="Y4" s="9">
        <f t="shared" ref="Y4:Y67" si="3">IFERROR(X4/U4,"NA")</f>
        <v>0.16666666666666666</v>
      </c>
      <c r="Z4" s="7">
        <v>11</v>
      </c>
      <c r="AA4" s="9">
        <f t="shared" ref="AA4:AA67" si="4">IFERROR(Z4/U4,"NA")</f>
        <v>0.16666666666666666</v>
      </c>
      <c r="AB4" s="7">
        <v>24</v>
      </c>
      <c r="AC4" s="7">
        <v>0</v>
      </c>
      <c r="AD4" s="9">
        <f t="shared" ref="AD4:AD67" si="5">IFERROR(AC4/AB4,"NA")</f>
        <v>0</v>
      </c>
      <c r="AE4" s="7">
        <v>2</v>
      </c>
      <c r="AF4" s="9">
        <f t="shared" ref="AF4:AF67" si="6">IFERROR(AE4/AB4,"NA")</f>
        <v>8.3333333333333329E-2</v>
      </c>
      <c r="AG4" s="7">
        <v>2</v>
      </c>
      <c r="AH4" s="9">
        <f t="shared" ref="AH4:AH67" si="7">IFERROR(AG4/AB4,"NA")</f>
        <v>8.3333333333333329E-2</v>
      </c>
      <c r="AI4" s="7">
        <v>1038</v>
      </c>
      <c r="AJ4" s="7">
        <v>1104</v>
      </c>
      <c r="AK4">
        <v>0</v>
      </c>
      <c r="AL4">
        <v>0</v>
      </c>
      <c r="AM4">
        <v>0</v>
      </c>
      <c r="AN4" s="9" t="str">
        <f t="shared" ref="AN4:AN67" si="8">IFERROR(((AM4+AL4)/AK4),"NA")</f>
        <v>NA</v>
      </c>
      <c r="AO4" s="7">
        <v>683</v>
      </c>
      <c r="AP4" s="7">
        <v>209</v>
      </c>
      <c r="AQ4" s="9">
        <f t="shared" ref="AQ4:AQ67" si="9">IFERROR(AP4/AO4,"NA")</f>
        <v>0.30600292825768666</v>
      </c>
      <c r="AR4" s="7">
        <v>171</v>
      </c>
      <c r="AS4" s="7">
        <v>152</v>
      </c>
      <c r="AT4" s="9">
        <f t="shared" ref="AT4:AT67" si="10">IFERROR(AS4/AR4,"NA")</f>
        <v>0.88888888888888884</v>
      </c>
    </row>
    <row r="5" spans="1:60" ht="15" customHeight="1" x14ac:dyDescent="0.3">
      <c r="A5" t="s">
        <v>57</v>
      </c>
      <c r="B5" t="s">
        <v>58</v>
      </c>
      <c r="C5" t="s">
        <v>59</v>
      </c>
      <c r="D5" s="5">
        <v>8997707</v>
      </c>
      <c r="E5" t="s">
        <v>53</v>
      </c>
      <c r="F5">
        <v>967</v>
      </c>
      <c r="G5">
        <v>826</v>
      </c>
      <c r="H5" s="6">
        <f t="shared" si="1"/>
        <v>0.85418821096173736</v>
      </c>
      <c r="I5" s="7">
        <v>46</v>
      </c>
      <c r="J5" s="7">
        <v>12</v>
      </c>
      <c r="K5" s="7">
        <v>76</v>
      </c>
      <c r="L5" s="7">
        <v>18</v>
      </c>
      <c r="M5" s="8">
        <v>1100</v>
      </c>
      <c r="N5" s="8">
        <v>165</v>
      </c>
      <c r="O5" s="8">
        <v>227</v>
      </c>
      <c r="P5" s="8">
        <v>307</v>
      </c>
      <c r="Q5" s="6">
        <f t="shared" si="0"/>
        <v>0.15</v>
      </c>
      <c r="R5" s="6">
        <f t="shared" si="0"/>
        <v>0.20636363636363636</v>
      </c>
      <c r="S5" s="6">
        <f t="shared" si="0"/>
        <v>0.27909090909090911</v>
      </c>
      <c r="T5" s="7">
        <v>4511</v>
      </c>
      <c r="U5">
        <v>536</v>
      </c>
      <c r="V5">
        <v>10</v>
      </c>
      <c r="W5" s="9">
        <f t="shared" si="2"/>
        <v>1.8656716417910446E-2</v>
      </c>
      <c r="X5" s="7">
        <v>16</v>
      </c>
      <c r="Y5" s="9">
        <f t="shared" si="3"/>
        <v>2.9850746268656716E-2</v>
      </c>
      <c r="Z5" s="7">
        <v>26</v>
      </c>
      <c r="AA5" s="9">
        <f t="shared" si="4"/>
        <v>4.8507462686567165E-2</v>
      </c>
      <c r="AB5" s="7">
        <v>333</v>
      </c>
      <c r="AC5" s="7">
        <v>60</v>
      </c>
      <c r="AD5" s="9">
        <f t="shared" si="5"/>
        <v>0.18018018018018017</v>
      </c>
      <c r="AE5" s="7">
        <v>71</v>
      </c>
      <c r="AF5" s="9">
        <f t="shared" si="6"/>
        <v>0.21321321321321321</v>
      </c>
      <c r="AG5" s="7">
        <v>122</v>
      </c>
      <c r="AH5" s="9">
        <f t="shared" si="7"/>
        <v>0.36636636636636638</v>
      </c>
      <c r="AI5" s="7">
        <v>2799</v>
      </c>
      <c r="AJ5" s="7">
        <v>3302</v>
      </c>
      <c r="AK5">
        <v>675</v>
      </c>
      <c r="AL5">
        <v>220</v>
      </c>
      <c r="AM5">
        <v>68</v>
      </c>
      <c r="AN5" s="9">
        <f t="shared" si="8"/>
        <v>0.42666666666666669</v>
      </c>
      <c r="AO5" s="7">
        <v>4090</v>
      </c>
      <c r="AP5" s="7">
        <v>890</v>
      </c>
      <c r="AQ5" s="9">
        <f t="shared" si="9"/>
        <v>0.2176039119804401</v>
      </c>
      <c r="AR5" s="7">
        <v>1529</v>
      </c>
      <c r="AS5" s="7">
        <v>1348</v>
      </c>
      <c r="AT5" s="9">
        <f t="shared" si="10"/>
        <v>0.88162197514715501</v>
      </c>
    </row>
    <row r="6" spans="1:60" ht="15" customHeight="1" x14ac:dyDescent="0.3">
      <c r="A6" t="s">
        <v>57</v>
      </c>
      <c r="B6" t="s">
        <v>60</v>
      </c>
      <c r="C6" t="s">
        <v>61</v>
      </c>
      <c r="D6" s="5">
        <v>3953258</v>
      </c>
      <c r="E6" t="s">
        <v>53</v>
      </c>
      <c r="F6">
        <v>403</v>
      </c>
      <c r="G6">
        <v>326</v>
      </c>
      <c r="H6" s="6">
        <f t="shared" si="1"/>
        <v>0.80893300248138955</v>
      </c>
      <c r="I6" s="7">
        <v>27</v>
      </c>
      <c r="J6" s="7">
        <v>6</v>
      </c>
      <c r="K6" s="7">
        <v>44</v>
      </c>
      <c r="L6" s="7">
        <v>7</v>
      </c>
      <c r="M6" s="8">
        <v>556</v>
      </c>
      <c r="N6" s="8">
        <v>64</v>
      </c>
      <c r="O6" s="8">
        <v>87</v>
      </c>
      <c r="P6" s="8">
        <v>117</v>
      </c>
      <c r="Q6" s="6">
        <f t="shared" si="0"/>
        <v>0.11510791366906475</v>
      </c>
      <c r="R6" s="6">
        <f t="shared" si="0"/>
        <v>0.15647482014388489</v>
      </c>
      <c r="S6" s="6">
        <f t="shared" si="0"/>
        <v>0.21043165467625899</v>
      </c>
      <c r="T6" s="7">
        <v>2396</v>
      </c>
      <c r="U6">
        <v>150</v>
      </c>
      <c r="V6">
        <v>8</v>
      </c>
      <c r="W6" s="9">
        <f t="shared" si="2"/>
        <v>5.3333333333333337E-2</v>
      </c>
      <c r="X6" s="7">
        <v>87</v>
      </c>
      <c r="Y6" s="9">
        <f t="shared" si="3"/>
        <v>0.57999999999999996</v>
      </c>
      <c r="Z6" s="7">
        <v>94</v>
      </c>
      <c r="AA6" s="9">
        <f t="shared" si="4"/>
        <v>0.62666666666666671</v>
      </c>
      <c r="AB6" s="7">
        <v>93</v>
      </c>
      <c r="AC6" s="7">
        <v>21</v>
      </c>
      <c r="AD6" s="9">
        <f t="shared" si="5"/>
        <v>0.22580645161290322</v>
      </c>
      <c r="AE6" s="7">
        <v>28</v>
      </c>
      <c r="AF6" s="9">
        <f t="shared" si="6"/>
        <v>0.30107526881720431</v>
      </c>
      <c r="AG6" s="7">
        <v>48</v>
      </c>
      <c r="AH6" s="9">
        <f t="shared" si="7"/>
        <v>0.5161290322580645</v>
      </c>
      <c r="AI6" s="7">
        <v>1748</v>
      </c>
      <c r="AJ6" s="7">
        <v>1929</v>
      </c>
      <c r="AK6">
        <v>271</v>
      </c>
      <c r="AL6">
        <v>27</v>
      </c>
      <c r="AM6">
        <v>28</v>
      </c>
      <c r="AN6" s="9">
        <f t="shared" si="8"/>
        <v>0.2029520295202952</v>
      </c>
      <c r="AO6" s="7">
        <v>1727</v>
      </c>
      <c r="AP6" s="7">
        <v>217</v>
      </c>
      <c r="AQ6" s="9">
        <f t="shared" si="9"/>
        <v>0.12565141864504922</v>
      </c>
      <c r="AR6" s="7">
        <v>213</v>
      </c>
      <c r="AS6" s="7">
        <v>202</v>
      </c>
      <c r="AT6" s="9">
        <f t="shared" si="10"/>
        <v>0.94835680751173712</v>
      </c>
    </row>
    <row r="7" spans="1:60" x14ac:dyDescent="0.3">
      <c r="A7" t="s">
        <v>57</v>
      </c>
      <c r="B7" t="s">
        <v>62</v>
      </c>
      <c r="C7" t="s">
        <v>63</v>
      </c>
      <c r="D7" s="5">
        <v>754922</v>
      </c>
      <c r="E7" t="s">
        <v>53</v>
      </c>
      <c r="F7">
        <v>477</v>
      </c>
      <c r="G7">
        <v>152</v>
      </c>
      <c r="H7" s="6">
        <f t="shared" si="1"/>
        <v>0.31865828092243187</v>
      </c>
      <c r="I7" s="7">
        <v>91</v>
      </c>
      <c r="J7" s="7">
        <v>22</v>
      </c>
      <c r="K7" s="7">
        <v>93</v>
      </c>
      <c r="L7" s="7">
        <v>23</v>
      </c>
      <c r="M7" s="8">
        <v>76</v>
      </c>
      <c r="N7" s="8">
        <v>9</v>
      </c>
      <c r="O7" s="8">
        <v>10</v>
      </c>
      <c r="P7" s="8">
        <v>12</v>
      </c>
      <c r="Q7" s="6">
        <f t="shared" si="0"/>
        <v>0.11842105263157894</v>
      </c>
      <c r="R7" s="6">
        <f t="shared" si="0"/>
        <v>0.13157894736842105</v>
      </c>
      <c r="S7" s="6">
        <f t="shared" si="0"/>
        <v>0.15789473684210525</v>
      </c>
      <c r="T7" s="7">
        <v>533</v>
      </c>
      <c r="U7">
        <v>52</v>
      </c>
      <c r="V7">
        <v>0</v>
      </c>
      <c r="W7" s="9">
        <f t="shared" si="2"/>
        <v>0</v>
      </c>
      <c r="X7" s="7">
        <v>0</v>
      </c>
      <c r="Y7" s="9">
        <f t="shared" si="3"/>
        <v>0</v>
      </c>
      <c r="Z7" s="7">
        <v>0</v>
      </c>
      <c r="AA7" s="9">
        <f t="shared" si="4"/>
        <v>0</v>
      </c>
      <c r="AB7" s="7">
        <v>28</v>
      </c>
      <c r="AC7" s="7">
        <v>2</v>
      </c>
      <c r="AD7" s="9">
        <f t="shared" si="5"/>
        <v>7.1428571428571425E-2</v>
      </c>
      <c r="AE7" s="7">
        <v>9</v>
      </c>
      <c r="AF7" s="9">
        <f t="shared" si="6"/>
        <v>0.32142857142857145</v>
      </c>
      <c r="AG7" s="7">
        <v>10</v>
      </c>
      <c r="AH7" s="9">
        <f t="shared" si="7"/>
        <v>0.35714285714285715</v>
      </c>
      <c r="AI7" s="7">
        <v>284</v>
      </c>
      <c r="AJ7" s="7">
        <v>467</v>
      </c>
      <c r="AK7">
        <v>14</v>
      </c>
      <c r="AL7">
        <v>7</v>
      </c>
      <c r="AM7">
        <v>3</v>
      </c>
      <c r="AN7" s="9">
        <f t="shared" si="8"/>
        <v>0.7142857142857143</v>
      </c>
      <c r="AO7" s="7">
        <v>630</v>
      </c>
      <c r="AP7" s="7">
        <v>223</v>
      </c>
      <c r="AQ7" s="9">
        <f t="shared" si="9"/>
        <v>0.35396825396825399</v>
      </c>
      <c r="AR7" s="7">
        <v>148</v>
      </c>
      <c r="AS7" s="7">
        <v>132</v>
      </c>
      <c r="AT7" s="9">
        <f t="shared" si="10"/>
        <v>0.89189189189189189</v>
      </c>
    </row>
    <row r="8" spans="1:60" ht="15" customHeight="1" x14ac:dyDescent="0.3">
      <c r="A8" t="s">
        <v>57</v>
      </c>
      <c r="B8" t="s">
        <v>64</v>
      </c>
      <c r="C8" t="s">
        <v>65</v>
      </c>
      <c r="D8" s="5">
        <v>2112078</v>
      </c>
      <c r="E8" t="s">
        <v>53</v>
      </c>
      <c r="F8">
        <v>354</v>
      </c>
      <c r="G8">
        <v>339</v>
      </c>
      <c r="H8" s="6">
        <f t="shared" si="1"/>
        <v>0.9576271186440678</v>
      </c>
      <c r="I8" s="7">
        <v>71</v>
      </c>
      <c r="J8" s="7">
        <v>35</v>
      </c>
      <c r="K8" s="7">
        <v>110</v>
      </c>
      <c r="L8" s="7">
        <v>46</v>
      </c>
      <c r="M8" s="8">
        <v>251</v>
      </c>
      <c r="N8" s="8">
        <v>39</v>
      </c>
      <c r="O8" s="8">
        <v>50</v>
      </c>
      <c r="P8" s="8">
        <v>63</v>
      </c>
      <c r="Q8" s="6">
        <f t="shared" si="0"/>
        <v>0.15537848605577689</v>
      </c>
      <c r="R8" s="6">
        <f t="shared" si="0"/>
        <v>0.19920318725099601</v>
      </c>
      <c r="S8" s="6">
        <f t="shared" si="0"/>
        <v>0.25099601593625498</v>
      </c>
      <c r="T8" s="7">
        <v>1040</v>
      </c>
      <c r="U8">
        <v>61</v>
      </c>
      <c r="V8">
        <v>0</v>
      </c>
      <c r="W8" s="9">
        <f t="shared" si="2"/>
        <v>0</v>
      </c>
      <c r="X8" s="7">
        <v>0</v>
      </c>
      <c r="Y8" s="9">
        <f t="shared" si="3"/>
        <v>0</v>
      </c>
      <c r="Z8" s="7">
        <v>0</v>
      </c>
      <c r="AA8" s="9">
        <f t="shared" si="4"/>
        <v>0</v>
      </c>
      <c r="AB8" s="7">
        <v>26</v>
      </c>
      <c r="AC8" s="7">
        <v>2</v>
      </c>
      <c r="AD8" s="9">
        <f t="shared" si="5"/>
        <v>7.6923076923076927E-2</v>
      </c>
      <c r="AE8" s="7">
        <v>11</v>
      </c>
      <c r="AF8" s="9">
        <f t="shared" si="6"/>
        <v>0.42307692307692307</v>
      </c>
      <c r="AG8" s="7">
        <v>12</v>
      </c>
      <c r="AH8" s="9">
        <f t="shared" si="7"/>
        <v>0.46153846153846156</v>
      </c>
      <c r="AI8" s="7">
        <v>743</v>
      </c>
      <c r="AJ8" s="7">
        <v>857</v>
      </c>
      <c r="AK8">
        <v>56</v>
      </c>
      <c r="AL8">
        <v>46</v>
      </c>
      <c r="AM8">
        <v>1</v>
      </c>
      <c r="AN8" s="9">
        <f t="shared" si="8"/>
        <v>0.8392857142857143</v>
      </c>
      <c r="AO8" s="7">
        <v>871</v>
      </c>
      <c r="AP8" s="7">
        <v>314</v>
      </c>
      <c r="AQ8" s="9">
        <f t="shared" si="9"/>
        <v>0.36050516647531572</v>
      </c>
      <c r="AR8" s="7">
        <v>285</v>
      </c>
      <c r="AS8" s="7">
        <v>255</v>
      </c>
      <c r="AT8" s="9">
        <f t="shared" si="10"/>
        <v>0.89473684210526316</v>
      </c>
    </row>
    <row r="9" spans="1:60" ht="15" customHeight="1" x14ac:dyDescent="0.3">
      <c r="A9" t="s">
        <v>57</v>
      </c>
      <c r="B9" t="s">
        <v>66</v>
      </c>
      <c r="C9" t="s">
        <v>67</v>
      </c>
      <c r="D9" s="5">
        <v>0</v>
      </c>
      <c r="E9" t="s">
        <v>53</v>
      </c>
      <c r="F9">
        <v>73</v>
      </c>
      <c r="G9">
        <v>64</v>
      </c>
      <c r="H9" s="6">
        <f t="shared" si="1"/>
        <v>0.87671232876712324</v>
      </c>
      <c r="I9" s="7">
        <v>88</v>
      </c>
      <c r="J9" s="7">
        <v>16</v>
      </c>
      <c r="K9" s="7">
        <v>98</v>
      </c>
      <c r="L9" s="7">
        <v>17</v>
      </c>
      <c r="M9" s="8">
        <v>81</v>
      </c>
      <c r="N9" s="8">
        <v>5</v>
      </c>
      <c r="O9" s="8">
        <v>11</v>
      </c>
      <c r="P9" s="8">
        <v>12</v>
      </c>
      <c r="Q9" s="6">
        <f t="shared" si="0"/>
        <v>6.1728395061728392E-2</v>
      </c>
      <c r="R9" s="6">
        <f t="shared" si="0"/>
        <v>0.13580246913580246</v>
      </c>
      <c r="S9" s="6">
        <f t="shared" si="0"/>
        <v>0.14814814814814814</v>
      </c>
      <c r="T9" s="7">
        <v>530</v>
      </c>
      <c r="U9">
        <v>0</v>
      </c>
      <c r="V9">
        <v>0</v>
      </c>
      <c r="W9" s="9" t="str">
        <f t="shared" si="2"/>
        <v>NA</v>
      </c>
      <c r="X9" s="7">
        <v>0</v>
      </c>
      <c r="Y9" s="9" t="str">
        <f t="shared" si="3"/>
        <v>NA</v>
      </c>
      <c r="Z9" s="7">
        <v>0</v>
      </c>
      <c r="AA9" s="9" t="str">
        <f t="shared" si="4"/>
        <v>NA</v>
      </c>
      <c r="AB9" s="7">
        <v>0</v>
      </c>
      <c r="AC9" s="7">
        <v>0</v>
      </c>
      <c r="AD9" s="9" t="str">
        <f t="shared" si="5"/>
        <v>NA</v>
      </c>
      <c r="AE9" s="7">
        <v>0</v>
      </c>
      <c r="AF9" s="9" t="str">
        <f t="shared" si="6"/>
        <v>NA</v>
      </c>
      <c r="AG9" s="7">
        <v>0</v>
      </c>
      <c r="AH9" s="9" t="str">
        <f t="shared" si="7"/>
        <v>NA</v>
      </c>
      <c r="AI9" s="7">
        <v>414</v>
      </c>
      <c r="AJ9" s="7">
        <v>425</v>
      </c>
      <c r="AK9">
        <v>0</v>
      </c>
      <c r="AL9">
        <v>0</v>
      </c>
      <c r="AM9">
        <v>0</v>
      </c>
      <c r="AN9" s="9" t="str">
        <f t="shared" si="8"/>
        <v>NA</v>
      </c>
      <c r="AO9" s="7">
        <v>446</v>
      </c>
      <c r="AP9" s="7">
        <v>66</v>
      </c>
      <c r="AQ9" s="9">
        <f t="shared" si="9"/>
        <v>0.14798206278026907</v>
      </c>
      <c r="AR9" s="7">
        <v>15</v>
      </c>
      <c r="AS9" s="7">
        <v>13</v>
      </c>
      <c r="AT9" s="9">
        <f t="shared" si="10"/>
        <v>0.8666666666666667</v>
      </c>
    </row>
    <row r="10" spans="1:60" ht="15" customHeight="1" x14ac:dyDescent="0.3">
      <c r="A10" t="s">
        <v>57</v>
      </c>
      <c r="B10" t="s">
        <v>68</v>
      </c>
      <c r="C10" t="s">
        <v>69</v>
      </c>
      <c r="D10" s="5">
        <v>232472</v>
      </c>
      <c r="E10" t="s">
        <v>53</v>
      </c>
      <c r="F10">
        <v>182</v>
      </c>
      <c r="G10">
        <v>62</v>
      </c>
      <c r="H10" s="6">
        <f t="shared" si="1"/>
        <v>0.34065934065934067</v>
      </c>
      <c r="I10" s="7">
        <v>7</v>
      </c>
      <c r="J10" s="7">
        <v>7</v>
      </c>
      <c r="K10" s="7">
        <v>182</v>
      </c>
      <c r="L10" s="7">
        <v>105</v>
      </c>
      <c r="M10" s="8">
        <v>21</v>
      </c>
      <c r="N10" s="8">
        <v>0</v>
      </c>
      <c r="O10" s="8">
        <v>2</v>
      </c>
      <c r="P10" s="8">
        <v>4</v>
      </c>
      <c r="Q10" s="6">
        <f t="shared" si="0"/>
        <v>0</v>
      </c>
      <c r="R10" s="6">
        <f t="shared" si="0"/>
        <v>9.5238095238095233E-2</v>
      </c>
      <c r="S10" s="6">
        <f t="shared" si="0"/>
        <v>0.19047619047619047</v>
      </c>
      <c r="T10" s="7">
        <v>73</v>
      </c>
      <c r="U10">
        <v>16</v>
      </c>
      <c r="V10">
        <v>0</v>
      </c>
      <c r="W10" s="9">
        <f t="shared" si="2"/>
        <v>0</v>
      </c>
      <c r="X10" s="7">
        <v>0</v>
      </c>
      <c r="Y10" s="9">
        <f t="shared" si="3"/>
        <v>0</v>
      </c>
      <c r="Z10" s="7">
        <v>0</v>
      </c>
      <c r="AA10" s="9">
        <f t="shared" si="4"/>
        <v>0</v>
      </c>
      <c r="AB10" s="7">
        <v>7</v>
      </c>
      <c r="AC10" s="7">
        <v>0</v>
      </c>
      <c r="AD10" s="9">
        <f t="shared" si="5"/>
        <v>0</v>
      </c>
      <c r="AE10" s="7">
        <v>0</v>
      </c>
      <c r="AF10" s="9">
        <f t="shared" si="6"/>
        <v>0</v>
      </c>
      <c r="AG10" s="7">
        <v>0</v>
      </c>
      <c r="AH10" s="9">
        <f t="shared" si="7"/>
        <v>0</v>
      </c>
      <c r="AI10" s="7">
        <v>43</v>
      </c>
      <c r="AJ10" s="7">
        <v>194</v>
      </c>
      <c r="AK10">
        <v>0</v>
      </c>
      <c r="AL10">
        <v>0</v>
      </c>
      <c r="AM10">
        <v>0</v>
      </c>
      <c r="AN10" s="9" t="str">
        <f t="shared" si="8"/>
        <v>NA</v>
      </c>
      <c r="AO10" s="7">
        <v>207</v>
      </c>
      <c r="AP10" s="7">
        <v>154</v>
      </c>
      <c r="AQ10" s="9">
        <f t="shared" si="9"/>
        <v>0.7439613526570048</v>
      </c>
      <c r="AR10" s="7">
        <v>98</v>
      </c>
      <c r="AS10" s="7">
        <v>95</v>
      </c>
      <c r="AT10" s="9">
        <f t="shared" si="10"/>
        <v>0.96938775510204078</v>
      </c>
    </row>
    <row r="11" spans="1:60" ht="15" customHeight="1" x14ac:dyDescent="0.3">
      <c r="A11" t="s">
        <v>57</v>
      </c>
      <c r="B11" t="s">
        <v>70</v>
      </c>
      <c r="C11" t="s">
        <v>71</v>
      </c>
      <c r="D11" s="5">
        <f>543801+502183</f>
        <v>1045984</v>
      </c>
      <c r="E11" t="s">
        <v>56</v>
      </c>
      <c r="F11">
        <v>481</v>
      </c>
      <c r="G11">
        <v>10</v>
      </c>
      <c r="H11" s="6">
        <f t="shared" si="1"/>
        <v>2.0790020790020791E-2</v>
      </c>
      <c r="I11" s="7">
        <v>178</v>
      </c>
      <c r="J11" s="7">
        <v>178</v>
      </c>
      <c r="K11" s="7">
        <v>166</v>
      </c>
      <c r="L11" s="7">
        <v>76</v>
      </c>
      <c r="M11" s="8">
        <v>69</v>
      </c>
      <c r="N11" s="8">
        <v>0</v>
      </c>
      <c r="O11" s="8">
        <v>0</v>
      </c>
      <c r="P11" s="8">
        <v>2</v>
      </c>
      <c r="Q11" s="6">
        <f t="shared" si="0"/>
        <v>0</v>
      </c>
      <c r="R11" s="6">
        <f t="shared" si="0"/>
        <v>0</v>
      </c>
      <c r="S11" s="6">
        <f t="shared" si="0"/>
        <v>2.8985507246376812E-2</v>
      </c>
      <c r="T11" s="7">
        <v>61</v>
      </c>
      <c r="U11">
        <v>4</v>
      </c>
      <c r="V11">
        <v>0</v>
      </c>
      <c r="W11" s="9">
        <f t="shared" si="2"/>
        <v>0</v>
      </c>
      <c r="X11" s="7">
        <v>0</v>
      </c>
      <c r="Y11" s="9">
        <f t="shared" si="3"/>
        <v>0</v>
      </c>
      <c r="Z11" s="7">
        <v>0</v>
      </c>
      <c r="AA11" s="9">
        <f t="shared" si="4"/>
        <v>0</v>
      </c>
      <c r="AB11" s="7">
        <v>17</v>
      </c>
      <c r="AC11" s="7">
        <v>1</v>
      </c>
      <c r="AD11" s="9">
        <f t="shared" si="5"/>
        <v>5.8823529411764705E-2</v>
      </c>
      <c r="AE11" s="7">
        <v>5</v>
      </c>
      <c r="AF11" s="9">
        <f t="shared" si="6"/>
        <v>0.29411764705882354</v>
      </c>
      <c r="AG11" s="7">
        <v>6</v>
      </c>
      <c r="AH11" s="9">
        <f t="shared" si="7"/>
        <v>0.35294117647058826</v>
      </c>
      <c r="AI11" s="7">
        <v>47</v>
      </c>
      <c r="AJ11" s="7">
        <v>363</v>
      </c>
      <c r="AK11">
        <v>0</v>
      </c>
      <c r="AL11">
        <v>0</v>
      </c>
      <c r="AM11">
        <v>0</v>
      </c>
      <c r="AN11" s="9" t="str">
        <f t="shared" si="8"/>
        <v>NA</v>
      </c>
      <c r="AO11" s="7">
        <v>325</v>
      </c>
      <c r="AP11" s="7">
        <v>226</v>
      </c>
      <c r="AQ11" s="9">
        <f t="shared" si="9"/>
        <v>0.69538461538461538</v>
      </c>
      <c r="AR11" s="7">
        <v>95</v>
      </c>
      <c r="AS11" s="7">
        <v>83</v>
      </c>
      <c r="AT11" s="9">
        <f t="shared" si="10"/>
        <v>0.87368421052631584</v>
      </c>
    </row>
    <row r="12" spans="1:60" ht="15" customHeight="1" x14ac:dyDescent="0.3">
      <c r="A12" t="s">
        <v>72</v>
      </c>
      <c r="B12" t="s">
        <v>73</v>
      </c>
      <c r="C12" t="s">
        <v>74</v>
      </c>
      <c r="D12" s="5">
        <v>3359964</v>
      </c>
      <c r="E12" t="s">
        <v>53</v>
      </c>
      <c r="F12">
        <v>649</v>
      </c>
      <c r="G12">
        <v>409</v>
      </c>
      <c r="H12" s="6">
        <f t="shared" si="1"/>
        <v>0.63020030816640982</v>
      </c>
      <c r="I12" s="7">
        <v>46</v>
      </c>
      <c r="J12" s="7">
        <v>21</v>
      </c>
      <c r="K12" s="7">
        <v>72</v>
      </c>
      <c r="L12" s="7">
        <v>30</v>
      </c>
      <c r="M12" s="8">
        <v>491</v>
      </c>
      <c r="N12" s="8">
        <v>44</v>
      </c>
      <c r="O12" s="8">
        <v>62</v>
      </c>
      <c r="P12" s="8">
        <v>90</v>
      </c>
      <c r="Q12" s="6">
        <f t="shared" si="0"/>
        <v>8.9613034623217916E-2</v>
      </c>
      <c r="R12" s="6">
        <f t="shared" si="0"/>
        <v>0.12627291242362526</v>
      </c>
      <c r="S12" s="6">
        <f t="shared" si="0"/>
        <v>0.18329938900203666</v>
      </c>
      <c r="T12" s="7">
        <v>1871</v>
      </c>
      <c r="U12">
        <v>305</v>
      </c>
      <c r="V12">
        <v>3</v>
      </c>
      <c r="W12" s="9">
        <f t="shared" si="2"/>
        <v>9.8360655737704927E-3</v>
      </c>
      <c r="X12" s="7">
        <v>31</v>
      </c>
      <c r="Y12" s="9">
        <f t="shared" si="3"/>
        <v>0.10163934426229508</v>
      </c>
      <c r="Z12" s="7">
        <v>33</v>
      </c>
      <c r="AA12" s="9">
        <f t="shared" si="4"/>
        <v>0.10819672131147541</v>
      </c>
      <c r="AB12" s="7">
        <v>100</v>
      </c>
      <c r="AC12" s="7">
        <v>21</v>
      </c>
      <c r="AD12" s="9">
        <f t="shared" si="5"/>
        <v>0.21</v>
      </c>
      <c r="AE12" s="7">
        <v>14</v>
      </c>
      <c r="AF12" s="9">
        <f t="shared" si="6"/>
        <v>0.14000000000000001</v>
      </c>
      <c r="AG12" s="7">
        <v>35</v>
      </c>
      <c r="AH12" s="9">
        <f t="shared" si="7"/>
        <v>0.35</v>
      </c>
      <c r="AI12" s="7">
        <v>1334</v>
      </c>
      <c r="AJ12" s="7">
        <v>1414</v>
      </c>
      <c r="AK12">
        <v>0</v>
      </c>
      <c r="AL12">
        <v>0</v>
      </c>
      <c r="AM12">
        <v>0</v>
      </c>
      <c r="AN12" s="9" t="str">
        <f t="shared" si="8"/>
        <v>NA</v>
      </c>
      <c r="AO12" s="7">
        <v>1542</v>
      </c>
      <c r="AP12" s="7">
        <v>508</v>
      </c>
      <c r="AQ12" s="9">
        <f t="shared" si="9"/>
        <v>0.32944228274967574</v>
      </c>
      <c r="AR12" s="7">
        <v>594</v>
      </c>
      <c r="AS12" s="7">
        <v>562</v>
      </c>
      <c r="AT12" s="9">
        <f t="shared" si="10"/>
        <v>0.94612794612794615</v>
      </c>
    </row>
    <row r="13" spans="1:60" ht="15" customHeight="1" x14ac:dyDescent="0.3">
      <c r="A13" t="s">
        <v>72</v>
      </c>
      <c r="B13" t="s">
        <v>75</v>
      </c>
      <c r="C13" t="s">
        <v>76</v>
      </c>
      <c r="D13" s="5">
        <v>394778</v>
      </c>
      <c r="E13" t="s">
        <v>53</v>
      </c>
      <c r="F13">
        <v>411</v>
      </c>
      <c r="G13">
        <v>253</v>
      </c>
      <c r="H13" s="6">
        <f t="shared" si="1"/>
        <v>0.61557177615571779</v>
      </c>
      <c r="I13" s="7">
        <v>19</v>
      </c>
      <c r="J13" s="7">
        <v>9</v>
      </c>
      <c r="K13" s="7">
        <v>44</v>
      </c>
      <c r="L13" s="7">
        <v>11</v>
      </c>
      <c r="M13" s="8">
        <v>200</v>
      </c>
      <c r="N13" s="8">
        <v>25</v>
      </c>
      <c r="O13" s="8">
        <v>41</v>
      </c>
      <c r="P13" s="8">
        <v>47</v>
      </c>
      <c r="Q13" s="6">
        <f t="shared" si="0"/>
        <v>0.125</v>
      </c>
      <c r="R13" s="6">
        <f t="shared" si="0"/>
        <v>0.20499999999999999</v>
      </c>
      <c r="S13" s="6">
        <f t="shared" si="0"/>
        <v>0.23499999999999999</v>
      </c>
      <c r="T13" s="7">
        <v>996</v>
      </c>
      <c r="U13">
        <v>16</v>
      </c>
      <c r="V13">
        <v>0</v>
      </c>
      <c r="W13" s="9">
        <f t="shared" si="2"/>
        <v>0</v>
      </c>
      <c r="X13" s="7">
        <v>0</v>
      </c>
      <c r="Y13" s="9">
        <f t="shared" si="3"/>
        <v>0</v>
      </c>
      <c r="Z13" s="7">
        <v>0</v>
      </c>
      <c r="AA13" s="9">
        <f t="shared" si="4"/>
        <v>0</v>
      </c>
      <c r="AB13" s="7">
        <v>60</v>
      </c>
      <c r="AC13" s="7">
        <v>8</v>
      </c>
      <c r="AD13" s="9">
        <f t="shared" si="5"/>
        <v>0.13333333333333333</v>
      </c>
      <c r="AE13" s="7">
        <v>4</v>
      </c>
      <c r="AF13" s="9">
        <f t="shared" si="6"/>
        <v>6.6666666666666666E-2</v>
      </c>
      <c r="AG13" s="7">
        <v>11</v>
      </c>
      <c r="AH13" s="9">
        <f t="shared" si="7"/>
        <v>0.18333333333333332</v>
      </c>
      <c r="AI13" s="7">
        <v>750</v>
      </c>
      <c r="AJ13" s="7">
        <v>819</v>
      </c>
      <c r="AK13">
        <v>0</v>
      </c>
      <c r="AL13">
        <v>0</v>
      </c>
      <c r="AM13">
        <v>0</v>
      </c>
      <c r="AN13" s="9" t="str">
        <f t="shared" si="8"/>
        <v>NA</v>
      </c>
      <c r="AO13" s="7">
        <v>975</v>
      </c>
      <c r="AP13" s="7">
        <v>271</v>
      </c>
      <c r="AQ13" s="9">
        <f t="shared" si="9"/>
        <v>0.27794871794871795</v>
      </c>
      <c r="AR13" s="7">
        <v>88</v>
      </c>
      <c r="AS13" s="7">
        <v>76</v>
      </c>
      <c r="AT13" s="9">
        <f t="shared" si="10"/>
        <v>0.86363636363636365</v>
      </c>
    </row>
    <row r="14" spans="1:60" ht="15" customHeight="1" x14ac:dyDescent="0.3">
      <c r="A14" t="s">
        <v>72</v>
      </c>
      <c r="B14" t="s">
        <v>77</v>
      </c>
      <c r="C14" t="s">
        <v>78</v>
      </c>
      <c r="D14" s="5">
        <f>373083+24141</f>
        <v>397224</v>
      </c>
      <c r="E14" t="s">
        <v>56</v>
      </c>
      <c r="F14">
        <v>450</v>
      </c>
      <c r="G14">
        <v>295</v>
      </c>
      <c r="H14" s="6">
        <f t="shared" si="1"/>
        <v>0.65555555555555556</v>
      </c>
      <c r="I14" s="7">
        <v>56</v>
      </c>
      <c r="J14" s="7">
        <v>15</v>
      </c>
      <c r="K14" s="7">
        <v>61</v>
      </c>
      <c r="L14" s="7">
        <v>16</v>
      </c>
      <c r="M14" s="8">
        <v>195</v>
      </c>
      <c r="N14" s="8">
        <v>21</v>
      </c>
      <c r="O14" s="8">
        <v>30</v>
      </c>
      <c r="P14" s="8">
        <v>37</v>
      </c>
      <c r="Q14" s="6">
        <f t="shared" si="0"/>
        <v>0.1076923076923077</v>
      </c>
      <c r="R14" s="6">
        <f t="shared" si="0"/>
        <v>0.15384615384615385</v>
      </c>
      <c r="S14" s="6">
        <f t="shared" si="0"/>
        <v>0.18974358974358974</v>
      </c>
      <c r="T14" s="7">
        <v>1691</v>
      </c>
      <c r="U14">
        <v>10</v>
      </c>
      <c r="V14">
        <v>0</v>
      </c>
      <c r="W14" s="9">
        <f t="shared" si="2"/>
        <v>0</v>
      </c>
      <c r="X14" s="7">
        <v>0</v>
      </c>
      <c r="Y14" s="9">
        <f t="shared" si="3"/>
        <v>0</v>
      </c>
      <c r="Z14" s="7">
        <v>0</v>
      </c>
      <c r="AA14" s="9">
        <f t="shared" si="4"/>
        <v>0</v>
      </c>
      <c r="AB14" s="7">
        <v>30</v>
      </c>
      <c r="AC14" s="7">
        <v>8</v>
      </c>
      <c r="AD14" s="9">
        <f t="shared" si="5"/>
        <v>0.26666666666666666</v>
      </c>
      <c r="AE14" s="7">
        <v>0</v>
      </c>
      <c r="AF14" s="9">
        <f t="shared" si="6"/>
        <v>0</v>
      </c>
      <c r="AG14" s="7">
        <v>8</v>
      </c>
      <c r="AH14" s="9">
        <f t="shared" si="7"/>
        <v>0.26666666666666666</v>
      </c>
      <c r="AI14" s="7">
        <v>1138</v>
      </c>
      <c r="AJ14" s="7">
        <v>1141</v>
      </c>
      <c r="AK14">
        <v>0</v>
      </c>
      <c r="AL14">
        <v>0</v>
      </c>
      <c r="AM14">
        <v>0</v>
      </c>
      <c r="AN14" s="9" t="str">
        <f t="shared" si="8"/>
        <v>NA</v>
      </c>
      <c r="AO14" s="7">
        <v>1150</v>
      </c>
      <c r="AP14" s="7">
        <v>331</v>
      </c>
      <c r="AQ14" s="9">
        <f t="shared" si="9"/>
        <v>0.28782608695652173</v>
      </c>
      <c r="AR14" s="7">
        <v>32</v>
      </c>
      <c r="AS14" s="7">
        <v>28</v>
      </c>
      <c r="AT14" s="9">
        <f t="shared" si="10"/>
        <v>0.875</v>
      </c>
    </row>
    <row r="15" spans="1:60" ht="15" customHeight="1" x14ac:dyDescent="0.3">
      <c r="A15" t="s">
        <v>72</v>
      </c>
      <c r="B15" t="s">
        <v>79</v>
      </c>
      <c r="C15" t="s">
        <v>80</v>
      </c>
      <c r="D15" s="5">
        <v>292022</v>
      </c>
      <c r="E15" t="s">
        <v>53</v>
      </c>
      <c r="F15">
        <v>106</v>
      </c>
      <c r="G15">
        <v>0</v>
      </c>
      <c r="H15" s="6">
        <f t="shared" si="1"/>
        <v>0</v>
      </c>
      <c r="I15" s="7">
        <v>28</v>
      </c>
      <c r="J15" s="7">
        <v>8</v>
      </c>
      <c r="K15" s="7">
        <v>28</v>
      </c>
      <c r="L15" s="7">
        <v>8</v>
      </c>
      <c r="M15" s="8">
        <v>45</v>
      </c>
      <c r="N15" s="8">
        <v>6</v>
      </c>
      <c r="O15" s="8">
        <v>7</v>
      </c>
      <c r="P15" s="8">
        <v>9</v>
      </c>
      <c r="Q15" s="6">
        <f t="shared" si="0"/>
        <v>0.13333333333333333</v>
      </c>
      <c r="R15" s="6">
        <f t="shared" si="0"/>
        <v>0.15555555555555556</v>
      </c>
      <c r="S15" s="6">
        <f t="shared" si="0"/>
        <v>0.2</v>
      </c>
      <c r="T15" s="7">
        <v>282</v>
      </c>
      <c r="U15">
        <v>0</v>
      </c>
      <c r="V15">
        <v>0</v>
      </c>
      <c r="W15" s="9" t="str">
        <f t="shared" si="2"/>
        <v>NA</v>
      </c>
      <c r="X15" s="7">
        <v>0</v>
      </c>
      <c r="Y15" s="9" t="str">
        <f t="shared" si="3"/>
        <v>NA</v>
      </c>
      <c r="Z15" s="7">
        <v>0</v>
      </c>
      <c r="AA15" s="9" t="str">
        <f t="shared" si="4"/>
        <v>NA</v>
      </c>
      <c r="AB15" s="7">
        <v>0</v>
      </c>
      <c r="AC15" s="7">
        <v>0</v>
      </c>
      <c r="AD15" s="9" t="str">
        <f t="shared" si="5"/>
        <v>NA</v>
      </c>
      <c r="AE15" s="7">
        <v>0</v>
      </c>
      <c r="AF15" s="9" t="str">
        <f t="shared" si="6"/>
        <v>NA</v>
      </c>
      <c r="AG15" s="7">
        <v>0</v>
      </c>
      <c r="AH15" s="9" t="str">
        <f t="shared" si="7"/>
        <v>NA</v>
      </c>
      <c r="AI15" s="7">
        <v>230</v>
      </c>
      <c r="AJ15" s="7">
        <v>230</v>
      </c>
      <c r="AK15">
        <v>0</v>
      </c>
      <c r="AL15">
        <v>0</v>
      </c>
      <c r="AM15">
        <v>0</v>
      </c>
      <c r="AN15" s="9" t="str">
        <f t="shared" si="8"/>
        <v>NA</v>
      </c>
      <c r="AO15" s="7">
        <v>267</v>
      </c>
      <c r="AP15" s="7">
        <v>74</v>
      </c>
      <c r="AQ15" s="9">
        <f t="shared" si="9"/>
        <v>0.27715355805243447</v>
      </c>
      <c r="AR15" s="7">
        <v>5</v>
      </c>
      <c r="AS15" s="7">
        <v>5</v>
      </c>
      <c r="AT15" s="9">
        <f t="shared" si="10"/>
        <v>1</v>
      </c>
    </row>
    <row r="16" spans="1:60" ht="15" customHeight="1" x14ac:dyDescent="0.3">
      <c r="A16" t="s">
        <v>72</v>
      </c>
      <c r="B16" t="s">
        <v>81</v>
      </c>
      <c r="C16" t="s">
        <v>82</v>
      </c>
      <c r="D16" s="5">
        <v>0</v>
      </c>
      <c r="E16" t="s">
        <v>53</v>
      </c>
      <c r="F16">
        <v>134</v>
      </c>
      <c r="G16">
        <v>0</v>
      </c>
      <c r="H16" s="6">
        <f t="shared" si="1"/>
        <v>0</v>
      </c>
      <c r="I16" s="7">
        <v>24</v>
      </c>
      <c r="J16" s="7">
        <v>7</v>
      </c>
      <c r="K16" s="7">
        <v>33</v>
      </c>
      <c r="L16" s="7">
        <v>8</v>
      </c>
      <c r="M16" s="8">
        <v>44</v>
      </c>
      <c r="N16" s="8">
        <v>7</v>
      </c>
      <c r="O16" s="8">
        <v>12</v>
      </c>
      <c r="P16" s="8">
        <v>17</v>
      </c>
      <c r="Q16" s="6">
        <f t="shared" si="0"/>
        <v>0.15909090909090909</v>
      </c>
      <c r="R16" s="6">
        <f t="shared" si="0"/>
        <v>0.27272727272727271</v>
      </c>
      <c r="S16" s="6">
        <f t="shared" si="0"/>
        <v>0.38636363636363635</v>
      </c>
      <c r="T16" s="7">
        <v>580</v>
      </c>
      <c r="U16">
        <v>0</v>
      </c>
      <c r="V16">
        <v>0</v>
      </c>
      <c r="W16" s="9" t="str">
        <f t="shared" si="2"/>
        <v>NA</v>
      </c>
      <c r="X16" s="7">
        <v>0</v>
      </c>
      <c r="Y16" s="9" t="str">
        <f t="shared" si="3"/>
        <v>NA</v>
      </c>
      <c r="Z16" s="7">
        <v>0</v>
      </c>
      <c r="AA16" s="9" t="str">
        <f t="shared" si="4"/>
        <v>NA</v>
      </c>
      <c r="AB16" s="7">
        <v>0</v>
      </c>
      <c r="AC16" s="7">
        <v>0</v>
      </c>
      <c r="AD16" s="9" t="str">
        <f t="shared" si="5"/>
        <v>NA</v>
      </c>
      <c r="AE16" s="7">
        <v>0</v>
      </c>
      <c r="AF16" s="9" t="str">
        <f t="shared" si="6"/>
        <v>NA</v>
      </c>
      <c r="AG16" s="7">
        <v>0</v>
      </c>
      <c r="AH16" s="9" t="str">
        <f t="shared" si="7"/>
        <v>NA</v>
      </c>
      <c r="AI16" s="7">
        <v>439</v>
      </c>
      <c r="AJ16" s="7">
        <v>439</v>
      </c>
      <c r="AK16">
        <v>0</v>
      </c>
      <c r="AL16">
        <v>0</v>
      </c>
      <c r="AM16">
        <v>0</v>
      </c>
      <c r="AN16" s="9" t="str">
        <f t="shared" si="8"/>
        <v>NA</v>
      </c>
      <c r="AO16" s="7">
        <v>441</v>
      </c>
      <c r="AP16" s="7">
        <v>25</v>
      </c>
      <c r="AQ16" s="9">
        <f t="shared" si="9"/>
        <v>5.6689342403628121E-2</v>
      </c>
      <c r="AR16" s="7">
        <v>0</v>
      </c>
      <c r="AS16" s="7">
        <v>0</v>
      </c>
      <c r="AT16" s="9" t="str">
        <f t="shared" si="10"/>
        <v>NA</v>
      </c>
    </row>
    <row r="17" spans="1:46" ht="15" customHeight="1" x14ac:dyDescent="0.3">
      <c r="A17" t="s">
        <v>72</v>
      </c>
      <c r="B17" t="s">
        <v>83</v>
      </c>
      <c r="C17" t="s">
        <v>84</v>
      </c>
      <c r="D17" s="5">
        <v>0</v>
      </c>
      <c r="E17" t="s">
        <v>53</v>
      </c>
      <c r="F17">
        <v>0</v>
      </c>
      <c r="G17">
        <v>0</v>
      </c>
      <c r="H17" s="6" t="str">
        <f t="shared" si="1"/>
        <v>NA</v>
      </c>
      <c r="I17" s="7">
        <v>0</v>
      </c>
      <c r="J17" s="7">
        <v>0</v>
      </c>
      <c r="K17" s="7">
        <v>141</v>
      </c>
      <c r="L17" s="7">
        <v>70</v>
      </c>
      <c r="M17" s="8">
        <v>24</v>
      </c>
      <c r="N17" s="8">
        <v>1</v>
      </c>
      <c r="O17" s="8">
        <v>1</v>
      </c>
      <c r="P17" s="8">
        <v>1</v>
      </c>
      <c r="Q17" s="6">
        <f t="shared" si="0"/>
        <v>4.1666666666666664E-2</v>
      </c>
      <c r="R17" s="6">
        <f t="shared" si="0"/>
        <v>4.1666666666666664E-2</v>
      </c>
      <c r="S17" s="6">
        <f t="shared" si="0"/>
        <v>4.1666666666666664E-2</v>
      </c>
      <c r="T17" s="7">
        <v>57</v>
      </c>
      <c r="U17">
        <v>0</v>
      </c>
      <c r="V17">
        <v>0</v>
      </c>
      <c r="W17" s="9" t="str">
        <f t="shared" si="2"/>
        <v>NA</v>
      </c>
      <c r="X17" s="7">
        <v>0</v>
      </c>
      <c r="Y17" s="9" t="str">
        <f t="shared" si="3"/>
        <v>NA</v>
      </c>
      <c r="Z17" s="7">
        <v>0</v>
      </c>
      <c r="AA17" s="9" t="str">
        <f t="shared" si="4"/>
        <v>NA</v>
      </c>
      <c r="AB17" s="7">
        <v>0</v>
      </c>
      <c r="AC17" s="7">
        <v>0</v>
      </c>
      <c r="AD17" s="9" t="str">
        <f t="shared" si="5"/>
        <v>NA</v>
      </c>
      <c r="AE17" s="7">
        <v>0</v>
      </c>
      <c r="AF17" s="9" t="str">
        <f t="shared" si="6"/>
        <v>NA</v>
      </c>
      <c r="AG17" s="7">
        <v>0</v>
      </c>
      <c r="AH17" s="9" t="str">
        <f t="shared" si="7"/>
        <v>NA</v>
      </c>
      <c r="AI17" s="7">
        <v>45</v>
      </c>
      <c r="AJ17" s="7">
        <v>45</v>
      </c>
      <c r="AK17">
        <v>0</v>
      </c>
      <c r="AL17">
        <v>0</v>
      </c>
      <c r="AM17">
        <v>0</v>
      </c>
      <c r="AN17" s="9" t="str">
        <f t="shared" si="8"/>
        <v>NA</v>
      </c>
      <c r="AO17" s="7">
        <v>42</v>
      </c>
      <c r="AP17" s="7">
        <v>22</v>
      </c>
      <c r="AQ17" s="9">
        <f t="shared" si="9"/>
        <v>0.52380952380952384</v>
      </c>
      <c r="AR17" s="7">
        <v>0</v>
      </c>
      <c r="AS17" s="7">
        <v>0</v>
      </c>
      <c r="AT17" s="9" t="str">
        <f t="shared" si="10"/>
        <v>NA</v>
      </c>
    </row>
    <row r="18" spans="1:46" ht="15" customHeight="1" x14ac:dyDescent="0.3">
      <c r="A18" t="s">
        <v>85</v>
      </c>
      <c r="B18" t="s">
        <v>86</v>
      </c>
      <c r="C18" t="s">
        <v>87</v>
      </c>
      <c r="D18" s="5">
        <v>4010427</v>
      </c>
      <c r="E18" t="s">
        <v>56</v>
      </c>
      <c r="F18">
        <v>806</v>
      </c>
      <c r="G18">
        <v>713</v>
      </c>
      <c r="H18" s="6">
        <f t="shared" si="1"/>
        <v>0.88461538461538458</v>
      </c>
      <c r="I18" s="7">
        <v>74</v>
      </c>
      <c r="J18" s="7">
        <v>22</v>
      </c>
      <c r="K18" s="7">
        <v>106</v>
      </c>
      <c r="L18" s="7">
        <v>29</v>
      </c>
      <c r="M18" s="8">
        <v>1083</v>
      </c>
      <c r="N18" s="8">
        <v>133</v>
      </c>
      <c r="O18" s="8">
        <v>178</v>
      </c>
      <c r="P18" s="8">
        <v>238</v>
      </c>
      <c r="Q18" s="6">
        <f t="shared" si="0"/>
        <v>0.12280701754385964</v>
      </c>
      <c r="R18" s="6">
        <f t="shared" si="0"/>
        <v>0.16435826408125578</v>
      </c>
      <c r="S18" s="6">
        <f t="shared" si="0"/>
        <v>0.21975992613111728</v>
      </c>
      <c r="T18" s="7">
        <v>3596</v>
      </c>
      <c r="U18">
        <v>339</v>
      </c>
      <c r="V18">
        <v>23</v>
      </c>
      <c r="W18" s="9">
        <f t="shared" si="2"/>
        <v>6.7846607669616518E-2</v>
      </c>
      <c r="X18" s="7">
        <v>91</v>
      </c>
      <c r="Y18" s="9">
        <f t="shared" si="3"/>
        <v>0.26843657817109146</v>
      </c>
      <c r="Z18" s="7">
        <v>112</v>
      </c>
      <c r="AA18" s="9">
        <f t="shared" si="4"/>
        <v>0.3303834808259587</v>
      </c>
      <c r="AB18" s="7">
        <v>243</v>
      </c>
      <c r="AC18" s="7">
        <v>52</v>
      </c>
      <c r="AD18" s="9">
        <f t="shared" si="5"/>
        <v>0.2139917695473251</v>
      </c>
      <c r="AE18" s="7">
        <v>46</v>
      </c>
      <c r="AF18" s="9">
        <f t="shared" si="6"/>
        <v>0.18930041152263374</v>
      </c>
      <c r="AG18" s="7">
        <v>92</v>
      </c>
      <c r="AH18" s="9">
        <f t="shared" si="7"/>
        <v>0.37860082304526749</v>
      </c>
      <c r="AI18" s="7">
        <v>2327</v>
      </c>
      <c r="AJ18" s="7">
        <v>3424</v>
      </c>
      <c r="AK18">
        <v>85</v>
      </c>
      <c r="AL18">
        <v>9</v>
      </c>
      <c r="AM18">
        <v>25</v>
      </c>
      <c r="AN18" s="9">
        <f t="shared" si="8"/>
        <v>0.4</v>
      </c>
      <c r="AO18" s="7">
        <v>3819</v>
      </c>
      <c r="AP18" s="7">
        <v>1491</v>
      </c>
      <c r="AQ18" s="9">
        <f t="shared" si="9"/>
        <v>0.39041633935585229</v>
      </c>
      <c r="AR18" s="7">
        <v>825</v>
      </c>
      <c r="AS18" s="7">
        <v>773</v>
      </c>
      <c r="AT18" s="9">
        <f t="shared" si="10"/>
        <v>0.93696969696969701</v>
      </c>
    </row>
    <row r="19" spans="1:46" ht="15" customHeight="1" x14ac:dyDescent="0.3">
      <c r="A19" t="s">
        <v>85</v>
      </c>
      <c r="B19" t="s">
        <v>88</v>
      </c>
      <c r="C19" t="s">
        <v>89</v>
      </c>
      <c r="D19" s="5">
        <v>8428109</v>
      </c>
      <c r="E19" t="s">
        <v>90</v>
      </c>
      <c r="F19">
        <v>1871</v>
      </c>
      <c r="G19">
        <v>1845</v>
      </c>
      <c r="H19" s="6">
        <f t="shared" si="1"/>
        <v>0.98610368786745051</v>
      </c>
      <c r="I19" s="7">
        <v>42</v>
      </c>
      <c r="J19" s="7">
        <v>15</v>
      </c>
      <c r="K19" s="7">
        <v>110</v>
      </c>
      <c r="L19" s="7">
        <v>36</v>
      </c>
      <c r="M19" s="8">
        <v>2315</v>
      </c>
      <c r="N19" s="8">
        <v>312</v>
      </c>
      <c r="O19" s="8">
        <v>479</v>
      </c>
      <c r="P19" s="8">
        <v>564</v>
      </c>
      <c r="Q19" s="6">
        <f t="shared" si="0"/>
        <v>0.13477321814254858</v>
      </c>
      <c r="R19" s="6">
        <f t="shared" si="0"/>
        <v>0.20691144708423326</v>
      </c>
      <c r="S19" s="6">
        <f t="shared" si="0"/>
        <v>0.24362850971922245</v>
      </c>
      <c r="T19" s="7">
        <v>5530</v>
      </c>
      <c r="U19">
        <v>205</v>
      </c>
      <c r="V19">
        <v>11</v>
      </c>
      <c r="W19" s="9">
        <f t="shared" si="2"/>
        <v>5.3658536585365853E-2</v>
      </c>
      <c r="X19" s="7">
        <v>60</v>
      </c>
      <c r="Y19" s="9">
        <f t="shared" si="3"/>
        <v>0.29268292682926828</v>
      </c>
      <c r="Z19" s="7">
        <v>68</v>
      </c>
      <c r="AA19" s="9">
        <f t="shared" si="4"/>
        <v>0.33170731707317075</v>
      </c>
      <c r="AB19" s="7">
        <v>319</v>
      </c>
      <c r="AC19" s="7">
        <v>83</v>
      </c>
      <c r="AD19" s="9">
        <f t="shared" si="5"/>
        <v>0.2601880877742947</v>
      </c>
      <c r="AE19" s="7">
        <v>28</v>
      </c>
      <c r="AF19" s="9">
        <f t="shared" si="6"/>
        <v>8.7774294670846395E-2</v>
      </c>
      <c r="AG19" s="7">
        <v>106</v>
      </c>
      <c r="AH19" s="9">
        <f t="shared" si="7"/>
        <v>0.33228840125391851</v>
      </c>
      <c r="AI19" s="7">
        <v>3247</v>
      </c>
      <c r="AJ19" s="7">
        <v>3547</v>
      </c>
      <c r="AK19">
        <v>423</v>
      </c>
      <c r="AL19">
        <v>122</v>
      </c>
      <c r="AM19">
        <v>48</v>
      </c>
      <c r="AN19" s="9">
        <f t="shared" si="8"/>
        <v>0.40189125295508277</v>
      </c>
      <c r="AO19" s="7">
        <v>4723</v>
      </c>
      <c r="AP19" s="7">
        <v>1646</v>
      </c>
      <c r="AQ19" s="9">
        <f t="shared" si="9"/>
        <v>0.3485073046792293</v>
      </c>
      <c r="AR19" s="7">
        <v>1032</v>
      </c>
      <c r="AS19" s="7">
        <v>980</v>
      </c>
      <c r="AT19" s="9">
        <f t="shared" si="10"/>
        <v>0.94961240310077522</v>
      </c>
    </row>
    <row r="20" spans="1:46" ht="15" customHeight="1" x14ac:dyDescent="0.3">
      <c r="A20" t="s">
        <v>85</v>
      </c>
      <c r="B20" t="s">
        <v>91</v>
      </c>
      <c r="C20" t="s">
        <v>92</v>
      </c>
      <c r="D20" s="5">
        <v>26882333</v>
      </c>
      <c r="E20" t="s">
        <v>90</v>
      </c>
      <c r="F20">
        <v>3752</v>
      </c>
      <c r="G20">
        <v>3107</v>
      </c>
      <c r="H20" s="6">
        <f t="shared" si="1"/>
        <v>0.82809168443496806</v>
      </c>
      <c r="I20" s="7">
        <v>58</v>
      </c>
      <c r="J20" s="7">
        <v>30</v>
      </c>
      <c r="K20" s="7">
        <v>99</v>
      </c>
      <c r="L20" s="7">
        <v>47</v>
      </c>
      <c r="M20" s="8">
        <v>3594</v>
      </c>
      <c r="N20" s="8">
        <v>279</v>
      </c>
      <c r="O20" s="8">
        <v>461</v>
      </c>
      <c r="P20" s="8">
        <v>650</v>
      </c>
      <c r="Q20" s="6">
        <f t="shared" si="0"/>
        <v>7.7629382303839728E-2</v>
      </c>
      <c r="R20" s="6">
        <f t="shared" si="0"/>
        <v>0.12826933778519756</v>
      </c>
      <c r="S20" s="6">
        <f t="shared" si="0"/>
        <v>0.1808569838619922</v>
      </c>
      <c r="T20" s="7">
        <v>15167</v>
      </c>
      <c r="U20">
        <v>2275</v>
      </c>
      <c r="V20">
        <v>98</v>
      </c>
      <c r="W20" s="9">
        <f t="shared" si="2"/>
        <v>4.3076923076923075E-2</v>
      </c>
      <c r="X20" s="7">
        <v>1017</v>
      </c>
      <c r="Y20" s="9">
        <f t="shared" si="3"/>
        <v>0.44703296703296702</v>
      </c>
      <c r="Z20" s="7">
        <v>1078</v>
      </c>
      <c r="AA20" s="9">
        <f t="shared" si="4"/>
        <v>0.47384615384615386</v>
      </c>
      <c r="AB20" s="7">
        <v>1114</v>
      </c>
      <c r="AC20" s="7">
        <v>256</v>
      </c>
      <c r="AD20" s="9">
        <f t="shared" si="5"/>
        <v>0.22980251346499103</v>
      </c>
      <c r="AE20" s="7">
        <v>264</v>
      </c>
      <c r="AF20" s="9">
        <f t="shared" si="6"/>
        <v>0.23698384201077199</v>
      </c>
      <c r="AG20" s="7">
        <v>489</v>
      </c>
      <c r="AH20" s="9">
        <f t="shared" si="7"/>
        <v>0.43895870736086173</v>
      </c>
      <c r="AI20" s="7">
        <v>9498</v>
      </c>
      <c r="AJ20" s="7">
        <v>10479</v>
      </c>
      <c r="AK20">
        <v>4587</v>
      </c>
      <c r="AL20">
        <v>495</v>
      </c>
      <c r="AM20">
        <v>312</v>
      </c>
      <c r="AN20" s="9">
        <f t="shared" si="8"/>
        <v>0.17593198168737736</v>
      </c>
      <c r="AO20" s="7">
        <v>12675</v>
      </c>
      <c r="AP20" s="7">
        <v>4035</v>
      </c>
      <c r="AQ20" s="9">
        <f t="shared" si="9"/>
        <v>0.31834319526627219</v>
      </c>
      <c r="AR20" s="7">
        <v>5278</v>
      </c>
      <c r="AS20" s="7">
        <v>4950</v>
      </c>
      <c r="AT20" s="9">
        <f t="shared" si="10"/>
        <v>0.93785524820007582</v>
      </c>
    </row>
    <row r="21" spans="1:46" ht="15" customHeight="1" x14ac:dyDescent="0.3">
      <c r="A21" t="s">
        <v>93</v>
      </c>
      <c r="B21" t="s">
        <v>94</v>
      </c>
      <c r="C21" t="s">
        <v>95</v>
      </c>
      <c r="D21" s="5">
        <v>20204762</v>
      </c>
      <c r="E21" t="s">
        <v>90</v>
      </c>
      <c r="F21">
        <v>1943</v>
      </c>
      <c r="G21">
        <v>1883</v>
      </c>
      <c r="H21" s="6">
        <f t="shared" si="1"/>
        <v>0.96911991765311378</v>
      </c>
      <c r="I21" s="7">
        <v>39</v>
      </c>
      <c r="J21" s="7">
        <v>12</v>
      </c>
      <c r="K21" s="7">
        <v>94</v>
      </c>
      <c r="L21" s="7">
        <v>30</v>
      </c>
      <c r="M21" s="8">
        <v>1510</v>
      </c>
      <c r="N21" s="8">
        <v>160</v>
      </c>
      <c r="O21" s="8">
        <v>238</v>
      </c>
      <c r="P21" s="8">
        <v>316</v>
      </c>
      <c r="Q21" s="6">
        <f t="shared" si="0"/>
        <v>0.10596026490066225</v>
      </c>
      <c r="R21" s="6">
        <f t="shared" si="0"/>
        <v>0.15761589403973511</v>
      </c>
      <c r="S21" s="6">
        <f t="shared" si="0"/>
        <v>0.20927152317880796</v>
      </c>
      <c r="T21" s="7">
        <v>6116</v>
      </c>
      <c r="U21">
        <v>419</v>
      </c>
      <c r="V21">
        <v>2</v>
      </c>
      <c r="W21" s="9">
        <f t="shared" si="2"/>
        <v>4.7732696897374704E-3</v>
      </c>
      <c r="X21" s="7">
        <v>4</v>
      </c>
      <c r="Y21" s="9">
        <f t="shared" si="3"/>
        <v>9.5465393794749408E-3</v>
      </c>
      <c r="Z21" s="7">
        <v>5</v>
      </c>
      <c r="AA21" s="9">
        <f t="shared" si="4"/>
        <v>1.1933174224343675E-2</v>
      </c>
      <c r="AB21" s="7">
        <v>433</v>
      </c>
      <c r="AC21" s="7">
        <v>85</v>
      </c>
      <c r="AD21" s="9">
        <f t="shared" si="5"/>
        <v>0.19630484988452657</v>
      </c>
      <c r="AE21" s="7">
        <v>65</v>
      </c>
      <c r="AF21" s="9">
        <f t="shared" si="6"/>
        <v>0.15011547344110854</v>
      </c>
      <c r="AG21" s="7">
        <v>131</v>
      </c>
      <c r="AH21" s="9">
        <f t="shared" si="7"/>
        <v>0.302540415704388</v>
      </c>
      <c r="AI21" s="7">
        <v>3566</v>
      </c>
      <c r="AJ21" s="7">
        <v>4297</v>
      </c>
      <c r="AK21">
        <v>270</v>
      </c>
      <c r="AL21">
        <v>3</v>
      </c>
      <c r="AM21">
        <v>15</v>
      </c>
      <c r="AN21" s="9">
        <f t="shared" si="8"/>
        <v>6.6666666666666666E-2</v>
      </c>
      <c r="AO21" s="7">
        <v>5332</v>
      </c>
      <c r="AP21" s="7">
        <v>1225</v>
      </c>
      <c r="AQ21" s="9">
        <f t="shared" si="9"/>
        <v>0.22974493623405851</v>
      </c>
      <c r="AR21" s="7">
        <v>1451</v>
      </c>
      <c r="AS21" s="7">
        <v>1387</v>
      </c>
      <c r="AT21" s="9">
        <f t="shared" si="10"/>
        <v>0.95589248793935222</v>
      </c>
    </row>
    <row r="22" spans="1:46" ht="15" customHeight="1" x14ac:dyDescent="0.3">
      <c r="A22" t="s">
        <v>93</v>
      </c>
      <c r="B22" t="s">
        <v>96</v>
      </c>
      <c r="C22" t="s">
        <v>97</v>
      </c>
      <c r="D22" s="5">
        <v>30968697</v>
      </c>
      <c r="E22" t="s">
        <v>90</v>
      </c>
      <c r="F22">
        <v>2419</v>
      </c>
      <c r="G22">
        <v>1829</v>
      </c>
      <c r="H22" s="6">
        <f t="shared" si="1"/>
        <v>0.75609756097560976</v>
      </c>
      <c r="I22" s="7">
        <v>303</v>
      </c>
      <c r="J22" s="7">
        <v>240</v>
      </c>
      <c r="K22" s="7">
        <v>316</v>
      </c>
      <c r="L22" s="7">
        <v>262</v>
      </c>
      <c r="M22" s="8">
        <v>6930</v>
      </c>
      <c r="N22" s="8">
        <v>276</v>
      </c>
      <c r="O22" s="8">
        <v>605</v>
      </c>
      <c r="P22" s="8">
        <v>976</v>
      </c>
      <c r="Q22" s="6">
        <f t="shared" si="0"/>
        <v>3.9826839826839829E-2</v>
      </c>
      <c r="R22" s="6">
        <f t="shared" si="0"/>
        <v>8.7301587301587297E-2</v>
      </c>
      <c r="S22" s="6">
        <f t="shared" si="0"/>
        <v>0.14083694083694084</v>
      </c>
      <c r="T22" s="7">
        <v>7832</v>
      </c>
      <c r="U22">
        <v>3731</v>
      </c>
      <c r="V22">
        <v>52</v>
      </c>
      <c r="W22" s="9">
        <f t="shared" si="2"/>
        <v>1.3937282229965157E-2</v>
      </c>
      <c r="X22" s="7">
        <v>823</v>
      </c>
      <c r="Y22" s="9">
        <f t="shared" si="3"/>
        <v>0.22058429375502547</v>
      </c>
      <c r="Z22" s="7">
        <v>875</v>
      </c>
      <c r="AA22" s="9">
        <f t="shared" si="4"/>
        <v>0.23452157598499063</v>
      </c>
      <c r="AB22" s="7">
        <v>828</v>
      </c>
      <c r="AC22" s="7">
        <v>33</v>
      </c>
      <c r="AD22" s="9">
        <f t="shared" si="5"/>
        <v>3.9855072463768113E-2</v>
      </c>
      <c r="AE22" s="7">
        <v>170</v>
      </c>
      <c r="AF22" s="9">
        <f t="shared" si="6"/>
        <v>0.20531400966183574</v>
      </c>
      <c r="AG22" s="7">
        <v>203</v>
      </c>
      <c r="AH22" s="9">
        <f t="shared" si="7"/>
        <v>0.24516908212560387</v>
      </c>
      <c r="AI22" s="7">
        <v>2904</v>
      </c>
      <c r="AJ22" s="7">
        <v>3396</v>
      </c>
      <c r="AK22">
        <v>0</v>
      </c>
      <c r="AL22">
        <v>0</v>
      </c>
      <c r="AM22">
        <v>0</v>
      </c>
      <c r="AN22" s="9" t="str">
        <f t="shared" si="8"/>
        <v>NA</v>
      </c>
      <c r="AO22" s="7">
        <v>5436</v>
      </c>
      <c r="AP22" s="7">
        <v>689</v>
      </c>
      <c r="AQ22" s="9">
        <f t="shared" si="9"/>
        <v>0.12674760853568801</v>
      </c>
      <c r="AR22" s="7">
        <v>6965</v>
      </c>
      <c r="AS22" s="7">
        <v>6516</v>
      </c>
      <c r="AT22" s="9">
        <f t="shared" si="10"/>
        <v>0.93553481694185214</v>
      </c>
    </row>
    <row r="23" spans="1:46" ht="15" customHeight="1" x14ac:dyDescent="0.3">
      <c r="A23" t="s">
        <v>93</v>
      </c>
      <c r="B23" t="s">
        <v>98</v>
      </c>
      <c r="C23" t="s">
        <v>99</v>
      </c>
      <c r="D23" s="5">
        <v>28980863</v>
      </c>
      <c r="E23" t="s">
        <v>90</v>
      </c>
      <c r="F23">
        <v>1531</v>
      </c>
      <c r="G23">
        <v>1256</v>
      </c>
      <c r="H23" s="6">
        <f t="shared" si="1"/>
        <v>0.82037883736120187</v>
      </c>
      <c r="I23" s="7">
        <v>85</v>
      </c>
      <c r="J23" s="7">
        <v>53</v>
      </c>
      <c r="K23" s="7">
        <v>170</v>
      </c>
      <c r="L23" s="7">
        <v>96</v>
      </c>
      <c r="M23" s="8">
        <v>1966</v>
      </c>
      <c r="N23" s="8">
        <v>180</v>
      </c>
      <c r="O23" s="8">
        <v>268</v>
      </c>
      <c r="P23" s="8">
        <v>373</v>
      </c>
      <c r="Q23" s="6">
        <f t="shared" si="0"/>
        <v>9.1556459816887079E-2</v>
      </c>
      <c r="R23" s="6">
        <f t="shared" si="0"/>
        <v>0.1363173957273652</v>
      </c>
      <c r="S23" s="6">
        <f t="shared" si="0"/>
        <v>0.18972533062054933</v>
      </c>
      <c r="T23" s="7">
        <v>3759</v>
      </c>
      <c r="U23">
        <v>1317</v>
      </c>
      <c r="V23">
        <v>39</v>
      </c>
      <c r="W23" s="9">
        <f t="shared" si="2"/>
        <v>2.9612756264236904E-2</v>
      </c>
      <c r="X23" s="7">
        <v>218</v>
      </c>
      <c r="Y23" s="9">
        <f t="shared" si="3"/>
        <v>0.16552771450265755</v>
      </c>
      <c r="Z23" s="7">
        <v>236</v>
      </c>
      <c r="AA23" s="9">
        <f t="shared" si="4"/>
        <v>0.1791951404707669</v>
      </c>
      <c r="AB23" s="7">
        <v>767</v>
      </c>
      <c r="AC23" s="7">
        <v>125</v>
      </c>
      <c r="AD23" s="9">
        <f t="shared" si="5"/>
        <v>0.16297262059973924</v>
      </c>
      <c r="AE23" s="7">
        <v>184</v>
      </c>
      <c r="AF23" s="9">
        <f t="shared" si="6"/>
        <v>0.23989569752281617</v>
      </c>
      <c r="AG23" s="7">
        <v>289</v>
      </c>
      <c r="AH23" s="9">
        <f t="shared" si="7"/>
        <v>0.37679269882659711</v>
      </c>
      <c r="AI23" s="7">
        <v>2052</v>
      </c>
      <c r="AJ23" s="7">
        <v>3154</v>
      </c>
      <c r="AK23">
        <v>599</v>
      </c>
      <c r="AL23">
        <v>100</v>
      </c>
      <c r="AM23">
        <v>138</v>
      </c>
      <c r="AN23" s="9">
        <f t="shared" si="8"/>
        <v>0.39732888146911521</v>
      </c>
      <c r="AO23" s="7">
        <v>3183</v>
      </c>
      <c r="AP23" s="7">
        <v>1663</v>
      </c>
      <c r="AQ23" s="9">
        <f t="shared" si="9"/>
        <v>0.52246308513980522</v>
      </c>
      <c r="AR23" s="7">
        <v>2474</v>
      </c>
      <c r="AS23" s="7">
        <v>2349</v>
      </c>
      <c r="AT23" s="9">
        <f t="shared" si="10"/>
        <v>0.94947453516572355</v>
      </c>
    </row>
    <row r="24" spans="1:46" x14ac:dyDescent="0.3">
      <c r="A24" t="s">
        <v>93</v>
      </c>
      <c r="B24" t="s">
        <v>100</v>
      </c>
      <c r="C24" t="s">
        <v>101</v>
      </c>
      <c r="D24" s="5">
        <v>19138664</v>
      </c>
      <c r="E24" t="s">
        <v>90</v>
      </c>
      <c r="F24">
        <v>1474</v>
      </c>
      <c r="G24">
        <v>1254</v>
      </c>
      <c r="H24" s="6">
        <f t="shared" si="1"/>
        <v>0.85074626865671643</v>
      </c>
      <c r="I24" s="7">
        <v>64</v>
      </c>
      <c r="J24" s="7">
        <v>35</v>
      </c>
      <c r="K24" s="7">
        <v>130</v>
      </c>
      <c r="L24" s="7">
        <v>61</v>
      </c>
      <c r="M24" s="8">
        <v>2280</v>
      </c>
      <c r="N24" s="8">
        <v>178</v>
      </c>
      <c r="O24" s="8">
        <v>223</v>
      </c>
      <c r="P24" s="8">
        <v>277</v>
      </c>
      <c r="Q24" s="6">
        <f t="shared" si="0"/>
        <v>7.8070175438596498E-2</v>
      </c>
      <c r="R24" s="6">
        <f t="shared" si="0"/>
        <v>9.7807017543859648E-2</v>
      </c>
      <c r="S24" s="6">
        <f t="shared" si="0"/>
        <v>0.12149122807017544</v>
      </c>
      <c r="T24" s="7">
        <v>4737</v>
      </c>
      <c r="U24">
        <v>851</v>
      </c>
      <c r="V24">
        <v>26</v>
      </c>
      <c r="W24" s="9">
        <f t="shared" si="2"/>
        <v>3.0552291421856639E-2</v>
      </c>
      <c r="X24" s="7">
        <v>63</v>
      </c>
      <c r="Y24" s="9">
        <f t="shared" si="3"/>
        <v>7.4030552291421858E-2</v>
      </c>
      <c r="Z24" s="7">
        <v>87</v>
      </c>
      <c r="AA24" s="9">
        <f t="shared" si="4"/>
        <v>0.10223266745005875</v>
      </c>
      <c r="AB24" s="7">
        <v>389</v>
      </c>
      <c r="AC24" s="7">
        <v>110</v>
      </c>
      <c r="AD24" s="9">
        <f t="shared" si="5"/>
        <v>0.28277634961439591</v>
      </c>
      <c r="AE24" s="7">
        <v>122</v>
      </c>
      <c r="AF24" s="9">
        <f t="shared" si="6"/>
        <v>0.31362467866323906</v>
      </c>
      <c r="AG24" s="7">
        <v>218</v>
      </c>
      <c r="AH24" s="9">
        <f t="shared" si="7"/>
        <v>0.56041131105398456</v>
      </c>
      <c r="AI24" s="7">
        <v>3123</v>
      </c>
      <c r="AJ24" s="7">
        <v>3640</v>
      </c>
      <c r="AK24">
        <v>208</v>
      </c>
      <c r="AL24">
        <v>24</v>
      </c>
      <c r="AM24">
        <v>154</v>
      </c>
      <c r="AN24" s="9">
        <f t="shared" si="8"/>
        <v>0.85576923076923073</v>
      </c>
      <c r="AO24" s="7">
        <v>4023</v>
      </c>
      <c r="AP24" s="7">
        <v>2479</v>
      </c>
      <c r="AQ24" s="9">
        <f t="shared" si="9"/>
        <v>0.61620681083768336</v>
      </c>
      <c r="AR24" s="7">
        <v>2486</v>
      </c>
      <c r="AS24" s="7">
        <v>2375</v>
      </c>
      <c r="AT24" s="9">
        <f t="shared" si="10"/>
        <v>0.95534995977473858</v>
      </c>
    </row>
    <row r="25" spans="1:46" ht="15" customHeight="1" x14ac:dyDescent="0.3">
      <c r="A25" t="s">
        <v>93</v>
      </c>
      <c r="B25" t="s">
        <v>102</v>
      </c>
      <c r="C25" t="s">
        <v>103</v>
      </c>
      <c r="D25" s="5">
        <v>3087262</v>
      </c>
      <c r="E25" t="s">
        <v>53</v>
      </c>
      <c r="F25">
        <v>991</v>
      </c>
      <c r="G25">
        <v>749</v>
      </c>
      <c r="H25" s="6">
        <f t="shared" si="1"/>
        <v>0.75580221997981833</v>
      </c>
      <c r="I25" s="7">
        <v>89</v>
      </c>
      <c r="J25" s="7">
        <v>62</v>
      </c>
      <c r="K25" s="7">
        <v>133</v>
      </c>
      <c r="L25" s="7">
        <v>82</v>
      </c>
      <c r="M25" s="8">
        <v>751</v>
      </c>
      <c r="N25" s="8">
        <v>90</v>
      </c>
      <c r="O25" s="8">
        <v>153</v>
      </c>
      <c r="P25" s="8">
        <v>218</v>
      </c>
      <c r="Q25" s="6">
        <f t="shared" si="0"/>
        <v>0.11984021304926765</v>
      </c>
      <c r="R25" s="6">
        <f t="shared" si="0"/>
        <v>0.20372836218375498</v>
      </c>
      <c r="S25" s="6">
        <f t="shared" si="0"/>
        <v>0.29027962716378164</v>
      </c>
      <c r="T25" s="7">
        <v>2626</v>
      </c>
      <c r="U25">
        <v>578</v>
      </c>
      <c r="V25">
        <v>4</v>
      </c>
      <c r="W25" s="9">
        <f t="shared" si="2"/>
        <v>6.920415224913495E-3</v>
      </c>
      <c r="X25" s="7">
        <v>9</v>
      </c>
      <c r="Y25" s="9">
        <f t="shared" si="3"/>
        <v>1.5570934256055362E-2</v>
      </c>
      <c r="Z25" s="7">
        <v>13</v>
      </c>
      <c r="AA25" s="9">
        <f t="shared" si="4"/>
        <v>2.2491349480968859E-2</v>
      </c>
      <c r="AB25" s="7">
        <v>32</v>
      </c>
      <c r="AC25" s="7">
        <v>8</v>
      </c>
      <c r="AD25" s="9">
        <f t="shared" si="5"/>
        <v>0.25</v>
      </c>
      <c r="AE25" s="7">
        <v>12</v>
      </c>
      <c r="AF25" s="9">
        <f t="shared" si="6"/>
        <v>0.375</v>
      </c>
      <c r="AG25" s="7">
        <v>18</v>
      </c>
      <c r="AH25" s="9">
        <f t="shared" si="7"/>
        <v>0.5625</v>
      </c>
      <c r="AI25" s="7">
        <v>1049</v>
      </c>
      <c r="AJ25" s="7">
        <v>1262</v>
      </c>
      <c r="AK25">
        <v>0</v>
      </c>
      <c r="AL25">
        <v>0</v>
      </c>
      <c r="AM25">
        <v>0</v>
      </c>
      <c r="AN25" s="9" t="str">
        <f t="shared" si="8"/>
        <v>NA</v>
      </c>
      <c r="AO25" s="7">
        <v>2356</v>
      </c>
      <c r="AP25" s="7">
        <v>844</v>
      </c>
      <c r="AQ25" s="9">
        <f t="shared" si="9"/>
        <v>0.35823429541595925</v>
      </c>
      <c r="AR25" s="7">
        <v>687</v>
      </c>
      <c r="AS25" s="7">
        <v>629</v>
      </c>
      <c r="AT25" s="9">
        <f t="shared" si="10"/>
        <v>0.9155749636098981</v>
      </c>
    </row>
    <row r="26" spans="1:46" ht="15" customHeight="1" x14ac:dyDescent="0.3">
      <c r="A26" t="s">
        <v>93</v>
      </c>
      <c r="B26" t="s">
        <v>104</v>
      </c>
      <c r="C26" t="s">
        <v>105</v>
      </c>
      <c r="D26" s="5">
        <v>11104352</v>
      </c>
      <c r="E26" t="s">
        <v>53</v>
      </c>
      <c r="F26">
        <v>831</v>
      </c>
      <c r="G26">
        <v>473</v>
      </c>
      <c r="H26" s="6">
        <f t="shared" si="1"/>
        <v>0.56919374247894106</v>
      </c>
      <c r="I26" s="7">
        <v>103</v>
      </c>
      <c r="J26" s="7">
        <v>72</v>
      </c>
      <c r="K26" s="7">
        <v>159</v>
      </c>
      <c r="L26" s="7">
        <v>99</v>
      </c>
      <c r="M26" s="8">
        <v>1212</v>
      </c>
      <c r="N26" s="8">
        <v>100</v>
      </c>
      <c r="O26" s="8">
        <v>146</v>
      </c>
      <c r="P26" s="8">
        <v>194</v>
      </c>
      <c r="Q26" s="6">
        <f t="shared" si="0"/>
        <v>8.2508250825082508E-2</v>
      </c>
      <c r="R26" s="6">
        <f t="shared" si="0"/>
        <v>0.12046204620462046</v>
      </c>
      <c r="S26" s="6">
        <f t="shared" si="0"/>
        <v>0.16006600660066006</v>
      </c>
      <c r="T26" s="7">
        <v>1766</v>
      </c>
      <c r="U26">
        <v>460</v>
      </c>
      <c r="V26">
        <v>14</v>
      </c>
      <c r="W26" s="9">
        <f t="shared" si="2"/>
        <v>3.0434782608695653E-2</v>
      </c>
      <c r="X26" s="7">
        <v>108</v>
      </c>
      <c r="Y26" s="9">
        <f t="shared" si="3"/>
        <v>0.23478260869565218</v>
      </c>
      <c r="Z26" s="7">
        <v>117</v>
      </c>
      <c r="AA26" s="9">
        <f t="shared" si="4"/>
        <v>0.2543478260869565</v>
      </c>
      <c r="AB26" s="7">
        <v>160</v>
      </c>
      <c r="AC26" s="7">
        <v>34</v>
      </c>
      <c r="AD26" s="9">
        <f t="shared" si="5"/>
        <v>0.21249999999999999</v>
      </c>
      <c r="AE26" s="7">
        <v>64</v>
      </c>
      <c r="AF26" s="9">
        <f t="shared" si="6"/>
        <v>0.4</v>
      </c>
      <c r="AG26" s="7">
        <v>91</v>
      </c>
      <c r="AH26" s="9">
        <f t="shared" si="7"/>
        <v>0.56874999999999998</v>
      </c>
      <c r="AI26" s="7">
        <v>1195</v>
      </c>
      <c r="AJ26" s="7">
        <v>1922</v>
      </c>
      <c r="AK26">
        <v>1136</v>
      </c>
      <c r="AL26">
        <v>334</v>
      </c>
      <c r="AM26">
        <v>7</v>
      </c>
      <c r="AN26" s="9">
        <f t="shared" si="8"/>
        <v>0.30017605633802819</v>
      </c>
      <c r="AO26" s="7">
        <v>1972</v>
      </c>
      <c r="AP26" s="7">
        <v>923</v>
      </c>
      <c r="AQ26" s="9">
        <f t="shared" si="9"/>
        <v>0.46805273833671401</v>
      </c>
      <c r="AR26" s="7">
        <v>929</v>
      </c>
      <c r="AS26" s="7">
        <v>902</v>
      </c>
      <c r="AT26" s="9">
        <f t="shared" si="10"/>
        <v>0.9709364908503767</v>
      </c>
    </row>
    <row r="27" spans="1:46" ht="15" customHeight="1" x14ac:dyDescent="0.3">
      <c r="A27" t="s">
        <v>93</v>
      </c>
      <c r="B27" t="s">
        <v>106</v>
      </c>
      <c r="C27" t="s">
        <v>107</v>
      </c>
      <c r="D27" s="5">
        <v>1972200</v>
      </c>
      <c r="E27" t="s">
        <v>53</v>
      </c>
      <c r="F27">
        <v>837</v>
      </c>
      <c r="G27">
        <v>674</v>
      </c>
      <c r="H27" s="6">
        <f t="shared" si="1"/>
        <v>0.80525686977299882</v>
      </c>
      <c r="I27" s="7">
        <v>62</v>
      </c>
      <c r="J27" s="7">
        <v>46</v>
      </c>
      <c r="K27" s="7">
        <v>191</v>
      </c>
      <c r="L27" s="7">
        <v>109</v>
      </c>
      <c r="M27" s="8">
        <v>487</v>
      </c>
      <c r="N27" s="8">
        <v>23</v>
      </c>
      <c r="O27" s="8">
        <v>38</v>
      </c>
      <c r="P27" s="8">
        <v>67</v>
      </c>
      <c r="Q27" s="6">
        <f t="shared" si="0"/>
        <v>4.7227926078028747E-2</v>
      </c>
      <c r="R27" s="6">
        <f t="shared" si="0"/>
        <v>7.8028747433264892E-2</v>
      </c>
      <c r="S27" s="6">
        <f t="shared" si="0"/>
        <v>0.1375770020533881</v>
      </c>
      <c r="T27" s="7">
        <v>1421</v>
      </c>
      <c r="U27">
        <v>137</v>
      </c>
      <c r="V27">
        <v>13</v>
      </c>
      <c r="W27" s="9">
        <f t="shared" si="2"/>
        <v>9.4890510948905105E-2</v>
      </c>
      <c r="X27" s="7">
        <v>6</v>
      </c>
      <c r="Y27" s="9">
        <f t="shared" si="3"/>
        <v>4.3795620437956206E-2</v>
      </c>
      <c r="Z27" s="7">
        <v>17</v>
      </c>
      <c r="AA27" s="9">
        <f t="shared" si="4"/>
        <v>0.12408759124087591</v>
      </c>
      <c r="AB27" s="7">
        <v>151</v>
      </c>
      <c r="AC27" s="7">
        <v>39</v>
      </c>
      <c r="AD27" s="9">
        <f t="shared" si="5"/>
        <v>0.25827814569536423</v>
      </c>
      <c r="AE27" s="7">
        <v>41</v>
      </c>
      <c r="AF27" s="9">
        <f t="shared" si="6"/>
        <v>0.27152317880794702</v>
      </c>
      <c r="AG27" s="7">
        <v>71</v>
      </c>
      <c r="AH27" s="9">
        <f t="shared" si="7"/>
        <v>0.47019867549668876</v>
      </c>
      <c r="AI27" s="7">
        <v>849</v>
      </c>
      <c r="AJ27" s="7">
        <v>1086</v>
      </c>
      <c r="AK27">
        <v>444</v>
      </c>
      <c r="AL27">
        <v>76</v>
      </c>
      <c r="AM27">
        <v>27</v>
      </c>
      <c r="AN27" s="9">
        <f t="shared" si="8"/>
        <v>0.23198198198198197</v>
      </c>
      <c r="AO27" s="7">
        <v>1090</v>
      </c>
      <c r="AP27" s="7">
        <v>588</v>
      </c>
      <c r="AQ27" s="9">
        <f t="shared" si="9"/>
        <v>0.5394495412844037</v>
      </c>
      <c r="AR27" s="7">
        <v>160</v>
      </c>
      <c r="AS27" s="7">
        <v>139</v>
      </c>
      <c r="AT27" s="9">
        <f t="shared" si="10"/>
        <v>0.86875000000000002</v>
      </c>
    </row>
    <row r="28" spans="1:46" ht="15" customHeight="1" x14ac:dyDescent="0.3">
      <c r="A28" t="s">
        <v>93</v>
      </c>
      <c r="B28" t="s">
        <v>108</v>
      </c>
      <c r="C28" t="s">
        <v>109</v>
      </c>
      <c r="D28" s="5">
        <v>3264434</v>
      </c>
      <c r="E28" t="s">
        <v>53</v>
      </c>
      <c r="F28">
        <v>338</v>
      </c>
      <c r="G28">
        <v>319</v>
      </c>
      <c r="H28" s="6">
        <f t="shared" si="1"/>
        <v>0.94378698224852076</v>
      </c>
      <c r="I28" s="7">
        <v>160</v>
      </c>
      <c r="J28" s="7">
        <v>64</v>
      </c>
      <c r="K28" s="7">
        <v>253</v>
      </c>
      <c r="L28" s="7">
        <v>127</v>
      </c>
      <c r="M28" s="8">
        <v>226</v>
      </c>
      <c r="N28" s="8">
        <v>41</v>
      </c>
      <c r="O28" s="8">
        <v>62</v>
      </c>
      <c r="P28" s="8">
        <v>75</v>
      </c>
      <c r="Q28" s="6">
        <f t="shared" si="0"/>
        <v>0.18141592920353983</v>
      </c>
      <c r="R28" s="6">
        <f t="shared" si="0"/>
        <v>0.27433628318584069</v>
      </c>
      <c r="S28" s="6">
        <f t="shared" si="0"/>
        <v>0.33185840707964603</v>
      </c>
      <c r="T28" s="7">
        <v>851</v>
      </c>
      <c r="U28">
        <v>70</v>
      </c>
      <c r="V28">
        <v>8</v>
      </c>
      <c r="W28" s="9">
        <f t="shared" si="2"/>
        <v>0.11428571428571428</v>
      </c>
      <c r="X28" s="7">
        <v>21</v>
      </c>
      <c r="Y28" s="9">
        <f t="shared" si="3"/>
        <v>0.3</v>
      </c>
      <c r="Z28" s="7">
        <v>24</v>
      </c>
      <c r="AA28" s="9">
        <f t="shared" si="4"/>
        <v>0.34285714285714286</v>
      </c>
      <c r="AB28" s="7">
        <v>22</v>
      </c>
      <c r="AC28" s="7">
        <v>5</v>
      </c>
      <c r="AD28" s="9">
        <f t="shared" si="5"/>
        <v>0.22727272727272727</v>
      </c>
      <c r="AE28" s="7">
        <v>9</v>
      </c>
      <c r="AF28" s="9">
        <f t="shared" si="6"/>
        <v>0.40909090909090912</v>
      </c>
      <c r="AG28" s="7">
        <v>11</v>
      </c>
      <c r="AH28" s="9">
        <f t="shared" si="7"/>
        <v>0.5</v>
      </c>
      <c r="AI28" s="7">
        <v>471</v>
      </c>
      <c r="AJ28" s="7">
        <v>713</v>
      </c>
      <c r="AK28">
        <v>0</v>
      </c>
      <c r="AL28">
        <v>0</v>
      </c>
      <c r="AM28">
        <v>0</v>
      </c>
      <c r="AN28" s="9" t="str">
        <f t="shared" si="8"/>
        <v>NA</v>
      </c>
      <c r="AO28" s="7">
        <v>304</v>
      </c>
      <c r="AP28" s="7">
        <v>188</v>
      </c>
      <c r="AQ28" s="9">
        <f t="shared" si="9"/>
        <v>0.61842105263157898</v>
      </c>
      <c r="AR28" s="7">
        <v>354</v>
      </c>
      <c r="AS28" s="7">
        <v>340</v>
      </c>
      <c r="AT28" s="9">
        <f t="shared" si="10"/>
        <v>0.96045197740112997</v>
      </c>
    </row>
    <row r="29" spans="1:46" ht="15" customHeight="1" x14ac:dyDescent="0.3">
      <c r="A29" t="s">
        <v>93</v>
      </c>
      <c r="B29" t="s">
        <v>110</v>
      </c>
      <c r="C29" t="s">
        <v>111</v>
      </c>
      <c r="D29" s="5">
        <v>2261790</v>
      </c>
      <c r="E29" t="s">
        <v>53</v>
      </c>
      <c r="F29">
        <v>582</v>
      </c>
      <c r="G29">
        <v>526</v>
      </c>
      <c r="H29" s="6">
        <f t="shared" si="1"/>
        <v>0.90378006872852235</v>
      </c>
      <c r="I29" s="7">
        <v>98</v>
      </c>
      <c r="J29" s="7">
        <v>57</v>
      </c>
      <c r="K29" s="7">
        <v>162</v>
      </c>
      <c r="L29" s="7">
        <v>80</v>
      </c>
      <c r="M29" s="8">
        <v>305</v>
      </c>
      <c r="N29" s="8">
        <v>8</v>
      </c>
      <c r="O29" s="8">
        <v>25</v>
      </c>
      <c r="P29" s="8">
        <v>42</v>
      </c>
      <c r="Q29" s="6">
        <f t="shared" si="0"/>
        <v>2.6229508196721311E-2</v>
      </c>
      <c r="R29" s="6">
        <f t="shared" si="0"/>
        <v>8.1967213114754092E-2</v>
      </c>
      <c r="S29" s="6">
        <f t="shared" si="0"/>
        <v>0.13770491803278689</v>
      </c>
      <c r="T29" s="7">
        <v>1386</v>
      </c>
      <c r="U29">
        <v>132</v>
      </c>
      <c r="V29">
        <v>0</v>
      </c>
      <c r="W29" s="9">
        <f t="shared" si="2"/>
        <v>0</v>
      </c>
      <c r="X29" s="7">
        <v>0</v>
      </c>
      <c r="Y29" s="9">
        <f t="shared" si="3"/>
        <v>0</v>
      </c>
      <c r="Z29" s="7">
        <v>0</v>
      </c>
      <c r="AA29" s="9">
        <f t="shared" si="4"/>
        <v>0</v>
      </c>
      <c r="AB29" s="7">
        <v>53</v>
      </c>
      <c r="AC29" s="7">
        <v>12</v>
      </c>
      <c r="AD29" s="9">
        <f t="shared" si="5"/>
        <v>0.22641509433962265</v>
      </c>
      <c r="AE29" s="7">
        <v>15</v>
      </c>
      <c r="AF29" s="9">
        <f t="shared" si="6"/>
        <v>0.28301886792452829</v>
      </c>
      <c r="AG29" s="7">
        <v>15</v>
      </c>
      <c r="AH29" s="9">
        <f t="shared" si="7"/>
        <v>0.28301886792452829</v>
      </c>
      <c r="AI29" s="7">
        <v>713</v>
      </c>
      <c r="AJ29" s="7">
        <v>976</v>
      </c>
      <c r="AK29">
        <v>0</v>
      </c>
      <c r="AL29">
        <v>0</v>
      </c>
      <c r="AM29">
        <v>0</v>
      </c>
      <c r="AN29" s="9" t="str">
        <f t="shared" si="8"/>
        <v>NA</v>
      </c>
      <c r="AO29" s="7">
        <v>1175</v>
      </c>
      <c r="AP29" s="7">
        <v>413</v>
      </c>
      <c r="AQ29" s="9">
        <f t="shared" si="9"/>
        <v>0.35148936170212763</v>
      </c>
      <c r="AR29" s="7">
        <v>119</v>
      </c>
      <c r="AS29" s="7">
        <v>105</v>
      </c>
      <c r="AT29" s="9">
        <f t="shared" si="10"/>
        <v>0.88235294117647056</v>
      </c>
    </row>
    <row r="30" spans="1:46" ht="15" customHeight="1" x14ac:dyDescent="0.3">
      <c r="A30" t="s">
        <v>93</v>
      </c>
      <c r="B30" t="s">
        <v>112</v>
      </c>
      <c r="C30" t="s">
        <v>113</v>
      </c>
      <c r="D30" s="5">
        <v>1776020</v>
      </c>
      <c r="E30" t="s">
        <v>53</v>
      </c>
      <c r="F30">
        <v>100</v>
      </c>
      <c r="G30">
        <v>67</v>
      </c>
      <c r="H30" s="6">
        <f t="shared" si="1"/>
        <v>0.67</v>
      </c>
      <c r="I30" s="7">
        <v>40</v>
      </c>
      <c r="J30" s="7">
        <v>19</v>
      </c>
      <c r="K30" s="7">
        <v>76</v>
      </c>
      <c r="L30" s="7">
        <v>27</v>
      </c>
      <c r="M30" s="8">
        <v>159</v>
      </c>
      <c r="N30" s="8">
        <v>26</v>
      </c>
      <c r="O30" s="8">
        <v>37</v>
      </c>
      <c r="P30" s="8">
        <v>49</v>
      </c>
      <c r="Q30" s="6">
        <f t="shared" si="0"/>
        <v>0.16352201257861634</v>
      </c>
      <c r="R30" s="6">
        <f t="shared" si="0"/>
        <v>0.23270440251572327</v>
      </c>
      <c r="S30" s="6">
        <f t="shared" si="0"/>
        <v>0.3081761006289308</v>
      </c>
      <c r="T30" s="7">
        <v>503</v>
      </c>
      <c r="U30">
        <v>120</v>
      </c>
      <c r="V30">
        <v>5</v>
      </c>
      <c r="W30" s="9">
        <f t="shared" si="2"/>
        <v>4.1666666666666664E-2</v>
      </c>
      <c r="X30" s="7">
        <v>35</v>
      </c>
      <c r="Y30" s="9">
        <f t="shared" si="3"/>
        <v>0.29166666666666669</v>
      </c>
      <c r="Z30" s="7">
        <v>34</v>
      </c>
      <c r="AA30" s="9">
        <f t="shared" si="4"/>
        <v>0.28333333333333333</v>
      </c>
      <c r="AB30" s="7">
        <v>41</v>
      </c>
      <c r="AC30" s="7">
        <v>2</v>
      </c>
      <c r="AD30" s="9">
        <f t="shared" si="5"/>
        <v>4.878048780487805E-2</v>
      </c>
      <c r="AE30" s="7">
        <v>5</v>
      </c>
      <c r="AF30" s="9">
        <f t="shared" si="6"/>
        <v>0.12195121951219512</v>
      </c>
      <c r="AG30" s="7">
        <v>7</v>
      </c>
      <c r="AH30" s="9">
        <f t="shared" si="7"/>
        <v>0.17073170731707318</v>
      </c>
      <c r="AI30" s="7">
        <v>350</v>
      </c>
      <c r="AJ30" s="7">
        <v>425</v>
      </c>
      <c r="AK30">
        <v>0</v>
      </c>
      <c r="AL30">
        <v>0</v>
      </c>
      <c r="AM30">
        <v>0</v>
      </c>
      <c r="AN30" s="9" t="str">
        <f t="shared" si="8"/>
        <v>NA</v>
      </c>
      <c r="AO30" s="7">
        <v>459</v>
      </c>
      <c r="AP30" s="7">
        <v>82</v>
      </c>
      <c r="AQ30" s="9">
        <f t="shared" si="9"/>
        <v>0.1786492374727669</v>
      </c>
      <c r="AR30" s="7">
        <v>393</v>
      </c>
      <c r="AS30" s="7">
        <v>369</v>
      </c>
      <c r="AT30" s="9">
        <f t="shared" si="10"/>
        <v>0.93893129770992367</v>
      </c>
    </row>
    <row r="31" spans="1:46" ht="15" customHeight="1" x14ac:dyDescent="0.3">
      <c r="A31" t="s">
        <v>93</v>
      </c>
      <c r="B31" t="s">
        <v>114</v>
      </c>
      <c r="C31" t="s">
        <v>115</v>
      </c>
      <c r="D31" s="5">
        <v>2963830</v>
      </c>
      <c r="E31" t="s">
        <v>53</v>
      </c>
      <c r="F31">
        <v>545</v>
      </c>
      <c r="G31">
        <v>520</v>
      </c>
      <c r="H31" s="6">
        <f t="shared" si="1"/>
        <v>0.95412844036697253</v>
      </c>
      <c r="I31" s="7">
        <v>64</v>
      </c>
      <c r="J31" s="7">
        <v>16</v>
      </c>
      <c r="K31" s="7">
        <v>79</v>
      </c>
      <c r="L31" s="7">
        <v>16</v>
      </c>
      <c r="M31" s="8">
        <v>409</v>
      </c>
      <c r="N31" s="8">
        <v>23</v>
      </c>
      <c r="O31" s="8">
        <v>35</v>
      </c>
      <c r="P31" s="8">
        <v>52</v>
      </c>
      <c r="Q31" s="6">
        <f t="shared" si="0"/>
        <v>5.623471882640587E-2</v>
      </c>
      <c r="R31" s="6">
        <f t="shared" si="0"/>
        <v>8.557457212713937E-2</v>
      </c>
      <c r="S31" s="6">
        <f t="shared" si="0"/>
        <v>0.12713936430317849</v>
      </c>
      <c r="T31" s="7">
        <v>3224</v>
      </c>
      <c r="U31">
        <v>201</v>
      </c>
      <c r="V31">
        <v>9</v>
      </c>
      <c r="W31" s="9">
        <f t="shared" si="2"/>
        <v>4.4776119402985072E-2</v>
      </c>
      <c r="X31" s="7">
        <v>81</v>
      </c>
      <c r="Y31" s="9">
        <f t="shared" si="3"/>
        <v>0.40298507462686567</v>
      </c>
      <c r="Z31" s="7">
        <v>84</v>
      </c>
      <c r="AA31" s="9">
        <f t="shared" si="4"/>
        <v>0.41791044776119401</v>
      </c>
      <c r="AB31" s="7">
        <v>84</v>
      </c>
      <c r="AC31" s="7">
        <v>24</v>
      </c>
      <c r="AD31" s="9">
        <f t="shared" si="5"/>
        <v>0.2857142857142857</v>
      </c>
      <c r="AE31" s="7">
        <v>20</v>
      </c>
      <c r="AF31" s="9">
        <f t="shared" si="6"/>
        <v>0.23809523809523808</v>
      </c>
      <c r="AG31" s="7">
        <v>43</v>
      </c>
      <c r="AH31" s="9">
        <f t="shared" si="7"/>
        <v>0.51190476190476186</v>
      </c>
      <c r="AI31" s="7">
        <v>2157</v>
      </c>
      <c r="AJ31" s="7">
        <v>2284</v>
      </c>
      <c r="AK31">
        <v>0</v>
      </c>
      <c r="AL31">
        <v>0</v>
      </c>
      <c r="AM31">
        <v>0</v>
      </c>
      <c r="AN31" s="9" t="str">
        <f t="shared" si="8"/>
        <v>NA</v>
      </c>
      <c r="AO31" s="7">
        <v>2951</v>
      </c>
      <c r="AP31" s="7">
        <v>650</v>
      </c>
      <c r="AQ31" s="9">
        <f t="shared" si="9"/>
        <v>0.22026431718061673</v>
      </c>
      <c r="AR31" s="7">
        <v>393</v>
      </c>
      <c r="AS31" s="7">
        <v>383</v>
      </c>
      <c r="AT31" s="9">
        <f t="shared" si="10"/>
        <v>0.97455470737913485</v>
      </c>
    </row>
    <row r="32" spans="1:46" ht="15" customHeight="1" x14ac:dyDescent="0.3">
      <c r="A32" t="s">
        <v>93</v>
      </c>
      <c r="B32" t="s">
        <v>116</v>
      </c>
      <c r="C32" t="s">
        <v>117</v>
      </c>
      <c r="D32" s="5">
        <v>4180278</v>
      </c>
      <c r="E32" t="s">
        <v>53</v>
      </c>
      <c r="F32">
        <v>1431</v>
      </c>
      <c r="G32">
        <v>1317</v>
      </c>
      <c r="H32" s="6">
        <f t="shared" si="1"/>
        <v>0.92033542976939209</v>
      </c>
      <c r="I32" s="7">
        <v>57</v>
      </c>
      <c r="J32" s="7">
        <v>20</v>
      </c>
      <c r="K32" s="7">
        <v>103</v>
      </c>
      <c r="L32" s="7">
        <v>30</v>
      </c>
      <c r="M32" s="8">
        <v>193</v>
      </c>
      <c r="N32" s="8">
        <v>12</v>
      </c>
      <c r="O32" s="8">
        <v>19</v>
      </c>
      <c r="P32" s="8">
        <v>31</v>
      </c>
      <c r="Q32" s="6">
        <f t="shared" si="0"/>
        <v>6.2176165803108807E-2</v>
      </c>
      <c r="R32" s="6">
        <f t="shared" si="0"/>
        <v>9.8445595854922283E-2</v>
      </c>
      <c r="S32" s="6">
        <f t="shared" si="0"/>
        <v>0.16062176165803108</v>
      </c>
      <c r="T32" s="7">
        <v>4411</v>
      </c>
      <c r="U32">
        <v>296</v>
      </c>
      <c r="V32">
        <v>0</v>
      </c>
      <c r="W32" s="9">
        <f t="shared" si="2"/>
        <v>0</v>
      </c>
      <c r="X32" s="7">
        <v>2</v>
      </c>
      <c r="Y32" s="9">
        <f t="shared" si="3"/>
        <v>6.7567567567567571E-3</v>
      </c>
      <c r="Z32" s="7">
        <v>2</v>
      </c>
      <c r="AA32" s="9">
        <f t="shared" si="4"/>
        <v>6.7567567567567571E-3</v>
      </c>
      <c r="AB32" s="7">
        <v>98</v>
      </c>
      <c r="AC32" s="7">
        <v>23</v>
      </c>
      <c r="AD32" s="9">
        <f t="shared" si="5"/>
        <v>0.23469387755102042</v>
      </c>
      <c r="AE32" s="7">
        <v>42</v>
      </c>
      <c r="AF32" s="9">
        <f t="shared" si="6"/>
        <v>0.42857142857142855</v>
      </c>
      <c r="AG32" s="7">
        <v>55</v>
      </c>
      <c r="AH32" s="9">
        <f t="shared" si="7"/>
        <v>0.56122448979591832</v>
      </c>
      <c r="AI32" s="7">
        <v>2730</v>
      </c>
      <c r="AJ32" s="7">
        <v>2871</v>
      </c>
      <c r="AK32">
        <v>486</v>
      </c>
      <c r="AL32">
        <v>62</v>
      </c>
      <c r="AM32">
        <v>43</v>
      </c>
      <c r="AN32" s="9">
        <f t="shared" si="8"/>
        <v>0.21604938271604937</v>
      </c>
      <c r="AO32" s="7">
        <v>3333</v>
      </c>
      <c r="AP32" s="7">
        <v>655</v>
      </c>
      <c r="AQ32" s="9">
        <f t="shared" si="9"/>
        <v>0.19651965196519652</v>
      </c>
      <c r="AR32" s="7">
        <v>461</v>
      </c>
      <c r="AS32" s="7">
        <v>448</v>
      </c>
      <c r="AT32" s="9">
        <f t="shared" si="10"/>
        <v>0.97180043383947934</v>
      </c>
    </row>
    <row r="33" spans="1:46" ht="15" customHeight="1" x14ac:dyDescent="0.3">
      <c r="A33" t="s">
        <v>93</v>
      </c>
      <c r="B33" t="s">
        <v>118</v>
      </c>
      <c r="C33" t="s">
        <v>119</v>
      </c>
      <c r="D33" s="5">
        <v>9455481</v>
      </c>
      <c r="E33" t="s">
        <v>53</v>
      </c>
      <c r="F33">
        <v>745</v>
      </c>
      <c r="G33">
        <v>639</v>
      </c>
      <c r="H33" s="6">
        <f t="shared" si="1"/>
        <v>0.85771812080536913</v>
      </c>
      <c r="I33" s="7">
        <v>34</v>
      </c>
      <c r="J33" s="7">
        <v>26</v>
      </c>
      <c r="K33" s="7">
        <v>89</v>
      </c>
      <c r="L33" s="7">
        <v>67</v>
      </c>
      <c r="M33" s="8">
        <v>1081</v>
      </c>
      <c r="N33" s="8">
        <v>103</v>
      </c>
      <c r="O33" s="8">
        <v>146</v>
      </c>
      <c r="P33" s="8">
        <v>219</v>
      </c>
      <c r="Q33" s="6">
        <f t="shared" si="0"/>
        <v>9.5282146160962075E-2</v>
      </c>
      <c r="R33" s="6">
        <f t="shared" si="0"/>
        <v>0.13506012950971322</v>
      </c>
      <c r="S33" s="6">
        <f t="shared" si="0"/>
        <v>0.20259019426456984</v>
      </c>
      <c r="T33" s="7">
        <v>2698</v>
      </c>
      <c r="U33">
        <v>199</v>
      </c>
      <c r="V33">
        <v>3</v>
      </c>
      <c r="W33" s="9">
        <f t="shared" si="2"/>
        <v>1.507537688442211E-2</v>
      </c>
      <c r="X33" s="7">
        <v>18</v>
      </c>
      <c r="Y33" s="9">
        <f t="shared" si="3"/>
        <v>9.0452261306532666E-2</v>
      </c>
      <c r="Z33" s="7">
        <v>18</v>
      </c>
      <c r="AA33" s="9">
        <f t="shared" si="4"/>
        <v>9.0452261306532666E-2</v>
      </c>
      <c r="AB33" s="7">
        <v>557</v>
      </c>
      <c r="AC33" s="7">
        <v>73</v>
      </c>
      <c r="AD33" s="9">
        <f t="shared" si="5"/>
        <v>0.1310592459605027</v>
      </c>
      <c r="AE33" s="7">
        <v>56</v>
      </c>
      <c r="AF33" s="9">
        <f t="shared" si="6"/>
        <v>0.10053859964093358</v>
      </c>
      <c r="AG33" s="7">
        <v>117</v>
      </c>
      <c r="AH33" s="9">
        <f t="shared" si="7"/>
        <v>0.21005385996409337</v>
      </c>
      <c r="AI33" s="7">
        <v>1796</v>
      </c>
      <c r="AJ33" s="7">
        <v>1896</v>
      </c>
      <c r="AK33">
        <v>5</v>
      </c>
      <c r="AL33">
        <v>1</v>
      </c>
      <c r="AM33">
        <v>4</v>
      </c>
      <c r="AN33" s="9">
        <f t="shared" si="8"/>
        <v>1</v>
      </c>
      <c r="AO33" s="7">
        <v>2213</v>
      </c>
      <c r="AP33" s="7">
        <v>949</v>
      </c>
      <c r="AQ33" s="9">
        <f t="shared" si="9"/>
        <v>0.42882964301852688</v>
      </c>
      <c r="AR33" s="7">
        <v>450</v>
      </c>
      <c r="AS33" s="7">
        <v>433</v>
      </c>
      <c r="AT33" s="9">
        <f t="shared" si="10"/>
        <v>0.9622222222222222</v>
      </c>
    </row>
    <row r="34" spans="1:46" ht="15" customHeight="1" x14ac:dyDescent="0.3">
      <c r="A34" t="s">
        <v>93</v>
      </c>
      <c r="B34" t="s">
        <v>120</v>
      </c>
      <c r="C34" t="s">
        <v>121</v>
      </c>
      <c r="D34" s="5">
        <v>1923277</v>
      </c>
      <c r="E34" t="s">
        <v>53</v>
      </c>
      <c r="F34">
        <v>468</v>
      </c>
      <c r="G34">
        <v>393</v>
      </c>
      <c r="H34" s="6">
        <f t="shared" si="1"/>
        <v>0.83974358974358976</v>
      </c>
      <c r="I34" s="7">
        <v>40</v>
      </c>
      <c r="J34" s="7">
        <v>19</v>
      </c>
      <c r="K34" s="7">
        <v>98</v>
      </c>
      <c r="L34" s="7">
        <v>36</v>
      </c>
      <c r="M34" s="8">
        <v>305</v>
      </c>
      <c r="N34" s="8">
        <v>9</v>
      </c>
      <c r="O34" s="8">
        <v>20</v>
      </c>
      <c r="P34" s="8">
        <v>49</v>
      </c>
      <c r="Q34" s="6">
        <f t="shared" si="0"/>
        <v>2.9508196721311476E-2</v>
      </c>
      <c r="R34" s="6">
        <f t="shared" si="0"/>
        <v>6.5573770491803282E-2</v>
      </c>
      <c r="S34" s="6">
        <f t="shared" si="0"/>
        <v>0.16065573770491803</v>
      </c>
      <c r="T34" s="7">
        <v>1142</v>
      </c>
      <c r="U34">
        <v>66</v>
      </c>
      <c r="V34">
        <v>5</v>
      </c>
      <c r="W34" s="9">
        <f t="shared" si="2"/>
        <v>7.575757575757576E-2</v>
      </c>
      <c r="X34" s="7">
        <v>14</v>
      </c>
      <c r="Y34" s="9">
        <f t="shared" si="3"/>
        <v>0.21212121212121213</v>
      </c>
      <c r="Z34" s="7">
        <v>18</v>
      </c>
      <c r="AA34" s="9">
        <f t="shared" si="4"/>
        <v>0.27272727272727271</v>
      </c>
      <c r="AB34" s="7">
        <v>59</v>
      </c>
      <c r="AC34" s="7">
        <v>20</v>
      </c>
      <c r="AD34" s="9">
        <f t="shared" si="5"/>
        <v>0.33898305084745761</v>
      </c>
      <c r="AE34" s="7">
        <v>12</v>
      </c>
      <c r="AF34" s="9">
        <f t="shared" si="6"/>
        <v>0.20338983050847459</v>
      </c>
      <c r="AG34" s="7">
        <v>28</v>
      </c>
      <c r="AH34" s="9">
        <f t="shared" si="7"/>
        <v>0.47457627118644069</v>
      </c>
      <c r="AI34" s="7">
        <v>890</v>
      </c>
      <c r="AJ34" s="7">
        <v>1067</v>
      </c>
      <c r="AK34">
        <v>65</v>
      </c>
      <c r="AL34">
        <v>14</v>
      </c>
      <c r="AM34">
        <v>17</v>
      </c>
      <c r="AN34" s="9">
        <f t="shared" si="8"/>
        <v>0.47692307692307695</v>
      </c>
      <c r="AO34" s="7">
        <v>1012</v>
      </c>
      <c r="AP34" s="7">
        <v>494</v>
      </c>
      <c r="AQ34" s="9">
        <f t="shared" si="9"/>
        <v>0.48814229249011859</v>
      </c>
      <c r="AR34" s="7">
        <v>167</v>
      </c>
      <c r="AS34" s="7">
        <v>148</v>
      </c>
      <c r="AT34" s="9">
        <f t="shared" si="10"/>
        <v>0.88622754491017963</v>
      </c>
    </row>
    <row r="35" spans="1:46" x14ac:dyDescent="0.3">
      <c r="A35" t="s">
        <v>93</v>
      </c>
      <c r="B35" t="s">
        <v>122</v>
      </c>
      <c r="C35" t="s">
        <v>123</v>
      </c>
      <c r="D35" s="5">
        <v>8737368</v>
      </c>
      <c r="E35" t="s">
        <v>90</v>
      </c>
      <c r="F35">
        <v>686</v>
      </c>
      <c r="G35">
        <v>448</v>
      </c>
      <c r="H35" s="6">
        <f t="shared" si="1"/>
        <v>0.65306122448979587</v>
      </c>
      <c r="I35" s="7">
        <v>57</v>
      </c>
      <c r="J35" s="7">
        <v>19</v>
      </c>
      <c r="K35" s="7">
        <v>137</v>
      </c>
      <c r="L35" s="7">
        <v>86</v>
      </c>
      <c r="M35" s="8">
        <v>801</v>
      </c>
      <c r="N35" s="8">
        <v>42</v>
      </c>
      <c r="O35" s="8">
        <v>78</v>
      </c>
      <c r="P35" s="8">
        <v>178</v>
      </c>
      <c r="Q35" s="6">
        <f t="shared" ref="Q35:S65" si="11">IFERROR(N35/$M35,"NA")</f>
        <v>5.2434456928838954E-2</v>
      </c>
      <c r="R35" s="6">
        <f t="shared" si="11"/>
        <v>9.7378277153558054E-2</v>
      </c>
      <c r="S35" s="6">
        <f t="shared" si="11"/>
        <v>0.22222222222222221</v>
      </c>
      <c r="T35" s="7">
        <v>1108</v>
      </c>
      <c r="U35">
        <v>330</v>
      </c>
      <c r="V35">
        <v>8</v>
      </c>
      <c r="W35" s="9">
        <f t="shared" si="2"/>
        <v>2.4242424242424242E-2</v>
      </c>
      <c r="X35" s="7">
        <v>96</v>
      </c>
      <c r="Y35" s="9">
        <f t="shared" si="3"/>
        <v>0.29090909090909089</v>
      </c>
      <c r="Z35" s="7">
        <v>100</v>
      </c>
      <c r="AA35" s="9">
        <f t="shared" si="4"/>
        <v>0.30303030303030304</v>
      </c>
      <c r="AB35" s="7">
        <v>486</v>
      </c>
      <c r="AC35" s="7">
        <v>20</v>
      </c>
      <c r="AD35" s="9">
        <f t="shared" si="5"/>
        <v>4.1152263374485597E-2</v>
      </c>
      <c r="AE35" s="7">
        <v>42</v>
      </c>
      <c r="AF35" s="9">
        <f t="shared" si="6"/>
        <v>8.6419753086419748E-2</v>
      </c>
      <c r="AG35" s="7">
        <v>61</v>
      </c>
      <c r="AH35" s="9">
        <f t="shared" si="7"/>
        <v>0.12551440329218108</v>
      </c>
      <c r="AI35" s="7">
        <v>645</v>
      </c>
      <c r="AJ35" s="7">
        <v>1162</v>
      </c>
      <c r="AK35">
        <v>269</v>
      </c>
      <c r="AL35">
        <v>160</v>
      </c>
      <c r="AM35">
        <v>20</v>
      </c>
      <c r="AN35" s="9">
        <f t="shared" si="8"/>
        <v>0.66914498141263945</v>
      </c>
      <c r="AO35" s="7">
        <v>1107</v>
      </c>
      <c r="AP35" s="7">
        <v>790</v>
      </c>
      <c r="AQ35" s="9">
        <f t="shared" si="9"/>
        <v>0.71364046973803075</v>
      </c>
      <c r="AR35" s="7">
        <v>664</v>
      </c>
      <c r="AS35" s="7">
        <v>606</v>
      </c>
      <c r="AT35" s="9">
        <f t="shared" si="10"/>
        <v>0.91265060240963858</v>
      </c>
    </row>
    <row r="36" spans="1:46" ht="15" customHeight="1" x14ac:dyDescent="0.3">
      <c r="A36" t="s">
        <v>93</v>
      </c>
      <c r="B36" t="s">
        <v>124</v>
      </c>
      <c r="C36" t="s">
        <v>125</v>
      </c>
      <c r="D36" s="5">
        <v>1256067</v>
      </c>
      <c r="E36" t="s">
        <v>53</v>
      </c>
      <c r="F36">
        <v>366</v>
      </c>
      <c r="G36">
        <v>292</v>
      </c>
      <c r="H36" s="6">
        <f t="shared" si="1"/>
        <v>0.79781420765027322</v>
      </c>
      <c r="I36" s="7">
        <v>70</v>
      </c>
      <c r="J36" s="7">
        <v>37</v>
      </c>
      <c r="K36" s="7">
        <v>80</v>
      </c>
      <c r="L36" s="7">
        <v>38</v>
      </c>
      <c r="M36" s="8">
        <v>492</v>
      </c>
      <c r="N36" s="8">
        <v>76</v>
      </c>
      <c r="O36" s="8">
        <v>117</v>
      </c>
      <c r="P36" s="8">
        <v>148</v>
      </c>
      <c r="Q36" s="6">
        <f t="shared" si="11"/>
        <v>0.15447154471544716</v>
      </c>
      <c r="R36" s="6">
        <f t="shared" si="11"/>
        <v>0.23780487804878048</v>
      </c>
      <c r="S36" s="6">
        <f t="shared" si="11"/>
        <v>0.30081300813008133</v>
      </c>
      <c r="T36" s="7">
        <v>1116</v>
      </c>
      <c r="U36">
        <v>88</v>
      </c>
      <c r="V36">
        <v>0</v>
      </c>
      <c r="W36" s="9">
        <f t="shared" si="2"/>
        <v>0</v>
      </c>
      <c r="X36" s="7">
        <v>4</v>
      </c>
      <c r="Y36" s="9">
        <f t="shared" si="3"/>
        <v>4.5454545454545456E-2</v>
      </c>
      <c r="Z36" s="7">
        <v>4</v>
      </c>
      <c r="AA36" s="9">
        <f t="shared" si="4"/>
        <v>4.5454545454545456E-2</v>
      </c>
      <c r="AB36" s="7">
        <v>19</v>
      </c>
      <c r="AC36" s="7">
        <v>1</v>
      </c>
      <c r="AD36" s="9">
        <f t="shared" si="5"/>
        <v>5.2631578947368418E-2</v>
      </c>
      <c r="AE36" s="7">
        <v>11</v>
      </c>
      <c r="AF36" s="9">
        <f t="shared" si="6"/>
        <v>0.57894736842105265</v>
      </c>
      <c r="AG36" s="7">
        <v>11</v>
      </c>
      <c r="AH36" s="9">
        <f t="shared" si="7"/>
        <v>0.57894736842105265</v>
      </c>
      <c r="AI36" s="7">
        <v>730</v>
      </c>
      <c r="AJ36" s="7">
        <v>801</v>
      </c>
      <c r="AK36">
        <v>22</v>
      </c>
      <c r="AL36">
        <v>10</v>
      </c>
      <c r="AM36">
        <v>5</v>
      </c>
      <c r="AN36" s="9">
        <f t="shared" si="8"/>
        <v>0.68181818181818177</v>
      </c>
      <c r="AO36" s="7">
        <v>886</v>
      </c>
      <c r="AP36" s="7">
        <v>372</v>
      </c>
      <c r="AQ36" s="9">
        <f t="shared" si="9"/>
        <v>0.41986455981941312</v>
      </c>
      <c r="AR36" s="7">
        <v>169</v>
      </c>
      <c r="AS36" s="7">
        <v>155</v>
      </c>
      <c r="AT36" s="9">
        <f t="shared" si="10"/>
        <v>0.91715976331360949</v>
      </c>
    </row>
    <row r="37" spans="1:46" ht="15" customHeight="1" x14ac:dyDescent="0.3">
      <c r="A37" t="s">
        <v>93</v>
      </c>
      <c r="B37" t="s">
        <v>126</v>
      </c>
      <c r="C37" t="s">
        <v>127</v>
      </c>
      <c r="D37" s="5">
        <v>317347</v>
      </c>
      <c r="E37" t="s">
        <v>53</v>
      </c>
      <c r="F37">
        <v>430</v>
      </c>
      <c r="G37">
        <v>57</v>
      </c>
      <c r="H37" s="6">
        <f t="shared" si="1"/>
        <v>0.13255813953488371</v>
      </c>
      <c r="I37" s="7">
        <v>0</v>
      </c>
      <c r="J37" s="7">
        <v>0</v>
      </c>
      <c r="K37" s="7">
        <v>787</v>
      </c>
      <c r="L37" s="7">
        <v>931</v>
      </c>
      <c r="M37" s="8">
        <v>1</v>
      </c>
      <c r="N37" s="8">
        <v>0</v>
      </c>
      <c r="O37" s="8">
        <v>0</v>
      </c>
      <c r="P37" s="8">
        <v>0</v>
      </c>
      <c r="Q37" s="6">
        <f t="shared" si="11"/>
        <v>0</v>
      </c>
      <c r="R37" s="6">
        <f t="shared" si="11"/>
        <v>0</v>
      </c>
      <c r="S37" s="6">
        <f t="shared" si="11"/>
        <v>0</v>
      </c>
      <c r="T37" s="7">
        <v>59</v>
      </c>
      <c r="U37">
        <v>62</v>
      </c>
      <c r="V37">
        <v>0</v>
      </c>
      <c r="W37" s="9">
        <f t="shared" si="2"/>
        <v>0</v>
      </c>
      <c r="X37" s="7">
        <v>0</v>
      </c>
      <c r="Y37" s="9">
        <f t="shared" si="3"/>
        <v>0</v>
      </c>
      <c r="Z37" s="7">
        <v>0</v>
      </c>
      <c r="AA37" s="9">
        <f t="shared" si="4"/>
        <v>0</v>
      </c>
      <c r="AB37" s="7">
        <v>9</v>
      </c>
      <c r="AC37" s="7">
        <v>0</v>
      </c>
      <c r="AD37" s="9">
        <f t="shared" si="5"/>
        <v>0</v>
      </c>
      <c r="AE37" s="7">
        <v>6</v>
      </c>
      <c r="AF37" s="9">
        <f t="shared" si="6"/>
        <v>0.66666666666666663</v>
      </c>
      <c r="AG37" s="7">
        <v>6</v>
      </c>
      <c r="AH37" s="9">
        <f t="shared" si="7"/>
        <v>0.66666666666666663</v>
      </c>
      <c r="AI37" s="7">
        <v>10</v>
      </c>
      <c r="AJ37" s="7">
        <v>29</v>
      </c>
      <c r="AK37">
        <v>1</v>
      </c>
      <c r="AL37">
        <v>0</v>
      </c>
      <c r="AM37">
        <v>0</v>
      </c>
      <c r="AN37" s="9">
        <f t="shared" si="8"/>
        <v>0</v>
      </c>
      <c r="AO37" s="7">
        <v>0</v>
      </c>
      <c r="AP37" s="7">
        <v>0</v>
      </c>
      <c r="AQ37" s="9" t="str">
        <f t="shared" si="9"/>
        <v>NA</v>
      </c>
      <c r="AR37" s="7">
        <v>48</v>
      </c>
      <c r="AS37" s="7">
        <v>43</v>
      </c>
      <c r="AT37" s="9">
        <f t="shared" si="10"/>
        <v>0.89583333333333337</v>
      </c>
    </row>
    <row r="38" spans="1:46" ht="15" customHeight="1" x14ac:dyDescent="0.3">
      <c r="A38" t="s">
        <v>93</v>
      </c>
      <c r="B38" t="s">
        <v>128</v>
      </c>
      <c r="C38" t="s">
        <v>129</v>
      </c>
      <c r="D38" s="5">
        <v>712708</v>
      </c>
      <c r="E38" t="s">
        <v>53</v>
      </c>
      <c r="F38">
        <v>153</v>
      </c>
      <c r="G38">
        <v>125</v>
      </c>
      <c r="H38" s="6">
        <f t="shared" si="1"/>
        <v>0.81699346405228757</v>
      </c>
      <c r="I38" s="7">
        <v>72</v>
      </c>
      <c r="J38" s="7">
        <v>56</v>
      </c>
      <c r="K38" s="7">
        <v>97</v>
      </c>
      <c r="L38" s="7">
        <v>71</v>
      </c>
      <c r="M38" s="8">
        <v>7</v>
      </c>
      <c r="N38" s="8">
        <v>1</v>
      </c>
      <c r="O38" s="8">
        <v>1</v>
      </c>
      <c r="P38" s="8">
        <v>2</v>
      </c>
      <c r="Q38" s="6">
        <f t="shared" si="11"/>
        <v>0.14285714285714285</v>
      </c>
      <c r="R38" s="6">
        <f t="shared" si="11"/>
        <v>0.14285714285714285</v>
      </c>
      <c r="S38" s="6">
        <f t="shared" si="11"/>
        <v>0.2857142857142857</v>
      </c>
      <c r="T38" s="7">
        <v>543</v>
      </c>
      <c r="U38">
        <v>18</v>
      </c>
      <c r="V38">
        <v>1</v>
      </c>
      <c r="W38" s="9">
        <f t="shared" si="2"/>
        <v>5.5555555555555552E-2</v>
      </c>
      <c r="X38" s="7">
        <v>3</v>
      </c>
      <c r="Y38" s="9">
        <f t="shared" si="3"/>
        <v>0.16666666666666666</v>
      </c>
      <c r="Z38" s="7">
        <v>3</v>
      </c>
      <c r="AA38" s="9">
        <f t="shared" si="4"/>
        <v>0.16666666666666666</v>
      </c>
      <c r="AB38" s="7">
        <v>14</v>
      </c>
      <c r="AC38" s="7">
        <v>1</v>
      </c>
      <c r="AD38" s="9">
        <f t="shared" si="5"/>
        <v>7.1428571428571425E-2</v>
      </c>
      <c r="AE38" s="7">
        <v>1</v>
      </c>
      <c r="AF38" s="9">
        <f t="shared" si="6"/>
        <v>7.1428571428571425E-2</v>
      </c>
      <c r="AG38" s="7">
        <v>2</v>
      </c>
      <c r="AH38" s="9">
        <f t="shared" si="7"/>
        <v>0.14285714285714285</v>
      </c>
      <c r="AI38" s="7">
        <v>390</v>
      </c>
      <c r="AJ38" s="7">
        <v>396</v>
      </c>
      <c r="AK38">
        <v>73</v>
      </c>
      <c r="AL38">
        <v>5</v>
      </c>
      <c r="AM38">
        <v>62</v>
      </c>
      <c r="AN38" s="9">
        <f t="shared" si="8"/>
        <v>0.9178082191780822</v>
      </c>
      <c r="AO38" s="7">
        <v>425</v>
      </c>
      <c r="AP38" s="7">
        <v>180</v>
      </c>
      <c r="AQ38" s="9">
        <f t="shared" si="9"/>
        <v>0.42352941176470588</v>
      </c>
      <c r="AR38" s="7">
        <v>38</v>
      </c>
      <c r="AS38" s="7">
        <v>38</v>
      </c>
      <c r="AT38" s="9">
        <f t="shared" si="10"/>
        <v>1</v>
      </c>
    </row>
    <row r="39" spans="1:46" ht="15" customHeight="1" x14ac:dyDescent="0.3">
      <c r="A39" t="s">
        <v>93</v>
      </c>
      <c r="B39" t="s">
        <v>130</v>
      </c>
      <c r="C39" t="s">
        <v>131</v>
      </c>
      <c r="D39" s="5">
        <v>1254088</v>
      </c>
      <c r="E39" t="s">
        <v>53</v>
      </c>
      <c r="F39">
        <v>355</v>
      </c>
      <c r="G39">
        <v>245</v>
      </c>
      <c r="H39" s="6">
        <f t="shared" si="1"/>
        <v>0.6901408450704225</v>
      </c>
      <c r="I39" s="7">
        <v>113</v>
      </c>
      <c r="J39" s="7">
        <v>40</v>
      </c>
      <c r="K39" s="7">
        <v>191</v>
      </c>
      <c r="L39" s="7">
        <v>92</v>
      </c>
      <c r="M39" s="8">
        <v>248</v>
      </c>
      <c r="N39" s="8">
        <v>30</v>
      </c>
      <c r="O39" s="8">
        <v>38</v>
      </c>
      <c r="P39" s="8">
        <v>59</v>
      </c>
      <c r="Q39" s="6">
        <f t="shared" si="11"/>
        <v>0.12096774193548387</v>
      </c>
      <c r="R39" s="6">
        <f t="shared" si="11"/>
        <v>0.15322580645161291</v>
      </c>
      <c r="S39" s="6">
        <f t="shared" si="11"/>
        <v>0.23790322580645162</v>
      </c>
      <c r="T39" s="7">
        <v>553</v>
      </c>
      <c r="U39">
        <v>45</v>
      </c>
      <c r="V39">
        <v>0</v>
      </c>
      <c r="W39" s="9">
        <f t="shared" si="2"/>
        <v>0</v>
      </c>
      <c r="X39" s="7">
        <v>3</v>
      </c>
      <c r="Y39" s="9">
        <f t="shared" si="3"/>
        <v>6.6666666666666666E-2</v>
      </c>
      <c r="Z39" s="7">
        <v>2</v>
      </c>
      <c r="AA39" s="9">
        <f t="shared" si="4"/>
        <v>4.4444444444444446E-2</v>
      </c>
      <c r="AB39" s="7">
        <v>73</v>
      </c>
      <c r="AC39" s="7">
        <v>18</v>
      </c>
      <c r="AD39" s="9">
        <f t="shared" si="5"/>
        <v>0.24657534246575341</v>
      </c>
      <c r="AE39" s="7">
        <v>19</v>
      </c>
      <c r="AF39" s="9">
        <f t="shared" si="6"/>
        <v>0.26027397260273971</v>
      </c>
      <c r="AG39" s="7">
        <v>35</v>
      </c>
      <c r="AH39" s="9">
        <f t="shared" si="7"/>
        <v>0.47945205479452052</v>
      </c>
      <c r="AI39" s="7">
        <v>714</v>
      </c>
      <c r="AJ39" s="7">
        <v>884</v>
      </c>
      <c r="AK39">
        <v>19</v>
      </c>
      <c r="AL39">
        <v>6</v>
      </c>
      <c r="AM39">
        <v>0</v>
      </c>
      <c r="AN39" s="9">
        <f t="shared" si="8"/>
        <v>0.31578947368421051</v>
      </c>
      <c r="AO39" s="7">
        <v>872</v>
      </c>
      <c r="AP39" s="7">
        <v>327</v>
      </c>
      <c r="AQ39" s="9">
        <f t="shared" si="9"/>
        <v>0.375</v>
      </c>
      <c r="AR39" s="7">
        <v>92</v>
      </c>
      <c r="AS39" s="7">
        <v>85</v>
      </c>
      <c r="AT39" s="9">
        <f t="shared" si="10"/>
        <v>0.92391304347826086</v>
      </c>
    </row>
    <row r="40" spans="1:46" ht="15" customHeight="1" x14ac:dyDescent="0.3">
      <c r="A40" t="s">
        <v>93</v>
      </c>
      <c r="B40" t="s">
        <v>132</v>
      </c>
      <c r="C40" t="s">
        <v>133</v>
      </c>
      <c r="D40" s="5">
        <v>533470</v>
      </c>
      <c r="E40" t="s">
        <v>53</v>
      </c>
      <c r="F40">
        <v>296</v>
      </c>
      <c r="G40">
        <v>261</v>
      </c>
      <c r="H40" s="6">
        <f t="shared" si="1"/>
        <v>0.8817567567567568</v>
      </c>
      <c r="I40" s="7">
        <v>61</v>
      </c>
      <c r="J40" s="7">
        <v>30</v>
      </c>
      <c r="K40" s="7">
        <v>83</v>
      </c>
      <c r="L40" s="7">
        <v>40</v>
      </c>
      <c r="M40" s="8">
        <v>0</v>
      </c>
      <c r="N40" s="8">
        <v>0</v>
      </c>
      <c r="O40" s="8">
        <v>0</v>
      </c>
      <c r="P40" s="8">
        <v>0</v>
      </c>
      <c r="Q40" s="6" t="str">
        <f t="shared" si="11"/>
        <v>NA</v>
      </c>
      <c r="R40" s="6" t="str">
        <f t="shared" si="11"/>
        <v>NA</v>
      </c>
      <c r="S40" s="6" t="str">
        <f t="shared" si="11"/>
        <v>NA</v>
      </c>
      <c r="T40" s="7">
        <v>996</v>
      </c>
      <c r="U40">
        <v>31</v>
      </c>
      <c r="V40">
        <v>2</v>
      </c>
      <c r="W40" s="9">
        <f t="shared" si="2"/>
        <v>6.4516129032258063E-2</v>
      </c>
      <c r="X40" s="7">
        <v>2</v>
      </c>
      <c r="Y40" s="9">
        <f t="shared" si="3"/>
        <v>6.4516129032258063E-2</v>
      </c>
      <c r="Z40" s="7">
        <v>3</v>
      </c>
      <c r="AA40" s="9">
        <f t="shared" si="4"/>
        <v>9.6774193548387094E-2</v>
      </c>
      <c r="AB40" s="7">
        <v>45</v>
      </c>
      <c r="AC40" s="7">
        <v>8</v>
      </c>
      <c r="AD40" s="9">
        <f t="shared" si="5"/>
        <v>0.17777777777777778</v>
      </c>
      <c r="AE40" s="7">
        <v>11</v>
      </c>
      <c r="AF40" s="9">
        <f t="shared" si="6"/>
        <v>0.24444444444444444</v>
      </c>
      <c r="AG40" s="7">
        <v>16</v>
      </c>
      <c r="AH40" s="9">
        <f t="shared" si="7"/>
        <v>0.35555555555555557</v>
      </c>
      <c r="AI40" s="7">
        <v>825</v>
      </c>
      <c r="AJ40" s="7">
        <v>952</v>
      </c>
      <c r="AK40">
        <v>0</v>
      </c>
      <c r="AL40">
        <v>0</v>
      </c>
      <c r="AM40">
        <v>0</v>
      </c>
      <c r="AN40" s="9" t="str">
        <f t="shared" si="8"/>
        <v>NA</v>
      </c>
      <c r="AO40" s="7">
        <v>735</v>
      </c>
      <c r="AP40" s="7">
        <v>305</v>
      </c>
      <c r="AQ40" s="9">
        <f t="shared" si="9"/>
        <v>0.41496598639455784</v>
      </c>
      <c r="AR40" s="7">
        <v>388</v>
      </c>
      <c r="AS40" s="7">
        <v>364</v>
      </c>
      <c r="AT40" s="9">
        <f t="shared" si="10"/>
        <v>0.93814432989690721</v>
      </c>
    </row>
    <row r="41" spans="1:46" ht="15" customHeight="1" x14ac:dyDescent="0.3">
      <c r="A41" t="s">
        <v>93</v>
      </c>
      <c r="B41" t="s">
        <v>134</v>
      </c>
      <c r="C41" t="s">
        <v>135</v>
      </c>
      <c r="D41" s="5">
        <v>659165</v>
      </c>
      <c r="E41" t="s">
        <v>53</v>
      </c>
      <c r="F41">
        <v>212</v>
      </c>
      <c r="G41">
        <v>104</v>
      </c>
      <c r="H41" s="6">
        <f t="shared" si="1"/>
        <v>0.49056603773584906</v>
      </c>
      <c r="I41" s="7">
        <v>51</v>
      </c>
      <c r="J41" s="7">
        <v>21</v>
      </c>
      <c r="K41" s="7">
        <v>58</v>
      </c>
      <c r="L41" s="7">
        <v>24</v>
      </c>
      <c r="M41" s="8">
        <v>11</v>
      </c>
      <c r="N41" s="8">
        <v>2</v>
      </c>
      <c r="O41" s="8">
        <v>4</v>
      </c>
      <c r="P41" s="8">
        <v>5</v>
      </c>
      <c r="Q41" s="6">
        <f t="shared" si="11"/>
        <v>0.18181818181818182</v>
      </c>
      <c r="R41" s="6">
        <f t="shared" si="11"/>
        <v>0.36363636363636365</v>
      </c>
      <c r="S41" s="6">
        <f t="shared" si="11"/>
        <v>0.45454545454545453</v>
      </c>
      <c r="T41" s="7">
        <v>656</v>
      </c>
      <c r="U41">
        <v>3</v>
      </c>
      <c r="V41">
        <v>0</v>
      </c>
      <c r="W41" s="9">
        <f t="shared" si="2"/>
        <v>0</v>
      </c>
      <c r="X41" s="7">
        <v>0</v>
      </c>
      <c r="Y41" s="9">
        <f t="shared" si="3"/>
        <v>0</v>
      </c>
      <c r="Z41" s="7">
        <v>0</v>
      </c>
      <c r="AA41" s="9">
        <f t="shared" si="4"/>
        <v>0</v>
      </c>
      <c r="AB41" s="7">
        <v>1</v>
      </c>
      <c r="AC41" s="7">
        <v>0</v>
      </c>
      <c r="AD41" s="9">
        <f t="shared" si="5"/>
        <v>0</v>
      </c>
      <c r="AE41" s="7">
        <v>0</v>
      </c>
      <c r="AF41" s="9">
        <f t="shared" si="6"/>
        <v>0</v>
      </c>
      <c r="AG41" s="7">
        <v>0</v>
      </c>
      <c r="AH41" s="9">
        <f t="shared" si="7"/>
        <v>0</v>
      </c>
      <c r="AI41" s="7">
        <v>434</v>
      </c>
      <c r="AJ41" s="7">
        <v>475</v>
      </c>
      <c r="AK41">
        <v>0</v>
      </c>
      <c r="AL41">
        <v>0</v>
      </c>
      <c r="AM41">
        <v>0</v>
      </c>
      <c r="AN41" s="9" t="str">
        <f t="shared" si="8"/>
        <v>NA</v>
      </c>
      <c r="AO41" s="7">
        <v>646</v>
      </c>
      <c r="AP41" s="7">
        <v>36</v>
      </c>
      <c r="AQ41" s="9">
        <f t="shared" si="9"/>
        <v>5.5727554179566562E-2</v>
      </c>
      <c r="AR41" s="7">
        <v>38</v>
      </c>
      <c r="AS41" s="7">
        <v>35</v>
      </c>
      <c r="AT41" s="9">
        <f t="shared" si="10"/>
        <v>0.92105263157894735</v>
      </c>
    </row>
    <row r="42" spans="1:46" ht="15" customHeight="1" x14ac:dyDescent="0.3">
      <c r="A42" t="s">
        <v>93</v>
      </c>
      <c r="B42" t="s">
        <v>136</v>
      </c>
      <c r="C42" t="s">
        <v>137</v>
      </c>
      <c r="D42" s="5">
        <v>474575</v>
      </c>
      <c r="E42" t="s">
        <v>53</v>
      </c>
      <c r="F42">
        <v>243</v>
      </c>
      <c r="G42">
        <v>206</v>
      </c>
      <c r="H42" s="6">
        <f t="shared" si="1"/>
        <v>0.84773662551440332</v>
      </c>
      <c r="I42" s="7">
        <v>44</v>
      </c>
      <c r="J42" s="7">
        <v>35</v>
      </c>
      <c r="K42" s="7">
        <v>88</v>
      </c>
      <c r="L42" s="7">
        <v>54</v>
      </c>
      <c r="M42" s="8">
        <v>132</v>
      </c>
      <c r="N42" s="8">
        <v>6</v>
      </c>
      <c r="O42" s="8">
        <v>15</v>
      </c>
      <c r="P42" s="8">
        <v>38</v>
      </c>
      <c r="Q42" s="6">
        <f t="shared" si="11"/>
        <v>4.5454545454545456E-2</v>
      </c>
      <c r="R42" s="6">
        <f t="shared" si="11"/>
        <v>0.11363636363636363</v>
      </c>
      <c r="S42" s="6">
        <f t="shared" si="11"/>
        <v>0.2878787878787879</v>
      </c>
      <c r="T42" s="7">
        <v>664</v>
      </c>
      <c r="U42">
        <v>1</v>
      </c>
      <c r="V42">
        <v>0</v>
      </c>
      <c r="W42" s="9">
        <f t="shared" si="2"/>
        <v>0</v>
      </c>
      <c r="X42" s="7">
        <v>0</v>
      </c>
      <c r="Y42" s="9">
        <f t="shared" si="3"/>
        <v>0</v>
      </c>
      <c r="Z42" s="7">
        <v>0</v>
      </c>
      <c r="AA42" s="9">
        <f t="shared" si="4"/>
        <v>0</v>
      </c>
      <c r="AB42" s="7">
        <v>23</v>
      </c>
      <c r="AC42" s="7">
        <v>7</v>
      </c>
      <c r="AD42" s="9">
        <f t="shared" si="5"/>
        <v>0.30434782608695654</v>
      </c>
      <c r="AE42" s="7">
        <v>3</v>
      </c>
      <c r="AF42" s="9">
        <f t="shared" si="6"/>
        <v>0.13043478260869565</v>
      </c>
      <c r="AG42" s="7">
        <v>9</v>
      </c>
      <c r="AH42" s="9">
        <f t="shared" si="7"/>
        <v>0.39130434782608697</v>
      </c>
      <c r="AI42" s="7">
        <v>460</v>
      </c>
      <c r="AJ42" s="7">
        <v>527</v>
      </c>
      <c r="AK42">
        <v>0</v>
      </c>
      <c r="AL42">
        <v>0</v>
      </c>
      <c r="AM42">
        <v>0</v>
      </c>
      <c r="AN42" s="9" t="str">
        <f t="shared" si="8"/>
        <v>NA</v>
      </c>
      <c r="AO42" s="7">
        <v>498</v>
      </c>
      <c r="AP42" s="7">
        <v>278</v>
      </c>
      <c r="AQ42" s="9">
        <f t="shared" si="9"/>
        <v>0.55823293172690758</v>
      </c>
      <c r="AR42" s="7">
        <v>63</v>
      </c>
      <c r="AS42" s="7">
        <v>58</v>
      </c>
      <c r="AT42" s="9">
        <f t="shared" si="10"/>
        <v>0.92063492063492058</v>
      </c>
    </row>
    <row r="43" spans="1:46" ht="15" customHeight="1" x14ac:dyDescent="0.3">
      <c r="A43" t="s">
        <v>93</v>
      </c>
      <c r="B43" t="s">
        <v>138</v>
      </c>
      <c r="C43" t="s">
        <v>139</v>
      </c>
      <c r="D43" s="5">
        <v>819897</v>
      </c>
      <c r="E43" t="s">
        <v>53</v>
      </c>
      <c r="F43">
        <v>220</v>
      </c>
      <c r="G43">
        <v>209</v>
      </c>
      <c r="H43" s="6">
        <f t="shared" si="1"/>
        <v>0.95</v>
      </c>
      <c r="I43" s="7">
        <v>45</v>
      </c>
      <c r="J43" s="7">
        <v>24</v>
      </c>
      <c r="K43" s="7">
        <v>111</v>
      </c>
      <c r="L43" s="7">
        <v>53</v>
      </c>
      <c r="M43" s="8">
        <v>268</v>
      </c>
      <c r="N43" s="8">
        <v>25</v>
      </c>
      <c r="O43" s="8">
        <v>43</v>
      </c>
      <c r="P43" s="8">
        <v>60</v>
      </c>
      <c r="Q43" s="6">
        <f t="shared" si="11"/>
        <v>9.3283582089552244E-2</v>
      </c>
      <c r="R43" s="6">
        <f t="shared" si="11"/>
        <v>0.16044776119402984</v>
      </c>
      <c r="S43" s="6">
        <f t="shared" si="11"/>
        <v>0.22388059701492538</v>
      </c>
      <c r="T43" s="7">
        <v>849</v>
      </c>
      <c r="U43">
        <v>51</v>
      </c>
      <c r="V43">
        <v>0</v>
      </c>
      <c r="W43" s="9">
        <f t="shared" si="2"/>
        <v>0</v>
      </c>
      <c r="X43" s="7">
        <v>2</v>
      </c>
      <c r="Y43" s="9">
        <f t="shared" si="3"/>
        <v>3.9215686274509803E-2</v>
      </c>
      <c r="Z43" s="7">
        <v>2</v>
      </c>
      <c r="AA43" s="9">
        <f t="shared" si="4"/>
        <v>3.9215686274509803E-2</v>
      </c>
      <c r="AB43" s="7">
        <v>142</v>
      </c>
      <c r="AC43" s="7">
        <v>12</v>
      </c>
      <c r="AD43" s="9">
        <f t="shared" si="5"/>
        <v>8.4507042253521125E-2</v>
      </c>
      <c r="AE43" s="7">
        <v>13</v>
      </c>
      <c r="AF43" s="9">
        <f t="shared" si="6"/>
        <v>9.154929577464789E-2</v>
      </c>
      <c r="AG43" s="7">
        <v>23</v>
      </c>
      <c r="AH43" s="9">
        <f t="shared" si="7"/>
        <v>0.1619718309859155</v>
      </c>
      <c r="AI43" s="7">
        <v>542</v>
      </c>
      <c r="AJ43" s="7">
        <v>668</v>
      </c>
      <c r="AK43">
        <v>4</v>
      </c>
      <c r="AL43">
        <v>1</v>
      </c>
      <c r="AM43">
        <v>3</v>
      </c>
      <c r="AN43" s="9">
        <f t="shared" si="8"/>
        <v>1</v>
      </c>
      <c r="AO43" s="7">
        <v>828</v>
      </c>
      <c r="AP43" s="7">
        <v>329</v>
      </c>
      <c r="AQ43" s="9">
        <f t="shared" si="9"/>
        <v>0.39734299516908211</v>
      </c>
      <c r="AR43" s="7">
        <v>70</v>
      </c>
      <c r="AS43" s="7">
        <v>66</v>
      </c>
      <c r="AT43" s="9">
        <f t="shared" si="10"/>
        <v>0.94285714285714284</v>
      </c>
    </row>
    <row r="44" spans="1:46" ht="15" customHeight="1" x14ac:dyDescent="0.3">
      <c r="A44" t="s">
        <v>93</v>
      </c>
      <c r="B44" t="s">
        <v>140</v>
      </c>
      <c r="C44" t="s">
        <v>141</v>
      </c>
      <c r="D44" s="5" t="s">
        <v>142</v>
      </c>
      <c r="E44" t="s">
        <v>53</v>
      </c>
      <c r="F44">
        <v>81</v>
      </c>
      <c r="G44">
        <v>0</v>
      </c>
      <c r="H44" s="6">
        <f t="shared" si="1"/>
        <v>0</v>
      </c>
      <c r="I44" s="7">
        <v>48813</v>
      </c>
      <c r="J44" s="7">
        <v>482</v>
      </c>
      <c r="K44" s="7">
        <v>683</v>
      </c>
      <c r="L44" s="7">
        <v>839</v>
      </c>
      <c r="M44" s="8">
        <v>23</v>
      </c>
      <c r="N44" s="8">
        <v>0</v>
      </c>
      <c r="O44" s="8">
        <v>0</v>
      </c>
      <c r="P44" s="8">
        <v>0</v>
      </c>
      <c r="Q44" s="6">
        <f t="shared" si="11"/>
        <v>0</v>
      </c>
      <c r="R44" s="6">
        <f t="shared" si="11"/>
        <v>0</v>
      </c>
      <c r="S44" s="6">
        <f t="shared" si="11"/>
        <v>0</v>
      </c>
      <c r="T44" s="7">
        <v>34</v>
      </c>
      <c r="U44">
        <v>0</v>
      </c>
      <c r="V44">
        <v>0</v>
      </c>
      <c r="W44" s="9" t="str">
        <f t="shared" si="2"/>
        <v>NA</v>
      </c>
      <c r="X44" s="7">
        <v>0</v>
      </c>
      <c r="Y44" s="9" t="str">
        <f t="shared" si="3"/>
        <v>NA</v>
      </c>
      <c r="Z44" s="7">
        <v>0</v>
      </c>
      <c r="AA44" s="9" t="str">
        <f t="shared" si="4"/>
        <v>NA</v>
      </c>
      <c r="AB44" s="7">
        <v>0</v>
      </c>
      <c r="AC44" s="7">
        <v>0</v>
      </c>
      <c r="AD44" s="9" t="str">
        <f t="shared" si="5"/>
        <v>NA</v>
      </c>
      <c r="AE44" s="7">
        <v>0</v>
      </c>
      <c r="AF44" s="9" t="str">
        <f t="shared" si="6"/>
        <v>NA</v>
      </c>
      <c r="AG44" s="7">
        <v>0</v>
      </c>
      <c r="AH44" s="9" t="str">
        <f t="shared" si="7"/>
        <v>NA</v>
      </c>
      <c r="AI44" s="7">
        <v>4</v>
      </c>
      <c r="AJ44" s="7">
        <v>41</v>
      </c>
      <c r="AK44">
        <v>0</v>
      </c>
      <c r="AL44">
        <v>0</v>
      </c>
      <c r="AM44">
        <v>0</v>
      </c>
      <c r="AN44" s="9" t="str">
        <f t="shared" si="8"/>
        <v>NA</v>
      </c>
      <c r="AO44" s="7">
        <v>11</v>
      </c>
      <c r="AP44" s="7">
        <v>8</v>
      </c>
      <c r="AQ44" s="9">
        <f t="shared" si="9"/>
        <v>0.72727272727272729</v>
      </c>
      <c r="AR44" s="7">
        <v>0</v>
      </c>
      <c r="AS44" s="7">
        <v>0</v>
      </c>
      <c r="AT44" s="9" t="str">
        <f t="shared" si="10"/>
        <v>NA</v>
      </c>
    </row>
    <row r="45" spans="1:46" ht="15" customHeight="1" x14ac:dyDescent="0.3">
      <c r="A45" t="s">
        <v>93</v>
      </c>
      <c r="B45" t="s">
        <v>143</v>
      </c>
      <c r="C45" t="s">
        <v>144</v>
      </c>
      <c r="D45" s="5">
        <v>2490</v>
      </c>
      <c r="E45" t="s">
        <v>53</v>
      </c>
      <c r="F45">
        <v>287</v>
      </c>
      <c r="G45">
        <v>0</v>
      </c>
      <c r="H45" s="6">
        <f t="shared" si="1"/>
        <v>0</v>
      </c>
      <c r="I45" s="7">
        <v>99</v>
      </c>
      <c r="J45" s="7">
        <v>35</v>
      </c>
      <c r="K45" s="7">
        <v>128</v>
      </c>
      <c r="L45" s="7">
        <v>61</v>
      </c>
      <c r="M45" s="8">
        <v>3</v>
      </c>
      <c r="N45" s="8">
        <v>1</v>
      </c>
      <c r="O45" s="8">
        <v>1</v>
      </c>
      <c r="P45" s="8">
        <v>1</v>
      </c>
      <c r="Q45" s="6">
        <f t="shared" si="11"/>
        <v>0.33333333333333331</v>
      </c>
      <c r="R45" s="6">
        <f t="shared" si="11"/>
        <v>0.33333333333333331</v>
      </c>
      <c r="S45" s="6">
        <f t="shared" si="11"/>
        <v>0.33333333333333331</v>
      </c>
      <c r="T45" s="7">
        <v>230</v>
      </c>
      <c r="U45">
        <v>0</v>
      </c>
      <c r="V45">
        <v>0</v>
      </c>
      <c r="W45" s="9" t="str">
        <f t="shared" si="2"/>
        <v>NA</v>
      </c>
      <c r="X45" s="7">
        <v>0</v>
      </c>
      <c r="Y45" s="9" t="str">
        <f t="shared" si="3"/>
        <v>NA</v>
      </c>
      <c r="Z45" s="7">
        <v>0</v>
      </c>
      <c r="AA45" s="9" t="str">
        <f t="shared" si="4"/>
        <v>NA</v>
      </c>
      <c r="AB45" s="7">
        <v>0</v>
      </c>
      <c r="AC45" s="7">
        <v>0</v>
      </c>
      <c r="AD45" s="9" t="str">
        <f t="shared" si="5"/>
        <v>NA</v>
      </c>
      <c r="AE45" s="7">
        <v>0</v>
      </c>
      <c r="AF45" s="9" t="str">
        <f t="shared" si="6"/>
        <v>NA</v>
      </c>
      <c r="AG45" s="7">
        <v>0</v>
      </c>
      <c r="AH45" s="9" t="str">
        <f t="shared" si="7"/>
        <v>NA</v>
      </c>
      <c r="AI45" s="7">
        <v>187</v>
      </c>
      <c r="AJ45" s="7">
        <v>187</v>
      </c>
      <c r="AK45">
        <v>0</v>
      </c>
      <c r="AL45">
        <v>0</v>
      </c>
      <c r="AM45">
        <v>0</v>
      </c>
      <c r="AN45" s="9" t="str">
        <f t="shared" si="8"/>
        <v>NA</v>
      </c>
      <c r="AO45" s="7">
        <v>136</v>
      </c>
      <c r="AP45" s="7">
        <v>71</v>
      </c>
      <c r="AQ45" s="9">
        <f t="shared" si="9"/>
        <v>0.5220588235294118</v>
      </c>
      <c r="AR45" s="7">
        <v>0</v>
      </c>
      <c r="AS45" s="7">
        <v>0</v>
      </c>
      <c r="AT45" s="9" t="str">
        <f t="shared" si="10"/>
        <v>NA</v>
      </c>
    </row>
    <row r="46" spans="1:46" ht="15" customHeight="1" x14ac:dyDescent="0.3">
      <c r="A46" t="s">
        <v>93</v>
      </c>
      <c r="B46" t="s">
        <v>145</v>
      </c>
      <c r="C46" t="s">
        <v>146</v>
      </c>
      <c r="D46" s="5">
        <v>10556</v>
      </c>
      <c r="E46" t="s">
        <v>53</v>
      </c>
      <c r="F46">
        <v>95</v>
      </c>
      <c r="G46">
        <v>95</v>
      </c>
      <c r="H46" s="6">
        <f t="shared" si="1"/>
        <v>1</v>
      </c>
      <c r="I46" s="7">
        <v>112</v>
      </c>
      <c r="J46" s="7">
        <v>4</v>
      </c>
      <c r="K46" s="7">
        <v>258</v>
      </c>
      <c r="L46" s="7">
        <v>23</v>
      </c>
      <c r="M46" s="8">
        <v>10</v>
      </c>
      <c r="N46" s="8">
        <v>0</v>
      </c>
      <c r="O46" s="8">
        <v>0</v>
      </c>
      <c r="P46" s="8">
        <v>0</v>
      </c>
      <c r="Q46" s="6">
        <f t="shared" si="11"/>
        <v>0</v>
      </c>
      <c r="R46" s="6">
        <f t="shared" si="11"/>
        <v>0</v>
      </c>
      <c r="S46" s="6">
        <f t="shared" si="11"/>
        <v>0</v>
      </c>
      <c r="T46" s="7">
        <v>151</v>
      </c>
      <c r="U46">
        <v>0</v>
      </c>
      <c r="V46">
        <v>0</v>
      </c>
      <c r="W46" s="9" t="str">
        <f t="shared" si="2"/>
        <v>NA</v>
      </c>
      <c r="X46" s="7">
        <v>0</v>
      </c>
      <c r="Y46" s="9" t="str">
        <f t="shared" si="3"/>
        <v>NA</v>
      </c>
      <c r="Z46" s="7">
        <v>0</v>
      </c>
      <c r="AA46" s="9" t="str">
        <f t="shared" si="4"/>
        <v>NA</v>
      </c>
      <c r="AB46" s="7">
        <v>0</v>
      </c>
      <c r="AC46" s="7">
        <v>0</v>
      </c>
      <c r="AD46" s="9" t="str">
        <f t="shared" si="5"/>
        <v>NA</v>
      </c>
      <c r="AE46" s="7">
        <v>0</v>
      </c>
      <c r="AF46" s="9" t="str">
        <f t="shared" si="6"/>
        <v>NA</v>
      </c>
      <c r="AG46" s="7">
        <v>0</v>
      </c>
      <c r="AH46" s="9" t="str">
        <f t="shared" si="7"/>
        <v>NA</v>
      </c>
      <c r="AI46" s="7">
        <v>114</v>
      </c>
      <c r="AJ46" s="7">
        <v>122</v>
      </c>
      <c r="AK46">
        <v>24</v>
      </c>
      <c r="AL46">
        <v>10</v>
      </c>
      <c r="AM46">
        <v>4</v>
      </c>
      <c r="AN46" s="9">
        <f t="shared" si="8"/>
        <v>0.58333333333333337</v>
      </c>
      <c r="AO46" s="7">
        <v>58</v>
      </c>
      <c r="AP46" s="7">
        <v>28</v>
      </c>
      <c r="AQ46" s="9">
        <f t="shared" si="9"/>
        <v>0.48275862068965519</v>
      </c>
      <c r="AR46" s="7">
        <v>2</v>
      </c>
      <c r="AS46" s="7">
        <v>2</v>
      </c>
      <c r="AT46" s="9">
        <f t="shared" si="10"/>
        <v>1</v>
      </c>
    </row>
    <row r="47" spans="1:46" ht="15" customHeight="1" x14ac:dyDescent="0.3">
      <c r="A47" t="s">
        <v>93</v>
      </c>
      <c r="B47" t="s">
        <v>147</v>
      </c>
      <c r="C47" t="s">
        <v>148</v>
      </c>
      <c r="D47" s="5">
        <v>313840</v>
      </c>
      <c r="E47" t="s">
        <v>53</v>
      </c>
      <c r="F47">
        <v>100</v>
      </c>
      <c r="G47">
        <v>82</v>
      </c>
      <c r="H47" s="6">
        <f t="shared" si="1"/>
        <v>0.82</v>
      </c>
      <c r="I47" s="7">
        <v>50</v>
      </c>
      <c r="J47" s="7">
        <v>39</v>
      </c>
      <c r="K47" s="7">
        <v>87</v>
      </c>
      <c r="L47" s="7">
        <v>48</v>
      </c>
      <c r="M47" s="8">
        <v>200</v>
      </c>
      <c r="N47" s="8">
        <v>2</v>
      </c>
      <c r="O47" s="8">
        <v>5</v>
      </c>
      <c r="P47" s="8">
        <v>17</v>
      </c>
      <c r="Q47" s="6">
        <f t="shared" si="11"/>
        <v>0.01</v>
      </c>
      <c r="R47" s="6">
        <f t="shared" si="11"/>
        <v>2.5000000000000001E-2</v>
      </c>
      <c r="S47" s="6">
        <f t="shared" si="11"/>
        <v>8.5000000000000006E-2</v>
      </c>
      <c r="T47" s="7">
        <v>370</v>
      </c>
      <c r="U47">
        <v>11</v>
      </c>
      <c r="V47">
        <v>0</v>
      </c>
      <c r="W47" s="9">
        <f t="shared" si="2"/>
        <v>0</v>
      </c>
      <c r="X47" s="7">
        <v>0</v>
      </c>
      <c r="Y47" s="9">
        <f t="shared" si="3"/>
        <v>0</v>
      </c>
      <c r="Z47" s="7">
        <v>0</v>
      </c>
      <c r="AA47" s="9">
        <f t="shared" si="4"/>
        <v>0</v>
      </c>
      <c r="AB47" s="7">
        <v>23</v>
      </c>
      <c r="AC47" s="7">
        <v>4</v>
      </c>
      <c r="AD47" s="9">
        <f t="shared" si="5"/>
        <v>0.17391304347826086</v>
      </c>
      <c r="AE47" s="7">
        <v>7</v>
      </c>
      <c r="AF47" s="9">
        <f t="shared" si="6"/>
        <v>0.30434782608695654</v>
      </c>
      <c r="AG47" s="7">
        <v>9</v>
      </c>
      <c r="AH47" s="9">
        <f t="shared" si="7"/>
        <v>0.39130434782608697</v>
      </c>
      <c r="AI47" s="7">
        <v>271</v>
      </c>
      <c r="AJ47" s="7">
        <v>512</v>
      </c>
      <c r="AK47">
        <v>1</v>
      </c>
      <c r="AL47">
        <v>0</v>
      </c>
      <c r="AM47">
        <v>1</v>
      </c>
      <c r="AN47" s="9">
        <f t="shared" si="8"/>
        <v>1</v>
      </c>
      <c r="AO47" s="7">
        <v>380</v>
      </c>
      <c r="AP47" s="7">
        <v>308</v>
      </c>
      <c r="AQ47" s="9">
        <f t="shared" si="9"/>
        <v>0.81052631578947365</v>
      </c>
      <c r="AR47" s="7">
        <v>20</v>
      </c>
      <c r="AS47" s="7">
        <v>17</v>
      </c>
      <c r="AT47" s="9">
        <f t="shared" si="10"/>
        <v>0.85</v>
      </c>
    </row>
    <row r="48" spans="1:46" ht="15" customHeight="1" x14ac:dyDescent="0.3">
      <c r="A48" t="s">
        <v>93</v>
      </c>
      <c r="B48" t="s">
        <v>149</v>
      </c>
      <c r="C48" t="s">
        <v>150</v>
      </c>
      <c r="D48" s="5">
        <v>5629</v>
      </c>
      <c r="E48" t="s">
        <v>53</v>
      </c>
      <c r="F48">
        <v>61</v>
      </c>
      <c r="G48">
        <v>10</v>
      </c>
      <c r="H48" s="6">
        <f t="shared" si="1"/>
        <v>0.16393442622950818</v>
      </c>
      <c r="I48" s="7">
        <v>89</v>
      </c>
      <c r="J48" s="7">
        <v>101</v>
      </c>
      <c r="K48" s="7">
        <v>94</v>
      </c>
      <c r="L48" s="7">
        <v>102</v>
      </c>
      <c r="M48" s="8">
        <v>0</v>
      </c>
      <c r="N48" s="8">
        <v>0</v>
      </c>
      <c r="O48" s="8">
        <v>0</v>
      </c>
      <c r="P48" s="8">
        <v>0</v>
      </c>
      <c r="Q48" s="6" t="str">
        <f t="shared" si="11"/>
        <v>NA</v>
      </c>
      <c r="R48" s="6" t="str">
        <f t="shared" si="11"/>
        <v>NA</v>
      </c>
      <c r="S48" s="6" t="str">
        <f t="shared" si="11"/>
        <v>NA</v>
      </c>
      <c r="T48" s="7">
        <v>329</v>
      </c>
      <c r="U48">
        <v>0</v>
      </c>
      <c r="V48">
        <v>0</v>
      </c>
      <c r="W48" s="9" t="str">
        <f t="shared" si="2"/>
        <v>NA</v>
      </c>
      <c r="X48" s="7">
        <v>0</v>
      </c>
      <c r="Y48" s="9" t="str">
        <f t="shared" si="3"/>
        <v>NA</v>
      </c>
      <c r="Z48" s="7">
        <v>0</v>
      </c>
      <c r="AA48" s="9" t="str">
        <f t="shared" si="4"/>
        <v>NA</v>
      </c>
      <c r="AB48" s="7">
        <v>0</v>
      </c>
      <c r="AC48" s="7">
        <v>0</v>
      </c>
      <c r="AD48" s="9" t="str">
        <f t="shared" si="5"/>
        <v>NA</v>
      </c>
      <c r="AE48" s="7">
        <v>0</v>
      </c>
      <c r="AF48" s="9" t="str">
        <f t="shared" si="6"/>
        <v>NA</v>
      </c>
      <c r="AG48" s="7">
        <v>0</v>
      </c>
      <c r="AH48" s="9" t="str">
        <f t="shared" si="7"/>
        <v>NA</v>
      </c>
      <c r="AI48" s="7">
        <v>305</v>
      </c>
      <c r="AJ48" s="7">
        <v>344</v>
      </c>
      <c r="AK48">
        <v>0</v>
      </c>
      <c r="AL48">
        <v>0</v>
      </c>
      <c r="AM48">
        <v>0</v>
      </c>
      <c r="AN48" s="9" t="str">
        <f t="shared" si="8"/>
        <v>NA</v>
      </c>
      <c r="AO48" s="7">
        <v>350</v>
      </c>
      <c r="AP48" s="7">
        <v>51</v>
      </c>
      <c r="AQ48" s="9">
        <f t="shared" si="9"/>
        <v>0.14571428571428571</v>
      </c>
      <c r="AR48" s="7">
        <v>0</v>
      </c>
      <c r="AS48" s="7">
        <v>0</v>
      </c>
      <c r="AT48" s="9" t="str">
        <f t="shared" si="10"/>
        <v>NA</v>
      </c>
    </row>
    <row r="49" spans="1:46" ht="15" customHeight="1" x14ac:dyDescent="0.3">
      <c r="A49" t="s">
        <v>93</v>
      </c>
      <c r="B49" t="s">
        <v>151</v>
      </c>
      <c r="C49" t="s">
        <v>152</v>
      </c>
      <c r="D49" s="5" t="s">
        <v>142</v>
      </c>
      <c r="E49" t="s">
        <v>53</v>
      </c>
      <c r="F49">
        <v>19</v>
      </c>
      <c r="G49">
        <v>12</v>
      </c>
      <c r="H49" s="6">
        <f t="shared" si="1"/>
        <v>0.63157894736842102</v>
      </c>
      <c r="M49" s="8">
        <v>0</v>
      </c>
      <c r="N49" s="8">
        <v>0</v>
      </c>
      <c r="O49" s="8">
        <v>0</v>
      </c>
      <c r="P49" s="8">
        <v>0</v>
      </c>
      <c r="Q49" s="6" t="str">
        <f t="shared" si="11"/>
        <v>NA</v>
      </c>
      <c r="R49" s="6" t="str">
        <f t="shared" si="11"/>
        <v>NA</v>
      </c>
      <c r="S49" s="6" t="str">
        <f t="shared" si="11"/>
        <v>NA</v>
      </c>
      <c r="W49" s="9" t="str">
        <f t="shared" si="2"/>
        <v>NA</v>
      </c>
      <c r="Y49" s="9" t="str">
        <f t="shared" si="3"/>
        <v>NA</v>
      </c>
      <c r="AA49" s="9" t="str">
        <f t="shared" si="4"/>
        <v>NA</v>
      </c>
      <c r="AD49" s="9" t="str">
        <f t="shared" si="5"/>
        <v>NA</v>
      </c>
      <c r="AF49" s="9" t="str">
        <f t="shared" si="6"/>
        <v>NA</v>
      </c>
      <c r="AH49" s="9" t="str">
        <f t="shared" si="7"/>
        <v>NA</v>
      </c>
      <c r="AI49" s="7">
        <v>0</v>
      </c>
      <c r="AJ49" s="7">
        <v>0</v>
      </c>
      <c r="AN49" s="9" t="str">
        <f t="shared" si="8"/>
        <v>NA</v>
      </c>
      <c r="AQ49" s="9" t="str">
        <f t="shared" si="9"/>
        <v>NA</v>
      </c>
      <c r="AT49" s="9" t="str">
        <f t="shared" si="10"/>
        <v>NA</v>
      </c>
    </row>
    <row r="50" spans="1:46" ht="15" customHeight="1" x14ac:dyDescent="0.3">
      <c r="A50" t="s">
        <v>93</v>
      </c>
      <c r="B50" t="s">
        <v>153</v>
      </c>
      <c r="C50" t="s">
        <v>154</v>
      </c>
      <c r="D50" s="5">
        <v>0</v>
      </c>
      <c r="F50">
        <v>0</v>
      </c>
      <c r="G50">
        <v>0</v>
      </c>
      <c r="H50" s="6" t="str">
        <f t="shared" si="1"/>
        <v>NA</v>
      </c>
      <c r="I50" s="7">
        <v>287</v>
      </c>
      <c r="J50" s="7">
        <v>395</v>
      </c>
      <c r="K50" s="7">
        <v>287</v>
      </c>
      <c r="L50" s="7">
        <v>395</v>
      </c>
      <c r="M50" s="8">
        <v>10</v>
      </c>
      <c r="N50" s="8">
        <v>0</v>
      </c>
      <c r="O50" s="8">
        <v>0</v>
      </c>
      <c r="P50" s="8">
        <v>0</v>
      </c>
      <c r="Q50" s="6">
        <f t="shared" si="11"/>
        <v>0</v>
      </c>
      <c r="R50" s="6">
        <f t="shared" si="11"/>
        <v>0</v>
      </c>
      <c r="S50" s="6">
        <f t="shared" si="11"/>
        <v>0</v>
      </c>
      <c r="T50" s="7">
        <v>3</v>
      </c>
      <c r="U50">
        <v>0</v>
      </c>
      <c r="V50">
        <v>0</v>
      </c>
      <c r="W50" s="9" t="str">
        <f t="shared" si="2"/>
        <v>NA</v>
      </c>
      <c r="X50" s="7">
        <v>0</v>
      </c>
      <c r="Y50" s="9" t="str">
        <f t="shared" si="3"/>
        <v>NA</v>
      </c>
      <c r="Z50" s="7">
        <v>0</v>
      </c>
      <c r="AA50" s="9" t="str">
        <f t="shared" si="4"/>
        <v>NA</v>
      </c>
      <c r="AB50" s="7">
        <v>0</v>
      </c>
      <c r="AC50" s="7">
        <v>0</v>
      </c>
      <c r="AD50" s="9" t="str">
        <f t="shared" si="5"/>
        <v>NA</v>
      </c>
      <c r="AE50" s="7">
        <v>0</v>
      </c>
      <c r="AF50" s="9" t="str">
        <f t="shared" si="6"/>
        <v>NA</v>
      </c>
      <c r="AG50" s="7">
        <v>0</v>
      </c>
      <c r="AH50" s="9" t="str">
        <f t="shared" si="7"/>
        <v>NA</v>
      </c>
      <c r="AI50" s="7">
        <v>0</v>
      </c>
      <c r="AJ50" s="7">
        <v>40</v>
      </c>
      <c r="AK50">
        <v>0</v>
      </c>
      <c r="AL50">
        <v>0</v>
      </c>
      <c r="AM50">
        <v>0</v>
      </c>
      <c r="AN50" s="9" t="str">
        <f t="shared" si="8"/>
        <v>NA</v>
      </c>
      <c r="AO50" s="7">
        <v>29</v>
      </c>
      <c r="AP50" s="7">
        <v>26</v>
      </c>
      <c r="AQ50" s="9">
        <f t="shared" si="9"/>
        <v>0.89655172413793105</v>
      </c>
      <c r="AR50" s="7">
        <v>0</v>
      </c>
      <c r="AS50" s="7">
        <v>0</v>
      </c>
      <c r="AT50" s="9" t="str">
        <f t="shared" si="10"/>
        <v>NA</v>
      </c>
    </row>
    <row r="51" spans="1:46" ht="15" customHeight="1" x14ac:dyDescent="0.3">
      <c r="A51" t="s">
        <v>93</v>
      </c>
      <c r="B51" t="s">
        <v>155</v>
      </c>
      <c r="C51" t="s">
        <v>156</v>
      </c>
      <c r="D51" s="5">
        <v>100267671</v>
      </c>
      <c r="E51" t="s">
        <v>90</v>
      </c>
      <c r="F51">
        <v>12721</v>
      </c>
      <c r="G51">
        <v>7156</v>
      </c>
      <c r="H51" s="6">
        <f t="shared" si="1"/>
        <v>0.5625343919503184</v>
      </c>
      <c r="I51" s="7">
        <v>53</v>
      </c>
      <c r="J51" s="7">
        <v>20</v>
      </c>
      <c r="K51" s="7">
        <v>121</v>
      </c>
      <c r="L51" s="7">
        <v>50</v>
      </c>
      <c r="M51" s="8">
        <v>6273</v>
      </c>
      <c r="N51" s="8">
        <v>320</v>
      </c>
      <c r="O51" s="8">
        <v>518</v>
      </c>
      <c r="P51" s="8">
        <v>851</v>
      </c>
      <c r="Q51" s="6">
        <f t="shared" si="11"/>
        <v>5.101227482863064E-2</v>
      </c>
      <c r="R51" s="6">
        <f t="shared" si="11"/>
        <v>8.2576119878845847E-2</v>
      </c>
      <c r="S51" s="6">
        <f t="shared" si="11"/>
        <v>0.13566076837238961</v>
      </c>
      <c r="T51" s="7">
        <v>26067</v>
      </c>
      <c r="U51">
        <v>5290</v>
      </c>
      <c r="V51">
        <v>189</v>
      </c>
      <c r="W51" s="9">
        <f t="shared" si="2"/>
        <v>3.5727788279773159E-2</v>
      </c>
      <c r="X51" s="7">
        <v>1017</v>
      </c>
      <c r="Y51" s="9">
        <f t="shared" si="3"/>
        <v>0.19224952741020793</v>
      </c>
      <c r="Z51" s="7">
        <v>1150</v>
      </c>
      <c r="AA51" s="9">
        <f t="shared" si="4"/>
        <v>0.21739130434782608</v>
      </c>
      <c r="AB51" s="7">
        <v>3428</v>
      </c>
      <c r="AC51" s="7">
        <v>411</v>
      </c>
      <c r="AD51" s="9">
        <f t="shared" si="5"/>
        <v>0.11989498249708284</v>
      </c>
      <c r="AE51" s="7">
        <v>789</v>
      </c>
      <c r="AF51" s="9">
        <f t="shared" si="6"/>
        <v>0.23016336056009334</v>
      </c>
      <c r="AG51" s="7">
        <v>1106</v>
      </c>
      <c r="AH51" s="9">
        <f t="shared" si="7"/>
        <v>0.32263710618436409</v>
      </c>
      <c r="AI51" s="7">
        <v>14994</v>
      </c>
      <c r="AJ51" s="7">
        <v>20862</v>
      </c>
      <c r="AK51">
        <v>348</v>
      </c>
      <c r="AL51">
        <v>99</v>
      </c>
      <c r="AM51">
        <v>171</v>
      </c>
      <c r="AN51" s="9">
        <f t="shared" si="8"/>
        <v>0.77586206896551724</v>
      </c>
      <c r="AO51" s="7">
        <v>21741</v>
      </c>
      <c r="AP51" s="7">
        <v>7534</v>
      </c>
      <c r="AQ51" s="9">
        <f t="shared" si="9"/>
        <v>0.3465341980589669</v>
      </c>
      <c r="AR51" s="7">
        <v>11854</v>
      </c>
      <c r="AS51" s="7">
        <v>11397</v>
      </c>
      <c r="AT51" s="9">
        <f t="shared" si="10"/>
        <v>0.96144761262021261</v>
      </c>
    </row>
    <row r="52" spans="1:46" ht="15" customHeight="1" x14ac:dyDescent="0.3">
      <c r="A52" t="s">
        <v>93</v>
      </c>
      <c r="B52" t="s">
        <v>157</v>
      </c>
      <c r="C52" t="s">
        <v>158</v>
      </c>
      <c r="D52" s="5">
        <v>17859969</v>
      </c>
      <c r="E52" t="s">
        <v>90</v>
      </c>
      <c r="F52">
        <v>4066</v>
      </c>
      <c r="G52">
        <v>3775</v>
      </c>
      <c r="H52" s="6">
        <f t="shared" si="1"/>
        <v>0.9284308903098869</v>
      </c>
      <c r="I52" s="7">
        <v>61</v>
      </c>
      <c r="J52" s="7">
        <v>30</v>
      </c>
      <c r="K52" s="7">
        <v>148</v>
      </c>
      <c r="L52" s="7">
        <v>74</v>
      </c>
      <c r="M52" s="8">
        <v>4316</v>
      </c>
      <c r="N52" s="8">
        <v>561</v>
      </c>
      <c r="O52" s="8">
        <v>837</v>
      </c>
      <c r="P52" s="8">
        <v>1121</v>
      </c>
      <c r="Q52" s="6">
        <f t="shared" si="11"/>
        <v>0.12998146431881372</v>
      </c>
      <c r="R52" s="6">
        <f t="shared" si="11"/>
        <v>0.19392956441149212</v>
      </c>
      <c r="S52" s="6">
        <f t="shared" si="11"/>
        <v>0.2597312326227989</v>
      </c>
      <c r="T52" s="7">
        <v>12200</v>
      </c>
      <c r="U52">
        <v>671</v>
      </c>
      <c r="V52">
        <v>11</v>
      </c>
      <c r="W52" s="9">
        <f t="shared" si="2"/>
        <v>1.6393442622950821E-2</v>
      </c>
      <c r="X52" s="7">
        <v>56</v>
      </c>
      <c r="Y52" s="9">
        <f t="shared" si="3"/>
        <v>8.3457526080476907E-2</v>
      </c>
      <c r="Z52" s="7">
        <v>61</v>
      </c>
      <c r="AA52" s="9">
        <f t="shared" si="4"/>
        <v>9.0909090909090912E-2</v>
      </c>
      <c r="AB52" s="7">
        <v>3358</v>
      </c>
      <c r="AC52" s="7">
        <v>433</v>
      </c>
      <c r="AD52" s="9">
        <f t="shared" si="5"/>
        <v>0.12894580107206671</v>
      </c>
      <c r="AE52" s="7">
        <v>282</v>
      </c>
      <c r="AF52" s="9">
        <f t="shared" si="6"/>
        <v>8.3978558665872546E-2</v>
      </c>
      <c r="AG52" s="7">
        <v>669</v>
      </c>
      <c r="AH52" s="9">
        <f t="shared" si="7"/>
        <v>0.19922572960095294</v>
      </c>
      <c r="AI52" s="7">
        <v>6901</v>
      </c>
      <c r="AJ52" s="7">
        <v>8358</v>
      </c>
      <c r="AK52">
        <v>1505</v>
      </c>
      <c r="AL52">
        <v>405</v>
      </c>
      <c r="AM52">
        <v>189</v>
      </c>
      <c r="AN52" s="9">
        <f t="shared" si="8"/>
        <v>0.3946843853820598</v>
      </c>
      <c r="AO52" s="7">
        <v>10100</v>
      </c>
      <c r="AP52" s="7">
        <v>4241</v>
      </c>
      <c r="AQ52" s="9">
        <f t="shared" si="9"/>
        <v>0.41990099009900989</v>
      </c>
      <c r="AR52" s="7">
        <v>3153</v>
      </c>
      <c r="AS52" s="7">
        <v>2915</v>
      </c>
      <c r="AT52" s="9">
        <f t="shared" si="10"/>
        <v>0.92451633365049157</v>
      </c>
    </row>
    <row r="53" spans="1:46" ht="15" customHeight="1" x14ac:dyDescent="0.3">
      <c r="A53" t="s">
        <v>93</v>
      </c>
      <c r="B53" t="s">
        <v>159</v>
      </c>
      <c r="C53" t="s">
        <v>160</v>
      </c>
      <c r="D53" s="5">
        <v>22025895</v>
      </c>
      <c r="E53" t="s">
        <v>53</v>
      </c>
      <c r="F53">
        <v>1619</v>
      </c>
      <c r="G53">
        <v>1209</v>
      </c>
      <c r="H53" s="6">
        <f t="shared" si="1"/>
        <v>0.74675725756639899</v>
      </c>
      <c r="I53" s="7">
        <v>36</v>
      </c>
      <c r="J53" s="7">
        <v>13</v>
      </c>
      <c r="K53" s="7">
        <v>118</v>
      </c>
      <c r="L53" s="7">
        <v>43</v>
      </c>
      <c r="M53" s="8">
        <v>1295</v>
      </c>
      <c r="N53" s="8">
        <v>41</v>
      </c>
      <c r="O53" s="8">
        <v>71</v>
      </c>
      <c r="P53" s="8">
        <v>148</v>
      </c>
      <c r="Q53" s="6">
        <f t="shared" si="11"/>
        <v>3.1660231660231658E-2</v>
      </c>
      <c r="R53" s="6">
        <f t="shared" si="11"/>
        <v>5.4826254826254826E-2</v>
      </c>
      <c r="S53" s="6">
        <f t="shared" si="11"/>
        <v>0.11428571428571428</v>
      </c>
      <c r="T53" s="7">
        <v>5676</v>
      </c>
      <c r="U53">
        <v>771</v>
      </c>
      <c r="V53">
        <v>65</v>
      </c>
      <c r="W53" s="9">
        <f t="shared" si="2"/>
        <v>8.4306095979247736E-2</v>
      </c>
      <c r="X53" s="7">
        <v>442</v>
      </c>
      <c r="Y53" s="9">
        <f t="shared" si="3"/>
        <v>0.57328145265888453</v>
      </c>
      <c r="Z53" s="7">
        <v>474</v>
      </c>
      <c r="AA53" s="9">
        <f t="shared" si="4"/>
        <v>0.61478599221789887</v>
      </c>
      <c r="AB53" s="7">
        <v>617</v>
      </c>
      <c r="AC53" s="7">
        <v>172</v>
      </c>
      <c r="AD53" s="9">
        <f t="shared" si="5"/>
        <v>0.27876823338735818</v>
      </c>
      <c r="AE53" s="7">
        <v>167</v>
      </c>
      <c r="AF53" s="9">
        <f t="shared" si="6"/>
        <v>0.27066450567260941</v>
      </c>
      <c r="AG53" s="7">
        <v>303</v>
      </c>
      <c r="AH53" s="9">
        <f t="shared" si="7"/>
        <v>0.49108589951377635</v>
      </c>
      <c r="AI53" s="7">
        <v>3651</v>
      </c>
      <c r="AJ53" s="7">
        <v>5134</v>
      </c>
      <c r="AK53">
        <v>1874</v>
      </c>
      <c r="AL53">
        <v>37</v>
      </c>
      <c r="AM53">
        <v>34</v>
      </c>
      <c r="AN53" s="9">
        <f t="shared" si="8"/>
        <v>3.7886872998932765E-2</v>
      </c>
      <c r="AO53" s="7">
        <v>5633</v>
      </c>
      <c r="AP53" s="7">
        <v>2216</v>
      </c>
      <c r="AQ53" s="9">
        <f t="shared" si="9"/>
        <v>0.39339605893839874</v>
      </c>
      <c r="AR53" s="7">
        <v>2514</v>
      </c>
      <c r="AS53" s="7">
        <v>2407</v>
      </c>
      <c r="AT53" s="9">
        <f t="shared" si="10"/>
        <v>0.95743834526650751</v>
      </c>
    </row>
    <row r="54" spans="1:46" ht="15" customHeight="1" x14ac:dyDescent="0.3">
      <c r="A54" t="s">
        <v>93</v>
      </c>
      <c r="B54" t="s">
        <v>161</v>
      </c>
      <c r="C54" t="s">
        <v>162</v>
      </c>
      <c r="D54" s="5">
        <v>1607635</v>
      </c>
      <c r="E54" t="s">
        <v>53</v>
      </c>
      <c r="F54">
        <v>630</v>
      </c>
      <c r="G54">
        <v>475</v>
      </c>
      <c r="H54" s="6">
        <f t="shared" si="1"/>
        <v>0.75396825396825395</v>
      </c>
      <c r="I54" s="7">
        <v>96</v>
      </c>
      <c r="J54" s="7">
        <v>64</v>
      </c>
      <c r="K54" s="7">
        <v>119</v>
      </c>
      <c r="L54" s="7">
        <v>68</v>
      </c>
      <c r="M54" s="8">
        <v>471</v>
      </c>
      <c r="N54" s="8">
        <v>57</v>
      </c>
      <c r="O54" s="8">
        <v>79</v>
      </c>
      <c r="P54" s="8">
        <v>106</v>
      </c>
      <c r="Q54" s="6">
        <f t="shared" si="11"/>
        <v>0.12101910828025478</v>
      </c>
      <c r="R54" s="6">
        <f t="shared" si="11"/>
        <v>0.16772823779193205</v>
      </c>
      <c r="S54" s="6">
        <f t="shared" si="11"/>
        <v>0.22505307855626328</v>
      </c>
      <c r="T54" s="7">
        <v>2551</v>
      </c>
      <c r="U54">
        <v>80</v>
      </c>
      <c r="V54">
        <v>5</v>
      </c>
      <c r="W54" s="9">
        <f t="shared" si="2"/>
        <v>6.25E-2</v>
      </c>
      <c r="X54" s="7">
        <v>5</v>
      </c>
      <c r="Y54" s="9">
        <f t="shared" si="3"/>
        <v>6.25E-2</v>
      </c>
      <c r="Z54" s="7">
        <v>10</v>
      </c>
      <c r="AA54" s="9">
        <f t="shared" si="4"/>
        <v>0.125</v>
      </c>
      <c r="AB54" s="7">
        <v>74</v>
      </c>
      <c r="AC54" s="7">
        <v>17</v>
      </c>
      <c r="AD54" s="9">
        <f t="shared" si="5"/>
        <v>0.22972972972972974</v>
      </c>
      <c r="AE54" s="7">
        <v>20</v>
      </c>
      <c r="AF54" s="9">
        <f t="shared" si="6"/>
        <v>0.27027027027027029</v>
      </c>
      <c r="AG54" s="7">
        <v>28</v>
      </c>
      <c r="AH54" s="9">
        <f t="shared" si="7"/>
        <v>0.3783783783783784</v>
      </c>
      <c r="AI54" s="7">
        <v>1718</v>
      </c>
      <c r="AJ54" s="7">
        <v>1945</v>
      </c>
      <c r="AK54">
        <v>118</v>
      </c>
      <c r="AL54">
        <v>0</v>
      </c>
      <c r="AM54">
        <v>0</v>
      </c>
      <c r="AN54" s="9">
        <f t="shared" si="8"/>
        <v>0</v>
      </c>
      <c r="AO54" s="7">
        <v>2090</v>
      </c>
      <c r="AP54" s="7">
        <v>770</v>
      </c>
      <c r="AQ54" s="9">
        <f t="shared" si="9"/>
        <v>0.36842105263157893</v>
      </c>
      <c r="AR54" s="7">
        <v>274</v>
      </c>
      <c r="AS54" s="7">
        <v>259</v>
      </c>
      <c r="AT54" s="9">
        <f t="shared" si="10"/>
        <v>0.94525547445255476</v>
      </c>
    </row>
    <row r="55" spans="1:46" ht="15" customHeight="1" x14ac:dyDescent="0.3">
      <c r="A55" t="s">
        <v>93</v>
      </c>
      <c r="B55" t="s">
        <v>163</v>
      </c>
      <c r="C55" t="s">
        <v>164</v>
      </c>
      <c r="D55" s="5">
        <v>4790096</v>
      </c>
      <c r="E55" t="s">
        <v>53</v>
      </c>
      <c r="F55">
        <v>594</v>
      </c>
      <c r="G55">
        <v>587</v>
      </c>
      <c r="H55" s="6">
        <f t="shared" si="1"/>
        <v>0.98821548821548821</v>
      </c>
      <c r="I55" s="7">
        <v>76</v>
      </c>
      <c r="J55" s="7">
        <v>31</v>
      </c>
      <c r="K55" s="7">
        <v>108</v>
      </c>
      <c r="L55" s="7">
        <v>42</v>
      </c>
      <c r="M55" s="8">
        <v>154</v>
      </c>
      <c r="N55" s="8">
        <v>12</v>
      </c>
      <c r="O55" s="8">
        <v>23</v>
      </c>
      <c r="P55" s="8">
        <v>31</v>
      </c>
      <c r="Q55" s="6">
        <f t="shared" si="11"/>
        <v>7.792207792207792E-2</v>
      </c>
      <c r="R55" s="6">
        <f t="shared" si="11"/>
        <v>0.14935064935064934</v>
      </c>
      <c r="S55" s="6">
        <f t="shared" si="11"/>
        <v>0.20129870129870131</v>
      </c>
      <c r="T55" s="7">
        <v>2267</v>
      </c>
      <c r="U55">
        <v>418</v>
      </c>
      <c r="V55">
        <v>1</v>
      </c>
      <c r="W55" s="9">
        <f t="shared" si="2"/>
        <v>2.3923444976076554E-3</v>
      </c>
      <c r="X55" s="7">
        <v>16</v>
      </c>
      <c r="Y55" s="9">
        <f t="shared" si="3"/>
        <v>3.8277511961722487E-2</v>
      </c>
      <c r="Z55" s="7">
        <v>16</v>
      </c>
      <c r="AA55" s="9">
        <f t="shared" si="4"/>
        <v>3.8277511961722487E-2</v>
      </c>
      <c r="AB55" s="7">
        <v>259</v>
      </c>
      <c r="AC55" s="7">
        <v>22</v>
      </c>
      <c r="AD55" s="9">
        <f t="shared" si="5"/>
        <v>8.4942084942084939E-2</v>
      </c>
      <c r="AE55" s="7">
        <v>72</v>
      </c>
      <c r="AF55" s="9">
        <f t="shared" si="6"/>
        <v>0.27799227799227799</v>
      </c>
      <c r="AG55" s="7">
        <v>91</v>
      </c>
      <c r="AH55" s="9">
        <f t="shared" si="7"/>
        <v>0.35135135135135137</v>
      </c>
      <c r="AI55" s="7">
        <v>1367</v>
      </c>
      <c r="AJ55" s="7">
        <v>1855</v>
      </c>
      <c r="AK55">
        <v>106</v>
      </c>
      <c r="AL55">
        <v>89</v>
      </c>
      <c r="AM55">
        <v>16</v>
      </c>
      <c r="AN55" s="9">
        <f t="shared" si="8"/>
        <v>0.99056603773584906</v>
      </c>
      <c r="AO55" s="7">
        <v>2037</v>
      </c>
      <c r="AP55" s="7">
        <v>916</v>
      </c>
      <c r="AQ55" s="9">
        <f t="shared" si="9"/>
        <v>0.44968090328915072</v>
      </c>
      <c r="AR55" s="7">
        <v>1490</v>
      </c>
      <c r="AS55" s="7">
        <v>1452</v>
      </c>
      <c r="AT55" s="9">
        <f t="shared" si="10"/>
        <v>0.97449664429530203</v>
      </c>
    </row>
    <row r="56" spans="1:46" ht="15" customHeight="1" x14ac:dyDescent="0.3">
      <c r="A56" t="s">
        <v>93</v>
      </c>
      <c r="B56" t="s">
        <v>165</v>
      </c>
      <c r="C56" t="s">
        <v>166</v>
      </c>
      <c r="D56" s="5">
        <v>7533708</v>
      </c>
      <c r="E56" t="s">
        <v>90</v>
      </c>
      <c r="F56">
        <v>651</v>
      </c>
      <c r="G56">
        <v>446</v>
      </c>
      <c r="H56" s="6">
        <f t="shared" si="1"/>
        <v>0.68509984639016897</v>
      </c>
      <c r="I56" s="7">
        <v>42</v>
      </c>
      <c r="J56" s="7">
        <v>35</v>
      </c>
      <c r="K56" s="7">
        <v>119</v>
      </c>
      <c r="L56" s="7">
        <v>71</v>
      </c>
      <c r="M56" s="8">
        <v>746</v>
      </c>
      <c r="N56" s="8">
        <v>17</v>
      </c>
      <c r="O56" s="8">
        <v>33</v>
      </c>
      <c r="P56" s="8">
        <v>60</v>
      </c>
      <c r="Q56" s="6">
        <f t="shared" si="11"/>
        <v>2.2788203753351208E-2</v>
      </c>
      <c r="R56" s="6">
        <f t="shared" si="11"/>
        <v>4.4235924932975873E-2</v>
      </c>
      <c r="S56" s="6">
        <f t="shared" si="11"/>
        <v>8.0428954423592491E-2</v>
      </c>
      <c r="T56" s="7">
        <v>1371</v>
      </c>
      <c r="U56">
        <v>238</v>
      </c>
      <c r="V56">
        <v>8</v>
      </c>
      <c r="W56" s="9">
        <f t="shared" si="2"/>
        <v>3.3613445378151259E-2</v>
      </c>
      <c r="X56" s="7">
        <v>90</v>
      </c>
      <c r="Y56" s="9">
        <f t="shared" si="3"/>
        <v>0.37815126050420167</v>
      </c>
      <c r="Z56" s="7">
        <v>92</v>
      </c>
      <c r="AA56" s="9">
        <f t="shared" si="4"/>
        <v>0.38655462184873951</v>
      </c>
      <c r="AB56" s="7">
        <v>369</v>
      </c>
      <c r="AC56" s="7">
        <v>61</v>
      </c>
      <c r="AD56" s="9">
        <f t="shared" si="5"/>
        <v>0.16531165311653118</v>
      </c>
      <c r="AE56" s="7">
        <v>108</v>
      </c>
      <c r="AF56" s="9">
        <f t="shared" si="6"/>
        <v>0.29268292682926828</v>
      </c>
      <c r="AG56" s="7">
        <v>164</v>
      </c>
      <c r="AH56" s="9">
        <f t="shared" si="7"/>
        <v>0.44444444444444442</v>
      </c>
      <c r="AI56" s="7">
        <v>981</v>
      </c>
      <c r="AJ56" s="7">
        <v>1465</v>
      </c>
      <c r="AK56">
        <v>0</v>
      </c>
      <c r="AL56">
        <v>0</v>
      </c>
      <c r="AM56">
        <v>0</v>
      </c>
      <c r="AN56" s="9" t="str">
        <f t="shared" si="8"/>
        <v>NA</v>
      </c>
      <c r="AO56" s="7">
        <v>1302</v>
      </c>
      <c r="AP56" s="7">
        <v>605</v>
      </c>
      <c r="AQ56" s="9">
        <f t="shared" si="9"/>
        <v>0.46466973886328727</v>
      </c>
      <c r="AR56" s="7">
        <v>1231</v>
      </c>
      <c r="AS56" s="7">
        <v>1158</v>
      </c>
      <c r="AT56" s="9">
        <f t="shared" si="10"/>
        <v>0.94069861900893581</v>
      </c>
    </row>
    <row r="57" spans="1:46" ht="15" customHeight="1" x14ac:dyDescent="0.3">
      <c r="A57" t="s">
        <v>93</v>
      </c>
      <c r="B57" t="s">
        <v>167</v>
      </c>
      <c r="C57" t="s">
        <v>168</v>
      </c>
      <c r="D57" s="5">
        <v>3112977</v>
      </c>
      <c r="E57" t="s">
        <v>53</v>
      </c>
      <c r="F57">
        <v>195</v>
      </c>
      <c r="G57">
        <v>144</v>
      </c>
      <c r="H57" s="6">
        <f t="shared" si="1"/>
        <v>0.7384615384615385</v>
      </c>
      <c r="I57" s="7">
        <v>63</v>
      </c>
      <c r="J57" s="7">
        <v>51</v>
      </c>
      <c r="K57" s="7">
        <v>88</v>
      </c>
      <c r="L57" s="7">
        <v>63</v>
      </c>
      <c r="M57" s="8">
        <v>293</v>
      </c>
      <c r="N57" s="8">
        <v>8</v>
      </c>
      <c r="O57" s="8">
        <v>10</v>
      </c>
      <c r="P57" s="8">
        <v>24</v>
      </c>
      <c r="Q57" s="6">
        <f t="shared" si="11"/>
        <v>2.7303754266211604E-2</v>
      </c>
      <c r="R57" s="6">
        <f t="shared" si="11"/>
        <v>3.4129692832764506E-2</v>
      </c>
      <c r="S57" s="6">
        <f t="shared" si="11"/>
        <v>8.191126279863481E-2</v>
      </c>
      <c r="T57" s="7">
        <v>889</v>
      </c>
      <c r="U57">
        <v>104</v>
      </c>
      <c r="V57">
        <v>11</v>
      </c>
      <c r="W57" s="9">
        <f t="shared" si="2"/>
        <v>0.10576923076923077</v>
      </c>
      <c r="X57" s="7">
        <v>28</v>
      </c>
      <c r="Y57" s="9">
        <f t="shared" si="3"/>
        <v>0.26923076923076922</v>
      </c>
      <c r="Z57" s="7">
        <v>35</v>
      </c>
      <c r="AA57" s="9">
        <f t="shared" si="4"/>
        <v>0.33653846153846156</v>
      </c>
      <c r="AB57" s="7">
        <v>43</v>
      </c>
      <c r="AC57" s="7">
        <v>13</v>
      </c>
      <c r="AD57" s="9">
        <f t="shared" si="5"/>
        <v>0.30232558139534882</v>
      </c>
      <c r="AE57" s="7">
        <v>5</v>
      </c>
      <c r="AF57" s="9">
        <f t="shared" si="6"/>
        <v>0.11627906976744186</v>
      </c>
      <c r="AG57" s="7">
        <v>15</v>
      </c>
      <c r="AH57" s="9">
        <f t="shared" si="7"/>
        <v>0.34883720930232559</v>
      </c>
      <c r="AI57" s="7">
        <v>640</v>
      </c>
      <c r="AJ57" s="7">
        <v>709</v>
      </c>
      <c r="AK57">
        <v>6</v>
      </c>
      <c r="AL57">
        <v>0</v>
      </c>
      <c r="AM57">
        <v>5</v>
      </c>
      <c r="AN57" s="9">
        <f t="shared" si="8"/>
        <v>0.83333333333333337</v>
      </c>
      <c r="AO57" s="7">
        <v>757</v>
      </c>
      <c r="AP57" s="7">
        <v>212</v>
      </c>
      <c r="AQ57" s="9">
        <f t="shared" si="9"/>
        <v>0.2800528401585205</v>
      </c>
      <c r="AR57" s="7">
        <v>351</v>
      </c>
      <c r="AS57" s="7">
        <v>337</v>
      </c>
      <c r="AT57" s="9">
        <f t="shared" si="10"/>
        <v>0.96011396011396011</v>
      </c>
    </row>
    <row r="58" spans="1:46" ht="15" customHeight="1" x14ac:dyDescent="0.3">
      <c r="A58" t="s">
        <v>93</v>
      </c>
      <c r="B58" t="s">
        <v>169</v>
      </c>
      <c r="C58" t="s">
        <v>170</v>
      </c>
      <c r="D58" s="5">
        <v>9289429</v>
      </c>
      <c r="E58" t="s">
        <v>53</v>
      </c>
      <c r="F58">
        <v>1119</v>
      </c>
      <c r="G58">
        <v>1011</v>
      </c>
      <c r="H58" s="6">
        <f t="shared" si="1"/>
        <v>0.90348525469168905</v>
      </c>
      <c r="I58" s="7">
        <v>50</v>
      </c>
      <c r="J58" s="7">
        <v>20</v>
      </c>
      <c r="K58" s="7">
        <v>80</v>
      </c>
      <c r="L58" s="7">
        <v>30</v>
      </c>
      <c r="M58" s="8">
        <v>1077</v>
      </c>
      <c r="N58" s="8">
        <v>111</v>
      </c>
      <c r="O58" s="8">
        <v>157</v>
      </c>
      <c r="P58" s="8">
        <v>221</v>
      </c>
      <c r="Q58" s="6">
        <f t="shared" si="11"/>
        <v>0.10306406685236769</v>
      </c>
      <c r="R58" s="6">
        <f t="shared" si="11"/>
        <v>0.1457753017641597</v>
      </c>
      <c r="S58" s="6">
        <f t="shared" si="11"/>
        <v>0.20519962859795729</v>
      </c>
      <c r="T58" s="7">
        <v>5004</v>
      </c>
      <c r="U58">
        <v>267</v>
      </c>
      <c r="V58">
        <v>19</v>
      </c>
      <c r="W58" s="9">
        <f t="shared" si="2"/>
        <v>7.116104868913857E-2</v>
      </c>
      <c r="X58" s="7">
        <v>97</v>
      </c>
      <c r="Y58" s="9">
        <f t="shared" si="3"/>
        <v>0.36329588014981273</v>
      </c>
      <c r="Z58" s="7">
        <v>110</v>
      </c>
      <c r="AA58" s="9">
        <f t="shared" si="4"/>
        <v>0.41198501872659177</v>
      </c>
      <c r="AB58" s="7">
        <v>624</v>
      </c>
      <c r="AC58" s="7">
        <v>208</v>
      </c>
      <c r="AD58" s="9">
        <f t="shared" si="5"/>
        <v>0.33333333333333331</v>
      </c>
      <c r="AE58" s="7">
        <v>120</v>
      </c>
      <c r="AF58" s="9">
        <f t="shared" si="6"/>
        <v>0.19230769230769232</v>
      </c>
      <c r="AG58" s="7">
        <v>313</v>
      </c>
      <c r="AH58" s="9">
        <f t="shared" si="7"/>
        <v>0.5016025641025641</v>
      </c>
      <c r="AI58" s="7">
        <v>3413</v>
      </c>
      <c r="AJ58" s="7">
        <v>4039</v>
      </c>
      <c r="AK58">
        <v>820</v>
      </c>
      <c r="AL58">
        <v>503</v>
      </c>
      <c r="AM58">
        <v>60</v>
      </c>
      <c r="AN58" s="9">
        <f t="shared" si="8"/>
        <v>0.68658536585365859</v>
      </c>
      <c r="AO58" s="7">
        <v>4613</v>
      </c>
      <c r="AP58" s="7">
        <v>1668</v>
      </c>
      <c r="AQ58" s="9">
        <f t="shared" si="9"/>
        <v>0.36158681985692609</v>
      </c>
      <c r="AR58" s="7">
        <v>786</v>
      </c>
      <c r="AS58" s="7">
        <v>747</v>
      </c>
      <c r="AT58" s="9">
        <f t="shared" si="10"/>
        <v>0.95038167938931295</v>
      </c>
    </row>
    <row r="59" spans="1:46" ht="15" customHeight="1" x14ac:dyDescent="0.3">
      <c r="A59" t="s">
        <v>93</v>
      </c>
      <c r="B59" t="s">
        <v>171</v>
      </c>
      <c r="C59" t="s">
        <v>172</v>
      </c>
      <c r="D59" s="5">
        <v>9366053</v>
      </c>
      <c r="E59" t="s">
        <v>53</v>
      </c>
      <c r="F59">
        <v>692</v>
      </c>
      <c r="G59">
        <v>518</v>
      </c>
      <c r="H59" s="6">
        <f t="shared" si="1"/>
        <v>0.74855491329479773</v>
      </c>
      <c r="I59" s="7">
        <v>26</v>
      </c>
      <c r="J59" s="7">
        <v>16</v>
      </c>
      <c r="K59" s="7">
        <v>66</v>
      </c>
      <c r="L59" s="7">
        <v>16</v>
      </c>
      <c r="M59" s="8">
        <v>223</v>
      </c>
      <c r="N59" s="8">
        <v>17</v>
      </c>
      <c r="O59" s="8">
        <v>23</v>
      </c>
      <c r="P59" s="8">
        <v>42</v>
      </c>
      <c r="Q59" s="6">
        <f t="shared" si="11"/>
        <v>7.623318385650224E-2</v>
      </c>
      <c r="R59" s="6">
        <f t="shared" si="11"/>
        <v>0.1031390134529148</v>
      </c>
      <c r="S59" s="6">
        <f t="shared" si="11"/>
        <v>0.18834080717488788</v>
      </c>
      <c r="T59" s="7">
        <v>4575</v>
      </c>
      <c r="U59">
        <v>429</v>
      </c>
      <c r="V59">
        <v>43</v>
      </c>
      <c r="W59" s="9">
        <f t="shared" si="2"/>
        <v>0.10023310023310024</v>
      </c>
      <c r="X59" s="7">
        <v>92</v>
      </c>
      <c r="Y59" s="9">
        <f t="shared" si="3"/>
        <v>0.21445221445221446</v>
      </c>
      <c r="Z59" s="7">
        <v>120</v>
      </c>
      <c r="AA59" s="9">
        <f t="shared" si="4"/>
        <v>0.27972027972027974</v>
      </c>
      <c r="AB59" s="7">
        <v>1033</v>
      </c>
      <c r="AC59" s="7">
        <v>140</v>
      </c>
      <c r="AD59" s="9">
        <f t="shared" si="5"/>
        <v>0.13552758954501451</v>
      </c>
      <c r="AE59" s="7">
        <v>129</v>
      </c>
      <c r="AF59" s="9">
        <f t="shared" si="6"/>
        <v>0.12487899322362052</v>
      </c>
      <c r="AG59" s="7">
        <v>245</v>
      </c>
      <c r="AH59" s="9">
        <f t="shared" si="7"/>
        <v>0.23717328170377541</v>
      </c>
      <c r="AI59" s="7">
        <v>3777</v>
      </c>
      <c r="AJ59" s="7">
        <v>6131</v>
      </c>
      <c r="AK59">
        <v>1785</v>
      </c>
      <c r="AL59">
        <v>680</v>
      </c>
      <c r="AM59">
        <v>286</v>
      </c>
      <c r="AN59" s="9">
        <f t="shared" si="8"/>
        <v>0.54117647058823526</v>
      </c>
      <c r="AO59" s="7">
        <v>5383</v>
      </c>
      <c r="AP59" s="7">
        <v>2019</v>
      </c>
      <c r="AQ59" s="9">
        <f t="shared" si="9"/>
        <v>0.37506966375626971</v>
      </c>
      <c r="AR59" s="7">
        <v>959</v>
      </c>
      <c r="AS59" s="7">
        <v>897</v>
      </c>
      <c r="AT59" s="9">
        <f t="shared" si="10"/>
        <v>0.93534932221063605</v>
      </c>
    </row>
    <row r="60" spans="1:46" ht="15" customHeight="1" x14ac:dyDescent="0.3">
      <c r="A60" t="s">
        <v>93</v>
      </c>
      <c r="B60" t="s">
        <v>173</v>
      </c>
      <c r="C60" t="s">
        <v>174</v>
      </c>
      <c r="D60" s="5">
        <v>1970367</v>
      </c>
      <c r="E60" t="s">
        <v>53</v>
      </c>
      <c r="F60">
        <v>379</v>
      </c>
      <c r="G60">
        <v>223</v>
      </c>
      <c r="H60" s="6">
        <f t="shared" si="1"/>
        <v>0.58839050131926118</v>
      </c>
      <c r="I60" s="7">
        <v>38</v>
      </c>
      <c r="J60" s="7">
        <v>9</v>
      </c>
      <c r="K60" s="7">
        <v>90</v>
      </c>
      <c r="L60" s="7">
        <v>23</v>
      </c>
      <c r="M60" s="8">
        <v>434</v>
      </c>
      <c r="N60" s="8">
        <v>9</v>
      </c>
      <c r="O60" s="8">
        <v>20</v>
      </c>
      <c r="P60" s="8">
        <v>41</v>
      </c>
      <c r="Q60" s="6">
        <f t="shared" si="11"/>
        <v>2.0737327188940093E-2</v>
      </c>
      <c r="R60" s="6">
        <f t="shared" si="11"/>
        <v>4.6082949308755762E-2</v>
      </c>
      <c r="S60" s="6">
        <f t="shared" si="11"/>
        <v>9.4470046082949302E-2</v>
      </c>
      <c r="T60" s="7">
        <v>1399</v>
      </c>
      <c r="U60">
        <v>80</v>
      </c>
      <c r="V60">
        <v>1</v>
      </c>
      <c r="W60" s="9">
        <f t="shared" si="2"/>
        <v>1.2500000000000001E-2</v>
      </c>
      <c r="X60" s="7">
        <v>3</v>
      </c>
      <c r="Y60" s="9">
        <f t="shared" si="3"/>
        <v>3.7499999999999999E-2</v>
      </c>
      <c r="Z60" s="7">
        <v>3</v>
      </c>
      <c r="AA60" s="9">
        <f t="shared" si="4"/>
        <v>3.7499999999999999E-2</v>
      </c>
      <c r="AB60" s="7">
        <v>167</v>
      </c>
      <c r="AC60" s="7">
        <v>45</v>
      </c>
      <c r="AD60" s="9">
        <f t="shared" si="5"/>
        <v>0.26946107784431139</v>
      </c>
      <c r="AE60" s="7">
        <v>46</v>
      </c>
      <c r="AF60" s="9">
        <f t="shared" si="6"/>
        <v>0.27544910179640719</v>
      </c>
      <c r="AG60" s="7">
        <v>65</v>
      </c>
      <c r="AH60" s="9">
        <f t="shared" si="7"/>
        <v>0.38922155688622756</v>
      </c>
      <c r="AI60" s="7">
        <v>977</v>
      </c>
      <c r="AJ60" s="7">
        <v>1108</v>
      </c>
      <c r="AK60">
        <v>338</v>
      </c>
      <c r="AL60">
        <v>71</v>
      </c>
      <c r="AM60">
        <v>101</v>
      </c>
      <c r="AN60" s="9">
        <f t="shared" si="8"/>
        <v>0.50887573964497046</v>
      </c>
      <c r="AO60" s="7">
        <v>1349</v>
      </c>
      <c r="AP60" s="7">
        <v>399</v>
      </c>
      <c r="AQ60" s="9">
        <f t="shared" si="9"/>
        <v>0.29577464788732394</v>
      </c>
      <c r="AR60" s="7">
        <v>235</v>
      </c>
      <c r="AS60" s="7">
        <v>225</v>
      </c>
      <c r="AT60" s="9">
        <f t="shared" si="10"/>
        <v>0.95744680851063835</v>
      </c>
    </row>
    <row r="61" spans="1:46" ht="15" customHeight="1" x14ac:dyDescent="0.3">
      <c r="A61" t="s">
        <v>93</v>
      </c>
      <c r="B61" t="s">
        <v>175</v>
      </c>
      <c r="C61" t="s">
        <v>176</v>
      </c>
      <c r="D61" s="5">
        <v>2319804</v>
      </c>
      <c r="E61" t="s">
        <v>53</v>
      </c>
      <c r="F61">
        <v>80</v>
      </c>
      <c r="G61">
        <v>80</v>
      </c>
      <c r="H61" s="6">
        <f t="shared" si="1"/>
        <v>1</v>
      </c>
      <c r="I61" s="7">
        <v>85</v>
      </c>
      <c r="J61" s="7">
        <v>63</v>
      </c>
      <c r="K61" s="7">
        <v>148</v>
      </c>
      <c r="L61" s="7">
        <v>84</v>
      </c>
      <c r="M61" s="8">
        <v>172</v>
      </c>
      <c r="N61" s="8">
        <v>4</v>
      </c>
      <c r="O61" s="8">
        <v>7</v>
      </c>
      <c r="P61" s="8">
        <v>10</v>
      </c>
      <c r="Q61" s="6">
        <f t="shared" si="11"/>
        <v>2.3255813953488372E-2</v>
      </c>
      <c r="R61" s="6">
        <f t="shared" si="11"/>
        <v>4.0697674418604654E-2</v>
      </c>
      <c r="S61" s="6">
        <f t="shared" si="11"/>
        <v>5.8139534883720929E-2</v>
      </c>
      <c r="T61" s="7">
        <v>283</v>
      </c>
      <c r="U61">
        <v>83</v>
      </c>
      <c r="V61">
        <v>13</v>
      </c>
      <c r="W61" s="9">
        <f t="shared" si="2"/>
        <v>0.15662650602409639</v>
      </c>
      <c r="X61" s="7">
        <v>33</v>
      </c>
      <c r="Y61" s="9">
        <f t="shared" si="3"/>
        <v>0.39759036144578314</v>
      </c>
      <c r="Z61" s="7">
        <v>43</v>
      </c>
      <c r="AA61" s="9">
        <f t="shared" si="4"/>
        <v>0.51807228915662651</v>
      </c>
      <c r="AB61" s="7">
        <v>55</v>
      </c>
      <c r="AC61" s="7">
        <v>5</v>
      </c>
      <c r="AD61" s="9">
        <f t="shared" si="5"/>
        <v>9.0909090909090912E-2</v>
      </c>
      <c r="AE61" s="7">
        <v>8</v>
      </c>
      <c r="AF61" s="9">
        <f t="shared" si="6"/>
        <v>0.14545454545454545</v>
      </c>
      <c r="AG61" s="7">
        <v>11</v>
      </c>
      <c r="AH61" s="9">
        <f t="shared" si="7"/>
        <v>0.2</v>
      </c>
      <c r="AI61" s="7">
        <v>176</v>
      </c>
      <c r="AJ61" s="7">
        <v>211</v>
      </c>
      <c r="AK61">
        <v>63</v>
      </c>
      <c r="AL61">
        <v>30</v>
      </c>
      <c r="AM61">
        <v>1</v>
      </c>
      <c r="AN61" s="9">
        <f t="shared" si="8"/>
        <v>0.49206349206349204</v>
      </c>
      <c r="AO61" s="7">
        <v>250</v>
      </c>
      <c r="AP61" s="7">
        <v>131</v>
      </c>
      <c r="AQ61" s="9">
        <f t="shared" si="9"/>
        <v>0.52400000000000002</v>
      </c>
      <c r="AR61" s="7">
        <v>138</v>
      </c>
      <c r="AS61" s="7">
        <v>129</v>
      </c>
      <c r="AT61" s="9">
        <f t="shared" si="10"/>
        <v>0.93478260869565222</v>
      </c>
    </row>
    <row r="62" spans="1:46" ht="15" customHeight="1" x14ac:dyDescent="0.3">
      <c r="A62" t="s">
        <v>93</v>
      </c>
      <c r="B62" t="s">
        <v>177</v>
      </c>
      <c r="C62" t="s">
        <v>178</v>
      </c>
      <c r="D62" s="5">
        <v>191131</v>
      </c>
      <c r="E62" t="s">
        <v>53</v>
      </c>
      <c r="F62">
        <v>181</v>
      </c>
      <c r="G62">
        <v>181</v>
      </c>
      <c r="H62" s="6">
        <f t="shared" si="1"/>
        <v>1</v>
      </c>
      <c r="I62" s="7">
        <v>74</v>
      </c>
      <c r="J62" s="7">
        <v>58</v>
      </c>
      <c r="K62" s="7">
        <v>74</v>
      </c>
      <c r="L62" s="7">
        <v>58</v>
      </c>
      <c r="M62" s="8">
        <v>40</v>
      </c>
      <c r="N62" s="8">
        <v>4</v>
      </c>
      <c r="O62" s="8">
        <v>5</v>
      </c>
      <c r="P62" s="8">
        <v>6</v>
      </c>
      <c r="Q62" s="6">
        <f t="shared" si="11"/>
        <v>0.1</v>
      </c>
      <c r="R62" s="6">
        <f t="shared" si="11"/>
        <v>0.125</v>
      </c>
      <c r="S62" s="6">
        <f t="shared" si="11"/>
        <v>0.15</v>
      </c>
      <c r="T62" s="7">
        <v>108</v>
      </c>
      <c r="U62">
        <v>0</v>
      </c>
      <c r="V62">
        <v>0</v>
      </c>
      <c r="W62" s="9" t="str">
        <f t="shared" si="2"/>
        <v>NA</v>
      </c>
      <c r="X62" s="7">
        <v>0</v>
      </c>
      <c r="Y62" s="9" t="str">
        <f t="shared" si="3"/>
        <v>NA</v>
      </c>
      <c r="Z62" s="7">
        <v>0</v>
      </c>
      <c r="AA62" s="9" t="str">
        <f t="shared" si="4"/>
        <v>NA</v>
      </c>
      <c r="AB62" s="7">
        <v>0</v>
      </c>
      <c r="AC62" s="7">
        <v>0</v>
      </c>
      <c r="AD62" s="9" t="str">
        <f t="shared" si="5"/>
        <v>NA</v>
      </c>
      <c r="AE62" s="7">
        <v>0</v>
      </c>
      <c r="AF62" s="9" t="str">
        <f t="shared" si="6"/>
        <v>NA</v>
      </c>
      <c r="AG62" s="7">
        <v>0</v>
      </c>
      <c r="AH62" s="9" t="str">
        <f t="shared" si="7"/>
        <v>NA</v>
      </c>
      <c r="AI62" s="7">
        <v>333</v>
      </c>
      <c r="AJ62" s="7">
        <v>333</v>
      </c>
      <c r="AK62">
        <v>0</v>
      </c>
      <c r="AL62">
        <v>0</v>
      </c>
      <c r="AM62">
        <v>0</v>
      </c>
      <c r="AN62" s="9" t="str">
        <f t="shared" si="8"/>
        <v>NA</v>
      </c>
      <c r="AO62" s="7">
        <v>418</v>
      </c>
      <c r="AP62" s="7">
        <v>314</v>
      </c>
      <c r="AQ62" s="9">
        <f t="shared" si="9"/>
        <v>0.75119617224880386</v>
      </c>
      <c r="AR62" s="7">
        <v>0</v>
      </c>
      <c r="AS62" s="7">
        <v>0</v>
      </c>
      <c r="AT62" s="9" t="str">
        <f t="shared" si="10"/>
        <v>NA</v>
      </c>
    </row>
    <row r="63" spans="1:46" ht="15" customHeight="1" x14ac:dyDescent="0.3">
      <c r="A63" t="s">
        <v>93</v>
      </c>
      <c r="B63" t="s">
        <v>179</v>
      </c>
      <c r="C63" t="s">
        <v>180</v>
      </c>
      <c r="D63" s="5">
        <v>935156</v>
      </c>
      <c r="E63" t="s">
        <v>53</v>
      </c>
      <c r="F63">
        <v>329</v>
      </c>
      <c r="G63">
        <v>118</v>
      </c>
      <c r="H63" s="6">
        <f t="shared" si="1"/>
        <v>0.35866261398176291</v>
      </c>
      <c r="I63" s="7">
        <v>109</v>
      </c>
      <c r="J63" s="7">
        <v>45</v>
      </c>
      <c r="K63" s="7">
        <v>122</v>
      </c>
      <c r="L63" s="7">
        <v>51</v>
      </c>
      <c r="M63" s="8">
        <v>80</v>
      </c>
      <c r="N63" s="8">
        <v>5</v>
      </c>
      <c r="O63" s="8">
        <v>7</v>
      </c>
      <c r="P63" s="8">
        <v>12</v>
      </c>
      <c r="Q63" s="6">
        <f t="shared" si="11"/>
        <v>6.25E-2</v>
      </c>
      <c r="R63" s="6">
        <f t="shared" si="11"/>
        <v>8.7499999999999994E-2</v>
      </c>
      <c r="S63" s="6">
        <f t="shared" si="11"/>
        <v>0.15</v>
      </c>
      <c r="T63" s="7">
        <v>1124</v>
      </c>
      <c r="U63">
        <v>44</v>
      </c>
      <c r="V63">
        <v>2</v>
      </c>
      <c r="W63" s="9">
        <f t="shared" si="2"/>
        <v>4.5454545454545456E-2</v>
      </c>
      <c r="X63" s="7">
        <v>9</v>
      </c>
      <c r="Y63" s="9">
        <f t="shared" si="3"/>
        <v>0.20454545454545456</v>
      </c>
      <c r="Z63" s="7">
        <v>11</v>
      </c>
      <c r="AA63" s="9">
        <f t="shared" si="4"/>
        <v>0.25</v>
      </c>
      <c r="AB63" s="7">
        <v>30</v>
      </c>
      <c r="AC63" s="7">
        <v>1</v>
      </c>
      <c r="AD63" s="9">
        <f t="shared" si="5"/>
        <v>3.3333333333333333E-2</v>
      </c>
      <c r="AE63" s="7">
        <v>15</v>
      </c>
      <c r="AF63" s="9">
        <f t="shared" si="6"/>
        <v>0.5</v>
      </c>
      <c r="AG63" s="7">
        <v>16</v>
      </c>
      <c r="AH63" s="9">
        <f t="shared" si="7"/>
        <v>0.53333333333333333</v>
      </c>
      <c r="AI63" s="7">
        <v>765</v>
      </c>
      <c r="AJ63" s="7">
        <v>1329</v>
      </c>
      <c r="AK63">
        <v>0</v>
      </c>
      <c r="AL63">
        <v>0</v>
      </c>
      <c r="AM63">
        <v>0</v>
      </c>
      <c r="AN63" s="9" t="str">
        <f t="shared" si="8"/>
        <v>NA</v>
      </c>
      <c r="AO63" s="7">
        <v>840</v>
      </c>
      <c r="AP63" s="7">
        <v>110</v>
      </c>
      <c r="AQ63" s="9">
        <f t="shared" si="9"/>
        <v>0.13095238095238096</v>
      </c>
      <c r="AR63" s="7">
        <v>91</v>
      </c>
      <c r="AS63" s="7">
        <v>78</v>
      </c>
      <c r="AT63" s="9">
        <f t="shared" si="10"/>
        <v>0.8571428571428571</v>
      </c>
    </row>
    <row r="64" spans="1:46" ht="15" customHeight="1" x14ac:dyDescent="0.3">
      <c r="A64" t="s">
        <v>93</v>
      </c>
      <c r="B64" t="s">
        <v>153</v>
      </c>
      <c r="C64" t="s">
        <v>181</v>
      </c>
      <c r="D64" s="5">
        <v>2862</v>
      </c>
      <c r="E64" t="s">
        <v>53</v>
      </c>
      <c r="F64">
        <v>0</v>
      </c>
      <c r="G64">
        <v>0</v>
      </c>
      <c r="H64" s="6" t="str">
        <f t="shared" si="1"/>
        <v>NA</v>
      </c>
      <c r="M64" s="8">
        <v>0</v>
      </c>
      <c r="N64" s="8">
        <v>0</v>
      </c>
      <c r="O64" s="8">
        <v>0</v>
      </c>
      <c r="P64" s="8">
        <v>0</v>
      </c>
      <c r="Q64" s="6" t="str">
        <f t="shared" si="11"/>
        <v>NA</v>
      </c>
      <c r="R64" s="6" t="str">
        <f t="shared" si="11"/>
        <v>NA</v>
      </c>
      <c r="S64" s="6" t="str">
        <f t="shared" si="11"/>
        <v>NA</v>
      </c>
      <c r="W64" s="9" t="str">
        <f t="shared" si="2"/>
        <v>NA</v>
      </c>
      <c r="Y64" s="9" t="str">
        <f t="shared" si="3"/>
        <v>NA</v>
      </c>
      <c r="AA64" s="9" t="str">
        <f t="shared" si="4"/>
        <v>NA</v>
      </c>
      <c r="AD64" s="9" t="str">
        <f t="shared" si="5"/>
        <v>NA</v>
      </c>
      <c r="AF64" s="9" t="str">
        <f t="shared" si="6"/>
        <v>NA</v>
      </c>
      <c r="AH64" s="9" t="str">
        <f t="shared" si="7"/>
        <v>NA</v>
      </c>
      <c r="AN64" s="9" t="str">
        <f t="shared" si="8"/>
        <v>NA</v>
      </c>
      <c r="AQ64" s="9" t="str">
        <f t="shared" si="9"/>
        <v>NA</v>
      </c>
      <c r="AT64" s="9" t="str">
        <f t="shared" si="10"/>
        <v>NA</v>
      </c>
    </row>
    <row r="65" spans="1:46" ht="15" customHeight="1" x14ac:dyDescent="0.3">
      <c r="A65" t="s">
        <v>182</v>
      </c>
      <c r="B65" t="s">
        <v>183</v>
      </c>
      <c r="C65" t="s">
        <v>184</v>
      </c>
      <c r="D65" s="5">
        <v>2874257</v>
      </c>
      <c r="E65" t="s">
        <v>56</v>
      </c>
      <c r="F65">
        <v>1671</v>
      </c>
      <c r="G65">
        <v>809</v>
      </c>
      <c r="H65" s="6">
        <f t="shared" si="1"/>
        <v>0.4841412327947337</v>
      </c>
      <c r="I65" s="7">
        <v>98</v>
      </c>
      <c r="J65" s="7">
        <v>72</v>
      </c>
      <c r="K65" s="7">
        <v>144</v>
      </c>
      <c r="L65" s="7">
        <v>100</v>
      </c>
      <c r="M65" s="8">
        <v>537</v>
      </c>
      <c r="N65" s="8">
        <v>28</v>
      </c>
      <c r="O65" s="8">
        <v>63</v>
      </c>
      <c r="P65" s="8">
        <v>82</v>
      </c>
      <c r="Q65" s="6">
        <f t="shared" si="11"/>
        <v>5.2141527001862198E-2</v>
      </c>
      <c r="R65" s="6">
        <f t="shared" si="11"/>
        <v>0.11731843575418995</v>
      </c>
      <c r="S65" s="6">
        <f t="shared" si="11"/>
        <v>0.1527001862197393</v>
      </c>
      <c r="T65" s="7">
        <v>4371</v>
      </c>
      <c r="U65">
        <v>87</v>
      </c>
      <c r="V65">
        <v>1</v>
      </c>
      <c r="W65" s="9">
        <f t="shared" si="2"/>
        <v>1.1494252873563218E-2</v>
      </c>
      <c r="X65" s="7">
        <v>19</v>
      </c>
      <c r="Y65" s="9">
        <f t="shared" si="3"/>
        <v>0.21839080459770116</v>
      </c>
      <c r="Z65" s="7">
        <v>20</v>
      </c>
      <c r="AA65" s="9">
        <f t="shared" si="4"/>
        <v>0.22988505747126436</v>
      </c>
      <c r="AB65" s="7">
        <v>178</v>
      </c>
      <c r="AC65" s="7">
        <v>2</v>
      </c>
      <c r="AD65" s="9">
        <f t="shared" si="5"/>
        <v>1.1235955056179775E-2</v>
      </c>
      <c r="AE65" s="7">
        <v>20</v>
      </c>
      <c r="AF65" s="9">
        <f t="shared" si="6"/>
        <v>0.11235955056179775</v>
      </c>
      <c r="AG65" s="7">
        <v>22</v>
      </c>
      <c r="AH65" s="9">
        <f t="shared" si="7"/>
        <v>0.12359550561797752</v>
      </c>
      <c r="AI65" s="7">
        <v>2680</v>
      </c>
      <c r="AJ65" s="7">
        <v>2908</v>
      </c>
      <c r="AK65">
        <v>0</v>
      </c>
      <c r="AL65">
        <v>0</v>
      </c>
      <c r="AM65">
        <v>0</v>
      </c>
      <c r="AN65" s="9" t="str">
        <f t="shared" si="8"/>
        <v>NA</v>
      </c>
      <c r="AO65" s="7">
        <v>3277</v>
      </c>
      <c r="AP65" s="7">
        <v>947</v>
      </c>
      <c r="AQ65" s="9">
        <f t="shared" si="9"/>
        <v>0.28898382667073541</v>
      </c>
      <c r="AR65" s="7">
        <v>333</v>
      </c>
      <c r="AS65" s="7">
        <v>316</v>
      </c>
      <c r="AT65" s="9">
        <f t="shared" si="10"/>
        <v>0.94894894894894899</v>
      </c>
    </row>
    <row r="66" spans="1:46" ht="15" customHeight="1" x14ac:dyDescent="0.3">
      <c r="A66" t="s">
        <v>182</v>
      </c>
      <c r="B66" t="s">
        <v>185</v>
      </c>
      <c r="C66" t="s">
        <v>186</v>
      </c>
      <c r="D66" s="5">
        <v>24388048</v>
      </c>
      <c r="E66" t="s">
        <v>90</v>
      </c>
      <c r="F66">
        <v>4559</v>
      </c>
      <c r="G66">
        <v>3667</v>
      </c>
      <c r="H66" s="6">
        <f t="shared" si="1"/>
        <v>0.80434305768808945</v>
      </c>
      <c r="I66" s="7">
        <v>51</v>
      </c>
      <c r="J66" s="7">
        <v>12</v>
      </c>
      <c r="K66" s="7">
        <v>134</v>
      </c>
      <c r="L66" s="7">
        <v>34</v>
      </c>
      <c r="M66" s="8">
        <v>2040</v>
      </c>
      <c r="N66" s="8">
        <v>218</v>
      </c>
      <c r="O66" s="8">
        <v>342</v>
      </c>
      <c r="P66" s="8">
        <v>449</v>
      </c>
      <c r="Q66" s="6">
        <f t="shared" ref="Q66:S129" si="12">IFERROR(N66/$M66,"NA")</f>
        <v>0.10686274509803921</v>
      </c>
      <c r="R66" s="6">
        <f t="shared" si="12"/>
        <v>0.1676470588235294</v>
      </c>
      <c r="S66" s="6">
        <f t="shared" si="12"/>
        <v>0.22009803921568627</v>
      </c>
      <c r="T66" s="7">
        <v>11384</v>
      </c>
      <c r="U66">
        <v>1353</v>
      </c>
      <c r="V66">
        <v>81</v>
      </c>
      <c r="W66" s="9">
        <f t="shared" si="2"/>
        <v>5.9866962305986697E-2</v>
      </c>
      <c r="X66" s="7">
        <v>592</v>
      </c>
      <c r="Y66" s="9">
        <f t="shared" si="3"/>
        <v>0.43754619364375463</v>
      </c>
      <c r="Z66" s="7">
        <v>648</v>
      </c>
      <c r="AA66" s="9">
        <f t="shared" si="4"/>
        <v>0.47893569844789358</v>
      </c>
      <c r="AB66" s="7">
        <v>757</v>
      </c>
      <c r="AC66" s="7">
        <v>112</v>
      </c>
      <c r="AD66" s="9">
        <f t="shared" si="5"/>
        <v>0.14795244385733158</v>
      </c>
      <c r="AE66" s="7">
        <v>155</v>
      </c>
      <c r="AF66" s="9">
        <f t="shared" si="6"/>
        <v>0.2047556142668428</v>
      </c>
      <c r="AG66" s="7">
        <v>256</v>
      </c>
      <c r="AH66" s="9">
        <f t="shared" si="7"/>
        <v>0.3381770145310436</v>
      </c>
      <c r="AI66" s="7">
        <v>8436</v>
      </c>
      <c r="AJ66" s="7">
        <v>9424</v>
      </c>
      <c r="AK66">
        <v>1550</v>
      </c>
      <c r="AL66">
        <v>23</v>
      </c>
      <c r="AM66">
        <v>74</v>
      </c>
      <c r="AN66" s="9">
        <f t="shared" si="8"/>
        <v>6.2580645161290319E-2</v>
      </c>
      <c r="AO66" s="7">
        <v>8449</v>
      </c>
      <c r="AP66" s="7">
        <v>1931</v>
      </c>
      <c r="AQ66" s="9">
        <f t="shared" si="9"/>
        <v>0.22854775713102143</v>
      </c>
      <c r="AR66" s="7">
        <v>3037</v>
      </c>
      <c r="AS66" s="7">
        <v>2896</v>
      </c>
      <c r="AT66" s="9">
        <f t="shared" si="10"/>
        <v>0.95357260454395787</v>
      </c>
    </row>
    <row r="67" spans="1:46" ht="15" customHeight="1" x14ac:dyDescent="0.3">
      <c r="A67" t="s">
        <v>182</v>
      </c>
      <c r="B67" t="s">
        <v>187</v>
      </c>
      <c r="C67" t="s">
        <v>188</v>
      </c>
      <c r="D67" s="5">
        <v>2452453</v>
      </c>
      <c r="E67" t="s">
        <v>90</v>
      </c>
      <c r="F67">
        <v>604</v>
      </c>
      <c r="G67">
        <v>532</v>
      </c>
      <c r="H67" s="6">
        <f t="shared" si="1"/>
        <v>0.88079470198675491</v>
      </c>
      <c r="I67" s="7">
        <v>32</v>
      </c>
      <c r="J67" s="7">
        <v>15</v>
      </c>
      <c r="K67" s="7">
        <v>71</v>
      </c>
      <c r="L67" s="7">
        <v>23</v>
      </c>
      <c r="M67" s="8">
        <v>964</v>
      </c>
      <c r="N67" s="8">
        <v>78</v>
      </c>
      <c r="O67" s="8">
        <v>138</v>
      </c>
      <c r="P67" s="8">
        <v>198</v>
      </c>
      <c r="Q67" s="6">
        <f t="shared" si="12"/>
        <v>8.0912863070539423E-2</v>
      </c>
      <c r="R67" s="6">
        <f t="shared" si="12"/>
        <v>0.14315352697095435</v>
      </c>
      <c r="S67" s="6">
        <f t="shared" si="12"/>
        <v>0.20539419087136929</v>
      </c>
      <c r="T67" s="7">
        <v>3563</v>
      </c>
      <c r="U67">
        <v>144</v>
      </c>
      <c r="V67">
        <v>16</v>
      </c>
      <c r="W67" s="9">
        <f t="shared" si="2"/>
        <v>0.1111111111111111</v>
      </c>
      <c r="X67" s="7">
        <v>37</v>
      </c>
      <c r="Y67" s="9">
        <f t="shared" si="3"/>
        <v>0.25694444444444442</v>
      </c>
      <c r="Z67" s="7">
        <v>52</v>
      </c>
      <c r="AA67" s="9">
        <f t="shared" si="4"/>
        <v>0.3611111111111111</v>
      </c>
      <c r="AB67" s="7">
        <v>286</v>
      </c>
      <c r="AC67" s="7">
        <v>80</v>
      </c>
      <c r="AD67" s="9">
        <f t="shared" si="5"/>
        <v>0.27972027972027974</v>
      </c>
      <c r="AE67" s="7">
        <v>37</v>
      </c>
      <c r="AF67" s="9">
        <f t="shared" si="6"/>
        <v>0.12937062937062938</v>
      </c>
      <c r="AG67" s="7">
        <v>103</v>
      </c>
      <c r="AH67" s="9">
        <f t="shared" si="7"/>
        <v>0.36013986013986016</v>
      </c>
      <c r="AI67" s="7">
        <v>2427</v>
      </c>
      <c r="AJ67" s="7">
        <v>2906</v>
      </c>
      <c r="AK67">
        <v>1</v>
      </c>
      <c r="AL67">
        <v>1</v>
      </c>
      <c r="AM67">
        <v>0</v>
      </c>
      <c r="AN67" s="9">
        <f t="shared" si="8"/>
        <v>1</v>
      </c>
      <c r="AO67" s="7">
        <v>3322</v>
      </c>
      <c r="AP67" s="7">
        <v>1081</v>
      </c>
      <c r="AQ67" s="9">
        <f t="shared" si="9"/>
        <v>0.32540638169777242</v>
      </c>
      <c r="AR67" s="7">
        <v>591</v>
      </c>
      <c r="AS67" s="7">
        <v>550</v>
      </c>
      <c r="AT67" s="9">
        <f t="shared" si="10"/>
        <v>0.93062605752961081</v>
      </c>
    </row>
    <row r="68" spans="1:46" ht="15" customHeight="1" x14ac:dyDescent="0.3">
      <c r="A68" t="s">
        <v>189</v>
      </c>
      <c r="B68" t="s">
        <v>190</v>
      </c>
      <c r="C68" t="s">
        <v>191</v>
      </c>
      <c r="D68" s="5">
        <v>6411420</v>
      </c>
      <c r="E68" t="s">
        <v>53</v>
      </c>
      <c r="F68">
        <v>0</v>
      </c>
      <c r="G68">
        <v>0</v>
      </c>
      <c r="H68" s="6" t="str">
        <f t="shared" ref="H68:H131" si="13">IFERROR(G68/F68,"NA")</f>
        <v>NA</v>
      </c>
      <c r="M68" s="8">
        <v>0</v>
      </c>
      <c r="N68" s="8">
        <v>0</v>
      </c>
      <c r="O68" s="8">
        <v>0</v>
      </c>
      <c r="P68" s="8">
        <v>0</v>
      </c>
      <c r="Q68" s="6" t="str">
        <f t="shared" si="12"/>
        <v>NA</v>
      </c>
      <c r="R68" s="6" t="str">
        <f t="shared" si="12"/>
        <v>NA</v>
      </c>
      <c r="S68" s="6" t="str">
        <f t="shared" si="12"/>
        <v>NA</v>
      </c>
      <c r="W68" s="9" t="str">
        <f t="shared" ref="W68:W131" si="14">IFERROR(V68/U68,"NA")</f>
        <v>NA</v>
      </c>
      <c r="Y68" s="9" t="str">
        <f t="shared" ref="Y68:Y131" si="15">IFERROR(X68/U68,"NA")</f>
        <v>NA</v>
      </c>
      <c r="AA68" s="9" t="str">
        <f t="shared" ref="AA68:AA131" si="16">IFERROR(Z68/U68,"NA")</f>
        <v>NA</v>
      </c>
      <c r="AD68" s="9" t="str">
        <f t="shared" ref="AD68:AD131" si="17">IFERROR(AC68/AB68,"NA")</f>
        <v>NA</v>
      </c>
      <c r="AF68" s="9" t="str">
        <f t="shared" ref="AF68:AF131" si="18">IFERROR(AE68/AB68,"NA")</f>
        <v>NA</v>
      </c>
      <c r="AH68" s="9" t="str">
        <f t="shared" ref="AH68:AH131" si="19">IFERROR(AG68/AB68,"NA")</f>
        <v>NA</v>
      </c>
      <c r="AN68" s="9" t="str">
        <f t="shared" ref="AN68:AN131" si="20">IFERROR(((AM68+AL68)/AK68),"NA")</f>
        <v>NA</v>
      </c>
      <c r="AQ68" s="9" t="str">
        <f t="shared" ref="AQ68:AQ131" si="21">IFERROR(AP68/AO68,"NA")</f>
        <v>NA</v>
      </c>
      <c r="AT68" s="9" t="str">
        <f t="shared" ref="AT68:AT131" si="22">IFERROR(AS68/AR68,"NA")</f>
        <v>NA</v>
      </c>
    </row>
    <row r="69" spans="1:46" ht="15" customHeight="1" x14ac:dyDescent="0.3">
      <c r="A69" t="s">
        <v>189</v>
      </c>
      <c r="B69" t="s">
        <v>192</v>
      </c>
      <c r="C69" t="s">
        <v>193</v>
      </c>
      <c r="D69" s="5">
        <v>10169085</v>
      </c>
      <c r="E69" t="s">
        <v>53</v>
      </c>
      <c r="F69">
        <v>746</v>
      </c>
      <c r="G69">
        <v>603</v>
      </c>
      <c r="H69" s="6">
        <f t="shared" si="13"/>
        <v>0.80831099195710454</v>
      </c>
      <c r="I69" s="7">
        <v>84</v>
      </c>
      <c r="J69" s="7">
        <v>52</v>
      </c>
      <c r="K69" s="7">
        <v>152</v>
      </c>
      <c r="L69" s="7">
        <v>73</v>
      </c>
      <c r="M69" s="8">
        <v>772</v>
      </c>
      <c r="N69" s="8">
        <v>92</v>
      </c>
      <c r="O69" s="8">
        <v>134</v>
      </c>
      <c r="P69" s="8">
        <v>169</v>
      </c>
      <c r="Q69" s="6">
        <f t="shared" si="12"/>
        <v>0.11917098445595854</v>
      </c>
      <c r="R69" s="6">
        <f t="shared" si="12"/>
        <v>0.17357512953367876</v>
      </c>
      <c r="S69" s="6">
        <f t="shared" si="12"/>
        <v>0.2189119170984456</v>
      </c>
      <c r="T69" s="7">
        <v>2043</v>
      </c>
      <c r="U69">
        <v>298</v>
      </c>
      <c r="V69">
        <v>33</v>
      </c>
      <c r="W69" s="9">
        <f t="shared" si="14"/>
        <v>0.11073825503355705</v>
      </c>
      <c r="X69" s="7">
        <v>76</v>
      </c>
      <c r="Y69" s="9">
        <f t="shared" si="15"/>
        <v>0.25503355704697989</v>
      </c>
      <c r="Z69" s="7">
        <v>97</v>
      </c>
      <c r="AA69" s="9">
        <f t="shared" si="16"/>
        <v>0.32550335570469796</v>
      </c>
      <c r="AB69" s="7">
        <v>142</v>
      </c>
      <c r="AC69" s="7">
        <v>37</v>
      </c>
      <c r="AD69" s="9">
        <f t="shared" si="17"/>
        <v>0.26056338028169013</v>
      </c>
      <c r="AE69" s="7">
        <v>44</v>
      </c>
      <c r="AF69" s="9">
        <f t="shared" si="18"/>
        <v>0.30985915492957744</v>
      </c>
      <c r="AG69" s="7">
        <v>67</v>
      </c>
      <c r="AH69" s="9">
        <f t="shared" si="19"/>
        <v>0.47183098591549294</v>
      </c>
      <c r="AI69" s="7">
        <v>1060</v>
      </c>
      <c r="AJ69" s="7">
        <v>1241</v>
      </c>
      <c r="AK69">
        <v>4</v>
      </c>
      <c r="AL69">
        <v>1</v>
      </c>
      <c r="AM69">
        <v>3</v>
      </c>
      <c r="AN69" s="9">
        <f t="shared" si="20"/>
        <v>1</v>
      </c>
      <c r="AO69" s="7">
        <v>1204</v>
      </c>
      <c r="AP69" s="7">
        <v>629</v>
      </c>
      <c r="AQ69" s="9">
        <f t="shared" si="21"/>
        <v>0.52242524916943522</v>
      </c>
      <c r="AR69" s="7">
        <v>1453</v>
      </c>
      <c r="AS69" s="7">
        <v>1424</v>
      </c>
      <c r="AT69" s="9">
        <f t="shared" si="22"/>
        <v>0.98004129387474193</v>
      </c>
    </row>
    <row r="70" spans="1:46" ht="15" customHeight="1" x14ac:dyDescent="0.3">
      <c r="A70" t="s">
        <v>189</v>
      </c>
      <c r="B70" t="s">
        <v>194</v>
      </c>
      <c r="C70" t="s">
        <v>195</v>
      </c>
      <c r="D70" s="5">
        <v>27081272</v>
      </c>
      <c r="E70" t="s">
        <v>56</v>
      </c>
      <c r="F70">
        <v>2310</v>
      </c>
      <c r="G70">
        <v>2179</v>
      </c>
      <c r="H70" s="6">
        <f t="shared" si="13"/>
        <v>0.94329004329004329</v>
      </c>
      <c r="I70" s="7">
        <v>61</v>
      </c>
      <c r="J70" s="7">
        <v>34</v>
      </c>
      <c r="K70" s="7">
        <v>114</v>
      </c>
      <c r="L70" s="7">
        <v>45</v>
      </c>
      <c r="M70" s="8">
        <v>3701</v>
      </c>
      <c r="N70" s="8">
        <v>408</v>
      </c>
      <c r="O70" s="8">
        <v>633</v>
      </c>
      <c r="P70" s="8">
        <v>888</v>
      </c>
      <c r="Q70" s="6">
        <f t="shared" si="12"/>
        <v>0.11024047554714941</v>
      </c>
      <c r="R70" s="6">
        <f t="shared" si="12"/>
        <v>0.17103485544447447</v>
      </c>
      <c r="S70" s="6">
        <f t="shared" si="12"/>
        <v>0.23993515266144286</v>
      </c>
      <c r="T70" s="7">
        <v>8723</v>
      </c>
      <c r="U70">
        <v>1323</v>
      </c>
      <c r="V70">
        <v>121</v>
      </c>
      <c r="W70" s="9">
        <f t="shared" si="14"/>
        <v>9.1458805744520033E-2</v>
      </c>
      <c r="X70" s="7">
        <v>398</v>
      </c>
      <c r="Y70" s="9">
        <f t="shared" si="15"/>
        <v>0.30083144368858655</v>
      </c>
      <c r="Z70" s="7">
        <v>482</v>
      </c>
      <c r="AA70" s="9">
        <f t="shared" si="16"/>
        <v>0.36432350718065004</v>
      </c>
      <c r="AB70" s="7">
        <v>422</v>
      </c>
      <c r="AC70" s="7">
        <v>104</v>
      </c>
      <c r="AD70" s="9">
        <f t="shared" si="17"/>
        <v>0.24644549763033174</v>
      </c>
      <c r="AE70" s="7">
        <v>124</v>
      </c>
      <c r="AF70" s="9">
        <f t="shared" si="18"/>
        <v>0.29383886255924169</v>
      </c>
      <c r="AG70" s="7">
        <v>216</v>
      </c>
      <c r="AH70" s="9">
        <f t="shared" si="19"/>
        <v>0.51184834123222744</v>
      </c>
      <c r="AI70" s="7">
        <v>5153</v>
      </c>
      <c r="AJ70" s="7">
        <v>5966</v>
      </c>
      <c r="AK70">
        <v>17</v>
      </c>
      <c r="AL70">
        <v>10</v>
      </c>
      <c r="AM70">
        <v>2</v>
      </c>
      <c r="AN70" s="9">
        <f t="shared" si="20"/>
        <v>0.70588235294117652</v>
      </c>
      <c r="AO70" s="7">
        <v>6273</v>
      </c>
      <c r="AP70" s="7">
        <v>2814</v>
      </c>
      <c r="AQ70" s="9">
        <f t="shared" si="21"/>
        <v>0.4485891917742707</v>
      </c>
      <c r="AR70" s="7">
        <v>4197</v>
      </c>
      <c r="AS70" s="7">
        <v>4115</v>
      </c>
      <c r="AT70" s="9">
        <f t="shared" si="22"/>
        <v>0.98046223492971174</v>
      </c>
    </row>
    <row r="71" spans="1:46" ht="15" customHeight="1" x14ac:dyDescent="0.3">
      <c r="A71" t="s">
        <v>196</v>
      </c>
      <c r="B71" t="s">
        <v>197</v>
      </c>
      <c r="C71" t="s">
        <v>198</v>
      </c>
      <c r="D71" s="5">
        <v>23888687</v>
      </c>
      <c r="E71" t="s">
        <v>90</v>
      </c>
      <c r="F71">
        <v>6570</v>
      </c>
      <c r="G71">
        <v>6374</v>
      </c>
      <c r="H71" s="6">
        <f t="shared" si="13"/>
        <v>0.9701674277016743</v>
      </c>
      <c r="I71" s="7">
        <v>180</v>
      </c>
      <c r="J71" s="7">
        <v>57</v>
      </c>
      <c r="K71" s="7">
        <v>203</v>
      </c>
      <c r="L71" s="7">
        <v>79</v>
      </c>
      <c r="M71" s="8">
        <v>5291</v>
      </c>
      <c r="N71" s="8">
        <v>354</v>
      </c>
      <c r="O71" s="8">
        <v>592</v>
      </c>
      <c r="P71" s="8">
        <v>807</v>
      </c>
      <c r="Q71" s="6">
        <f t="shared" si="12"/>
        <v>6.6906066906066902E-2</v>
      </c>
      <c r="R71" s="6">
        <f t="shared" si="12"/>
        <v>0.11188811188811189</v>
      </c>
      <c r="S71" s="6">
        <f t="shared" si="12"/>
        <v>0.15252315252315252</v>
      </c>
      <c r="T71" s="7">
        <v>16770</v>
      </c>
      <c r="U71">
        <v>861</v>
      </c>
      <c r="V71">
        <v>89</v>
      </c>
      <c r="W71" s="9">
        <f t="shared" si="14"/>
        <v>0.10336817653890824</v>
      </c>
      <c r="X71" s="7">
        <v>56</v>
      </c>
      <c r="Y71" s="9">
        <f t="shared" si="15"/>
        <v>6.5040650406504072E-2</v>
      </c>
      <c r="Z71" s="7">
        <v>72</v>
      </c>
      <c r="AA71" s="9">
        <f t="shared" si="16"/>
        <v>8.3623693379790948E-2</v>
      </c>
      <c r="AB71" s="7">
        <v>775</v>
      </c>
      <c r="AC71" s="7">
        <v>120</v>
      </c>
      <c r="AD71" s="9">
        <f t="shared" si="17"/>
        <v>0.15483870967741936</v>
      </c>
      <c r="AE71" s="7">
        <v>59</v>
      </c>
      <c r="AF71" s="9">
        <f t="shared" si="18"/>
        <v>7.6129032258064513E-2</v>
      </c>
      <c r="AG71" s="7">
        <v>111</v>
      </c>
      <c r="AH71" s="9">
        <f t="shared" si="19"/>
        <v>0.1432258064516129</v>
      </c>
      <c r="AI71" s="7">
        <v>9743</v>
      </c>
      <c r="AJ71" s="7">
        <v>10329</v>
      </c>
      <c r="AK71">
        <v>581</v>
      </c>
      <c r="AL71">
        <v>259</v>
      </c>
      <c r="AM71">
        <v>322</v>
      </c>
      <c r="AN71" s="9">
        <f t="shared" si="20"/>
        <v>1</v>
      </c>
      <c r="AO71" s="7">
        <v>5600</v>
      </c>
      <c r="AP71" s="7">
        <v>3924</v>
      </c>
      <c r="AQ71" s="9">
        <f t="shared" si="21"/>
        <v>0.70071428571428573</v>
      </c>
      <c r="AR71" s="7">
        <v>3088</v>
      </c>
      <c r="AS71" s="7">
        <v>3007</v>
      </c>
      <c r="AT71" s="9">
        <f t="shared" si="22"/>
        <v>0.97376943005181349</v>
      </c>
    </row>
    <row r="72" spans="1:46" ht="15" customHeight="1" x14ac:dyDescent="0.3">
      <c r="A72" t="s">
        <v>199</v>
      </c>
      <c r="B72" t="s">
        <v>200</v>
      </c>
      <c r="C72" t="s">
        <v>201</v>
      </c>
      <c r="D72" s="5">
        <v>7785779</v>
      </c>
      <c r="E72" t="s">
        <v>56</v>
      </c>
      <c r="F72">
        <v>1068</v>
      </c>
      <c r="G72">
        <v>619</v>
      </c>
      <c r="H72" s="6">
        <f t="shared" si="13"/>
        <v>0.57958801498127344</v>
      </c>
      <c r="I72" s="7">
        <v>54</v>
      </c>
      <c r="J72" s="7">
        <v>39</v>
      </c>
      <c r="K72" s="7">
        <v>98</v>
      </c>
      <c r="L72" s="7">
        <v>49</v>
      </c>
      <c r="M72" s="8">
        <v>1115</v>
      </c>
      <c r="N72" s="8">
        <v>141</v>
      </c>
      <c r="O72" s="8">
        <v>183</v>
      </c>
      <c r="P72" s="8">
        <v>259</v>
      </c>
      <c r="Q72" s="6">
        <f t="shared" si="12"/>
        <v>0.12645739910313902</v>
      </c>
      <c r="R72" s="6">
        <f t="shared" si="12"/>
        <v>0.16412556053811658</v>
      </c>
      <c r="S72" s="6">
        <f t="shared" si="12"/>
        <v>0.23228699551569507</v>
      </c>
      <c r="T72" s="7">
        <v>2379</v>
      </c>
      <c r="U72">
        <v>272</v>
      </c>
      <c r="V72">
        <v>13</v>
      </c>
      <c r="W72" s="9">
        <f t="shared" si="14"/>
        <v>4.779411764705882E-2</v>
      </c>
      <c r="X72" s="7">
        <v>77</v>
      </c>
      <c r="Y72" s="9">
        <f t="shared" si="15"/>
        <v>0.28308823529411764</v>
      </c>
      <c r="Z72" s="7">
        <v>85</v>
      </c>
      <c r="AA72" s="9">
        <f t="shared" si="16"/>
        <v>0.3125</v>
      </c>
      <c r="AB72" s="7">
        <v>123</v>
      </c>
      <c r="AC72" s="7">
        <v>14</v>
      </c>
      <c r="AD72" s="9">
        <f t="shared" si="17"/>
        <v>0.11382113821138211</v>
      </c>
      <c r="AE72" s="7">
        <v>29</v>
      </c>
      <c r="AF72" s="9">
        <f t="shared" si="18"/>
        <v>0.23577235772357724</v>
      </c>
      <c r="AG72" s="7">
        <v>38</v>
      </c>
      <c r="AH72" s="9">
        <f t="shared" si="19"/>
        <v>0.30894308943089432</v>
      </c>
      <c r="AI72" s="7">
        <v>1622</v>
      </c>
      <c r="AJ72" s="7">
        <v>2175</v>
      </c>
      <c r="AK72">
        <v>65</v>
      </c>
      <c r="AL72">
        <v>18</v>
      </c>
      <c r="AM72">
        <v>38</v>
      </c>
      <c r="AN72" s="9">
        <f t="shared" si="20"/>
        <v>0.86153846153846159</v>
      </c>
      <c r="AO72" s="7">
        <v>2219</v>
      </c>
      <c r="AP72" s="7">
        <v>1068</v>
      </c>
      <c r="AQ72" s="9">
        <f t="shared" si="21"/>
        <v>0.48129788192879674</v>
      </c>
      <c r="AR72" s="7">
        <v>566</v>
      </c>
      <c r="AS72" s="7">
        <v>541</v>
      </c>
      <c r="AT72" s="9">
        <f t="shared" si="22"/>
        <v>0.95583038869257952</v>
      </c>
    </row>
    <row r="73" spans="1:46" ht="15" customHeight="1" x14ac:dyDescent="0.3">
      <c r="A73" t="s">
        <v>202</v>
      </c>
      <c r="B73" t="s">
        <v>203</v>
      </c>
      <c r="C73" t="s">
        <v>204</v>
      </c>
      <c r="D73" s="5">
        <v>1113950</v>
      </c>
      <c r="E73" t="s">
        <v>53</v>
      </c>
      <c r="F73">
        <v>730</v>
      </c>
      <c r="G73">
        <v>635</v>
      </c>
      <c r="H73" s="6">
        <f t="shared" si="13"/>
        <v>0.86986301369863017</v>
      </c>
      <c r="I73" s="7">
        <v>45</v>
      </c>
      <c r="J73" s="7">
        <v>14</v>
      </c>
      <c r="K73" s="7">
        <v>68</v>
      </c>
      <c r="L73" s="7">
        <v>20</v>
      </c>
      <c r="M73" s="8">
        <v>158</v>
      </c>
      <c r="N73" s="8">
        <v>24</v>
      </c>
      <c r="O73" s="8">
        <v>30</v>
      </c>
      <c r="P73" s="8">
        <v>50</v>
      </c>
      <c r="Q73" s="6">
        <f t="shared" si="12"/>
        <v>0.15189873417721519</v>
      </c>
      <c r="R73" s="6">
        <f t="shared" si="12"/>
        <v>0.189873417721519</v>
      </c>
      <c r="S73" s="6">
        <f t="shared" si="12"/>
        <v>0.31645569620253167</v>
      </c>
      <c r="T73" s="7">
        <v>4469</v>
      </c>
      <c r="U73">
        <v>24</v>
      </c>
      <c r="V73">
        <v>0</v>
      </c>
      <c r="W73" s="9">
        <f t="shared" si="14"/>
        <v>0</v>
      </c>
      <c r="X73" s="7">
        <v>0</v>
      </c>
      <c r="Y73" s="9">
        <f t="shared" si="15"/>
        <v>0</v>
      </c>
      <c r="Z73" s="7">
        <v>0</v>
      </c>
      <c r="AA73" s="9">
        <f t="shared" si="16"/>
        <v>0</v>
      </c>
      <c r="AB73" s="7">
        <v>66</v>
      </c>
      <c r="AC73" s="7">
        <v>32</v>
      </c>
      <c r="AD73" s="9">
        <f t="shared" si="17"/>
        <v>0.48484848484848486</v>
      </c>
      <c r="AE73" s="7">
        <v>4</v>
      </c>
      <c r="AF73" s="9">
        <f t="shared" si="18"/>
        <v>6.0606060606060608E-2</v>
      </c>
      <c r="AG73" s="7">
        <v>32</v>
      </c>
      <c r="AH73" s="9">
        <f t="shared" si="19"/>
        <v>0.48484848484848486</v>
      </c>
      <c r="AI73" s="7">
        <v>3148</v>
      </c>
      <c r="AJ73" s="7">
        <v>3514</v>
      </c>
      <c r="AK73">
        <v>3</v>
      </c>
      <c r="AL73">
        <v>2</v>
      </c>
      <c r="AM73">
        <v>0</v>
      </c>
      <c r="AN73" s="9">
        <f t="shared" si="20"/>
        <v>0.66666666666666663</v>
      </c>
      <c r="AO73" s="7">
        <v>3914</v>
      </c>
      <c r="AP73" s="7">
        <v>925</v>
      </c>
      <c r="AQ73" s="9">
        <f t="shared" si="21"/>
        <v>0.23633111905978538</v>
      </c>
      <c r="AR73" s="7">
        <v>405</v>
      </c>
      <c r="AS73" s="7">
        <v>344</v>
      </c>
      <c r="AT73" s="9">
        <f t="shared" si="22"/>
        <v>0.84938271604938276</v>
      </c>
    </row>
    <row r="74" spans="1:46" ht="15" customHeight="1" x14ac:dyDescent="0.3">
      <c r="A74" t="s">
        <v>202</v>
      </c>
      <c r="B74" t="s">
        <v>205</v>
      </c>
      <c r="C74" t="s">
        <v>206</v>
      </c>
      <c r="D74" s="5">
        <v>6240062</v>
      </c>
      <c r="E74" t="s">
        <v>53</v>
      </c>
      <c r="F74">
        <v>1148</v>
      </c>
      <c r="G74">
        <v>1005</v>
      </c>
      <c r="H74" s="6">
        <f t="shared" si="13"/>
        <v>0.87543554006968638</v>
      </c>
      <c r="I74" s="7">
        <v>56</v>
      </c>
      <c r="J74" s="7">
        <v>28</v>
      </c>
      <c r="K74" s="7">
        <v>91</v>
      </c>
      <c r="L74" s="7">
        <v>48</v>
      </c>
      <c r="M74" s="8">
        <v>796</v>
      </c>
      <c r="N74" s="8">
        <v>47</v>
      </c>
      <c r="O74" s="8">
        <v>85</v>
      </c>
      <c r="P74" s="8">
        <v>139</v>
      </c>
      <c r="Q74" s="6">
        <f t="shared" si="12"/>
        <v>5.9045226130653265E-2</v>
      </c>
      <c r="R74" s="6">
        <f t="shared" si="12"/>
        <v>0.10678391959798995</v>
      </c>
      <c r="S74" s="6">
        <f t="shared" si="12"/>
        <v>0.17462311557788945</v>
      </c>
      <c r="T74" s="7">
        <v>4523</v>
      </c>
      <c r="U74">
        <v>218</v>
      </c>
      <c r="V74">
        <v>5</v>
      </c>
      <c r="W74" s="9">
        <f t="shared" si="14"/>
        <v>2.2935779816513763E-2</v>
      </c>
      <c r="X74" s="7">
        <v>15</v>
      </c>
      <c r="Y74" s="9">
        <f t="shared" si="15"/>
        <v>6.8807339449541288E-2</v>
      </c>
      <c r="Z74" s="7">
        <v>20</v>
      </c>
      <c r="AA74" s="9">
        <f t="shared" si="16"/>
        <v>9.1743119266055051E-2</v>
      </c>
      <c r="AB74" s="7">
        <v>234</v>
      </c>
      <c r="AC74" s="7">
        <v>40</v>
      </c>
      <c r="AD74" s="9">
        <f t="shared" si="17"/>
        <v>0.17094017094017094</v>
      </c>
      <c r="AE74" s="7">
        <v>29</v>
      </c>
      <c r="AF74" s="9">
        <f t="shared" si="18"/>
        <v>0.12393162393162394</v>
      </c>
      <c r="AG74" s="7">
        <v>64</v>
      </c>
      <c r="AH74" s="9">
        <f t="shared" si="19"/>
        <v>0.27350427350427353</v>
      </c>
      <c r="AI74" s="7">
        <v>3098</v>
      </c>
      <c r="AJ74" s="7">
        <v>4008</v>
      </c>
      <c r="AK74">
        <v>300</v>
      </c>
      <c r="AL74">
        <v>141</v>
      </c>
      <c r="AM74">
        <v>6</v>
      </c>
      <c r="AN74" s="9">
        <f t="shared" si="20"/>
        <v>0.49</v>
      </c>
      <c r="AO74" s="7">
        <v>4107</v>
      </c>
      <c r="AP74" s="7">
        <v>1748</v>
      </c>
      <c r="AQ74" s="9">
        <f t="shared" si="21"/>
        <v>0.42561480399318236</v>
      </c>
      <c r="AR74" s="7">
        <v>1240</v>
      </c>
      <c r="AS74" s="7">
        <v>1153</v>
      </c>
      <c r="AT74" s="9">
        <f t="shared" si="22"/>
        <v>0.92983870967741933</v>
      </c>
    </row>
    <row r="75" spans="1:46" ht="15" customHeight="1" x14ac:dyDescent="0.3">
      <c r="A75" t="s">
        <v>202</v>
      </c>
      <c r="B75" t="s">
        <v>207</v>
      </c>
      <c r="C75" t="s">
        <v>208</v>
      </c>
      <c r="D75" s="5">
        <v>4036255</v>
      </c>
      <c r="E75" t="s">
        <v>53</v>
      </c>
      <c r="F75">
        <v>2388</v>
      </c>
      <c r="G75">
        <v>2234</v>
      </c>
      <c r="H75" s="6">
        <f t="shared" si="13"/>
        <v>0.93551088777219427</v>
      </c>
      <c r="I75" s="7">
        <v>61</v>
      </c>
      <c r="J75" s="7">
        <v>31</v>
      </c>
      <c r="K75" s="7">
        <v>81</v>
      </c>
      <c r="L75" s="7">
        <v>37</v>
      </c>
      <c r="M75" s="8">
        <v>2864</v>
      </c>
      <c r="N75" s="8">
        <v>626</v>
      </c>
      <c r="O75" s="8">
        <v>839</v>
      </c>
      <c r="P75" s="8">
        <v>1055</v>
      </c>
      <c r="Q75" s="6">
        <f t="shared" si="12"/>
        <v>0.21857541899441341</v>
      </c>
      <c r="R75" s="6">
        <f t="shared" si="12"/>
        <v>0.29294692737430167</v>
      </c>
      <c r="S75" s="6">
        <f t="shared" si="12"/>
        <v>0.36836592178770949</v>
      </c>
      <c r="T75" s="7">
        <v>9485</v>
      </c>
      <c r="U75">
        <v>244</v>
      </c>
      <c r="V75">
        <v>7</v>
      </c>
      <c r="W75" s="9">
        <f t="shared" si="14"/>
        <v>2.8688524590163935E-2</v>
      </c>
      <c r="X75" s="7">
        <v>18</v>
      </c>
      <c r="Y75" s="9">
        <f t="shared" si="15"/>
        <v>7.3770491803278687E-2</v>
      </c>
      <c r="Z75" s="7">
        <v>23</v>
      </c>
      <c r="AA75" s="9">
        <f t="shared" si="16"/>
        <v>9.4262295081967207E-2</v>
      </c>
      <c r="AB75" s="7">
        <v>262</v>
      </c>
      <c r="AC75" s="7">
        <v>19</v>
      </c>
      <c r="AD75" s="9">
        <f t="shared" si="17"/>
        <v>7.2519083969465645E-2</v>
      </c>
      <c r="AE75" s="7">
        <v>39</v>
      </c>
      <c r="AF75" s="9">
        <f t="shared" si="18"/>
        <v>0.14885496183206107</v>
      </c>
      <c r="AG75" s="7">
        <v>54</v>
      </c>
      <c r="AH75" s="9">
        <f t="shared" si="19"/>
        <v>0.20610687022900764</v>
      </c>
      <c r="AI75" s="7">
        <v>5749</v>
      </c>
      <c r="AJ75" s="7">
        <v>6015</v>
      </c>
      <c r="AK75">
        <v>968</v>
      </c>
      <c r="AL75">
        <v>818</v>
      </c>
      <c r="AM75">
        <v>78</v>
      </c>
      <c r="AN75" s="9">
        <f t="shared" si="20"/>
        <v>0.92561983471074383</v>
      </c>
      <c r="AO75" s="7">
        <v>8497</v>
      </c>
      <c r="AP75" s="7">
        <v>2397</v>
      </c>
      <c r="AQ75" s="9">
        <f t="shared" si="21"/>
        <v>0.28209956455219487</v>
      </c>
      <c r="AR75" s="7">
        <v>1008</v>
      </c>
      <c r="AS75" s="7">
        <v>935</v>
      </c>
      <c r="AT75" s="9">
        <f t="shared" si="22"/>
        <v>0.92757936507936511</v>
      </c>
    </row>
    <row r="76" spans="1:46" ht="15" customHeight="1" x14ac:dyDescent="0.3">
      <c r="A76" t="s">
        <v>202</v>
      </c>
      <c r="B76" t="s">
        <v>209</v>
      </c>
      <c r="C76" t="s">
        <v>210</v>
      </c>
      <c r="D76" s="5">
        <v>1614059</v>
      </c>
      <c r="E76" t="s">
        <v>53</v>
      </c>
      <c r="F76">
        <v>512</v>
      </c>
      <c r="G76">
        <v>362</v>
      </c>
      <c r="H76" s="6">
        <f t="shared" si="13"/>
        <v>0.70703125</v>
      </c>
      <c r="I76" s="7">
        <v>34</v>
      </c>
      <c r="J76" s="7">
        <v>14</v>
      </c>
      <c r="K76" s="7">
        <v>64</v>
      </c>
      <c r="L76" s="7">
        <v>20</v>
      </c>
      <c r="M76" s="8">
        <v>486</v>
      </c>
      <c r="N76" s="8">
        <v>60</v>
      </c>
      <c r="O76" s="8">
        <v>83</v>
      </c>
      <c r="P76" s="8">
        <v>119</v>
      </c>
      <c r="Q76" s="6">
        <f t="shared" si="12"/>
        <v>0.12345679012345678</v>
      </c>
      <c r="R76" s="6">
        <f t="shared" si="12"/>
        <v>0.17078189300411523</v>
      </c>
      <c r="S76" s="6">
        <f t="shared" si="12"/>
        <v>0.2448559670781893</v>
      </c>
      <c r="T76" s="7">
        <v>1908</v>
      </c>
      <c r="U76">
        <v>46</v>
      </c>
      <c r="V76">
        <v>2</v>
      </c>
      <c r="W76" s="9">
        <f t="shared" si="14"/>
        <v>4.3478260869565216E-2</v>
      </c>
      <c r="X76" s="7">
        <v>0</v>
      </c>
      <c r="Y76" s="9">
        <f t="shared" si="15"/>
        <v>0</v>
      </c>
      <c r="Z76" s="7">
        <v>2</v>
      </c>
      <c r="AA76" s="9">
        <f t="shared" si="16"/>
        <v>4.3478260869565216E-2</v>
      </c>
      <c r="AB76" s="7">
        <v>137</v>
      </c>
      <c r="AC76" s="7">
        <v>22</v>
      </c>
      <c r="AD76" s="9">
        <f t="shared" si="17"/>
        <v>0.16058394160583941</v>
      </c>
      <c r="AE76" s="7">
        <v>3</v>
      </c>
      <c r="AF76" s="9">
        <f t="shared" si="18"/>
        <v>2.1897810218978103E-2</v>
      </c>
      <c r="AG76" s="7">
        <v>23</v>
      </c>
      <c r="AH76" s="9">
        <f t="shared" si="19"/>
        <v>0.16788321167883211</v>
      </c>
      <c r="AI76" s="7">
        <v>1569</v>
      </c>
      <c r="AJ76" s="7">
        <v>1769</v>
      </c>
      <c r="AK76">
        <v>244</v>
      </c>
      <c r="AL76">
        <v>94</v>
      </c>
      <c r="AM76">
        <v>39</v>
      </c>
      <c r="AN76" s="9">
        <f t="shared" si="20"/>
        <v>0.54508196721311475</v>
      </c>
      <c r="AO76" s="7">
        <v>1964</v>
      </c>
      <c r="AP76" s="7">
        <v>640</v>
      </c>
      <c r="AQ76" s="9">
        <f t="shared" si="21"/>
        <v>0.32586558044806518</v>
      </c>
      <c r="AR76" s="7">
        <v>195</v>
      </c>
      <c r="AS76" s="7">
        <v>175</v>
      </c>
      <c r="AT76" s="9">
        <f t="shared" si="22"/>
        <v>0.89743589743589747</v>
      </c>
    </row>
    <row r="77" spans="1:46" ht="15" customHeight="1" x14ac:dyDescent="0.3">
      <c r="A77" t="s">
        <v>202</v>
      </c>
      <c r="B77" t="s">
        <v>211</v>
      </c>
      <c r="C77" t="s">
        <v>212</v>
      </c>
      <c r="D77" s="5">
        <v>1090050</v>
      </c>
      <c r="E77" t="s">
        <v>53</v>
      </c>
      <c r="F77">
        <v>434</v>
      </c>
      <c r="G77">
        <v>372</v>
      </c>
      <c r="H77" s="6">
        <f t="shared" si="13"/>
        <v>0.8571428571428571</v>
      </c>
      <c r="I77" s="7">
        <v>25</v>
      </c>
      <c r="J77" s="7">
        <v>13</v>
      </c>
      <c r="K77" s="7">
        <v>87</v>
      </c>
      <c r="L77" s="7">
        <v>38</v>
      </c>
      <c r="M77" s="8">
        <v>821</v>
      </c>
      <c r="N77" s="8">
        <v>83</v>
      </c>
      <c r="O77" s="8">
        <v>116</v>
      </c>
      <c r="P77" s="8">
        <v>148</v>
      </c>
      <c r="Q77" s="6">
        <f t="shared" si="12"/>
        <v>0.10109622411693057</v>
      </c>
      <c r="R77" s="6">
        <f t="shared" si="12"/>
        <v>0.14129110840438489</v>
      </c>
      <c r="S77" s="6">
        <f t="shared" si="12"/>
        <v>0.18026796589524968</v>
      </c>
      <c r="T77" s="7">
        <v>1389</v>
      </c>
      <c r="U77">
        <v>41</v>
      </c>
      <c r="V77">
        <v>3</v>
      </c>
      <c r="W77" s="9">
        <f t="shared" si="14"/>
        <v>7.3170731707317069E-2</v>
      </c>
      <c r="X77" s="7">
        <v>17</v>
      </c>
      <c r="Y77" s="9">
        <f t="shared" si="15"/>
        <v>0.41463414634146339</v>
      </c>
      <c r="Z77" s="7">
        <v>19</v>
      </c>
      <c r="AA77" s="9">
        <f t="shared" si="16"/>
        <v>0.46341463414634149</v>
      </c>
      <c r="AB77" s="7">
        <v>246</v>
      </c>
      <c r="AC77" s="7">
        <v>37</v>
      </c>
      <c r="AD77" s="9">
        <f t="shared" si="17"/>
        <v>0.15040650406504066</v>
      </c>
      <c r="AE77" s="7">
        <v>22</v>
      </c>
      <c r="AF77" s="9">
        <f t="shared" si="18"/>
        <v>8.943089430894309E-2</v>
      </c>
      <c r="AG77" s="7">
        <v>55</v>
      </c>
      <c r="AH77" s="9">
        <f t="shared" si="19"/>
        <v>0.22357723577235772</v>
      </c>
      <c r="AI77" s="7">
        <v>1440</v>
      </c>
      <c r="AJ77" s="7">
        <v>1859</v>
      </c>
      <c r="AK77">
        <v>555</v>
      </c>
      <c r="AL77">
        <v>354</v>
      </c>
      <c r="AM77">
        <v>89</v>
      </c>
      <c r="AN77" s="9">
        <f t="shared" si="20"/>
        <v>0.79819819819819815</v>
      </c>
      <c r="AO77" s="7">
        <v>1488</v>
      </c>
      <c r="AP77" s="7">
        <v>813</v>
      </c>
      <c r="AQ77" s="9">
        <f t="shared" si="21"/>
        <v>0.5463709677419355</v>
      </c>
      <c r="AR77" s="7">
        <v>263</v>
      </c>
      <c r="AS77" s="7">
        <v>212</v>
      </c>
      <c r="AT77" s="9">
        <f t="shared" si="22"/>
        <v>0.80608365019011408</v>
      </c>
    </row>
    <row r="78" spans="1:46" ht="15" customHeight="1" x14ac:dyDescent="0.3">
      <c r="A78" t="s">
        <v>202</v>
      </c>
      <c r="B78" t="s">
        <v>213</v>
      </c>
      <c r="C78" t="s">
        <v>214</v>
      </c>
      <c r="D78" s="5">
        <v>576097</v>
      </c>
      <c r="E78" t="s">
        <v>53</v>
      </c>
      <c r="F78">
        <v>265</v>
      </c>
      <c r="G78">
        <v>205</v>
      </c>
      <c r="H78" s="6">
        <f t="shared" si="13"/>
        <v>0.77358490566037741</v>
      </c>
      <c r="I78" s="7">
        <v>28</v>
      </c>
      <c r="J78" s="7">
        <v>7</v>
      </c>
      <c r="K78" s="7">
        <v>92</v>
      </c>
      <c r="L78" s="7">
        <v>13</v>
      </c>
      <c r="M78" s="8">
        <v>226</v>
      </c>
      <c r="N78" s="8">
        <v>9</v>
      </c>
      <c r="O78" s="8">
        <v>17</v>
      </c>
      <c r="P78" s="8">
        <v>25</v>
      </c>
      <c r="Q78" s="6">
        <f t="shared" si="12"/>
        <v>3.9823008849557522E-2</v>
      </c>
      <c r="R78" s="6">
        <f t="shared" si="12"/>
        <v>7.5221238938053103E-2</v>
      </c>
      <c r="S78" s="6">
        <f t="shared" si="12"/>
        <v>0.11061946902654868</v>
      </c>
      <c r="T78" s="7">
        <v>788</v>
      </c>
      <c r="U78">
        <v>47</v>
      </c>
      <c r="V78">
        <v>0</v>
      </c>
      <c r="W78" s="9">
        <f t="shared" si="14"/>
        <v>0</v>
      </c>
      <c r="X78" s="7">
        <v>0</v>
      </c>
      <c r="Y78" s="9">
        <f t="shared" si="15"/>
        <v>0</v>
      </c>
      <c r="Z78" s="7">
        <v>0</v>
      </c>
      <c r="AA78" s="9">
        <f t="shared" si="16"/>
        <v>0</v>
      </c>
      <c r="AB78" s="7">
        <v>51</v>
      </c>
      <c r="AC78" s="7">
        <v>7</v>
      </c>
      <c r="AD78" s="9">
        <f t="shared" si="17"/>
        <v>0.13725490196078433</v>
      </c>
      <c r="AE78" s="7">
        <v>0</v>
      </c>
      <c r="AF78" s="9">
        <f t="shared" si="18"/>
        <v>0</v>
      </c>
      <c r="AG78" s="7">
        <v>7</v>
      </c>
      <c r="AH78" s="9">
        <f t="shared" si="19"/>
        <v>0.13725490196078433</v>
      </c>
      <c r="AI78" s="7">
        <v>550</v>
      </c>
      <c r="AJ78" s="7">
        <v>727</v>
      </c>
      <c r="AK78">
        <v>147</v>
      </c>
      <c r="AL78">
        <v>4</v>
      </c>
      <c r="AM78">
        <v>75</v>
      </c>
      <c r="AN78" s="9">
        <f t="shared" si="20"/>
        <v>0.5374149659863946</v>
      </c>
      <c r="AO78" s="7">
        <v>850</v>
      </c>
      <c r="AP78" s="7">
        <v>278</v>
      </c>
      <c r="AQ78" s="9">
        <f t="shared" si="21"/>
        <v>0.32705882352941179</v>
      </c>
      <c r="AR78" s="7">
        <v>84</v>
      </c>
      <c r="AS78" s="7">
        <v>83</v>
      </c>
      <c r="AT78" s="9">
        <f t="shared" si="22"/>
        <v>0.98809523809523814</v>
      </c>
    </row>
    <row r="79" spans="1:46" ht="15" customHeight="1" x14ac:dyDescent="0.3">
      <c r="A79" t="s">
        <v>202</v>
      </c>
      <c r="B79" t="s">
        <v>215</v>
      </c>
      <c r="C79" t="s">
        <v>216</v>
      </c>
      <c r="D79" s="5">
        <v>1341674</v>
      </c>
      <c r="E79" t="s">
        <v>53</v>
      </c>
      <c r="F79">
        <v>506</v>
      </c>
      <c r="G79">
        <v>482</v>
      </c>
      <c r="H79" s="6">
        <f t="shared" si="13"/>
        <v>0.95256916996047436</v>
      </c>
      <c r="I79" s="7">
        <v>61</v>
      </c>
      <c r="J79" s="7">
        <v>20</v>
      </c>
      <c r="K79" s="7">
        <v>82</v>
      </c>
      <c r="L79" s="7">
        <v>26</v>
      </c>
      <c r="M79" s="8">
        <v>572</v>
      </c>
      <c r="N79" s="8">
        <v>33</v>
      </c>
      <c r="O79" s="8">
        <v>57</v>
      </c>
      <c r="P79" s="8">
        <v>86</v>
      </c>
      <c r="Q79" s="6">
        <f t="shared" si="12"/>
        <v>5.7692307692307696E-2</v>
      </c>
      <c r="R79" s="6">
        <f t="shared" si="12"/>
        <v>9.9650349650349648E-2</v>
      </c>
      <c r="S79" s="6">
        <f t="shared" si="12"/>
        <v>0.15034965034965034</v>
      </c>
      <c r="T79" s="7">
        <v>3092</v>
      </c>
      <c r="U79">
        <v>109</v>
      </c>
      <c r="V79">
        <v>0</v>
      </c>
      <c r="W79" s="9">
        <f t="shared" si="14"/>
        <v>0</v>
      </c>
      <c r="X79" s="7">
        <v>0</v>
      </c>
      <c r="Y79" s="9">
        <f t="shared" si="15"/>
        <v>0</v>
      </c>
      <c r="Z79" s="7">
        <v>0</v>
      </c>
      <c r="AA79" s="9">
        <f t="shared" si="16"/>
        <v>0</v>
      </c>
      <c r="AB79" s="7">
        <v>26</v>
      </c>
      <c r="AC79" s="7">
        <v>1</v>
      </c>
      <c r="AD79" s="9">
        <f t="shared" si="17"/>
        <v>3.8461538461538464E-2</v>
      </c>
      <c r="AE79" s="7">
        <v>11</v>
      </c>
      <c r="AF79" s="9">
        <f t="shared" si="18"/>
        <v>0.42307692307692307</v>
      </c>
      <c r="AG79" s="7">
        <v>12</v>
      </c>
      <c r="AH79" s="9">
        <f t="shared" si="19"/>
        <v>0.46153846153846156</v>
      </c>
      <c r="AI79" s="7">
        <v>2337</v>
      </c>
      <c r="AJ79" s="7">
        <v>2567</v>
      </c>
      <c r="AK79">
        <v>139</v>
      </c>
      <c r="AL79">
        <v>3</v>
      </c>
      <c r="AM79">
        <v>61</v>
      </c>
      <c r="AN79" s="9">
        <f t="shared" si="20"/>
        <v>0.46043165467625902</v>
      </c>
      <c r="AO79" s="7">
        <v>2779</v>
      </c>
      <c r="AP79" s="7">
        <v>934</v>
      </c>
      <c r="AQ79" s="9">
        <f t="shared" si="21"/>
        <v>0.33609211946743434</v>
      </c>
      <c r="AR79" s="7">
        <v>490</v>
      </c>
      <c r="AS79" s="7">
        <v>412</v>
      </c>
      <c r="AT79" s="9">
        <f t="shared" si="22"/>
        <v>0.84081632653061222</v>
      </c>
    </row>
    <row r="80" spans="1:46" ht="15" customHeight="1" x14ac:dyDescent="0.3">
      <c r="A80" t="s">
        <v>202</v>
      </c>
      <c r="B80" t="s">
        <v>217</v>
      </c>
      <c r="C80" t="s">
        <v>218</v>
      </c>
      <c r="D80" s="5">
        <v>7444936</v>
      </c>
      <c r="E80" t="s">
        <v>53</v>
      </c>
      <c r="F80">
        <v>1929</v>
      </c>
      <c r="G80">
        <v>1750</v>
      </c>
      <c r="H80" s="6">
        <f t="shared" si="13"/>
        <v>0.90720580611715917</v>
      </c>
      <c r="I80" s="7">
        <v>59</v>
      </c>
      <c r="J80" s="7">
        <v>21</v>
      </c>
      <c r="K80" s="7">
        <v>125</v>
      </c>
      <c r="L80" s="7">
        <v>51</v>
      </c>
      <c r="M80" s="8">
        <v>1973</v>
      </c>
      <c r="N80" s="8">
        <v>202</v>
      </c>
      <c r="O80" s="8">
        <v>285</v>
      </c>
      <c r="P80" s="8">
        <v>419</v>
      </c>
      <c r="Q80" s="6">
        <f t="shared" si="12"/>
        <v>0.10238215914850482</v>
      </c>
      <c r="R80" s="6">
        <f t="shared" si="12"/>
        <v>0.14445007602635582</v>
      </c>
      <c r="S80" s="6">
        <f t="shared" si="12"/>
        <v>0.21236695387734414</v>
      </c>
      <c r="T80" s="7">
        <v>7042</v>
      </c>
      <c r="U80">
        <v>215</v>
      </c>
      <c r="V80">
        <v>1</v>
      </c>
      <c r="W80" s="9">
        <f t="shared" si="14"/>
        <v>4.6511627906976744E-3</v>
      </c>
      <c r="X80" s="7">
        <v>23</v>
      </c>
      <c r="Y80" s="9">
        <f t="shared" si="15"/>
        <v>0.10697674418604651</v>
      </c>
      <c r="Z80" s="7">
        <v>23</v>
      </c>
      <c r="AA80" s="9">
        <f t="shared" si="16"/>
        <v>0.10697674418604651</v>
      </c>
      <c r="AB80" s="7">
        <v>899</v>
      </c>
      <c r="AC80" s="7">
        <v>201</v>
      </c>
      <c r="AD80" s="9">
        <f t="shared" si="17"/>
        <v>0.22358175750834261</v>
      </c>
      <c r="AE80" s="7">
        <v>107</v>
      </c>
      <c r="AF80" s="9">
        <f t="shared" si="18"/>
        <v>0.11902113459399333</v>
      </c>
      <c r="AG80" s="7">
        <v>291</v>
      </c>
      <c r="AH80" s="9">
        <f t="shared" si="19"/>
        <v>0.32369299221357062</v>
      </c>
      <c r="AI80" s="7">
        <v>4309</v>
      </c>
      <c r="AJ80" s="7">
        <v>5432</v>
      </c>
      <c r="AK80">
        <v>940</v>
      </c>
      <c r="AL80">
        <v>415</v>
      </c>
      <c r="AM80">
        <v>163</v>
      </c>
      <c r="AN80" s="9">
        <f t="shared" si="20"/>
        <v>0.61489361702127665</v>
      </c>
      <c r="AO80" s="7">
        <v>4997</v>
      </c>
      <c r="AP80" s="7">
        <v>2536</v>
      </c>
      <c r="AQ80" s="9">
        <f t="shared" si="21"/>
        <v>0.50750450270162095</v>
      </c>
      <c r="AR80" s="7">
        <v>435</v>
      </c>
      <c r="AS80" s="7">
        <v>395</v>
      </c>
      <c r="AT80" s="9">
        <f t="shared" si="22"/>
        <v>0.90804597701149425</v>
      </c>
    </row>
    <row r="81" spans="1:46" ht="15" customHeight="1" x14ac:dyDescent="0.3">
      <c r="A81" t="s">
        <v>202</v>
      </c>
      <c r="B81" t="s">
        <v>219</v>
      </c>
      <c r="C81" t="s">
        <v>220</v>
      </c>
      <c r="D81" s="5">
        <v>587341</v>
      </c>
      <c r="E81" t="s">
        <v>53</v>
      </c>
      <c r="F81">
        <v>312</v>
      </c>
      <c r="G81">
        <v>233</v>
      </c>
      <c r="H81" s="6">
        <f t="shared" si="13"/>
        <v>0.74679487179487181</v>
      </c>
      <c r="I81" s="7">
        <v>32</v>
      </c>
      <c r="J81" s="7">
        <v>20</v>
      </c>
      <c r="K81" s="7">
        <v>60</v>
      </c>
      <c r="L81" s="7">
        <v>26</v>
      </c>
      <c r="M81" s="8">
        <v>438</v>
      </c>
      <c r="N81" s="8">
        <v>52</v>
      </c>
      <c r="O81" s="8">
        <v>84</v>
      </c>
      <c r="P81" s="8">
        <v>116</v>
      </c>
      <c r="Q81" s="6">
        <f t="shared" si="12"/>
        <v>0.11872146118721461</v>
      </c>
      <c r="R81" s="6">
        <f t="shared" si="12"/>
        <v>0.19178082191780821</v>
      </c>
      <c r="S81" s="6">
        <f t="shared" si="12"/>
        <v>0.26484018264840181</v>
      </c>
      <c r="T81" s="7">
        <v>1159</v>
      </c>
      <c r="U81">
        <v>18</v>
      </c>
      <c r="V81">
        <v>0</v>
      </c>
      <c r="W81" s="9">
        <f t="shared" si="14"/>
        <v>0</v>
      </c>
      <c r="X81" s="7">
        <v>0</v>
      </c>
      <c r="Y81" s="9">
        <f t="shared" si="15"/>
        <v>0</v>
      </c>
      <c r="Z81" s="7">
        <v>0</v>
      </c>
      <c r="AA81" s="9">
        <f t="shared" si="16"/>
        <v>0</v>
      </c>
      <c r="AB81" s="7">
        <v>51</v>
      </c>
      <c r="AC81" s="7">
        <v>3</v>
      </c>
      <c r="AD81" s="9">
        <f t="shared" si="17"/>
        <v>5.8823529411764705E-2</v>
      </c>
      <c r="AE81" s="7">
        <v>7</v>
      </c>
      <c r="AF81" s="9">
        <f t="shared" si="18"/>
        <v>0.13725490196078433</v>
      </c>
      <c r="AG81" s="7">
        <v>8</v>
      </c>
      <c r="AH81" s="9">
        <f t="shared" si="19"/>
        <v>0.15686274509803921</v>
      </c>
      <c r="AI81" s="7">
        <v>1412</v>
      </c>
      <c r="AJ81" s="7">
        <v>1853</v>
      </c>
      <c r="AK81">
        <v>50</v>
      </c>
      <c r="AL81">
        <v>7</v>
      </c>
      <c r="AM81">
        <v>22</v>
      </c>
      <c r="AN81" s="9">
        <f t="shared" si="20"/>
        <v>0.57999999999999996</v>
      </c>
      <c r="AO81" s="7">
        <v>1381</v>
      </c>
      <c r="AP81" s="7">
        <v>922</v>
      </c>
      <c r="AQ81" s="9">
        <f t="shared" si="21"/>
        <v>0.66763215061549597</v>
      </c>
      <c r="AR81" s="7">
        <v>574</v>
      </c>
      <c r="AS81" s="7">
        <v>537</v>
      </c>
      <c r="AT81" s="9">
        <f t="shared" si="22"/>
        <v>0.93554006968641112</v>
      </c>
    </row>
    <row r="82" spans="1:46" ht="15" customHeight="1" x14ac:dyDescent="0.3">
      <c r="A82" t="s">
        <v>202</v>
      </c>
      <c r="B82" t="s">
        <v>221</v>
      </c>
      <c r="C82" t="s">
        <v>222</v>
      </c>
      <c r="D82" s="5">
        <v>1514817</v>
      </c>
      <c r="E82" t="s">
        <v>53</v>
      </c>
      <c r="F82">
        <v>225</v>
      </c>
      <c r="G82">
        <v>225</v>
      </c>
      <c r="H82" s="6">
        <f t="shared" si="13"/>
        <v>1</v>
      </c>
      <c r="I82" s="7">
        <v>43</v>
      </c>
      <c r="J82" s="7">
        <v>20</v>
      </c>
      <c r="K82" s="7">
        <v>122</v>
      </c>
      <c r="L82" s="7">
        <v>55</v>
      </c>
      <c r="M82" s="8">
        <v>573</v>
      </c>
      <c r="N82" s="8">
        <v>17</v>
      </c>
      <c r="O82" s="8">
        <v>29</v>
      </c>
      <c r="P82" s="8">
        <v>48</v>
      </c>
      <c r="Q82" s="6">
        <f t="shared" si="12"/>
        <v>2.9668411867364748E-2</v>
      </c>
      <c r="R82" s="6">
        <f t="shared" si="12"/>
        <v>5.06108202443281E-2</v>
      </c>
      <c r="S82" s="6">
        <f t="shared" si="12"/>
        <v>8.3769633507853408E-2</v>
      </c>
      <c r="T82" s="7">
        <v>563</v>
      </c>
      <c r="U82">
        <v>170</v>
      </c>
      <c r="V82">
        <v>7</v>
      </c>
      <c r="W82" s="9">
        <f t="shared" si="14"/>
        <v>4.1176470588235294E-2</v>
      </c>
      <c r="X82" s="7">
        <v>58</v>
      </c>
      <c r="Y82" s="9">
        <f t="shared" si="15"/>
        <v>0.3411764705882353</v>
      </c>
      <c r="Z82" s="7">
        <v>56</v>
      </c>
      <c r="AA82" s="9">
        <f t="shared" si="16"/>
        <v>0.32941176470588235</v>
      </c>
      <c r="AB82" s="7">
        <v>37</v>
      </c>
      <c r="AC82" s="7">
        <v>2</v>
      </c>
      <c r="AD82" s="9">
        <f t="shared" si="17"/>
        <v>5.4054054054054057E-2</v>
      </c>
      <c r="AE82" s="7">
        <v>16</v>
      </c>
      <c r="AF82" s="9">
        <f t="shared" si="18"/>
        <v>0.43243243243243246</v>
      </c>
      <c r="AG82" s="7">
        <v>17</v>
      </c>
      <c r="AH82" s="9">
        <f t="shared" si="19"/>
        <v>0.45945945945945948</v>
      </c>
      <c r="AI82" s="7">
        <v>384</v>
      </c>
      <c r="AJ82" s="7">
        <v>716</v>
      </c>
      <c r="AK82">
        <v>116</v>
      </c>
      <c r="AL82">
        <v>2</v>
      </c>
      <c r="AM82">
        <v>64</v>
      </c>
      <c r="AN82" s="9">
        <f t="shared" si="20"/>
        <v>0.56896551724137934</v>
      </c>
      <c r="AO82" s="7">
        <v>607</v>
      </c>
      <c r="AP82" s="7">
        <v>511</v>
      </c>
      <c r="AQ82" s="9">
        <f t="shared" si="21"/>
        <v>0.84184514003294897</v>
      </c>
      <c r="AR82" s="7">
        <v>485</v>
      </c>
      <c r="AS82" s="7">
        <v>411</v>
      </c>
      <c r="AT82" s="9">
        <f t="shared" si="22"/>
        <v>0.84742268041237112</v>
      </c>
    </row>
    <row r="83" spans="1:46" ht="15" customHeight="1" x14ac:dyDescent="0.3">
      <c r="A83" t="s">
        <v>202</v>
      </c>
      <c r="B83" t="s">
        <v>223</v>
      </c>
      <c r="C83" t="s">
        <v>224</v>
      </c>
      <c r="D83" s="5">
        <v>4597556</v>
      </c>
      <c r="E83" t="s">
        <v>90</v>
      </c>
      <c r="F83">
        <v>1495</v>
      </c>
      <c r="G83">
        <v>564</v>
      </c>
      <c r="H83" s="6">
        <f t="shared" si="13"/>
        <v>0.37725752508361204</v>
      </c>
      <c r="I83" s="7">
        <v>117</v>
      </c>
      <c r="J83" s="7">
        <v>57</v>
      </c>
      <c r="K83" s="7">
        <v>188</v>
      </c>
      <c r="L83" s="7">
        <v>89</v>
      </c>
      <c r="M83" s="8">
        <v>346</v>
      </c>
      <c r="N83" s="8">
        <v>16</v>
      </c>
      <c r="O83" s="8">
        <v>27</v>
      </c>
      <c r="P83" s="8">
        <v>36</v>
      </c>
      <c r="Q83" s="6">
        <f t="shared" si="12"/>
        <v>4.6242774566473986E-2</v>
      </c>
      <c r="R83" s="6">
        <f t="shared" si="12"/>
        <v>7.8034682080924858E-2</v>
      </c>
      <c r="S83" s="6">
        <f t="shared" si="12"/>
        <v>0.10404624277456648</v>
      </c>
      <c r="T83" s="7">
        <v>2404</v>
      </c>
      <c r="U83">
        <v>220</v>
      </c>
      <c r="V83">
        <v>6</v>
      </c>
      <c r="W83" s="9">
        <f t="shared" si="14"/>
        <v>2.7272727272727271E-2</v>
      </c>
      <c r="X83" s="7">
        <v>15</v>
      </c>
      <c r="Y83" s="9">
        <f t="shared" si="15"/>
        <v>6.8181818181818177E-2</v>
      </c>
      <c r="Z83" s="7">
        <v>20</v>
      </c>
      <c r="AA83" s="9">
        <f t="shared" si="16"/>
        <v>9.0909090909090912E-2</v>
      </c>
      <c r="AB83" s="7">
        <v>260</v>
      </c>
      <c r="AC83" s="7">
        <v>70</v>
      </c>
      <c r="AD83" s="9">
        <f t="shared" si="17"/>
        <v>0.26923076923076922</v>
      </c>
      <c r="AE83" s="7">
        <v>27</v>
      </c>
      <c r="AF83" s="9">
        <f t="shared" si="18"/>
        <v>0.10384615384615385</v>
      </c>
      <c r="AG83" s="7">
        <v>90</v>
      </c>
      <c r="AH83" s="9">
        <f t="shared" si="19"/>
        <v>0.34615384615384615</v>
      </c>
      <c r="AI83" s="7">
        <v>1815</v>
      </c>
      <c r="AJ83" s="7">
        <v>2510</v>
      </c>
      <c r="AK83">
        <v>30</v>
      </c>
      <c r="AL83">
        <v>9</v>
      </c>
      <c r="AM83">
        <v>14</v>
      </c>
      <c r="AN83" s="9">
        <f t="shared" si="20"/>
        <v>0.76666666666666672</v>
      </c>
      <c r="AO83" s="7">
        <v>1140</v>
      </c>
      <c r="AP83" s="7">
        <v>639</v>
      </c>
      <c r="AQ83" s="9">
        <f t="shared" si="21"/>
        <v>0.56052631578947365</v>
      </c>
      <c r="AR83" s="7">
        <v>669</v>
      </c>
      <c r="AS83" s="7">
        <v>582</v>
      </c>
      <c r="AT83" s="9">
        <f t="shared" si="22"/>
        <v>0.8699551569506726</v>
      </c>
    </row>
    <row r="84" spans="1:46" ht="15" customHeight="1" x14ac:dyDescent="0.3">
      <c r="A84" t="s">
        <v>202</v>
      </c>
      <c r="B84" t="s">
        <v>225</v>
      </c>
      <c r="C84" t="s">
        <v>226</v>
      </c>
      <c r="D84" s="5">
        <v>836821</v>
      </c>
      <c r="E84" t="s">
        <v>53</v>
      </c>
      <c r="F84">
        <v>726</v>
      </c>
      <c r="G84">
        <v>535</v>
      </c>
      <c r="H84" s="6">
        <f t="shared" si="13"/>
        <v>0.73691460055096414</v>
      </c>
      <c r="I84" s="7">
        <v>56</v>
      </c>
      <c r="J84" s="7">
        <v>13</v>
      </c>
      <c r="K84" s="7">
        <v>92</v>
      </c>
      <c r="L84" s="7">
        <v>18</v>
      </c>
      <c r="M84" s="8">
        <v>285</v>
      </c>
      <c r="N84" s="8">
        <v>15</v>
      </c>
      <c r="O84" s="8">
        <v>20</v>
      </c>
      <c r="P84" s="8">
        <v>37</v>
      </c>
      <c r="Q84" s="6">
        <f t="shared" si="12"/>
        <v>5.2631578947368418E-2</v>
      </c>
      <c r="R84" s="6">
        <f t="shared" si="12"/>
        <v>7.0175438596491224E-2</v>
      </c>
      <c r="S84" s="6">
        <f t="shared" si="12"/>
        <v>0.12982456140350876</v>
      </c>
      <c r="T84" s="7">
        <v>2774</v>
      </c>
      <c r="U84">
        <v>40</v>
      </c>
      <c r="V84">
        <v>0</v>
      </c>
      <c r="W84" s="9">
        <f t="shared" si="14"/>
        <v>0</v>
      </c>
      <c r="X84" s="7">
        <v>0</v>
      </c>
      <c r="Y84" s="9">
        <f t="shared" si="15"/>
        <v>0</v>
      </c>
      <c r="Z84" s="7">
        <v>0</v>
      </c>
      <c r="AA84" s="9">
        <f t="shared" si="16"/>
        <v>0</v>
      </c>
      <c r="AB84" s="7">
        <v>73</v>
      </c>
      <c r="AC84" s="7">
        <v>14</v>
      </c>
      <c r="AD84" s="9">
        <f t="shared" si="17"/>
        <v>0.19178082191780821</v>
      </c>
      <c r="AE84" s="7">
        <v>6</v>
      </c>
      <c r="AF84" s="9">
        <f t="shared" si="18"/>
        <v>8.2191780821917804E-2</v>
      </c>
      <c r="AG84" s="7">
        <v>19</v>
      </c>
      <c r="AH84" s="9">
        <f t="shared" si="19"/>
        <v>0.26027397260273971</v>
      </c>
      <c r="AI84" s="7">
        <v>2177</v>
      </c>
      <c r="AJ84" s="7">
        <v>2551</v>
      </c>
      <c r="AK84">
        <v>3</v>
      </c>
      <c r="AL84">
        <v>1</v>
      </c>
      <c r="AM84">
        <v>1</v>
      </c>
      <c r="AN84" s="9">
        <f t="shared" si="20"/>
        <v>0.66666666666666663</v>
      </c>
      <c r="AO84" s="7">
        <v>2712</v>
      </c>
      <c r="AP84" s="7">
        <v>792</v>
      </c>
      <c r="AQ84" s="9">
        <f t="shared" si="21"/>
        <v>0.29203539823008851</v>
      </c>
      <c r="AR84" s="7">
        <v>75</v>
      </c>
      <c r="AS84" s="7">
        <v>55</v>
      </c>
      <c r="AT84" s="9">
        <f t="shared" si="22"/>
        <v>0.73333333333333328</v>
      </c>
    </row>
    <row r="85" spans="1:46" ht="15" customHeight="1" x14ac:dyDescent="0.3">
      <c r="A85" t="s">
        <v>202</v>
      </c>
      <c r="B85" t="s">
        <v>227</v>
      </c>
      <c r="C85" t="s">
        <v>228</v>
      </c>
      <c r="D85" s="5">
        <v>139559</v>
      </c>
      <c r="E85" t="s">
        <v>53</v>
      </c>
      <c r="F85">
        <v>199</v>
      </c>
      <c r="G85">
        <v>152</v>
      </c>
      <c r="H85" s="6">
        <f t="shared" si="13"/>
        <v>0.76381909547738691</v>
      </c>
      <c r="I85" s="7">
        <v>26</v>
      </c>
      <c r="J85" s="7">
        <v>7</v>
      </c>
      <c r="K85" s="7">
        <v>84</v>
      </c>
      <c r="L85" s="7">
        <v>15</v>
      </c>
      <c r="M85" s="8">
        <v>225</v>
      </c>
      <c r="N85" s="8">
        <v>22</v>
      </c>
      <c r="O85" s="8">
        <v>36</v>
      </c>
      <c r="P85" s="8">
        <v>57</v>
      </c>
      <c r="Q85" s="6">
        <f t="shared" si="12"/>
        <v>9.7777777777777783E-2</v>
      </c>
      <c r="R85" s="6">
        <f t="shared" si="12"/>
        <v>0.16</v>
      </c>
      <c r="S85" s="6">
        <f t="shared" si="12"/>
        <v>0.25333333333333335</v>
      </c>
      <c r="T85" s="7">
        <v>798</v>
      </c>
      <c r="U85">
        <v>16</v>
      </c>
      <c r="V85">
        <v>1</v>
      </c>
      <c r="W85" s="9">
        <f t="shared" si="14"/>
        <v>6.25E-2</v>
      </c>
      <c r="X85" s="7">
        <v>0</v>
      </c>
      <c r="Y85" s="9">
        <f t="shared" si="15"/>
        <v>0</v>
      </c>
      <c r="Z85" s="7">
        <v>1</v>
      </c>
      <c r="AA85" s="9">
        <f t="shared" si="16"/>
        <v>6.25E-2</v>
      </c>
      <c r="AB85" s="7">
        <v>13</v>
      </c>
      <c r="AC85" s="7">
        <v>6</v>
      </c>
      <c r="AD85" s="9">
        <f t="shared" si="17"/>
        <v>0.46153846153846156</v>
      </c>
      <c r="AE85" s="7">
        <v>0</v>
      </c>
      <c r="AF85" s="9">
        <f t="shared" si="18"/>
        <v>0</v>
      </c>
      <c r="AG85" s="7">
        <v>6</v>
      </c>
      <c r="AH85" s="9">
        <f t="shared" si="19"/>
        <v>0.46153846153846156</v>
      </c>
      <c r="AI85" s="7">
        <v>580</v>
      </c>
      <c r="AJ85" s="7">
        <v>715</v>
      </c>
      <c r="AK85">
        <v>0</v>
      </c>
      <c r="AL85">
        <v>0</v>
      </c>
      <c r="AM85">
        <v>0</v>
      </c>
      <c r="AN85" s="9" t="str">
        <f t="shared" si="20"/>
        <v>NA</v>
      </c>
      <c r="AO85" s="7">
        <v>903</v>
      </c>
      <c r="AP85" s="7">
        <v>423</v>
      </c>
      <c r="AQ85" s="9">
        <f t="shared" si="21"/>
        <v>0.46843853820598008</v>
      </c>
      <c r="AR85" s="7">
        <v>0</v>
      </c>
      <c r="AS85" s="7">
        <v>0</v>
      </c>
      <c r="AT85" s="9" t="str">
        <f t="shared" si="22"/>
        <v>NA</v>
      </c>
    </row>
    <row r="86" spans="1:46" ht="15" customHeight="1" x14ac:dyDescent="0.3">
      <c r="A86" t="s">
        <v>202</v>
      </c>
      <c r="B86" t="s">
        <v>229</v>
      </c>
      <c r="C86" t="s">
        <v>230</v>
      </c>
      <c r="D86" s="5">
        <v>719252</v>
      </c>
      <c r="E86" t="s">
        <v>53</v>
      </c>
      <c r="F86">
        <v>837</v>
      </c>
      <c r="G86">
        <v>687</v>
      </c>
      <c r="H86" s="6">
        <f t="shared" si="13"/>
        <v>0.82078853046594979</v>
      </c>
      <c r="I86" s="7">
        <v>37</v>
      </c>
      <c r="J86" s="7">
        <v>20</v>
      </c>
      <c r="K86" s="7">
        <v>199</v>
      </c>
      <c r="L86" s="7">
        <v>98</v>
      </c>
      <c r="M86" s="8">
        <v>309</v>
      </c>
      <c r="N86" s="8">
        <v>16</v>
      </c>
      <c r="O86" s="8">
        <v>22</v>
      </c>
      <c r="P86" s="8">
        <v>30</v>
      </c>
      <c r="Q86" s="6">
        <f t="shared" si="12"/>
        <v>5.1779935275080909E-2</v>
      </c>
      <c r="R86" s="6">
        <f t="shared" si="12"/>
        <v>7.1197411003236247E-2</v>
      </c>
      <c r="S86" s="6">
        <f t="shared" si="12"/>
        <v>9.7087378640776698E-2</v>
      </c>
      <c r="T86" s="7">
        <v>1387</v>
      </c>
      <c r="U86">
        <v>63</v>
      </c>
      <c r="V86">
        <v>2</v>
      </c>
      <c r="W86" s="9">
        <f t="shared" si="14"/>
        <v>3.1746031746031744E-2</v>
      </c>
      <c r="X86" s="7">
        <v>1</v>
      </c>
      <c r="Y86" s="9">
        <f t="shared" si="15"/>
        <v>1.5873015873015872E-2</v>
      </c>
      <c r="Z86" s="7">
        <v>3</v>
      </c>
      <c r="AA86" s="9">
        <f t="shared" si="16"/>
        <v>4.7619047619047616E-2</v>
      </c>
      <c r="AB86" s="7">
        <v>38</v>
      </c>
      <c r="AC86" s="7">
        <v>7</v>
      </c>
      <c r="AD86" s="9">
        <f t="shared" si="17"/>
        <v>0.18421052631578946</v>
      </c>
      <c r="AE86" s="7">
        <v>3</v>
      </c>
      <c r="AF86" s="9">
        <f t="shared" si="18"/>
        <v>7.8947368421052627E-2</v>
      </c>
      <c r="AG86" s="7">
        <v>8</v>
      </c>
      <c r="AH86" s="9">
        <f t="shared" si="19"/>
        <v>0.21052631578947367</v>
      </c>
      <c r="AI86" s="7">
        <v>822</v>
      </c>
      <c r="AJ86" s="7">
        <v>1150</v>
      </c>
      <c r="AK86">
        <v>211</v>
      </c>
      <c r="AL86">
        <v>22</v>
      </c>
      <c r="AM86">
        <v>5</v>
      </c>
      <c r="AN86" s="9">
        <f t="shared" si="20"/>
        <v>0.12796208530805686</v>
      </c>
      <c r="AO86" s="7">
        <v>1000</v>
      </c>
      <c r="AP86" s="7">
        <v>694</v>
      </c>
      <c r="AQ86" s="9">
        <f t="shared" si="21"/>
        <v>0.69399999999999995</v>
      </c>
      <c r="AR86" s="7">
        <v>225</v>
      </c>
      <c r="AS86" s="7">
        <v>205</v>
      </c>
      <c r="AT86" s="9">
        <f t="shared" si="22"/>
        <v>0.91111111111111109</v>
      </c>
    </row>
    <row r="87" spans="1:46" ht="15" customHeight="1" x14ac:dyDescent="0.3">
      <c r="A87" t="s">
        <v>202</v>
      </c>
      <c r="B87" t="s">
        <v>231</v>
      </c>
      <c r="C87" t="s">
        <v>232</v>
      </c>
      <c r="D87" s="5">
        <v>243373</v>
      </c>
      <c r="E87" t="s">
        <v>53</v>
      </c>
      <c r="F87">
        <v>318</v>
      </c>
      <c r="G87">
        <v>318</v>
      </c>
      <c r="H87" s="6">
        <f t="shared" si="13"/>
        <v>1</v>
      </c>
      <c r="I87" s="7">
        <v>119</v>
      </c>
      <c r="J87" s="7">
        <v>20</v>
      </c>
      <c r="K87" s="7">
        <v>198</v>
      </c>
      <c r="L87" s="7">
        <v>30</v>
      </c>
      <c r="M87" s="8">
        <v>554</v>
      </c>
      <c r="N87" s="8">
        <v>55</v>
      </c>
      <c r="O87" s="8">
        <v>83</v>
      </c>
      <c r="P87" s="8">
        <v>102</v>
      </c>
      <c r="Q87" s="6">
        <f t="shared" si="12"/>
        <v>9.9277978339350176E-2</v>
      </c>
      <c r="R87" s="6">
        <f t="shared" si="12"/>
        <v>0.14981949458483754</v>
      </c>
      <c r="S87" s="6">
        <f t="shared" si="12"/>
        <v>0.18411552346570398</v>
      </c>
      <c r="T87" s="7">
        <v>1581</v>
      </c>
      <c r="U87">
        <v>6</v>
      </c>
      <c r="V87">
        <v>0</v>
      </c>
      <c r="W87" s="9">
        <f t="shared" si="14"/>
        <v>0</v>
      </c>
      <c r="X87" s="7">
        <v>0</v>
      </c>
      <c r="Y87" s="9">
        <f t="shared" si="15"/>
        <v>0</v>
      </c>
      <c r="Z87" s="7">
        <v>0</v>
      </c>
      <c r="AA87" s="9">
        <f t="shared" si="16"/>
        <v>0</v>
      </c>
      <c r="AB87" s="7">
        <v>21</v>
      </c>
      <c r="AC87" s="7">
        <v>8</v>
      </c>
      <c r="AD87" s="9">
        <f t="shared" si="17"/>
        <v>0.38095238095238093</v>
      </c>
      <c r="AE87" s="7">
        <v>2</v>
      </c>
      <c r="AF87" s="9">
        <f t="shared" si="18"/>
        <v>9.5238095238095233E-2</v>
      </c>
      <c r="AG87" s="7">
        <v>9</v>
      </c>
      <c r="AH87" s="9">
        <f t="shared" si="19"/>
        <v>0.42857142857142855</v>
      </c>
      <c r="AI87" s="7">
        <v>1142</v>
      </c>
      <c r="AJ87" s="7">
        <v>1494</v>
      </c>
      <c r="AK87">
        <v>0</v>
      </c>
      <c r="AL87">
        <v>0</v>
      </c>
      <c r="AM87">
        <v>0</v>
      </c>
      <c r="AN87" s="9" t="str">
        <f t="shared" si="20"/>
        <v>NA</v>
      </c>
      <c r="AO87" s="7">
        <v>1578</v>
      </c>
      <c r="AP87" s="7">
        <v>509</v>
      </c>
      <c r="AQ87" s="9">
        <f t="shared" si="21"/>
        <v>0.32256020278833969</v>
      </c>
      <c r="AR87" s="7">
        <v>184</v>
      </c>
      <c r="AS87" s="7">
        <v>175</v>
      </c>
      <c r="AT87" s="9">
        <f t="shared" si="22"/>
        <v>0.95108695652173914</v>
      </c>
    </row>
    <row r="88" spans="1:46" ht="15" customHeight="1" x14ac:dyDescent="0.3">
      <c r="A88" t="s">
        <v>202</v>
      </c>
      <c r="B88" t="s">
        <v>233</v>
      </c>
      <c r="C88" t="s">
        <v>234</v>
      </c>
      <c r="D88" s="5">
        <v>42952</v>
      </c>
      <c r="E88" t="s">
        <v>53</v>
      </c>
      <c r="F88">
        <v>191</v>
      </c>
      <c r="G88">
        <v>159</v>
      </c>
      <c r="H88" s="6">
        <f t="shared" si="13"/>
        <v>0.83246073298429324</v>
      </c>
      <c r="I88" s="7">
        <v>9</v>
      </c>
      <c r="J88" s="7">
        <v>4</v>
      </c>
      <c r="K88" s="7">
        <v>42</v>
      </c>
      <c r="L88" s="7">
        <v>7</v>
      </c>
      <c r="M88" s="8">
        <v>113</v>
      </c>
      <c r="N88" s="8">
        <v>6</v>
      </c>
      <c r="O88" s="8">
        <v>11</v>
      </c>
      <c r="P88" s="8">
        <v>15</v>
      </c>
      <c r="Q88" s="6">
        <f t="shared" si="12"/>
        <v>5.3097345132743362E-2</v>
      </c>
      <c r="R88" s="6">
        <f t="shared" si="12"/>
        <v>9.7345132743362831E-2</v>
      </c>
      <c r="S88" s="6">
        <f t="shared" si="12"/>
        <v>0.13274336283185842</v>
      </c>
      <c r="T88" s="7">
        <v>1396</v>
      </c>
      <c r="U88">
        <v>0</v>
      </c>
      <c r="V88">
        <v>0</v>
      </c>
      <c r="W88" s="9" t="str">
        <f t="shared" si="14"/>
        <v>NA</v>
      </c>
      <c r="X88" s="7">
        <v>0</v>
      </c>
      <c r="Y88" s="9" t="str">
        <f t="shared" si="15"/>
        <v>NA</v>
      </c>
      <c r="Z88" s="7">
        <v>0</v>
      </c>
      <c r="AA88" s="9" t="str">
        <f t="shared" si="16"/>
        <v>NA</v>
      </c>
      <c r="AB88" s="7">
        <v>60</v>
      </c>
      <c r="AC88" s="7">
        <v>2</v>
      </c>
      <c r="AD88" s="9">
        <f t="shared" si="17"/>
        <v>3.3333333333333333E-2</v>
      </c>
      <c r="AE88" s="7">
        <v>2</v>
      </c>
      <c r="AF88" s="9">
        <f t="shared" si="18"/>
        <v>3.3333333333333333E-2</v>
      </c>
      <c r="AG88" s="7">
        <v>3</v>
      </c>
      <c r="AH88" s="9">
        <f t="shared" si="19"/>
        <v>0.05</v>
      </c>
      <c r="AI88" s="7">
        <v>1112</v>
      </c>
      <c r="AJ88" s="7">
        <v>1354</v>
      </c>
      <c r="AK88">
        <v>11</v>
      </c>
      <c r="AL88">
        <v>1</v>
      </c>
      <c r="AM88">
        <v>0</v>
      </c>
      <c r="AN88" s="9">
        <f t="shared" si="20"/>
        <v>9.0909090909090912E-2</v>
      </c>
      <c r="AO88" s="7">
        <v>1504</v>
      </c>
      <c r="AP88" s="7">
        <v>440</v>
      </c>
      <c r="AQ88" s="9">
        <f t="shared" si="21"/>
        <v>0.29255319148936171</v>
      </c>
      <c r="AR88" s="7">
        <v>54</v>
      </c>
      <c r="AS88" s="7">
        <v>41</v>
      </c>
      <c r="AT88" s="9">
        <f t="shared" si="22"/>
        <v>0.7592592592592593</v>
      </c>
    </row>
    <row r="89" spans="1:46" ht="15" customHeight="1" x14ac:dyDescent="0.3">
      <c r="A89" t="s">
        <v>202</v>
      </c>
      <c r="B89" t="s">
        <v>235</v>
      </c>
      <c r="C89" t="s">
        <v>236</v>
      </c>
      <c r="D89" s="5">
        <v>190199</v>
      </c>
      <c r="E89" t="s">
        <v>53</v>
      </c>
      <c r="F89">
        <v>254</v>
      </c>
      <c r="G89">
        <v>126</v>
      </c>
      <c r="H89" s="6">
        <f t="shared" si="13"/>
        <v>0.49606299212598426</v>
      </c>
      <c r="I89" s="7">
        <v>194</v>
      </c>
      <c r="J89" s="7">
        <v>83</v>
      </c>
      <c r="K89" s="7">
        <v>0</v>
      </c>
      <c r="L89" s="7">
        <v>0</v>
      </c>
      <c r="M89" s="8">
        <v>84</v>
      </c>
      <c r="N89" s="8">
        <v>6</v>
      </c>
      <c r="O89" s="8">
        <v>6</v>
      </c>
      <c r="P89" s="8">
        <v>6</v>
      </c>
      <c r="Q89" s="6">
        <f t="shared" si="12"/>
        <v>7.1428571428571425E-2</v>
      </c>
      <c r="R89" s="6">
        <f t="shared" si="12"/>
        <v>7.1428571428571425E-2</v>
      </c>
      <c r="S89" s="6">
        <f t="shared" si="12"/>
        <v>7.1428571428571425E-2</v>
      </c>
      <c r="T89" s="7">
        <v>234</v>
      </c>
      <c r="U89">
        <v>14</v>
      </c>
      <c r="V89">
        <v>0</v>
      </c>
      <c r="W89" s="9">
        <f t="shared" si="14"/>
        <v>0</v>
      </c>
      <c r="X89" s="7">
        <v>0</v>
      </c>
      <c r="Y89" s="9">
        <f t="shared" si="15"/>
        <v>0</v>
      </c>
      <c r="Z89" s="7">
        <v>0</v>
      </c>
      <c r="AA89" s="9">
        <f t="shared" si="16"/>
        <v>0</v>
      </c>
      <c r="AB89" s="7">
        <v>5</v>
      </c>
      <c r="AC89" s="7">
        <v>0</v>
      </c>
      <c r="AD89" s="9">
        <f t="shared" si="17"/>
        <v>0</v>
      </c>
      <c r="AE89" s="7">
        <v>1</v>
      </c>
      <c r="AF89" s="9">
        <f t="shared" si="18"/>
        <v>0.2</v>
      </c>
      <c r="AG89" s="7">
        <v>1</v>
      </c>
      <c r="AH89" s="9">
        <f t="shared" si="19"/>
        <v>0.2</v>
      </c>
      <c r="AI89" s="7">
        <v>50</v>
      </c>
      <c r="AJ89" s="7">
        <v>148</v>
      </c>
      <c r="AK89">
        <v>0</v>
      </c>
      <c r="AL89">
        <v>0</v>
      </c>
      <c r="AM89">
        <v>0</v>
      </c>
      <c r="AN89" s="9" t="str">
        <f t="shared" si="20"/>
        <v>NA</v>
      </c>
      <c r="AO89" s="7">
        <v>138</v>
      </c>
      <c r="AP89" s="7">
        <v>120</v>
      </c>
      <c r="AQ89" s="9">
        <f t="shared" si="21"/>
        <v>0.86956521739130432</v>
      </c>
      <c r="AR89" s="7">
        <v>55</v>
      </c>
      <c r="AS89" s="7">
        <v>55</v>
      </c>
      <c r="AT89" s="9">
        <f t="shared" si="22"/>
        <v>1</v>
      </c>
    </row>
    <row r="90" spans="1:46" ht="15" customHeight="1" x14ac:dyDescent="0.3">
      <c r="A90" t="s">
        <v>202</v>
      </c>
      <c r="B90" t="s">
        <v>237</v>
      </c>
      <c r="C90" t="s">
        <v>238</v>
      </c>
      <c r="D90" s="5">
        <v>357005</v>
      </c>
      <c r="E90" t="s">
        <v>53</v>
      </c>
      <c r="F90">
        <v>49</v>
      </c>
      <c r="G90">
        <v>49</v>
      </c>
      <c r="H90" s="6">
        <f t="shared" si="13"/>
        <v>1</v>
      </c>
      <c r="I90" s="7">
        <v>11</v>
      </c>
      <c r="J90" s="7">
        <v>11</v>
      </c>
      <c r="K90" s="7">
        <v>186</v>
      </c>
      <c r="L90" s="7">
        <v>193</v>
      </c>
      <c r="M90" s="8">
        <v>307</v>
      </c>
      <c r="N90" s="8">
        <v>135</v>
      </c>
      <c r="O90" s="8">
        <v>143</v>
      </c>
      <c r="P90" s="8">
        <v>150</v>
      </c>
      <c r="Q90" s="6">
        <f t="shared" si="12"/>
        <v>0.43973941368078173</v>
      </c>
      <c r="R90" s="6">
        <f t="shared" si="12"/>
        <v>0.46579804560260585</v>
      </c>
      <c r="S90" s="6">
        <f t="shared" si="12"/>
        <v>0.48859934853420195</v>
      </c>
      <c r="T90" s="7">
        <v>76</v>
      </c>
      <c r="U90">
        <v>0</v>
      </c>
      <c r="V90">
        <v>0</v>
      </c>
      <c r="W90" s="9" t="str">
        <f t="shared" si="14"/>
        <v>NA</v>
      </c>
      <c r="X90" s="7">
        <v>0</v>
      </c>
      <c r="Y90" s="9" t="str">
        <f t="shared" si="15"/>
        <v>NA</v>
      </c>
      <c r="Z90" s="7">
        <v>0</v>
      </c>
      <c r="AA90" s="9" t="str">
        <f t="shared" si="16"/>
        <v>NA</v>
      </c>
      <c r="AB90" s="7">
        <v>0</v>
      </c>
      <c r="AC90" s="7">
        <v>0</v>
      </c>
      <c r="AD90" s="9" t="str">
        <f t="shared" si="17"/>
        <v>NA</v>
      </c>
      <c r="AE90" s="7">
        <v>0</v>
      </c>
      <c r="AF90" s="9" t="str">
        <f t="shared" si="18"/>
        <v>NA</v>
      </c>
      <c r="AG90" s="7">
        <v>0</v>
      </c>
      <c r="AH90" s="9" t="str">
        <f t="shared" si="19"/>
        <v>NA</v>
      </c>
      <c r="AI90" s="7">
        <v>279</v>
      </c>
      <c r="AJ90" s="7">
        <v>498</v>
      </c>
      <c r="AK90">
        <v>0</v>
      </c>
      <c r="AL90">
        <v>0</v>
      </c>
      <c r="AM90">
        <v>0</v>
      </c>
      <c r="AN90" s="9" t="str">
        <f t="shared" si="20"/>
        <v>NA</v>
      </c>
      <c r="AO90" s="7">
        <v>567</v>
      </c>
      <c r="AP90" s="7">
        <v>454</v>
      </c>
      <c r="AQ90" s="9">
        <f t="shared" si="21"/>
        <v>0.80070546737213399</v>
      </c>
      <c r="AR90" s="7">
        <v>23</v>
      </c>
      <c r="AS90" s="7">
        <v>21</v>
      </c>
      <c r="AT90" s="9">
        <f t="shared" si="22"/>
        <v>0.91304347826086951</v>
      </c>
    </row>
    <row r="91" spans="1:46" ht="15" customHeight="1" x14ac:dyDescent="0.3">
      <c r="A91" t="s">
        <v>202</v>
      </c>
      <c r="B91" t="s">
        <v>239</v>
      </c>
      <c r="C91" t="s">
        <v>240</v>
      </c>
      <c r="D91" s="5">
        <v>763038</v>
      </c>
      <c r="E91" t="s">
        <v>53</v>
      </c>
      <c r="F91">
        <v>124</v>
      </c>
      <c r="G91">
        <v>124</v>
      </c>
      <c r="H91" s="6">
        <f t="shared" si="13"/>
        <v>1</v>
      </c>
      <c r="I91" s="7">
        <v>201</v>
      </c>
      <c r="J91" s="7">
        <v>51</v>
      </c>
      <c r="K91" s="7">
        <v>228</v>
      </c>
      <c r="L91" s="7">
        <v>132</v>
      </c>
      <c r="M91" s="8">
        <v>224</v>
      </c>
      <c r="N91" s="8">
        <v>4</v>
      </c>
      <c r="O91" s="8">
        <v>8</v>
      </c>
      <c r="P91" s="8">
        <v>20</v>
      </c>
      <c r="Q91" s="6">
        <f t="shared" si="12"/>
        <v>1.7857142857142856E-2</v>
      </c>
      <c r="R91" s="6">
        <f t="shared" si="12"/>
        <v>3.5714285714285712E-2</v>
      </c>
      <c r="S91" s="6">
        <f t="shared" si="12"/>
        <v>8.9285714285714288E-2</v>
      </c>
      <c r="T91" s="7">
        <v>460</v>
      </c>
      <c r="U91">
        <v>20</v>
      </c>
      <c r="V91">
        <v>0</v>
      </c>
      <c r="W91" s="9">
        <f t="shared" si="14"/>
        <v>0</v>
      </c>
      <c r="X91" s="7">
        <v>0</v>
      </c>
      <c r="Y91" s="9">
        <f t="shared" si="15"/>
        <v>0</v>
      </c>
      <c r="Z91" s="7">
        <v>0</v>
      </c>
      <c r="AA91" s="9">
        <f t="shared" si="16"/>
        <v>0</v>
      </c>
      <c r="AB91" s="7">
        <v>55</v>
      </c>
      <c r="AC91" s="7">
        <v>40</v>
      </c>
      <c r="AD91" s="9">
        <f t="shared" si="17"/>
        <v>0.72727272727272729</v>
      </c>
      <c r="AE91" s="7">
        <v>4</v>
      </c>
      <c r="AF91" s="9">
        <f t="shared" si="18"/>
        <v>7.2727272727272724E-2</v>
      </c>
      <c r="AG91" s="7">
        <v>42</v>
      </c>
      <c r="AH91" s="9">
        <f t="shared" si="19"/>
        <v>0.76363636363636367</v>
      </c>
      <c r="AI91" s="7">
        <v>337</v>
      </c>
      <c r="AJ91" s="7">
        <v>862</v>
      </c>
      <c r="AK91">
        <v>286</v>
      </c>
      <c r="AL91">
        <v>25</v>
      </c>
      <c r="AM91">
        <v>195</v>
      </c>
      <c r="AN91" s="9">
        <f t="shared" si="20"/>
        <v>0.76923076923076927</v>
      </c>
      <c r="AO91" s="7">
        <v>912</v>
      </c>
      <c r="AP91" s="7">
        <v>690</v>
      </c>
      <c r="AQ91" s="9">
        <f t="shared" si="21"/>
        <v>0.75657894736842102</v>
      </c>
      <c r="AR91" s="7">
        <v>256</v>
      </c>
      <c r="AS91" s="7">
        <v>252</v>
      </c>
      <c r="AT91" s="9">
        <f t="shared" si="22"/>
        <v>0.984375</v>
      </c>
    </row>
    <row r="92" spans="1:46" ht="15" customHeight="1" x14ac:dyDescent="0.3">
      <c r="A92" t="s">
        <v>202</v>
      </c>
      <c r="B92" t="s">
        <v>241</v>
      </c>
      <c r="C92" t="s">
        <v>242</v>
      </c>
      <c r="D92" s="5">
        <v>396759</v>
      </c>
      <c r="E92" t="s">
        <v>53</v>
      </c>
      <c r="F92">
        <v>223</v>
      </c>
      <c r="G92">
        <v>223</v>
      </c>
      <c r="H92" s="6">
        <f t="shared" si="13"/>
        <v>1</v>
      </c>
      <c r="I92" s="7">
        <v>64</v>
      </c>
      <c r="J92" s="7">
        <v>23</v>
      </c>
      <c r="K92" s="7">
        <v>91</v>
      </c>
      <c r="L92" s="7">
        <v>32</v>
      </c>
      <c r="M92" s="8">
        <v>31</v>
      </c>
      <c r="N92" s="8">
        <v>0</v>
      </c>
      <c r="O92" s="8">
        <v>0</v>
      </c>
      <c r="P92" s="8">
        <v>0</v>
      </c>
      <c r="Q92" s="6">
        <f t="shared" si="12"/>
        <v>0</v>
      </c>
      <c r="R92" s="6">
        <f t="shared" si="12"/>
        <v>0</v>
      </c>
      <c r="S92" s="6">
        <f t="shared" si="12"/>
        <v>0</v>
      </c>
      <c r="T92" s="7">
        <v>1040</v>
      </c>
      <c r="U92">
        <v>29</v>
      </c>
      <c r="V92">
        <v>2</v>
      </c>
      <c r="W92" s="9">
        <f t="shared" si="14"/>
        <v>6.8965517241379309E-2</v>
      </c>
      <c r="X92" s="7">
        <v>4</v>
      </c>
      <c r="Y92" s="9">
        <f t="shared" si="15"/>
        <v>0.13793103448275862</v>
      </c>
      <c r="Z92" s="7">
        <v>5</v>
      </c>
      <c r="AA92" s="9">
        <f t="shared" si="16"/>
        <v>0.17241379310344829</v>
      </c>
      <c r="AB92" s="7">
        <v>10</v>
      </c>
      <c r="AC92" s="7">
        <v>0</v>
      </c>
      <c r="AD92" s="9">
        <f t="shared" si="17"/>
        <v>0</v>
      </c>
      <c r="AE92" s="7">
        <v>4</v>
      </c>
      <c r="AF92" s="9">
        <f t="shared" si="18"/>
        <v>0.4</v>
      </c>
      <c r="AG92" s="7">
        <v>4</v>
      </c>
      <c r="AH92" s="9">
        <f t="shared" si="19"/>
        <v>0.4</v>
      </c>
      <c r="AI92" s="7">
        <v>740</v>
      </c>
      <c r="AJ92" s="7">
        <v>893</v>
      </c>
      <c r="AK92">
        <v>17</v>
      </c>
      <c r="AL92">
        <v>0</v>
      </c>
      <c r="AM92">
        <v>12</v>
      </c>
      <c r="AN92" s="9">
        <f t="shared" si="20"/>
        <v>0.70588235294117652</v>
      </c>
      <c r="AO92" s="7">
        <v>952</v>
      </c>
      <c r="AP92" s="7">
        <v>479</v>
      </c>
      <c r="AQ92" s="9">
        <f t="shared" si="21"/>
        <v>0.50315126050420167</v>
      </c>
      <c r="AR92" s="7">
        <v>92</v>
      </c>
      <c r="AS92" s="7">
        <v>91</v>
      </c>
      <c r="AT92" s="9">
        <f t="shared" si="22"/>
        <v>0.98913043478260865</v>
      </c>
    </row>
    <row r="93" spans="1:46" ht="15" customHeight="1" x14ac:dyDescent="0.3">
      <c r="A93" t="s">
        <v>202</v>
      </c>
      <c r="B93" t="s">
        <v>243</v>
      </c>
      <c r="C93" t="s">
        <v>244</v>
      </c>
      <c r="D93" s="5">
        <v>29730926</v>
      </c>
      <c r="E93" t="s">
        <v>90</v>
      </c>
      <c r="F93">
        <v>3035</v>
      </c>
      <c r="G93">
        <v>2622</v>
      </c>
      <c r="H93" s="6">
        <f t="shared" si="13"/>
        <v>0.86392092257001651</v>
      </c>
      <c r="I93" s="7">
        <v>109</v>
      </c>
      <c r="J93" s="7">
        <v>71</v>
      </c>
      <c r="K93" s="7">
        <v>160</v>
      </c>
      <c r="L93" s="7">
        <v>91</v>
      </c>
      <c r="M93" s="8">
        <v>3808</v>
      </c>
      <c r="N93" s="8">
        <v>563</v>
      </c>
      <c r="O93" s="8">
        <v>770</v>
      </c>
      <c r="P93" s="8">
        <v>890</v>
      </c>
      <c r="Q93" s="6">
        <f t="shared" si="12"/>
        <v>0.14784663865546219</v>
      </c>
      <c r="R93" s="6">
        <f t="shared" si="12"/>
        <v>0.20220588235294118</v>
      </c>
      <c r="S93" s="6">
        <f t="shared" si="12"/>
        <v>0.23371848739495799</v>
      </c>
      <c r="T93" s="7">
        <v>7307</v>
      </c>
      <c r="U93">
        <v>797</v>
      </c>
      <c r="V93">
        <v>24</v>
      </c>
      <c r="W93" s="9">
        <f t="shared" si="14"/>
        <v>3.0112923462986198E-2</v>
      </c>
      <c r="X93" s="7">
        <v>210</v>
      </c>
      <c r="Y93" s="9">
        <f t="shared" si="15"/>
        <v>0.26348808030112925</v>
      </c>
      <c r="Z93" s="7">
        <v>229</v>
      </c>
      <c r="AA93" s="9">
        <f t="shared" si="16"/>
        <v>0.28732747804265996</v>
      </c>
      <c r="AB93" s="7">
        <v>461</v>
      </c>
      <c r="AC93" s="7">
        <v>106</v>
      </c>
      <c r="AD93" s="9">
        <f t="shared" si="17"/>
        <v>0.2299349240780911</v>
      </c>
      <c r="AE93" s="7">
        <v>68</v>
      </c>
      <c r="AF93" s="9">
        <f t="shared" si="18"/>
        <v>0.1475054229934924</v>
      </c>
      <c r="AG93" s="7">
        <v>167</v>
      </c>
      <c r="AH93" s="9">
        <f t="shared" si="19"/>
        <v>0.36225596529284165</v>
      </c>
      <c r="AI93" s="7">
        <v>4140</v>
      </c>
      <c r="AJ93" s="7">
        <v>5042</v>
      </c>
      <c r="AK93">
        <v>5087</v>
      </c>
      <c r="AL93">
        <v>4559</v>
      </c>
      <c r="AM93">
        <v>233</v>
      </c>
      <c r="AN93" s="9">
        <f t="shared" si="20"/>
        <v>0.94200904265775509</v>
      </c>
      <c r="AO93" s="7">
        <v>6555</v>
      </c>
      <c r="AP93" s="7">
        <v>4165</v>
      </c>
      <c r="AQ93" s="9">
        <f t="shared" si="21"/>
        <v>0.63539282990083901</v>
      </c>
      <c r="AR93" s="7">
        <v>3636</v>
      </c>
      <c r="AS93" s="7">
        <v>3553</v>
      </c>
      <c r="AT93" s="9">
        <f t="shared" si="22"/>
        <v>0.97717271727172716</v>
      </c>
    </row>
    <row r="94" spans="1:46" ht="15" customHeight="1" x14ac:dyDescent="0.3">
      <c r="A94" t="s">
        <v>202</v>
      </c>
      <c r="B94" t="s">
        <v>245</v>
      </c>
      <c r="C94" t="s">
        <v>246</v>
      </c>
      <c r="D94" s="5">
        <v>10376919</v>
      </c>
      <c r="E94" t="s">
        <v>53</v>
      </c>
      <c r="F94">
        <v>1824</v>
      </c>
      <c r="G94">
        <v>1453</v>
      </c>
      <c r="H94" s="6">
        <f t="shared" si="13"/>
        <v>0.79660087719298245</v>
      </c>
      <c r="I94" s="7">
        <v>71</v>
      </c>
      <c r="J94" s="7">
        <v>52</v>
      </c>
      <c r="K94" s="7">
        <v>127</v>
      </c>
      <c r="L94" s="7">
        <v>68</v>
      </c>
      <c r="M94" s="8">
        <v>1984</v>
      </c>
      <c r="N94" s="8">
        <v>318</v>
      </c>
      <c r="O94" s="8">
        <v>449</v>
      </c>
      <c r="P94" s="8">
        <v>522</v>
      </c>
      <c r="Q94" s="6">
        <f t="shared" si="12"/>
        <v>0.16028225806451613</v>
      </c>
      <c r="R94" s="6">
        <f t="shared" si="12"/>
        <v>0.22631048387096775</v>
      </c>
      <c r="S94" s="6">
        <f t="shared" si="12"/>
        <v>0.26310483870967744</v>
      </c>
      <c r="T94" s="7">
        <v>4423</v>
      </c>
      <c r="U94">
        <v>534</v>
      </c>
      <c r="V94">
        <v>3</v>
      </c>
      <c r="W94" s="9">
        <f t="shared" si="14"/>
        <v>5.6179775280898875E-3</v>
      </c>
      <c r="X94" s="7">
        <v>35</v>
      </c>
      <c r="Y94" s="9">
        <f t="shared" si="15"/>
        <v>6.5543071161048683E-2</v>
      </c>
      <c r="Z94" s="7">
        <v>38</v>
      </c>
      <c r="AA94" s="9">
        <f t="shared" si="16"/>
        <v>7.116104868913857E-2</v>
      </c>
      <c r="AB94" s="7">
        <v>153</v>
      </c>
      <c r="AC94" s="7">
        <v>31</v>
      </c>
      <c r="AD94" s="9">
        <f t="shared" si="17"/>
        <v>0.20261437908496732</v>
      </c>
      <c r="AE94" s="7">
        <v>62</v>
      </c>
      <c r="AF94" s="9">
        <f t="shared" si="18"/>
        <v>0.40522875816993464</v>
      </c>
      <c r="AG94" s="7">
        <v>86</v>
      </c>
      <c r="AH94" s="9">
        <f t="shared" si="19"/>
        <v>0.56209150326797386</v>
      </c>
      <c r="AI94" s="7">
        <v>2850</v>
      </c>
      <c r="AJ94" s="7">
        <v>3171</v>
      </c>
      <c r="AK94">
        <v>4078</v>
      </c>
      <c r="AL94">
        <v>3254</v>
      </c>
      <c r="AM94">
        <v>64</v>
      </c>
      <c r="AN94" s="9">
        <f t="shared" si="20"/>
        <v>0.81363413437959786</v>
      </c>
      <c r="AO94" s="7">
        <v>3615</v>
      </c>
      <c r="AP94" s="7">
        <v>1648</v>
      </c>
      <c r="AQ94" s="9">
        <f t="shared" si="21"/>
        <v>0.45587828492392807</v>
      </c>
      <c r="AR94" s="7">
        <v>842</v>
      </c>
      <c r="AS94" s="7">
        <v>818</v>
      </c>
      <c r="AT94" s="9">
        <f t="shared" si="22"/>
        <v>0.97149643705463185</v>
      </c>
    </row>
    <row r="95" spans="1:46" ht="15" customHeight="1" x14ac:dyDescent="0.3">
      <c r="A95" t="s">
        <v>202</v>
      </c>
      <c r="B95" t="s">
        <v>247</v>
      </c>
      <c r="C95" t="s">
        <v>248</v>
      </c>
      <c r="D95" s="5">
        <v>188639</v>
      </c>
      <c r="E95" t="s">
        <v>53</v>
      </c>
      <c r="F95">
        <v>186</v>
      </c>
      <c r="G95">
        <v>186</v>
      </c>
      <c r="H95" s="6">
        <f t="shared" si="13"/>
        <v>1</v>
      </c>
      <c r="I95" s="7">
        <v>44</v>
      </c>
      <c r="J95" s="7">
        <v>38</v>
      </c>
      <c r="K95" s="7">
        <v>120</v>
      </c>
      <c r="L95" s="7">
        <v>49</v>
      </c>
      <c r="M95" s="8">
        <v>383</v>
      </c>
      <c r="N95" s="8">
        <v>29</v>
      </c>
      <c r="O95" s="8">
        <v>44</v>
      </c>
      <c r="P95" s="8">
        <v>51</v>
      </c>
      <c r="Q95" s="6">
        <f t="shared" si="12"/>
        <v>7.5718015665796348E-2</v>
      </c>
      <c r="R95" s="6">
        <f t="shared" si="12"/>
        <v>0.11488250652741515</v>
      </c>
      <c r="S95" s="6">
        <f t="shared" si="12"/>
        <v>0.13315926892950392</v>
      </c>
      <c r="T95" s="7">
        <v>649</v>
      </c>
      <c r="U95">
        <v>25</v>
      </c>
      <c r="V95">
        <v>0</v>
      </c>
      <c r="W95" s="9">
        <f t="shared" si="14"/>
        <v>0</v>
      </c>
      <c r="X95" s="7">
        <v>0</v>
      </c>
      <c r="Y95" s="9">
        <f t="shared" si="15"/>
        <v>0</v>
      </c>
      <c r="Z95" s="7">
        <v>0</v>
      </c>
      <c r="AA95" s="9">
        <f t="shared" si="16"/>
        <v>0</v>
      </c>
      <c r="AB95" s="7">
        <v>3</v>
      </c>
      <c r="AC95" s="7">
        <v>0</v>
      </c>
      <c r="AD95" s="9">
        <f t="shared" si="17"/>
        <v>0</v>
      </c>
      <c r="AE95" s="7">
        <v>1</v>
      </c>
      <c r="AF95" s="9">
        <f t="shared" si="18"/>
        <v>0.33333333333333331</v>
      </c>
      <c r="AG95" s="7">
        <v>1</v>
      </c>
      <c r="AH95" s="9">
        <f t="shared" si="19"/>
        <v>0.33333333333333331</v>
      </c>
      <c r="AI95" s="7">
        <v>469</v>
      </c>
      <c r="AJ95" s="7">
        <v>667</v>
      </c>
      <c r="AK95">
        <v>215</v>
      </c>
      <c r="AL95">
        <v>111</v>
      </c>
      <c r="AM95">
        <v>67</v>
      </c>
      <c r="AN95" s="9">
        <f t="shared" si="20"/>
        <v>0.82790697674418601</v>
      </c>
      <c r="AO95" s="7">
        <v>691</v>
      </c>
      <c r="AP95" s="7">
        <v>627</v>
      </c>
      <c r="AQ95" s="9">
        <f t="shared" si="21"/>
        <v>0.90738060781476126</v>
      </c>
      <c r="AR95" s="7">
        <v>143</v>
      </c>
      <c r="AS95" s="7">
        <v>133</v>
      </c>
      <c r="AT95" s="9">
        <f t="shared" si="22"/>
        <v>0.93006993006993011</v>
      </c>
    </row>
    <row r="96" spans="1:46" ht="15" customHeight="1" x14ac:dyDescent="0.3">
      <c r="A96" t="s">
        <v>202</v>
      </c>
      <c r="B96" t="s">
        <v>249</v>
      </c>
      <c r="C96" t="s">
        <v>250</v>
      </c>
      <c r="D96" s="5">
        <v>1762276</v>
      </c>
      <c r="E96" t="s">
        <v>53</v>
      </c>
      <c r="F96">
        <v>249</v>
      </c>
      <c r="G96">
        <v>201</v>
      </c>
      <c r="H96" s="6">
        <f t="shared" si="13"/>
        <v>0.80722891566265065</v>
      </c>
      <c r="I96" s="7">
        <v>31</v>
      </c>
      <c r="J96" s="7">
        <v>19</v>
      </c>
      <c r="K96" s="7">
        <v>48</v>
      </c>
      <c r="L96" s="7">
        <v>23</v>
      </c>
      <c r="M96" s="8">
        <v>324</v>
      </c>
      <c r="N96" s="8">
        <v>38</v>
      </c>
      <c r="O96" s="8">
        <v>50</v>
      </c>
      <c r="P96" s="8">
        <v>66</v>
      </c>
      <c r="Q96" s="6">
        <f t="shared" si="12"/>
        <v>0.11728395061728394</v>
      </c>
      <c r="R96" s="6">
        <f t="shared" si="12"/>
        <v>0.15432098765432098</v>
      </c>
      <c r="S96" s="6">
        <f t="shared" si="12"/>
        <v>0.20370370370370369</v>
      </c>
      <c r="T96" s="7">
        <v>844</v>
      </c>
      <c r="U96">
        <v>86</v>
      </c>
      <c r="V96">
        <v>2</v>
      </c>
      <c r="W96" s="9">
        <f t="shared" si="14"/>
        <v>2.3255813953488372E-2</v>
      </c>
      <c r="X96" s="7">
        <v>6</v>
      </c>
      <c r="Y96" s="9">
        <f t="shared" si="15"/>
        <v>6.9767441860465115E-2</v>
      </c>
      <c r="Z96" s="7">
        <v>8</v>
      </c>
      <c r="AA96" s="9">
        <f t="shared" si="16"/>
        <v>9.3023255813953487E-2</v>
      </c>
      <c r="AB96" s="7">
        <v>150</v>
      </c>
      <c r="AC96" s="7">
        <v>33</v>
      </c>
      <c r="AD96" s="9">
        <f t="shared" si="17"/>
        <v>0.22</v>
      </c>
      <c r="AE96" s="7">
        <v>21</v>
      </c>
      <c r="AF96" s="9">
        <f t="shared" si="18"/>
        <v>0.14000000000000001</v>
      </c>
      <c r="AG96" s="7">
        <v>49</v>
      </c>
      <c r="AH96" s="9">
        <f t="shared" si="19"/>
        <v>0.32666666666666666</v>
      </c>
      <c r="AI96" s="7">
        <v>658</v>
      </c>
      <c r="AJ96" s="7">
        <v>910</v>
      </c>
      <c r="AK96">
        <v>176</v>
      </c>
      <c r="AL96">
        <v>30</v>
      </c>
      <c r="AM96">
        <v>29</v>
      </c>
      <c r="AN96" s="9">
        <f t="shared" si="20"/>
        <v>0.33522727272727271</v>
      </c>
      <c r="AO96" s="7">
        <v>557</v>
      </c>
      <c r="AP96" s="7">
        <v>223</v>
      </c>
      <c r="AQ96" s="9">
        <f t="shared" si="21"/>
        <v>0.40035906642728902</v>
      </c>
      <c r="AR96" s="7">
        <v>172</v>
      </c>
      <c r="AS96" s="7">
        <v>157</v>
      </c>
      <c r="AT96" s="9">
        <f t="shared" si="22"/>
        <v>0.91279069767441856</v>
      </c>
    </row>
    <row r="97" spans="1:46" ht="15" customHeight="1" x14ac:dyDescent="0.3">
      <c r="A97" t="s">
        <v>202</v>
      </c>
      <c r="B97" t="s">
        <v>251</v>
      </c>
      <c r="C97" t="s">
        <v>252</v>
      </c>
      <c r="D97" s="5">
        <v>448854</v>
      </c>
      <c r="E97" t="s">
        <v>53</v>
      </c>
      <c r="F97">
        <v>361</v>
      </c>
      <c r="G97">
        <v>361</v>
      </c>
      <c r="H97" s="6">
        <f t="shared" si="13"/>
        <v>1</v>
      </c>
      <c r="I97" s="7">
        <v>0</v>
      </c>
      <c r="J97" s="7">
        <v>0</v>
      </c>
      <c r="K97" s="7">
        <v>352</v>
      </c>
      <c r="L97" s="7">
        <v>230</v>
      </c>
      <c r="M97" s="8">
        <v>376</v>
      </c>
      <c r="N97" s="8">
        <v>97</v>
      </c>
      <c r="O97" s="8">
        <v>109</v>
      </c>
      <c r="P97" s="8">
        <v>131</v>
      </c>
      <c r="Q97" s="6">
        <f t="shared" si="12"/>
        <v>0.25797872340425532</v>
      </c>
      <c r="R97" s="6">
        <f t="shared" si="12"/>
        <v>0.28989361702127658</v>
      </c>
      <c r="S97" s="6">
        <f t="shared" si="12"/>
        <v>0.34840425531914893</v>
      </c>
      <c r="T97" s="7">
        <v>1313</v>
      </c>
      <c r="U97">
        <v>151</v>
      </c>
      <c r="V97">
        <v>13</v>
      </c>
      <c r="W97" s="9">
        <f t="shared" si="14"/>
        <v>8.6092715231788075E-2</v>
      </c>
      <c r="X97" s="7">
        <v>19</v>
      </c>
      <c r="Y97" s="9">
        <f t="shared" si="15"/>
        <v>0.12582781456953643</v>
      </c>
      <c r="Z97" s="7">
        <v>20</v>
      </c>
      <c r="AA97" s="9">
        <f t="shared" si="16"/>
        <v>0.13245033112582782</v>
      </c>
      <c r="AB97" s="7">
        <v>212</v>
      </c>
      <c r="AC97" s="7">
        <v>80</v>
      </c>
      <c r="AD97" s="9">
        <f t="shared" si="17"/>
        <v>0.37735849056603776</v>
      </c>
      <c r="AE97" s="7">
        <v>21</v>
      </c>
      <c r="AF97" s="9">
        <f t="shared" si="18"/>
        <v>9.9056603773584911E-2</v>
      </c>
      <c r="AG97" s="7">
        <v>97</v>
      </c>
      <c r="AH97" s="9">
        <f t="shared" si="19"/>
        <v>0.45754716981132076</v>
      </c>
      <c r="AI97" s="7">
        <v>762</v>
      </c>
      <c r="AJ97" s="7">
        <v>872</v>
      </c>
      <c r="AK97">
        <v>247</v>
      </c>
      <c r="AL97">
        <v>139</v>
      </c>
      <c r="AM97">
        <v>40</v>
      </c>
      <c r="AN97" s="9">
        <f t="shared" si="20"/>
        <v>0.7246963562753036</v>
      </c>
      <c r="AO97" s="7">
        <v>454</v>
      </c>
      <c r="AP97" s="7">
        <v>289</v>
      </c>
      <c r="AQ97" s="9">
        <f t="shared" si="21"/>
        <v>0.63656387665198233</v>
      </c>
      <c r="AR97" s="7">
        <v>268</v>
      </c>
      <c r="AS97" s="7">
        <v>244</v>
      </c>
      <c r="AT97" s="9">
        <f t="shared" si="22"/>
        <v>0.91044776119402981</v>
      </c>
    </row>
    <row r="98" spans="1:46" ht="15" customHeight="1" x14ac:dyDescent="0.3">
      <c r="A98" t="s">
        <v>202</v>
      </c>
      <c r="B98" t="s">
        <v>253</v>
      </c>
      <c r="C98" t="s">
        <v>254</v>
      </c>
      <c r="D98" s="5">
        <v>5682950</v>
      </c>
      <c r="E98" t="s">
        <v>53</v>
      </c>
      <c r="F98">
        <v>578</v>
      </c>
      <c r="G98">
        <v>550</v>
      </c>
      <c r="H98" s="6">
        <f t="shared" si="13"/>
        <v>0.95155709342560557</v>
      </c>
      <c r="I98" s="7">
        <v>60</v>
      </c>
      <c r="J98" s="7">
        <v>37</v>
      </c>
      <c r="K98" s="7">
        <v>102</v>
      </c>
      <c r="L98" s="7">
        <v>49</v>
      </c>
      <c r="M98" s="8">
        <v>1676</v>
      </c>
      <c r="N98" s="8">
        <v>61</v>
      </c>
      <c r="O98" s="8">
        <v>118</v>
      </c>
      <c r="P98" s="8">
        <v>233</v>
      </c>
      <c r="Q98" s="6">
        <f t="shared" si="12"/>
        <v>3.6396181384248209E-2</v>
      </c>
      <c r="R98" s="6">
        <f t="shared" si="12"/>
        <v>7.040572792362769E-2</v>
      </c>
      <c r="S98" s="6">
        <f t="shared" si="12"/>
        <v>0.13902147971360382</v>
      </c>
      <c r="T98" s="7">
        <v>2198</v>
      </c>
      <c r="U98">
        <v>215</v>
      </c>
      <c r="V98">
        <v>59</v>
      </c>
      <c r="W98" s="9">
        <f t="shared" si="14"/>
        <v>0.2744186046511628</v>
      </c>
      <c r="X98" s="7">
        <v>64</v>
      </c>
      <c r="Y98" s="9">
        <f t="shared" si="15"/>
        <v>0.29767441860465116</v>
      </c>
      <c r="Z98" s="7">
        <v>106</v>
      </c>
      <c r="AA98" s="9">
        <f t="shared" si="16"/>
        <v>0.49302325581395351</v>
      </c>
      <c r="AB98" s="7">
        <v>166</v>
      </c>
      <c r="AC98" s="7">
        <v>76</v>
      </c>
      <c r="AD98" s="9">
        <f t="shared" si="17"/>
        <v>0.45783132530120479</v>
      </c>
      <c r="AE98" s="7">
        <v>21</v>
      </c>
      <c r="AF98" s="9">
        <f t="shared" si="18"/>
        <v>0.12650602409638553</v>
      </c>
      <c r="AG98" s="7">
        <v>92</v>
      </c>
      <c r="AH98" s="9">
        <f t="shared" si="19"/>
        <v>0.55421686746987953</v>
      </c>
      <c r="AI98" s="7">
        <v>1526</v>
      </c>
      <c r="AJ98" s="7">
        <v>2117</v>
      </c>
      <c r="AK98">
        <v>183</v>
      </c>
      <c r="AL98">
        <v>66</v>
      </c>
      <c r="AM98">
        <v>27</v>
      </c>
      <c r="AN98" s="9">
        <f t="shared" si="20"/>
        <v>0.50819672131147542</v>
      </c>
      <c r="AO98" s="7">
        <v>2446</v>
      </c>
      <c r="AP98" s="7">
        <v>1620</v>
      </c>
      <c r="AQ98" s="9">
        <f t="shared" si="21"/>
        <v>0.66230580539656581</v>
      </c>
      <c r="AR98" s="7">
        <v>602</v>
      </c>
      <c r="AS98" s="7">
        <v>584</v>
      </c>
      <c r="AT98" s="9">
        <f t="shared" si="22"/>
        <v>0.9700996677740864</v>
      </c>
    </row>
    <row r="99" spans="1:46" ht="15" customHeight="1" x14ac:dyDescent="0.3">
      <c r="A99" t="s">
        <v>202</v>
      </c>
      <c r="B99" t="s">
        <v>255</v>
      </c>
      <c r="C99" t="s">
        <v>256</v>
      </c>
      <c r="D99" s="5">
        <v>270198</v>
      </c>
      <c r="E99" t="s">
        <v>53</v>
      </c>
      <c r="F99">
        <v>330</v>
      </c>
      <c r="G99">
        <v>158</v>
      </c>
      <c r="H99" s="6">
        <f t="shared" si="13"/>
        <v>0.47878787878787876</v>
      </c>
      <c r="I99" s="7">
        <v>318</v>
      </c>
      <c r="J99" s="7">
        <v>407</v>
      </c>
      <c r="K99" s="7">
        <v>475</v>
      </c>
      <c r="L99" s="7">
        <v>476</v>
      </c>
      <c r="M99" s="8">
        <v>19</v>
      </c>
      <c r="N99" s="8">
        <v>1</v>
      </c>
      <c r="O99" s="8">
        <v>1</v>
      </c>
      <c r="P99" s="8">
        <v>2</v>
      </c>
      <c r="Q99" s="6">
        <f t="shared" si="12"/>
        <v>5.2631578947368418E-2</v>
      </c>
      <c r="R99" s="6">
        <f t="shared" si="12"/>
        <v>5.2631578947368418E-2</v>
      </c>
      <c r="S99" s="6">
        <f t="shared" si="12"/>
        <v>0.10526315789473684</v>
      </c>
      <c r="T99" s="7">
        <v>172</v>
      </c>
      <c r="U99">
        <v>6</v>
      </c>
      <c r="V99">
        <v>0</v>
      </c>
      <c r="W99" s="9">
        <f t="shared" si="14"/>
        <v>0</v>
      </c>
      <c r="X99" s="7">
        <v>0</v>
      </c>
      <c r="Y99" s="9">
        <f t="shared" si="15"/>
        <v>0</v>
      </c>
      <c r="Z99" s="7">
        <v>0</v>
      </c>
      <c r="AA99" s="9">
        <f t="shared" si="16"/>
        <v>0</v>
      </c>
      <c r="AB99" s="7">
        <v>1</v>
      </c>
      <c r="AC99" s="7">
        <v>0</v>
      </c>
      <c r="AD99" s="9">
        <f t="shared" si="17"/>
        <v>0</v>
      </c>
      <c r="AE99" s="7">
        <v>0</v>
      </c>
      <c r="AF99" s="9">
        <f t="shared" si="18"/>
        <v>0</v>
      </c>
      <c r="AG99" s="7">
        <v>0</v>
      </c>
      <c r="AH99" s="9">
        <f t="shared" si="19"/>
        <v>0</v>
      </c>
      <c r="AI99" s="7">
        <v>16</v>
      </c>
      <c r="AJ99" s="7">
        <v>93</v>
      </c>
      <c r="AK99">
        <v>260</v>
      </c>
      <c r="AL99">
        <v>1</v>
      </c>
      <c r="AM99">
        <v>8</v>
      </c>
      <c r="AN99" s="9">
        <f t="shared" si="20"/>
        <v>3.4615384615384617E-2</v>
      </c>
      <c r="AO99" s="7">
        <v>19</v>
      </c>
      <c r="AP99" s="7">
        <v>6</v>
      </c>
      <c r="AQ99" s="9">
        <f t="shared" si="21"/>
        <v>0.31578947368421051</v>
      </c>
      <c r="AR99" s="7">
        <v>25</v>
      </c>
      <c r="AS99" s="7">
        <v>25</v>
      </c>
      <c r="AT99" s="9">
        <f t="shared" si="22"/>
        <v>1</v>
      </c>
    </row>
    <row r="100" spans="1:46" ht="15" customHeight="1" x14ac:dyDescent="0.3">
      <c r="A100" t="s">
        <v>257</v>
      </c>
      <c r="B100" t="s">
        <v>258</v>
      </c>
      <c r="C100" t="s">
        <v>259</v>
      </c>
      <c r="D100" s="5">
        <v>6921341</v>
      </c>
      <c r="E100" t="s">
        <v>90</v>
      </c>
      <c r="F100">
        <v>3567</v>
      </c>
      <c r="G100">
        <v>2621</v>
      </c>
      <c r="H100" s="6">
        <f t="shared" si="13"/>
        <v>0.73479114101485843</v>
      </c>
      <c r="I100" s="7">
        <v>68</v>
      </c>
      <c r="J100" s="7">
        <v>36</v>
      </c>
      <c r="K100" s="7">
        <v>134</v>
      </c>
      <c r="L100" s="7">
        <v>61</v>
      </c>
      <c r="M100" s="8">
        <v>4240</v>
      </c>
      <c r="N100" s="8">
        <v>528</v>
      </c>
      <c r="O100" s="8">
        <v>777</v>
      </c>
      <c r="P100" s="8">
        <v>1084</v>
      </c>
      <c r="Q100" s="6">
        <f t="shared" si="12"/>
        <v>0.12452830188679245</v>
      </c>
      <c r="R100" s="6">
        <f t="shared" si="12"/>
        <v>0.18325471698113208</v>
      </c>
      <c r="S100" s="6">
        <f t="shared" si="12"/>
        <v>0.25566037735849056</v>
      </c>
      <c r="T100" s="7">
        <v>8995</v>
      </c>
      <c r="U100">
        <v>304</v>
      </c>
      <c r="V100">
        <v>19</v>
      </c>
      <c r="W100" s="9">
        <f t="shared" si="14"/>
        <v>6.25E-2</v>
      </c>
      <c r="X100" s="7">
        <v>137</v>
      </c>
      <c r="Y100" s="9">
        <f t="shared" si="15"/>
        <v>0.45065789473684209</v>
      </c>
      <c r="Z100" s="7">
        <v>153</v>
      </c>
      <c r="AA100" s="9">
        <f t="shared" si="16"/>
        <v>0.50328947368421051</v>
      </c>
      <c r="AB100" s="7">
        <v>247</v>
      </c>
      <c r="AC100" s="7">
        <v>60</v>
      </c>
      <c r="AD100" s="9">
        <f t="shared" si="17"/>
        <v>0.24291497975708501</v>
      </c>
      <c r="AE100" s="7">
        <v>45</v>
      </c>
      <c r="AF100" s="9">
        <f t="shared" si="18"/>
        <v>0.18218623481781376</v>
      </c>
      <c r="AG100" s="7">
        <v>105</v>
      </c>
      <c r="AH100" s="9">
        <f t="shared" si="19"/>
        <v>0.4251012145748988</v>
      </c>
      <c r="AI100" s="7">
        <v>7054</v>
      </c>
      <c r="AJ100" s="7">
        <v>9739</v>
      </c>
      <c r="AK100">
        <v>619</v>
      </c>
      <c r="AL100">
        <v>190</v>
      </c>
      <c r="AM100">
        <v>109</v>
      </c>
      <c r="AN100" s="9">
        <f t="shared" si="20"/>
        <v>0.48303715670436187</v>
      </c>
      <c r="AO100" s="7">
        <v>7486</v>
      </c>
      <c r="AP100" s="7">
        <v>2674</v>
      </c>
      <c r="AQ100" s="9">
        <f t="shared" si="21"/>
        <v>0.35720010686615017</v>
      </c>
      <c r="AR100" s="7">
        <v>2245</v>
      </c>
      <c r="AS100" s="7">
        <v>2021</v>
      </c>
      <c r="AT100" s="9">
        <f t="shared" si="22"/>
        <v>0.90022271714922053</v>
      </c>
    </row>
    <row r="101" spans="1:46" ht="15" customHeight="1" x14ac:dyDescent="0.3">
      <c r="A101" t="s">
        <v>257</v>
      </c>
      <c r="B101" t="s">
        <v>260</v>
      </c>
      <c r="C101" t="s">
        <v>261</v>
      </c>
      <c r="D101" s="5">
        <v>15845827</v>
      </c>
      <c r="E101" t="s">
        <v>56</v>
      </c>
      <c r="F101">
        <v>1676</v>
      </c>
      <c r="G101">
        <v>1329</v>
      </c>
      <c r="H101" s="6">
        <f t="shared" si="13"/>
        <v>0.79295942720763724</v>
      </c>
      <c r="I101" s="7">
        <v>77</v>
      </c>
      <c r="J101" s="7">
        <v>18</v>
      </c>
      <c r="K101" s="7">
        <v>125</v>
      </c>
      <c r="L101" s="7">
        <v>26</v>
      </c>
      <c r="M101" s="8">
        <v>4264</v>
      </c>
      <c r="N101" s="8">
        <v>288</v>
      </c>
      <c r="O101" s="8">
        <v>430</v>
      </c>
      <c r="P101" s="8">
        <v>584</v>
      </c>
      <c r="Q101" s="6">
        <f t="shared" si="12"/>
        <v>6.7542213883677302E-2</v>
      </c>
      <c r="R101" s="6">
        <f t="shared" si="12"/>
        <v>0.10084427767354597</v>
      </c>
      <c r="S101" s="6">
        <f t="shared" si="12"/>
        <v>0.13696060037523453</v>
      </c>
      <c r="T101" s="7">
        <v>6677</v>
      </c>
      <c r="U101">
        <v>943</v>
      </c>
      <c r="V101">
        <v>4</v>
      </c>
      <c r="W101" s="9">
        <f t="shared" si="14"/>
        <v>4.2417815482502655E-3</v>
      </c>
      <c r="X101" s="7">
        <v>12</v>
      </c>
      <c r="Y101" s="9">
        <f t="shared" si="15"/>
        <v>1.2725344644750796E-2</v>
      </c>
      <c r="Z101" s="7">
        <v>16</v>
      </c>
      <c r="AA101" s="9">
        <f t="shared" si="16"/>
        <v>1.6967126193001062E-2</v>
      </c>
      <c r="AB101" s="7">
        <v>856</v>
      </c>
      <c r="AC101" s="7">
        <v>154</v>
      </c>
      <c r="AD101" s="9">
        <f t="shared" si="17"/>
        <v>0.17990654205607476</v>
      </c>
      <c r="AE101" s="7">
        <v>146</v>
      </c>
      <c r="AF101" s="9">
        <f t="shared" si="18"/>
        <v>0.17056074766355139</v>
      </c>
      <c r="AG101" s="7">
        <v>264</v>
      </c>
      <c r="AH101" s="9">
        <f t="shared" si="19"/>
        <v>0.30841121495327101</v>
      </c>
      <c r="AI101" s="7">
        <v>4494</v>
      </c>
      <c r="AJ101" s="7">
        <v>5733</v>
      </c>
      <c r="AK101">
        <v>255</v>
      </c>
      <c r="AL101">
        <v>101</v>
      </c>
      <c r="AM101">
        <v>91</v>
      </c>
      <c r="AN101" s="9">
        <f t="shared" si="20"/>
        <v>0.75294117647058822</v>
      </c>
      <c r="AO101" s="7">
        <v>6164</v>
      </c>
      <c r="AP101" s="7">
        <v>2548</v>
      </c>
      <c r="AQ101" s="9">
        <f t="shared" si="21"/>
        <v>0.41336794289422452</v>
      </c>
      <c r="AR101" s="7">
        <v>2475</v>
      </c>
      <c r="AS101" s="7">
        <v>2232</v>
      </c>
      <c r="AT101" s="9">
        <f t="shared" si="22"/>
        <v>0.90181818181818185</v>
      </c>
    </row>
    <row r="102" spans="1:46" ht="15" customHeight="1" x14ac:dyDescent="0.3">
      <c r="A102" t="s">
        <v>257</v>
      </c>
      <c r="B102" t="s">
        <v>262</v>
      </c>
      <c r="C102" t="s">
        <v>263</v>
      </c>
      <c r="D102" s="5">
        <v>2795919</v>
      </c>
      <c r="E102" t="s">
        <v>53</v>
      </c>
      <c r="F102">
        <v>422</v>
      </c>
      <c r="G102">
        <v>18</v>
      </c>
      <c r="H102" s="6">
        <f t="shared" si="13"/>
        <v>4.2654028436018961E-2</v>
      </c>
      <c r="I102" s="7">
        <v>0</v>
      </c>
      <c r="J102" s="7">
        <v>0</v>
      </c>
      <c r="K102" s="7">
        <v>0</v>
      </c>
      <c r="L102" s="7">
        <v>0</v>
      </c>
      <c r="M102" s="8">
        <v>0</v>
      </c>
      <c r="N102" s="8">
        <v>0</v>
      </c>
      <c r="O102" s="8">
        <v>0</v>
      </c>
      <c r="P102" s="8">
        <v>0</v>
      </c>
      <c r="Q102" s="6" t="str">
        <f t="shared" si="12"/>
        <v>NA</v>
      </c>
      <c r="R102" s="6" t="str">
        <f t="shared" si="12"/>
        <v>NA</v>
      </c>
      <c r="S102" s="6" t="str">
        <f t="shared" si="12"/>
        <v>NA</v>
      </c>
      <c r="T102" s="7">
        <v>0</v>
      </c>
      <c r="U102">
        <v>0</v>
      </c>
      <c r="V102">
        <v>0</v>
      </c>
      <c r="W102" s="9" t="str">
        <f t="shared" si="14"/>
        <v>NA</v>
      </c>
      <c r="X102" s="7">
        <v>0</v>
      </c>
      <c r="Y102" s="9" t="str">
        <f t="shared" si="15"/>
        <v>NA</v>
      </c>
      <c r="Z102" s="7">
        <v>0</v>
      </c>
      <c r="AA102" s="9" t="str">
        <f t="shared" si="16"/>
        <v>NA</v>
      </c>
      <c r="AB102" s="7">
        <v>0</v>
      </c>
      <c r="AC102" s="7">
        <v>0</v>
      </c>
      <c r="AD102" s="9" t="str">
        <f t="shared" si="17"/>
        <v>NA</v>
      </c>
      <c r="AE102" s="7">
        <v>0</v>
      </c>
      <c r="AF102" s="9" t="str">
        <f t="shared" si="18"/>
        <v>NA</v>
      </c>
      <c r="AG102" s="7">
        <v>0</v>
      </c>
      <c r="AH102" s="9" t="str">
        <f t="shared" si="19"/>
        <v>NA</v>
      </c>
      <c r="AI102" s="7">
        <v>0</v>
      </c>
      <c r="AJ102" s="7">
        <v>0</v>
      </c>
      <c r="AK102">
        <v>0</v>
      </c>
      <c r="AL102">
        <v>0</v>
      </c>
      <c r="AM102">
        <v>0</v>
      </c>
      <c r="AN102" s="9" t="str">
        <f t="shared" si="20"/>
        <v>NA</v>
      </c>
      <c r="AO102" s="7">
        <v>0</v>
      </c>
      <c r="AP102" s="7">
        <v>0</v>
      </c>
      <c r="AQ102" s="9" t="str">
        <f t="shared" si="21"/>
        <v>NA</v>
      </c>
      <c r="AR102" s="7">
        <v>0</v>
      </c>
      <c r="AS102" s="7">
        <v>0</v>
      </c>
      <c r="AT102" s="9" t="str">
        <f t="shared" si="22"/>
        <v>NA</v>
      </c>
    </row>
    <row r="103" spans="1:46" ht="15" customHeight="1" x14ac:dyDescent="0.3">
      <c r="A103" t="s">
        <v>257</v>
      </c>
      <c r="B103" t="s">
        <v>264</v>
      </c>
      <c r="C103" t="s">
        <v>265</v>
      </c>
      <c r="D103" s="5">
        <v>696892</v>
      </c>
      <c r="E103" t="s">
        <v>53</v>
      </c>
      <c r="F103">
        <v>98</v>
      </c>
      <c r="G103">
        <v>98</v>
      </c>
      <c r="H103" s="6">
        <f t="shared" si="13"/>
        <v>1</v>
      </c>
      <c r="I103" s="7">
        <v>95</v>
      </c>
      <c r="J103" s="7">
        <v>27</v>
      </c>
      <c r="K103" s="7">
        <v>131</v>
      </c>
      <c r="L103" s="7">
        <v>38</v>
      </c>
      <c r="M103" s="8">
        <v>491</v>
      </c>
      <c r="N103" s="8">
        <v>4</v>
      </c>
      <c r="O103" s="8">
        <v>9</v>
      </c>
      <c r="P103" s="8">
        <v>9</v>
      </c>
      <c r="Q103" s="6">
        <f t="shared" si="12"/>
        <v>8.1466395112016286E-3</v>
      </c>
      <c r="R103" s="6">
        <f t="shared" si="12"/>
        <v>1.8329938900203666E-2</v>
      </c>
      <c r="S103" s="6">
        <f t="shared" si="12"/>
        <v>1.8329938900203666E-2</v>
      </c>
      <c r="T103" s="7">
        <v>626</v>
      </c>
      <c r="U103">
        <v>44</v>
      </c>
      <c r="V103">
        <v>0</v>
      </c>
      <c r="W103" s="9">
        <f t="shared" si="14"/>
        <v>0</v>
      </c>
      <c r="X103" s="7">
        <v>0</v>
      </c>
      <c r="Y103" s="9">
        <f t="shared" si="15"/>
        <v>0</v>
      </c>
      <c r="Z103" s="7">
        <v>0</v>
      </c>
      <c r="AA103" s="9">
        <f t="shared" si="16"/>
        <v>0</v>
      </c>
      <c r="AB103" s="7">
        <v>19</v>
      </c>
      <c r="AC103" s="7">
        <v>3</v>
      </c>
      <c r="AD103" s="9">
        <f t="shared" si="17"/>
        <v>0.15789473684210525</v>
      </c>
      <c r="AE103" s="7">
        <v>5</v>
      </c>
      <c r="AF103" s="9">
        <f t="shared" si="18"/>
        <v>0.26315789473684209</v>
      </c>
      <c r="AG103" s="7">
        <v>7</v>
      </c>
      <c r="AH103" s="9">
        <f t="shared" si="19"/>
        <v>0.36842105263157893</v>
      </c>
      <c r="AI103" s="7">
        <v>446</v>
      </c>
      <c r="AJ103" s="7">
        <v>654</v>
      </c>
      <c r="AK103">
        <v>0</v>
      </c>
      <c r="AL103">
        <v>0</v>
      </c>
      <c r="AM103">
        <v>0</v>
      </c>
      <c r="AN103" s="9" t="str">
        <f t="shared" si="20"/>
        <v>NA</v>
      </c>
      <c r="AO103" s="7">
        <v>707</v>
      </c>
      <c r="AP103" s="7">
        <v>323</v>
      </c>
      <c r="AQ103" s="9">
        <f t="shared" si="21"/>
        <v>0.45685997171145687</v>
      </c>
      <c r="AR103" s="7">
        <v>140</v>
      </c>
      <c r="AS103" s="7">
        <v>139</v>
      </c>
      <c r="AT103" s="9">
        <f t="shared" si="22"/>
        <v>0.99285714285714288</v>
      </c>
    </row>
    <row r="104" spans="1:46" ht="15" customHeight="1" x14ac:dyDescent="0.3">
      <c r="A104" t="s">
        <v>257</v>
      </c>
      <c r="B104" t="s">
        <v>266</v>
      </c>
      <c r="C104" t="s">
        <v>267</v>
      </c>
      <c r="D104" s="5">
        <v>604090</v>
      </c>
      <c r="E104" t="s">
        <v>53</v>
      </c>
      <c r="F104">
        <v>366</v>
      </c>
      <c r="G104">
        <v>354</v>
      </c>
      <c r="H104" s="6">
        <f t="shared" si="13"/>
        <v>0.96721311475409832</v>
      </c>
      <c r="I104" s="7">
        <v>744</v>
      </c>
      <c r="J104" s="7">
        <v>57</v>
      </c>
      <c r="K104" s="7">
        <v>820</v>
      </c>
      <c r="L104" s="7">
        <v>78</v>
      </c>
      <c r="M104" s="8">
        <v>532</v>
      </c>
      <c r="N104" s="8">
        <v>33</v>
      </c>
      <c r="O104" s="8">
        <v>51</v>
      </c>
      <c r="P104" s="8">
        <v>86</v>
      </c>
      <c r="Q104" s="6">
        <f t="shared" si="12"/>
        <v>6.2030075187969921E-2</v>
      </c>
      <c r="R104" s="6">
        <f t="shared" si="12"/>
        <v>9.5864661654135333E-2</v>
      </c>
      <c r="S104" s="6">
        <f t="shared" si="12"/>
        <v>0.16165413533834586</v>
      </c>
      <c r="T104" s="7">
        <v>1793</v>
      </c>
      <c r="U104">
        <v>29</v>
      </c>
      <c r="V104">
        <v>0</v>
      </c>
      <c r="W104" s="9">
        <f t="shared" si="14"/>
        <v>0</v>
      </c>
      <c r="X104" s="7">
        <v>0</v>
      </c>
      <c r="Y104" s="9">
        <f t="shared" si="15"/>
        <v>0</v>
      </c>
      <c r="Z104" s="7">
        <v>0</v>
      </c>
      <c r="AA104" s="9">
        <f t="shared" si="16"/>
        <v>0</v>
      </c>
      <c r="AB104" s="7">
        <v>2</v>
      </c>
      <c r="AC104" s="7">
        <v>1</v>
      </c>
      <c r="AD104" s="9">
        <f t="shared" si="17"/>
        <v>0.5</v>
      </c>
      <c r="AE104" s="7">
        <v>0</v>
      </c>
      <c r="AF104" s="9">
        <f t="shared" si="18"/>
        <v>0</v>
      </c>
      <c r="AG104" s="7">
        <v>1</v>
      </c>
      <c r="AH104" s="9">
        <f t="shared" si="19"/>
        <v>0.5</v>
      </c>
      <c r="AI104" s="7">
        <v>1224</v>
      </c>
      <c r="AJ104" s="7">
        <v>1277</v>
      </c>
      <c r="AK104">
        <v>358</v>
      </c>
      <c r="AL104">
        <v>61</v>
      </c>
      <c r="AM104">
        <v>230</v>
      </c>
      <c r="AN104" s="9">
        <f t="shared" si="20"/>
        <v>0.81284916201117319</v>
      </c>
      <c r="AO104" s="7">
        <v>1529</v>
      </c>
      <c r="AP104" s="7">
        <v>225</v>
      </c>
      <c r="AQ104" s="9">
        <f t="shared" si="21"/>
        <v>0.14715500327011119</v>
      </c>
      <c r="AR104" s="7">
        <v>52</v>
      </c>
      <c r="AS104" s="7">
        <v>51</v>
      </c>
      <c r="AT104" s="9">
        <f t="shared" si="22"/>
        <v>0.98076923076923073</v>
      </c>
    </row>
    <row r="105" spans="1:46" ht="15" customHeight="1" x14ac:dyDescent="0.3">
      <c r="A105" t="s">
        <v>257</v>
      </c>
      <c r="B105" t="s">
        <v>268</v>
      </c>
      <c r="C105" t="s">
        <v>269</v>
      </c>
      <c r="D105" s="5">
        <v>1333949</v>
      </c>
      <c r="E105" t="s">
        <v>53</v>
      </c>
      <c r="F105">
        <v>225</v>
      </c>
      <c r="G105">
        <v>116</v>
      </c>
      <c r="H105" s="6">
        <f t="shared" si="13"/>
        <v>0.51555555555555554</v>
      </c>
      <c r="I105" s="7">
        <v>57</v>
      </c>
      <c r="J105" s="7">
        <v>31</v>
      </c>
      <c r="K105" s="7">
        <v>85</v>
      </c>
      <c r="L105" s="7">
        <v>46</v>
      </c>
      <c r="M105" s="8">
        <v>154</v>
      </c>
      <c r="N105" s="8">
        <v>8</v>
      </c>
      <c r="O105" s="8">
        <v>11</v>
      </c>
      <c r="P105" s="8">
        <v>17</v>
      </c>
      <c r="Q105" s="6">
        <f t="shared" si="12"/>
        <v>5.1948051948051951E-2</v>
      </c>
      <c r="R105" s="6">
        <f t="shared" si="12"/>
        <v>7.1428571428571425E-2</v>
      </c>
      <c r="S105" s="6">
        <f t="shared" si="12"/>
        <v>0.11038961038961038</v>
      </c>
      <c r="T105" s="7">
        <v>507</v>
      </c>
      <c r="U105">
        <v>98</v>
      </c>
      <c r="V105">
        <v>1</v>
      </c>
      <c r="W105" s="9">
        <f t="shared" si="14"/>
        <v>1.020408163265306E-2</v>
      </c>
      <c r="X105" s="7">
        <v>9</v>
      </c>
      <c r="Y105" s="9">
        <f t="shared" si="15"/>
        <v>9.1836734693877556E-2</v>
      </c>
      <c r="Z105" s="7">
        <v>8</v>
      </c>
      <c r="AA105" s="9">
        <f t="shared" si="16"/>
        <v>8.1632653061224483E-2</v>
      </c>
      <c r="AB105" s="7">
        <v>113</v>
      </c>
      <c r="AC105" s="7">
        <v>28</v>
      </c>
      <c r="AD105" s="9">
        <f t="shared" si="17"/>
        <v>0.24778761061946902</v>
      </c>
      <c r="AE105" s="7">
        <v>14</v>
      </c>
      <c r="AF105" s="9">
        <f t="shared" si="18"/>
        <v>0.12389380530973451</v>
      </c>
      <c r="AG105" s="7">
        <v>40</v>
      </c>
      <c r="AH105" s="9">
        <f t="shared" si="19"/>
        <v>0.35398230088495575</v>
      </c>
      <c r="AI105" s="7">
        <v>355</v>
      </c>
      <c r="AJ105" s="7">
        <v>453</v>
      </c>
      <c r="AK105">
        <v>0</v>
      </c>
      <c r="AL105">
        <v>0</v>
      </c>
      <c r="AM105">
        <v>0</v>
      </c>
      <c r="AN105" s="9" t="str">
        <f t="shared" si="20"/>
        <v>NA</v>
      </c>
      <c r="AO105" s="7">
        <v>418</v>
      </c>
      <c r="AP105" s="7">
        <v>158</v>
      </c>
      <c r="AQ105" s="9">
        <f t="shared" si="21"/>
        <v>0.37799043062200954</v>
      </c>
      <c r="AR105" s="7">
        <v>198</v>
      </c>
      <c r="AS105" s="7">
        <v>187</v>
      </c>
      <c r="AT105" s="9">
        <f t="shared" si="22"/>
        <v>0.94444444444444442</v>
      </c>
    </row>
    <row r="106" spans="1:46" ht="15" customHeight="1" x14ac:dyDescent="0.3">
      <c r="A106" t="s">
        <v>257</v>
      </c>
      <c r="B106" t="s">
        <v>270</v>
      </c>
      <c r="C106" t="s">
        <v>271</v>
      </c>
      <c r="D106" s="5">
        <v>2200358</v>
      </c>
      <c r="E106" t="s">
        <v>53</v>
      </c>
      <c r="F106">
        <v>272</v>
      </c>
      <c r="G106">
        <v>250</v>
      </c>
      <c r="H106" s="6">
        <f t="shared" si="13"/>
        <v>0.91911764705882348</v>
      </c>
      <c r="I106" s="7">
        <v>35</v>
      </c>
      <c r="J106" s="7">
        <v>29</v>
      </c>
      <c r="K106" s="7">
        <v>91</v>
      </c>
      <c r="L106" s="7">
        <v>42</v>
      </c>
      <c r="M106" s="8">
        <v>618</v>
      </c>
      <c r="N106" s="8">
        <v>38</v>
      </c>
      <c r="O106" s="8">
        <v>77</v>
      </c>
      <c r="P106" s="8">
        <v>115</v>
      </c>
      <c r="Q106" s="6">
        <f t="shared" si="12"/>
        <v>6.1488673139158574E-2</v>
      </c>
      <c r="R106" s="6">
        <f t="shared" si="12"/>
        <v>0.12459546925566344</v>
      </c>
      <c r="S106" s="6">
        <f t="shared" si="12"/>
        <v>0.18608414239482202</v>
      </c>
      <c r="T106" s="7">
        <v>1351</v>
      </c>
      <c r="U106">
        <v>72</v>
      </c>
      <c r="V106">
        <v>4</v>
      </c>
      <c r="W106" s="9">
        <f t="shared" si="14"/>
        <v>5.5555555555555552E-2</v>
      </c>
      <c r="X106" s="7">
        <v>15</v>
      </c>
      <c r="Y106" s="9">
        <f t="shared" si="15"/>
        <v>0.20833333333333334</v>
      </c>
      <c r="Z106" s="7">
        <v>19</v>
      </c>
      <c r="AA106" s="9">
        <f t="shared" si="16"/>
        <v>0.2638888888888889</v>
      </c>
      <c r="AB106" s="7">
        <v>125</v>
      </c>
      <c r="AC106" s="7">
        <v>37</v>
      </c>
      <c r="AD106" s="9">
        <f t="shared" si="17"/>
        <v>0.29599999999999999</v>
      </c>
      <c r="AE106" s="7">
        <v>18</v>
      </c>
      <c r="AF106" s="9">
        <f t="shared" si="18"/>
        <v>0.14399999999999999</v>
      </c>
      <c r="AG106" s="7">
        <v>49</v>
      </c>
      <c r="AH106" s="9">
        <f t="shared" si="19"/>
        <v>0.39200000000000002</v>
      </c>
      <c r="AI106" s="7">
        <v>884</v>
      </c>
      <c r="AJ106" s="7">
        <v>1075</v>
      </c>
      <c r="AK106">
        <v>46</v>
      </c>
      <c r="AL106">
        <v>10</v>
      </c>
      <c r="AM106">
        <v>5</v>
      </c>
      <c r="AN106" s="9">
        <f t="shared" si="20"/>
        <v>0.32608695652173914</v>
      </c>
      <c r="AO106" s="7">
        <v>1265</v>
      </c>
      <c r="AP106" s="7">
        <v>736</v>
      </c>
      <c r="AQ106" s="9">
        <f t="shared" si="21"/>
        <v>0.58181818181818179</v>
      </c>
      <c r="AR106" s="7">
        <v>136</v>
      </c>
      <c r="AS106" s="7">
        <v>121</v>
      </c>
      <c r="AT106" s="9">
        <f t="shared" si="22"/>
        <v>0.88970588235294112</v>
      </c>
    </row>
    <row r="107" spans="1:46" ht="15" customHeight="1" x14ac:dyDescent="0.3">
      <c r="A107" t="s">
        <v>257</v>
      </c>
      <c r="B107" t="s">
        <v>272</v>
      </c>
      <c r="C107" t="s">
        <v>273</v>
      </c>
      <c r="D107" s="5">
        <v>3588586</v>
      </c>
      <c r="E107" t="s">
        <v>53</v>
      </c>
      <c r="F107">
        <v>621</v>
      </c>
      <c r="G107">
        <v>377</v>
      </c>
      <c r="H107" s="6">
        <f t="shared" si="13"/>
        <v>0.60708534621578103</v>
      </c>
      <c r="I107" s="7">
        <v>243</v>
      </c>
      <c r="J107" s="7">
        <v>58</v>
      </c>
      <c r="K107" s="7">
        <v>384</v>
      </c>
      <c r="L107" s="7">
        <v>87</v>
      </c>
      <c r="M107" s="8">
        <v>685</v>
      </c>
      <c r="N107" s="8">
        <v>114</v>
      </c>
      <c r="O107" s="8">
        <v>154</v>
      </c>
      <c r="P107" s="8">
        <v>154</v>
      </c>
      <c r="Q107" s="6">
        <f t="shared" si="12"/>
        <v>0.16642335766423358</v>
      </c>
      <c r="R107" s="6">
        <f t="shared" si="12"/>
        <v>0.22481751824817517</v>
      </c>
      <c r="S107" s="6">
        <f t="shared" si="12"/>
        <v>0.22481751824817517</v>
      </c>
      <c r="T107" s="7">
        <v>1883</v>
      </c>
      <c r="U107">
        <v>232</v>
      </c>
      <c r="V107">
        <v>0</v>
      </c>
      <c r="W107" s="9">
        <f t="shared" si="14"/>
        <v>0</v>
      </c>
      <c r="X107" s="7">
        <v>0</v>
      </c>
      <c r="Y107" s="9">
        <f t="shared" si="15"/>
        <v>0</v>
      </c>
      <c r="Z107" s="7">
        <v>0</v>
      </c>
      <c r="AA107" s="9">
        <f t="shared" si="16"/>
        <v>0</v>
      </c>
      <c r="AB107" s="7">
        <v>134</v>
      </c>
      <c r="AC107" s="7">
        <v>22</v>
      </c>
      <c r="AD107" s="9">
        <f t="shared" si="17"/>
        <v>0.16417910447761194</v>
      </c>
      <c r="AE107" s="7">
        <v>10</v>
      </c>
      <c r="AF107" s="9">
        <f t="shared" si="18"/>
        <v>7.4626865671641784E-2</v>
      </c>
      <c r="AG107" s="7">
        <v>29</v>
      </c>
      <c r="AH107" s="9">
        <f t="shared" si="19"/>
        <v>0.21641791044776118</v>
      </c>
      <c r="AI107" s="7">
        <v>1255</v>
      </c>
      <c r="AJ107" s="7">
        <v>1294</v>
      </c>
      <c r="AK107">
        <v>105</v>
      </c>
      <c r="AL107">
        <v>83</v>
      </c>
      <c r="AM107">
        <v>1</v>
      </c>
      <c r="AN107" s="9">
        <f t="shared" si="20"/>
        <v>0.8</v>
      </c>
      <c r="AO107" s="7">
        <v>1517</v>
      </c>
      <c r="AP107" s="7">
        <v>375</v>
      </c>
      <c r="AQ107" s="9">
        <f t="shared" si="21"/>
        <v>0.24719841793012526</v>
      </c>
      <c r="AR107" s="7">
        <v>592</v>
      </c>
      <c r="AS107" s="7">
        <v>577</v>
      </c>
      <c r="AT107" s="9">
        <f t="shared" si="22"/>
        <v>0.97466216216216217</v>
      </c>
    </row>
    <row r="108" spans="1:46" ht="15" customHeight="1" x14ac:dyDescent="0.3">
      <c r="A108" t="s">
        <v>257</v>
      </c>
      <c r="B108" t="s">
        <v>274</v>
      </c>
      <c r="C108" t="s">
        <v>275</v>
      </c>
      <c r="D108" s="5">
        <v>4651682</v>
      </c>
      <c r="E108" t="s">
        <v>53</v>
      </c>
      <c r="F108">
        <v>513</v>
      </c>
      <c r="G108">
        <v>426</v>
      </c>
      <c r="H108" s="6">
        <f t="shared" si="13"/>
        <v>0.83040935672514615</v>
      </c>
      <c r="I108" s="7">
        <v>75</v>
      </c>
      <c r="J108" s="7">
        <v>57</v>
      </c>
      <c r="K108" s="7">
        <v>245</v>
      </c>
      <c r="L108" s="7">
        <v>167</v>
      </c>
      <c r="M108" s="8">
        <v>461</v>
      </c>
      <c r="N108" s="8">
        <v>27</v>
      </c>
      <c r="O108" s="8">
        <v>46</v>
      </c>
      <c r="P108" s="8">
        <v>70</v>
      </c>
      <c r="Q108" s="6">
        <f t="shared" si="12"/>
        <v>5.8568329718004339E-2</v>
      </c>
      <c r="R108" s="6">
        <f t="shared" si="12"/>
        <v>9.9783080260303691E-2</v>
      </c>
      <c r="S108" s="6">
        <f t="shared" si="12"/>
        <v>0.15184381778741865</v>
      </c>
      <c r="T108" s="7">
        <v>436</v>
      </c>
      <c r="U108">
        <v>440</v>
      </c>
      <c r="V108">
        <v>0</v>
      </c>
      <c r="W108" s="9">
        <f t="shared" si="14"/>
        <v>0</v>
      </c>
      <c r="X108" s="7">
        <v>0</v>
      </c>
      <c r="Y108" s="9">
        <f t="shared" si="15"/>
        <v>0</v>
      </c>
      <c r="Z108" s="7">
        <v>0</v>
      </c>
      <c r="AA108" s="9">
        <f t="shared" si="16"/>
        <v>0</v>
      </c>
      <c r="AB108" s="7">
        <v>148</v>
      </c>
      <c r="AC108" s="7">
        <v>16</v>
      </c>
      <c r="AD108" s="9">
        <f t="shared" si="17"/>
        <v>0.10810810810810811</v>
      </c>
      <c r="AE108" s="7">
        <v>40</v>
      </c>
      <c r="AF108" s="9">
        <f t="shared" si="18"/>
        <v>0.27027027027027029</v>
      </c>
      <c r="AG108" s="7">
        <v>54</v>
      </c>
      <c r="AH108" s="9">
        <f t="shared" si="19"/>
        <v>0.36486486486486486</v>
      </c>
      <c r="AI108" s="7">
        <v>211</v>
      </c>
      <c r="AJ108" s="7">
        <v>968</v>
      </c>
      <c r="AK108">
        <v>90</v>
      </c>
      <c r="AL108">
        <v>26</v>
      </c>
      <c r="AM108">
        <v>38</v>
      </c>
      <c r="AN108" s="9">
        <f t="shared" si="20"/>
        <v>0.71111111111111114</v>
      </c>
      <c r="AO108" s="7">
        <v>972</v>
      </c>
      <c r="AP108" s="7">
        <v>742</v>
      </c>
      <c r="AQ108" s="9">
        <f t="shared" si="21"/>
        <v>0.76337448559670784</v>
      </c>
      <c r="AR108" s="7">
        <v>1372</v>
      </c>
      <c r="AS108" s="7">
        <v>1301</v>
      </c>
      <c r="AT108" s="9">
        <f t="shared" si="22"/>
        <v>0.94825072886297379</v>
      </c>
    </row>
    <row r="109" spans="1:46" ht="15" customHeight="1" x14ac:dyDescent="0.3">
      <c r="A109" t="s">
        <v>276</v>
      </c>
      <c r="B109" t="s">
        <v>277</v>
      </c>
      <c r="C109" t="s">
        <v>278</v>
      </c>
      <c r="D109" s="5">
        <v>1122558</v>
      </c>
      <c r="E109" t="s">
        <v>56</v>
      </c>
      <c r="F109">
        <v>101</v>
      </c>
      <c r="G109">
        <v>71</v>
      </c>
      <c r="H109" s="6">
        <f t="shared" si="13"/>
        <v>0.70297029702970293</v>
      </c>
      <c r="I109" s="7">
        <v>49</v>
      </c>
      <c r="J109" s="7">
        <v>47</v>
      </c>
      <c r="K109" s="7">
        <v>59</v>
      </c>
      <c r="L109" s="7">
        <v>56</v>
      </c>
      <c r="M109" s="8">
        <v>212</v>
      </c>
      <c r="N109" s="8">
        <v>14</v>
      </c>
      <c r="O109" s="8">
        <v>17</v>
      </c>
      <c r="P109" s="8">
        <v>27</v>
      </c>
      <c r="Q109" s="6">
        <f t="shared" si="12"/>
        <v>6.6037735849056603E-2</v>
      </c>
      <c r="R109" s="6">
        <f t="shared" si="12"/>
        <v>8.0188679245283015E-2</v>
      </c>
      <c r="S109" s="6">
        <f t="shared" si="12"/>
        <v>0.12735849056603774</v>
      </c>
      <c r="T109" s="7">
        <v>582</v>
      </c>
      <c r="U109">
        <v>27</v>
      </c>
      <c r="V109">
        <v>0</v>
      </c>
      <c r="W109" s="9">
        <f t="shared" si="14"/>
        <v>0</v>
      </c>
      <c r="X109" s="7">
        <v>1</v>
      </c>
      <c r="Y109" s="9">
        <f t="shared" si="15"/>
        <v>3.7037037037037035E-2</v>
      </c>
      <c r="Z109" s="7">
        <v>1</v>
      </c>
      <c r="AA109" s="9">
        <f t="shared" si="16"/>
        <v>3.7037037037037035E-2</v>
      </c>
      <c r="AB109" s="7">
        <v>31</v>
      </c>
      <c r="AC109" s="7">
        <v>6</v>
      </c>
      <c r="AD109" s="9">
        <f t="shared" si="17"/>
        <v>0.19354838709677419</v>
      </c>
      <c r="AE109" s="7">
        <v>4</v>
      </c>
      <c r="AF109" s="9">
        <f t="shared" si="18"/>
        <v>0.12903225806451613</v>
      </c>
      <c r="AG109" s="7">
        <v>9</v>
      </c>
      <c r="AH109" s="9">
        <f t="shared" si="19"/>
        <v>0.29032258064516131</v>
      </c>
      <c r="AI109" s="7">
        <v>427</v>
      </c>
      <c r="AJ109" s="7">
        <v>529</v>
      </c>
      <c r="AK109">
        <v>0</v>
      </c>
      <c r="AL109">
        <v>0</v>
      </c>
      <c r="AM109">
        <v>0</v>
      </c>
      <c r="AN109" s="9" t="str">
        <f t="shared" si="20"/>
        <v>NA</v>
      </c>
      <c r="AO109" s="7">
        <v>547</v>
      </c>
      <c r="AP109" s="7">
        <v>236</v>
      </c>
      <c r="AQ109" s="9">
        <f t="shared" si="21"/>
        <v>0.43144424131627057</v>
      </c>
      <c r="AR109" s="7">
        <v>88</v>
      </c>
      <c r="AS109" s="7">
        <v>80</v>
      </c>
      <c r="AT109" s="9">
        <f t="shared" si="22"/>
        <v>0.90909090909090906</v>
      </c>
    </row>
    <row r="110" spans="1:46" ht="15" customHeight="1" x14ac:dyDescent="0.3">
      <c r="A110" t="s">
        <v>279</v>
      </c>
      <c r="B110" t="s">
        <v>280</v>
      </c>
      <c r="C110" t="s">
        <v>281</v>
      </c>
      <c r="D110" s="5">
        <v>2100869</v>
      </c>
      <c r="E110" t="s">
        <v>56</v>
      </c>
      <c r="F110">
        <v>799</v>
      </c>
      <c r="G110">
        <v>799</v>
      </c>
      <c r="H110" s="6">
        <f t="shared" si="13"/>
        <v>1</v>
      </c>
      <c r="I110" s="7">
        <v>97</v>
      </c>
      <c r="J110" s="7">
        <v>45</v>
      </c>
      <c r="K110" s="7">
        <v>209</v>
      </c>
      <c r="L110" s="7">
        <v>97</v>
      </c>
      <c r="M110" s="8">
        <v>1212</v>
      </c>
      <c r="N110" s="8">
        <v>80</v>
      </c>
      <c r="O110" s="8">
        <v>157</v>
      </c>
      <c r="P110" s="8">
        <v>233</v>
      </c>
      <c r="Q110" s="6">
        <f t="shared" si="12"/>
        <v>6.6006600660066E-2</v>
      </c>
      <c r="R110" s="6">
        <f t="shared" si="12"/>
        <v>0.12953795379537955</v>
      </c>
      <c r="S110" s="6">
        <f t="shared" si="12"/>
        <v>0.19224422442244224</v>
      </c>
      <c r="T110" s="7">
        <v>2584</v>
      </c>
      <c r="U110">
        <v>35</v>
      </c>
      <c r="V110">
        <v>9</v>
      </c>
      <c r="W110" s="9">
        <f t="shared" si="14"/>
        <v>0.25714285714285712</v>
      </c>
      <c r="X110" s="7">
        <v>29</v>
      </c>
      <c r="Y110" s="9">
        <f t="shared" si="15"/>
        <v>0.82857142857142863</v>
      </c>
      <c r="Z110" s="7">
        <v>30</v>
      </c>
      <c r="AA110" s="9">
        <f t="shared" si="16"/>
        <v>0.8571428571428571</v>
      </c>
      <c r="AB110" s="7">
        <v>65</v>
      </c>
      <c r="AC110" s="7">
        <v>2</v>
      </c>
      <c r="AD110" s="9">
        <f t="shared" si="17"/>
        <v>3.0769230769230771E-2</v>
      </c>
      <c r="AE110" s="7">
        <v>35</v>
      </c>
      <c r="AF110" s="9">
        <f t="shared" si="18"/>
        <v>0.53846153846153844</v>
      </c>
      <c r="AG110" s="7">
        <v>35</v>
      </c>
      <c r="AH110" s="9">
        <f t="shared" si="19"/>
        <v>0.53846153846153844</v>
      </c>
      <c r="AI110" s="7">
        <v>1486</v>
      </c>
      <c r="AJ110" s="7">
        <v>1833</v>
      </c>
      <c r="AK110">
        <v>1704</v>
      </c>
      <c r="AL110">
        <v>100</v>
      </c>
      <c r="AM110">
        <v>332</v>
      </c>
      <c r="AN110" s="9">
        <f t="shared" si="20"/>
        <v>0.25352112676056338</v>
      </c>
      <c r="AO110" s="7">
        <v>1743</v>
      </c>
      <c r="AP110" s="7">
        <v>859</v>
      </c>
      <c r="AQ110" s="9">
        <f t="shared" si="21"/>
        <v>0.49282845668387837</v>
      </c>
      <c r="AR110" s="7">
        <v>373</v>
      </c>
      <c r="AS110" s="7">
        <v>357</v>
      </c>
      <c r="AT110" s="9">
        <f t="shared" si="22"/>
        <v>0.95710455764075064</v>
      </c>
    </row>
    <row r="111" spans="1:46" ht="15" customHeight="1" x14ac:dyDescent="0.3">
      <c r="A111" t="s">
        <v>279</v>
      </c>
      <c r="B111" t="s">
        <v>282</v>
      </c>
      <c r="C111" t="s">
        <v>283</v>
      </c>
      <c r="D111" s="5">
        <v>9265576</v>
      </c>
      <c r="E111" t="s">
        <v>53</v>
      </c>
      <c r="F111">
        <v>3375</v>
      </c>
      <c r="G111">
        <v>3175</v>
      </c>
      <c r="H111" s="6">
        <f t="shared" si="13"/>
        <v>0.94074074074074077</v>
      </c>
      <c r="I111" s="7">
        <v>199</v>
      </c>
      <c r="J111" s="7">
        <v>96</v>
      </c>
      <c r="K111" s="7">
        <v>349</v>
      </c>
      <c r="L111" s="7">
        <v>250</v>
      </c>
      <c r="M111" s="8">
        <v>2842</v>
      </c>
      <c r="N111" s="8">
        <v>214</v>
      </c>
      <c r="O111" s="8">
        <v>372</v>
      </c>
      <c r="P111" s="8">
        <v>596</v>
      </c>
      <c r="Q111" s="6">
        <f t="shared" si="12"/>
        <v>7.5299085151301903E-2</v>
      </c>
      <c r="R111" s="6">
        <f t="shared" si="12"/>
        <v>0.13089373680506686</v>
      </c>
      <c r="S111" s="6">
        <f t="shared" si="12"/>
        <v>0.20971147079521463</v>
      </c>
      <c r="T111" s="7">
        <v>6651</v>
      </c>
      <c r="U111">
        <v>230</v>
      </c>
      <c r="V111">
        <v>56</v>
      </c>
      <c r="W111" s="9">
        <f t="shared" si="14"/>
        <v>0.24347826086956523</v>
      </c>
      <c r="X111" s="7">
        <v>154</v>
      </c>
      <c r="Y111" s="9">
        <f t="shared" si="15"/>
        <v>0.66956521739130437</v>
      </c>
      <c r="Z111" s="7">
        <v>172</v>
      </c>
      <c r="AA111" s="9">
        <f t="shared" si="16"/>
        <v>0.74782608695652175</v>
      </c>
      <c r="AB111" s="7">
        <v>476</v>
      </c>
      <c r="AC111" s="7">
        <v>101</v>
      </c>
      <c r="AD111" s="9">
        <f t="shared" si="17"/>
        <v>0.21218487394957983</v>
      </c>
      <c r="AE111" s="7">
        <v>152</v>
      </c>
      <c r="AF111" s="9">
        <f t="shared" si="18"/>
        <v>0.31932773109243695</v>
      </c>
      <c r="AG111" s="7">
        <v>233</v>
      </c>
      <c r="AH111" s="9">
        <f t="shared" si="19"/>
        <v>0.48949579831932771</v>
      </c>
      <c r="AI111" s="7">
        <v>3015</v>
      </c>
      <c r="AJ111" s="7">
        <v>3691</v>
      </c>
      <c r="AK111">
        <v>2072</v>
      </c>
      <c r="AL111">
        <v>127</v>
      </c>
      <c r="AM111">
        <v>196</v>
      </c>
      <c r="AN111" s="9">
        <f t="shared" si="20"/>
        <v>0.15588803088803088</v>
      </c>
      <c r="AO111" s="7">
        <v>3501</v>
      </c>
      <c r="AP111" s="7">
        <v>2068</v>
      </c>
      <c r="AQ111" s="9">
        <f t="shared" si="21"/>
        <v>0.59068837475007141</v>
      </c>
      <c r="AR111" s="7">
        <v>1140</v>
      </c>
      <c r="AS111" s="7">
        <v>1076</v>
      </c>
      <c r="AT111" s="9">
        <f t="shared" si="22"/>
        <v>0.94385964912280707</v>
      </c>
    </row>
    <row r="112" spans="1:46" ht="15" customHeight="1" x14ac:dyDescent="0.3">
      <c r="A112" t="s">
        <v>284</v>
      </c>
      <c r="B112" t="s">
        <v>285</v>
      </c>
      <c r="C112" t="s">
        <v>286</v>
      </c>
      <c r="D112" s="5">
        <v>715112</v>
      </c>
      <c r="E112" t="s">
        <v>53</v>
      </c>
      <c r="F112">
        <v>248</v>
      </c>
      <c r="G112">
        <v>124</v>
      </c>
      <c r="H112" s="6">
        <f t="shared" si="13"/>
        <v>0.5</v>
      </c>
      <c r="I112" s="7">
        <v>182</v>
      </c>
      <c r="J112" s="7">
        <v>121</v>
      </c>
      <c r="K112" s="7">
        <v>150</v>
      </c>
      <c r="L112" s="7">
        <v>85</v>
      </c>
      <c r="M112" s="8">
        <v>178</v>
      </c>
      <c r="N112" s="8">
        <v>7</v>
      </c>
      <c r="O112" s="8">
        <v>14</v>
      </c>
      <c r="P112" s="8">
        <v>16</v>
      </c>
      <c r="Q112" s="6">
        <f t="shared" si="12"/>
        <v>3.9325842696629212E-2</v>
      </c>
      <c r="R112" s="6">
        <f t="shared" si="12"/>
        <v>7.8651685393258425E-2</v>
      </c>
      <c r="S112" s="6">
        <f t="shared" si="12"/>
        <v>8.98876404494382E-2</v>
      </c>
      <c r="T112" s="7">
        <v>352</v>
      </c>
      <c r="U112">
        <v>22</v>
      </c>
      <c r="V112">
        <v>3</v>
      </c>
      <c r="W112" s="9">
        <f t="shared" si="14"/>
        <v>0.13636363636363635</v>
      </c>
      <c r="X112" s="7">
        <v>1</v>
      </c>
      <c r="Y112" s="9">
        <f t="shared" si="15"/>
        <v>4.5454545454545456E-2</v>
      </c>
      <c r="Z112" s="7">
        <v>4</v>
      </c>
      <c r="AA112" s="9">
        <f t="shared" si="16"/>
        <v>0.18181818181818182</v>
      </c>
      <c r="AB112" s="7">
        <v>91</v>
      </c>
      <c r="AC112" s="7">
        <v>26</v>
      </c>
      <c r="AD112" s="9">
        <f t="shared" si="17"/>
        <v>0.2857142857142857</v>
      </c>
      <c r="AE112" s="7">
        <v>16</v>
      </c>
      <c r="AF112" s="9">
        <f t="shared" si="18"/>
        <v>0.17582417582417584</v>
      </c>
      <c r="AG112" s="7">
        <v>38</v>
      </c>
      <c r="AH112" s="9">
        <f t="shared" si="19"/>
        <v>0.4175824175824176</v>
      </c>
      <c r="AI112" s="7">
        <v>238</v>
      </c>
      <c r="AJ112" s="7">
        <v>251</v>
      </c>
      <c r="AK112">
        <v>0</v>
      </c>
      <c r="AL112">
        <v>0</v>
      </c>
      <c r="AM112">
        <v>0</v>
      </c>
      <c r="AN112" s="9" t="str">
        <f t="shared" si="20"/>
        <v>NA</v>
      </c>
      <c r="AO112" s="7">
        <v>254</v>
      </c>
      <c r="AP112" s="7">
        <v>159</v>
      </c>
      <c r="AQ112" s="9">
        <f t="shared" si="21"/>
        <v>0.62598425196850394</v>
      </c>
      <c r="AR112" s="7">
        <v>43</v>
      </c>
      <c r="AS112" s="7">
        <v>28</v>
      </c>
      <c r="AT112" s="9">
        <f t="shared" si="22"/>
        <v>0.65116279069767447</v>
      </c>
    </row>
    <row r="113" spans="1:46" ht="15" customHeight="1" x14ac:dyDescent="0.3">
      <c r="A113" t="s">
        <v>284</v>
      </c>
      <c r="B113" t="s">
        <v>287</v>
      </c>
      <c r="C113" t="s">
        <v>288</v>
      </c>
      <c r="D113" s="5">
        <v>4584927</v>
      </c>
      <c r="E113" t="s">
        <v>56</v>
      </c>
      <c r="F113">
        <v>1919</v>
      </c>
      <c r="G113">
        <v>1397</v>
      </c>
      <c r="H113" s="6">
        <f t="shared" si="13"/>
        <v>0.72798332464825433</v>
      </c>
      <c r="I113" s="7">
        <v>33</v>
      </c>
      <c r="J113" s="7">
        <v>21</v>
      </c>
      <c r="K113" s="7">
        <v>99</v>
      </c>
      <c r="L113" s="7">
        <v>34</v>
      </c>
      <c r="M113" s="8">
        <v>2346</v>
      </c>
      <c r="N113" s="8">
        <v>205</v>
      </c>
      <c r="O113" s="8">
        <v>330</v>
      </c>
      <c r="P113" s="8">
        <v>494</v>
      </c>
      <c r="Q113" s="6">
        <f t="shared" si="12"/>
        <v>8.7382779198635976E-2</v>
      </c>
      <c r="R113" s="6">
        <f t="shared" si="12"/>
        <v>0.14066496163682865</v>
      </c>
      <c r="S113" s="6">
        <f t="shared" si="12"/>
        <v>0.21057118499573743</v>
      </c>
      <c r="T113" s="7">
        <v>6249</v>
      </c>
      <c r="U113">
        <v>161</v>
      </c>
      <c r="V113">
        <v>20</v>
      </c>
      <c r="W113" s="9">
        <f t="shared" si="14"/>
        <v>0.12422360248447205</v>
      </c>
      <c r="X113" s="7">
        <v>13</v>
      </c>
      <c r="Y113" s="9">
        <f t="shared" si="15"/>
        <v>8.0745341614906832E-2</v>
      </c>
      <c r="Z113" s="7">
        <v>25</v>
      </c>
      <c r="AA113" s="9">
        <f t="shared" si="16"/>
        <v>0.15527950310559005</v>
      </c>
      <c r="AB113" s="7">
        <v>296</v>
      </c>
      <c r="AC113" s="7">
        <v>86</v>
      </c>
      <c r="AD113" s="9">
        <f t="shared" si="17"/>
        <v>0.29054054054054052</v>
      </c>
      <c r="AE113" s="7">
        <v>49</v>
      </c>
      <c r="AF113" s="9">
        <f t="shared" si="18"/>
        <v>0.16554054054054054</v>
      </c>
      <c r="AG113" s="7">
        <v>116</v>
      </c>
      <c r="AH113" s="9">
        <f t="shared" si="19"/>
        <v>0.39189189189189189</v>
      </c>
      <c r="AI113" s="7">
        <v>4400</v>
      </c>
      <c r="AJ113" s="7">
        <v>4910</v>
      </c>
      <c r="AK113">
        <v>106</v>
      </c>
      <c r="AL113">
        <v>10</v>
      </c>
      <c r="AM113">
        <v>25</v>
      </c>
      <c r="AN113" s="9">
        <f t="shared" si="20"/>
        <v>0.330188679245283</v>
      </c>
      <c r="AO113" s="7">
        <v>5520</v>
      </c>
      <c r="AP113" s="7">
        <v>2349</v>
      </c>
      <c r="AQ113" s="9">
        <f t="shared" si="21"/>
        <v>0.42554347826086958</v>
      </c>
      <c r="AR113" s="7">
        <v>308</v>
      </c>
      <c r="AS113" s="7">
        <v>259</v>
      </c>
      <c r="AT113" s="9">
        <f t="shared" si="22"/>
        <v>0.84090909090909094</v>
      </c>
    </row>
    <row r="114" spans="1:46" ht="15" customHeight="1" x14ac:dyDescent="0.3">
      <c r="A114" t="s">
        <v>284</v>
      </c>
      <c r="B114" t="s">
        <v>289</v>
      </c>
      <c r="C114" t="s">
        <v>290</v>
      </c>
      <c r="D114" s="5">
        <v>3127223</v>
      </c>
      <c r="E114" t="s">
        <v>53</v>
      </c>
      <c r="F114">
        <v>768</v>
      </c>
      <c r="G114">
        <v>494</v>
      </c>
      <c r="H114" s="6">
        <f t="shared" si="13"/>
        <v>0.64322916666666663</v>
      </c>
      <c r="I114" s="7">
        <v>39</v>
      </c>
      <c r="J114" s="7">
        <v>23</v>
      </c>
      <c r="K114" s="7">
        <v>70</v>
      </c>
      <c r="L114" s="7">
        <v>30</v>
      </c>
      <c r="M114" s="8">
        <v>1458</v>
      </c>
      <c r="N114" s="8">
        <v>221</v>
      </c>
      <c r="O114" s="8">
        <v>300</v>
      </c>
      <c r="P114" s="8">
        <v>402</v>
      </c>
      <c r="Q114" s="6">
        <f t="shared" si="12"/>
        <v>0.15157750342935528</v>
      </c>
      <c r="R114" s="6">
        <f t="shared" si="12"/>
        <v>0.20576131687242799</v>
      </c>
      <c r="S114" s="6">
        <f t="shared" si="12"/>
        <v>0.27572016460905352</v>
      </c>
      <c r="T114" s="7">
        <v>3592</v>
      </c>
      <c r="U114">
        <v>204</v>
      </c>
      <c r="V114">
        <v>18</v>
      </c>
      <c r="W114" s="9">
        <f t="shared" si="14"/>
        <v>8.8235294117647065E-2</v>
      </c>
      <c r="X114" s="7">
        <v>37</v>
      </c>
      <c r="Y114" s="9">
        <f t="shared" si="15"/>
        <v>0.18137254901960784</v>
      </c>
      <c r="Z114" s="7">
        <v>55</v>
      </c>
      <c r="AA114" s="9">
        <f t="shared" si="16"/>
        <v>0.26960784313725489</v>
      </c>
      <c r="AB114" s="7">
        <v>206</v>
      </c>
      <c r="AC114" s="7">
        <v>57</v>
      </c>
      <c r="AD114" s="9">
        <f t="shared" si="17"/>
        <v>0.27669902912621358</v>
      </c>
      <c r="AE114" s="7">
        <v>41</v>
      </c>
      <c r="AF114" s="9">
        <f t="shared" si="18"/>
        <v>0.19902912621359223</v>
      </c>
      <c r="AG114" s="7">
        <v>80</v>
      </c>
      <c r="AH114" s="9">
        <f t="shared" si="19"/>
        <v>0.38834951456310679</v>
      </c>
      <c r="AI114" s="7">
        <v>2350</v>
      </c>
      <c r="AJ114" s="7">
        <v>2547</v>
      </c>
      <c r="AK114">
        <v>65</v>
      </c>
      <c r="AL114">
        <v>1</v>
      </c>
      <c r="AM114">
        <v>25</v>
      </c>
      <c r="AN114" s="9">
        <f t="shared" si="20"/>
        <v>0.4</v>
      </c>
      <c r="AO114" s="7">
        <v>2969</v>
      </c>
      <c r="AP114" s="7">
        <v>1130</v>
      </c>
      <c r="AQ114" s="9">
        <f t="shared" si="21"/>
        <v>0.38059952846076117</v>
      </c>
      <c r="AR114" s="7">
        <v>828</v>
      </c>
      <c r="AS114" s="7">
        <v>763</v>
      </c>
      <c r="AT114" s="9">
        <f t="shared" si="22"/>
        <v>0.92149758454106279</v>
      </c>
    </row>
    <row r="115" spans="1:46" ht="15" customHeight="1" x14ac:dyDescent="0.3">
      <c r="A115" t="s">
        <v>291</v>
      </c>
      <c r="B115" t="s">
        <v>292</v>
      </c>
      <c r="C115" t="s">
        <v>293</v>
      </c>
      <c r="D115" s="5">
        <v>933085</v>
      </c>
      <c r="E115" t="s">
        <v>53</v>
      </c>
      <c r="F115">
        <v>684</v>
      </c>
      <c r="G115">
        <v>273</v>
      </c>
      <c r="H115" s="6">
        <f t="shared" si="13"/>
        <v>0.39912280701754388</v>
      </c>
      <c r="I115" s="7">
        <v>93</v>
      </c>
      <c r="J115" s="7">
        <v>32</v>
      </c>
      <c r="K115" s="7">
        <v>126</v>
      </c>
      <c r="L115" s="7">
        <v>45</v>
      </c>
      <c r="M115" s="8">
        <v>502</v>
      </c>
      <c r="N115" s="8">
        <v>24</v>
      </c>
      <c r="O115" s="8">
        <v>36</v>
      </c>
      <c r="P115" s="8">
        <v>54</v>
      </c>
      <c r="Q115" s="6">
        <f t="shared" si="12"/>
        <v>4.7808764940239043E-2</v>
      </c>
      <c r="R115" s="6">
        <f t="shared" si="12"/>
        <v>7.1713147410358571E-2</v>
      </c>
      <c r="S115" s="6">
        <f t="shared" si="12"/>
        <v>0.10756972111553785</v>
      </c>
      <c r="T115" s="7">
        <v>1263</v>
      </c>
      <c r="U115">
        <v>93</v>
      </c>
      <c r="V115">
        <v>9</v>
      </c>
      <c r="W115" s="9">
        <f t="shared" si="14"/>
        <v>9.6774193548387094E-2</v>
      </c>
      <c r="X115" s="7">
        <v>24</v>
      </c>
      <c r="Y115" s="9">
        <f t="shared" si="15"/>
        <v>0.25806451612903225</v>
      </c>
      <c r="Z115" s="7">
        <v>31</v>
      </c>
      <c r="AA115" s="9">
        <f t="shared" si="16"/>
        <v>0.33333333333333331</v>
      </c>
      <c r="AB115" s="7">
        <v>54</v>
      </c>
      <c r="AC115" s="7">
        <v>12</v>
      </c>
      <c r="AD115" s="9">
        <f t="shared" si="17"/>
        <v>0.22222222222222221</v>
      </c>
      <c r="AE115" s="7">
        <v>20</v>
      </c>
      <c r="AF115" s="9">
        <f t="shared" si="18"/>
        <v>0.37037037037037035</v>
      </c>
      <c r="AG115" s="7">
        <v>29</v>
      </c>
      <c r="AH115" s="9">
        <f t="shared" si="19"/>
        <v>0.53703703703703709</v>
      </c>
      <c r="AI115" s="7">
        <v>750</v>
      </c>
      <c r="AJ115" s="7">
        <v>951</v>
      </c>
      <c r="AK115">
        <v>0</v>
      </c>
      <c r="AL115">
        <v>0</v>
      </c>
      <c r="AM115">
        <v>0</v>
      </c>
      <c r="AN115" s="9" t="str">
        <f t="shared" si="20"/>
        <v>NA</v>
      </c>
      <c r="AO115" s="7">
        <v>1197</v>
      </c>
      <c r="AP115" s="7">
        <v>359</v>
      </c>
      <c r="AQ115" s="9">
        <f t="shared" si="21"/>
        <v>0.29991645781119464</v>
      </c>
      <c r="AR115" s="7">
        <v>236</v>
      </c>
      <c r="AS115" s="7">
        <v>222</v>
      </c>
      <c r="AT115" s="9">
        <f t="shared" si="22"/>
        <v>0.94067796610169496</v>
      </c>
    </row>
    <row r="116" spans="1:46" ht="15" customHeight="1" x14ac:dyDescent="0.3">
      <c r="A116" t="s">
        <v>291</v>
      </c>
      <c r="B116" t="s">
        <v>294</v>
      </c>
      <c r="C116" t="s">
        <v>295</v>
      </c>
      <c r="D116" s="5">
        <v>2780683</v>
      </c>
      <c r="E116" t="s">
        <v>56</v>
      </c>
      <c r="F116">
        <v>902</v>
      </c>
      <c r="G116">
        <v>653</v>
      </c>
      <c r="H116" s="6">
        <f t="shared" si="13"/>
        <v>0.72394678492239473</v>
      </c>
      <c r="I116" s="7">
        <v>46</v>
      </c>
      <c r="J116" s="7">
        <v>28</v>
      </c>
      <c r="K116" s="7">
        <v>130</v>
      </c>
      <c r="L116" s="7">
        <v>52</v>
      </c>
      <c r="M116" s="8">
        <v>1056</v>
      </c>
      <c r="N116" s="8">
        <v>71</v>
      </c>
      <c r="O116" s="8">
        <v>110</v>
      </c>
      <c r="P116" s="8">
        <v>150</v>
      </c>
      <c r="Q116" s="6">
        <f t="shared" si="12"/>
        <v>6.7234848484848481E-2</v>
      </c>
      <c r="R116" s="6">
        <f t="shared" si="12"/>
        <v>0.10416666666666667</v>
      </c>
      <c r="S116" s="6">
        <f t="shared" si="12"/>
        <v>0.14204545454545456</v>
      </c>
      <c r="T116" s="7">
        <v>2153</v>
      </c>
      <c r="U116">
        <v>145</v>
      </c>
      <c r="V116">
        <v>13</v>
      </c>
      <c r="W116" s="9">
        <f t="shared" si="14"/>
        <v>8.9655172413793102E-2</v>
      </c>
      <c r="X116" s="7">
        <v>22</v>
      </c>
      <c r="Y116" s="9">
        <f t="shared" si="15"/>
        <v>0.15172413793103448</v>
      </c>
      <c r="Z116" s="7">
        <v>32</v>
      </c>
      <c r="AA116" s="9">
        <f t="shared" si="16"/>
        <v>0.22068965517241379</v>
      </c>
      <c r="AB116" s="7">
        <v>278</v>
      </c>
      <c r="AC116" s="7">
        <v>79</v>
      </c>
      <c r="AD116" s="9">
        <f t="shared" si="17"/>
        <v>0.28417266187050361</v>
      </c>
      <c r="AE116" s="7">
        <v>48</v>
      </c>
      <c r="AF116" s="9">
        <f t="shared" si="18"/>
        <v>0.17266187050359713</v>
      </c>
      <c r="AG116" s="7">
        <v>117</v>
      </c>
      <c r="AH116" s="9">
        <f t="shared" si="19"/>
        <v>0.42086330935251798</v>
      </c>
      <c r="AI116" s="7">
        <v>1439</v>
      </c>
      <c r="AJ116" s="7">
        <v>2084</v>
      </c>
      <c r="AK116">
        <v>0</v>
      </c>
      <c r="AL116">
        <v>0</v>
      </c>
      <c r="AM116">
        <v>0</v>
      </c>
      <c r="AN116" s="9" t="str">
        <f t="shared" si="20"/>
        <v>NA</v>
      </c>
      <c r="AO116" s="7">
        <v>2185</v>
      </c>
      <c r="AP116" s="7">
        <v>1416</v>
      </c>
      <c r="AQ116" s="9">
        <f t="shared" si="21"/>
        <v>0.64805491990846686</v>
      </c>
      <c r="AR116" s="7">
        <v>571</v>
      </c>
      <c r="AS116" s="7">
        <v>509</v>
      </c>
      <c r="AT116" s="9">
        <f t="shared" si="22"/>
        <v>0.89141856392294216</v>
      </c>
    </row>
    <row r="117" spans="1:46" ht="15" customHeight="1" x14ac:dyDescent="0.3">
      <c r="A117" t="s">
        <v>296</v>
      </c>
      <c r="B117" t="s">
        <v>297</v>
      </c>
      <c r="C117" t="s">
        <v>298</v>
      </c>
      <c r="D117" s="5">
        <v>930933</v>
      </c>
      <c r="E117" t="s">
        <v>53</v>
      </c>
      <c r="F117">
        <v>141</v>
      </c>
      <c r="G117">
        <v>133</v>
      </c>
      <c r="H117" s="6">
        <f t="shared" si="13"/>
        <v>0.94326241134751776</v>
      </c>
      <c r="I117" s="7">
        <v>144</v>
      </c>
      <c r="J117" s="7">
        <v>10</v>
      </c>
      <c r="K117" s="7">
        <v>219</v>
      </c>
      <c r="L117" s="7">
        <v>84</v>
      </c>
      <c r="M117" s="8">
        <v>234</v>
      </c>
      <c r="N117" s="8">
        <v>2</v>
      </c>
      <c r="O117" s="8">
        <v>2</v>
      </c>
      <c r="P117" s="8">
        <v>18</v>
      </c>
      <c r="Q117" s="6">
        <f t="shared" si="12"/>
        <v>8.5470085470085479E-3</v>
      </c>
      <c r="R117" s="6">
        <f t="shared" si="12"/>
        <v>8.5470085470085479E-3</v>
      </c>
      <c r="S117" s="6">
        <f t="shared" si="12"/>
        <v>7.6923076923076927E-2</v>
      </c>
      <c r="T117" s="7">
        <v>350</v>
      </c>
      <c r="U117">
        <v>18</v>
      </c>
      <c r="V117">
        <v>1</v>
      </c>
      <c r="W117" s="9">
        <f t="shared" si="14"/>
        <v>5.5555555555555552E-2</v>
      </c>
      <c r="X117" s="7">
        <v>0</v>
      </c>
      <c r="Y117" s="9">
        <f t="shared" si="15"/>
        <v>0</v>
      </c>
      <c r="Z117" s="7">
        <v>1</v>
      </c>
      <c r="AA117" s="9">
        <f t="shared" si="16"/>
        <v>5.5555555555555552E-2</v>
      </c>
      <c r="AB117" s="7">
        <v>39</v>
      </c>
      <c r="AC117" s="7">
        <v>6</v>
      </c>
      <c r="AD117" s="9">
        <f t="shared" si="17"/>
        <v>0.15384615384615385</v>
      </c>
      <c r="AE117" s="7">
        <v>10</v>
      </c>
      <c r="AF117" s="9">
        <f t="shared" si="18"/>
        <v>0.25641025641025639</v>
      </c>
      <c r="AG117" s="7">
        <v>14</v>
      </c>
      <c r="AH117" s="9">
        <f t="shared" si="19"/>
        <v>0.35897435897435898</v>
      </c>
      <c r="AI117" s="7">
        <v>288</v>
      </c>
      <c r="AJ117" s="7">
        <v>338</v>
      </c>
      <c r="AK117">
        <v>0</v>
      </c>
      <c r="AL117">
        <v>0</v>
      </c>
      <c r="AM117">
        <v>0</v>
      </c>
      <c r="AN117" s="9" t="str">
        <f t="shared" si="20"/>
        <v>NA</v>
      </c>
      <c r="AO117" s="7">
        <v>336</v>
      </c>
      <c r="AP117" s="7">
        <v>124</v>
      </c>
      <c r="AQ117" s="9">
        <f t="shared" si="21"/>
        <v>0.36904761904761907</v>
      </c>
      <c r="AR117" s="7">
        <v>108</v>
      </c>
      <c r="AS117" s="7">
        <v>105</v>
      </c>
      <c r="AT117" s="9">
        <f t="shared" si="22"/>
        <v>0.97222222222222221</v>
      </c>
    </row>
    <row r="118" spans="1:46" ht="15" customHeight="1" x14ac:dyDescent="0.3">
      <c r="A118" t="s">
        <v>296</v>
      </c>
      <c r="B118" t="s">
        <v>299</v>
      </c>
      <c r="C118" t="s">
        <v>300</v>
      </c>
      <c r="D118" s="5">
        <v>1470693</v>
      </c>
      <c r="E118" t="s">
        <v>53</v>
      </c>
      <c r="F118">
        <v>354</v>
      </c>
      <c r="G118">
        <v>212</v>
      </c>
      <c r="H118" s="6">
        <f t="shared" si="13"/>
        <v>0.59887005649717517</v>
      </c>
      <c r="I118" s="7">
        <v>119</v>
      </c>
      <c r="J118" s="7">
        <v>93</v>
      </c>
      <c r="K118" s="7">
        <v>213</v>
      </c>
      <c r="L118" s="7">
        <v>166</v>
      </c>
      <c r="M118" s="8">
        <v>58</v>
      </c>
      <c r="N118" s="8">
        <v>2</v>
      </c>
      <c r="O118" s="8">
        <v>10</v>
      </c>
      <c r="P118" s="8">
        <v>10</v>
      </c>
      <c r="Q118" s="6">
        <f t="shared" si="12"/>
        <v>3.4482758620689655E-2</v>
      </c>
      <c r="R118" s="6">
        <f t="shared" si="12"/>
        <v>0.17241379310344829</v>
      </c>
      <c r="S118" s="6">
        <f t="shared" si="12"/>
        <v>0.17241379310344829</v>
      </c>
      <c r="T118" s="7">
        <v>448</v>
      </c>
      <c r="U118">
        <v>131</v>
      </c>
      <c r="V118">
        <v>9</v>
      </c>
      <c r="W118" s="9">
        <f t="shared" si="14"/>
        <v>6.8702290076335881E-2</v>
      </c>
      <c r="X118" s="7">
        <v>17</v>
      </c>
      <c r="Y118" s="9">
        <f t="shared" si="15"/>
        <v>0.12977099236641221</v>
      </c>
      <c r="Z118" s="7">
        <v>26</v>
      </c>
      <c r="AA118" s="9">
        <f t="shared" si="16"/>
        <v>0.19847328244274809</v>
      </c>
      <c r="AB118" s="7">
        <v>110</v>
      </c>
      <c r="AC118" s="7">
        <v>25</v>
      </c>
      <c r="AD118" s="9">
        <f t="shared" si="17"/>
        <v>0.22727272727272727</v>
      </c>
      <c r="AE118" s="7">
        <v>15</v>
      </c>
      <c r="AF118" s="9">
        <f t="shared" si="18"/>
        <v>0.13636363636363635</v>
      </c>
      <c r="AG118" s="7">
        <v>38</v>
      </c>
      <c r="AH118" s="9">
        <f t="shared" si="19"/>
        <v>0.34545454545454546</v>
      </c>
      <c r="AI118" s="7">
        <v>255</v>
      </c>
      <c r="AJ118" s="7">
        <v>363</v>
      </c>
      <c r="AK118">
        <v>635</v>
      </c>
      <c r="AL118">
        <v>245</v>
      </c>
      <c r="AM118">
        <v>158</v>
      </c>
      <c r="AN118" s="9">
        <f t="shared" si="20"/>
        <v>0.63464566929133859</v>
      </c>
      <c r="AO118" s="7">
        <v>312</v>
      </c>
      <c r="AP118" s="7">
        <v>189</v>
      </c>
      <c r="AQ118" s="9">
        <f t="shared" si="21"/>
        <v>0.60576923076923073</v>
      </c>
      <c r="AR118" s="7">
        <v>315</v>
      </c>
      <c r="AS118" s="7">
        <v>291</v>
      </c>
      <c r="AT118" s="9">
        <f t="shared" si="22"/>
        <v>0.92380952380952386</v>
      </c>
    </row>
    <row r="119" spans="1:46" ht="15" customHeight="1" x14ac:dyDescent="0.3">
      <c r="A119" t="s">
        <v>296</v>
      </c>
      <c r="B119" t="s">
        <v>301</v>
      </c>
      <c r="C119" t="s">
        <v>302</v>
      </c>
      <c r="D119" s="5">
        <v>2105513</v>
      </c>
      <c r="E119" t="s">
        <v>53</v>
      </c>
      <c r="F119">
        <v>231</v>
      </c>
      <c r="G119">
        <v>169</v>
      </c>
      <c r="H119" s="6">
        <f t="shared" si="13"/>
        <v>0.73160173160173159</v>
      </c>
      <c r="I119" s="7">
        <v>41</v>
      </c>
      <c r="J119" s="7">
        <v>17</v>
      </c>
      <c r="K119" s="7">
        <v>84</v>
      </c>
      <c r="L119" s="7">
        <v>29</v>
      </c>
      <c r="M119" s="8">
        <v>466</v>
      </c>
      <c r="N119" s="8">
        <v>66</v>
      </c>
      <c r="O119" s="8">
        <v>110</v>
      </c>
      <c r="P119" s="8">
        <v>121</v>
      </c>
      <c r="Q119" s="6">
        <f t="shared" si="12"/>
        <v>0.14163090128755365</v>
      </c>
      <c r="R119" s="6">
        <f t="shared" si="12"/>
        <v>0.23605150214592274</v>
      </c>
      <c r="S119" s="6">
        <f t="shared" si="12"/>
        <v>0.25965665236051499</v>
      </c>
      <c r="T119" s="7">
        <v>1232</v>
      </c>
      <c r="U119">
        <v>84</v>
      </c>
      <c r="V119">
        <v>3</v>
      </c>
      <c r="W119" s="9">
        <f t="shared" si="14"/>
        <v>3.5714285714285712E-2</v>
      </c>
      <c r="X119" s="7">
        <v>19</v>
      </c>
      <c r="Y119" s="9">
        <f t="shared" si="15"/>
        <v>0.22619047619047619</v>
      </c>
      <c r="Z119" s="7">
        <v>22</v>
      </c>
      <c r="AA119" s="9">
        <f t="shared" si="16"/>
        <v>0.26190476190476192</v>
      </c>
      <c r="AB119" s="7">
        <v>60</v>
      </c>
      <c r="AC119" s="7">
        <v>13</v>
      </c>
      <c r="AD119" s="9">
        <f t="shared" si="17"/>
        <v>0.21666666666666667</v>
      </c>
      <c r="AE119" s="7">
        <v>16</v>
      </c>
      <c r="AF119" s="9">
        <f t="shared" si="18"/>
        <v>0.26666666666666666</v>
      </c>
      <c r="AG119" s="7">
        <v>29</v>
      </c>
      <c r="AH119" s="9">
        <f t="shared" si="19"/>
        <v>0.48333333333333334</v>
      </c>
      <c r="AI119" s="7">
        <v>719</v>
      </c>
      <c r="AJ119" s="7">
        <v>782</v>
      </c>
      <c r="AK119">
        <v>0</v>
      </c>
      <c r="AL119">
        <v>0</v>
      </c>
      <c r="AM119">
        <v>0</v>
      </c>
      <c r="AN119" s="9" t="str">
        <f t="shared" si="20"/>
        <v>NA</v>
      </c>
      <c r="AO119" s="7">
        <v>1031</v>
      </c>
      <c r="AP119" s="7">
        <v>542</v>
      </c>
      <c r="AQ119" s="9">
        <f t="shared" si="21"/>
        <v>0.52570320077594568</v>
      </c>
      <c r="AR119" s="7">
        <v>128</v>
      </c>
      <c r="AS119" s="7">
        <v>119</v>
      </c>
      <c r="AT119" s="9">
        <f t="shared" si="22"/>
        <v>0.9296875</v>
      </c>
    </row>
    <row r="120" spans="1:46" ht="15" customHeight="1" x14ac:dyDescent="0.3">
      <c r="A120" t="s">
        <v>296</v>
      </c>
      <c r="B120" t="s">
        <v>303</v>
      </c>
      <c r="C120" t="s">
        <v>304</v>
      </c>
      <c r="D120" s="5">
        <v>748586</v>
      </c>
      <c r="E120" t="s">
        <v>53</v>
      </c>
      <c r="F120">
        <v>185</v>
      </c>
      <c r="G120">
        <v>177</v>
      </c>
      <c r="H120" s="6">
        <f t="shared" si="13"/>
        <v>0.95675675675675675</v>
      </c>
      <c r="I120" s="7">
        <v>19</v>
      </c>
      <c r="J120" s="7">
        <v>4</v>
      </c>
      <c r="K120" s="7">
        <v>109</v>
      </c>
      <c r="L120" s="7">
        <v>52</v>
      </c>
      <c r="M120" s="8">
        <v>309</v>
      </c>
      <c r="N120" s="8">
        <v>26</v>
      </c>
      <c r="O120" s="8">
        <v>38</v>
      </c>
      <c r="P120" s="8">
        <v>51</v>
      </c>
      <c r="Q120" s="6">
        <f t="shared" si="12"/>
        <v>8.4142394822006472E-2</v>
      </c>
      <c r="R120" s="6">
        <f t="shared" si="12"/>
        <v>0.12297734627831715</v>
      </c>
      <c r="S120" s="6">
        <f t="shared" si="12"/>
        <v>0.1650485436893204</v>
      </c>
      <c r="T120" s="7">
        <v>769</v>
      </c>
      <c r="U120">
        <v>41</v>
      </c>
      <c r="V120">
        <v>2</v>
      </c>
      <c r="W120" s="9">
        <f t="shared" si="14"/>
        <v>4.878048780487805E-2</v>
      </c>
      <c r="X120" s="7">
        <v>6</v>
      </c>
      <c r="Y120" s="9">
        <f t="shared" si="15"/>
        <v>0.14634146341463414</v>
      </c>
      <c r="Z120" s="7">
        <v>7</v>
      </c>
      <c r="AA120" s="9">
        <f t="shared" si="16"/>
        <v>0.17073170731707318</v>
      </c>
      <c r="AB120" s="7">
        <v>77</v>
      </c>
      <c r="AC120" s="7">
        <v>12</v>
      </c>
      <c r="AD120" s="9">
        <f t="shared" si="17"/>
        <v>0.15584415584415584</v>
      </c>
      <c r="AE120" s="7">
        <v>9</v>
      </c>
      <c r="AF120" s="9">
        <f t="shared" si="18"/>
        <v>0.11688311688311688</v>
      </c>
      <c r="AG120" s="7">
        <v>18</v>
      </c>
      <c r="AH120" s="9">
        <f t="shared" si="19"/>
        <v>0.23376623376623376</v>
      </c>
      <c r="AI120" s="7">
        <v>500</v>
      </c>
      <c r="AJ120" s="7">
        <v>545</v>
      </c>
      <c r="AK120">
        <v>0</v>
      </c>
      <c r="AL120">
        <v>0</v>
      </c>
      <c r="AM120">
        <v>0</v>
      </c>
      <c r="AN120" s="9" t="str">
        <f t="shared" si="20"/>
        <v>NA</v>
      </c>
      <c r="AO120" s="7">
        <v>690</v>
      </c>
      <c r="AP120" s="7">
        <v>208</v>
      </c>
      <c r="AQ120" s="9">
        <f t="shared" si="21"/>
        <v>0.30144927536231886</v>
      </c>
      <c r="AR120" s="7">
        <v>82</v>
      </c>
      <c r="AS120" s="7">
        <v>75</v>
      </c>
      <c r="AT120" s="9">
        <f t="shared" si="22"/>
        <v>0.91463414634146345</v>
      </c>
    </row>
    <row r="121" spans="1:46" ht="15" customHeight="1" x14ac:dyDescent="0.3">
      <c r="A121" t="s">
        <v>296</v>
      </c>
      <c r="B121" t="s">
        <v>305</v>
      </c>
      <c r="C121" t="s">
        <v>306</v>
      </c>
      <c r="D121" s="5">
        <v>1832242</v>
      </c>
      <c r="E121" t="s">
        <v>53</v>
      </c>
      <c r="F121">
        <v>192</v>
      </c>
      <c r="G121">
        <v>172</v>
      </c>
      <c r="H121" s="6">
        <f t="shared" si="13"/>
        <v>0.89583333333333337</v>
      </c>
      <c r="I121" s="7">
        <v>54</v>
      </c>
      <c r="J121" s="7">
        <v>35</v>
      </c>
      <c r="K121" s="7">
        <v>150</v>
      </c>
      <c r="L121" s="7">
        <v>58</v>
      </c>
      <c r="M121" s="8">
        <v>61</v>
      </c>
      <c r="N121" s="8">
        <v>2</v>
      </c>
      <c r="O121" s="8">
        <v>2</v>
      </c>
      <c r="P121" s="8">
        <v>5</v>
      </c>
      <c r="Q121" s="6">
        <f t="shared" si="12"/>
        <v>3.2786885245901641E-2</v>
      </c>
      <c r="R121" s="6">
        <f t="shared" si="12"/>
        <v>3.2786885245901641E-2</v>
      </c>
      <c r="S121" s="6">
        <f t="shared" si="12"/>
        <v>8.1967213114754092E-2</v>
      </c>
      <c r="T121" s="7">
        <v>507</v>
      </c>
      <c r="U121">
        <v>55</v>
      </c>
      <c r="V121">
        <v>0</v>
      </c>
      <c r="W121" s="9">
        <f t="shared" si="14"/>
        <v>0</v>
      </c>
      <c r="X121" s="7">
        <v>0</v>
      </c>
      <c r="Y121" s="9">
        <f t="shared" si="15"/>
        <v>0</v>
      </c>
      <c r="Z121" s="7">
        <v>0</v>
      </c>
      <c r="AA121" s="9">
        <f t="shared" si="16"/>
        <v>0</v>
      </c>
      <c r="AB121" s="7">
        <v>40</v>
      </c>
      <c r="AC121" s="7">
        <v>0</v>
      </c>
      <c r="AD121" s="9">
        <f t="shared" si="17"/>
        <v>0</v>
      </c>
      <c r="AE121" s="7">
        <v>0</v>
      </c>
      <c r="AF121" s="9">
        <f t="shared" si="18"/>
        <v>0</v>
      </c>
      <c r="AG121" s="7">
        <v>0</v>
      </c>
      <c r="AH121" s="9">
        <f t="shared" si="19"/>
        <v>0</v>
      </c>
      <c r="AI121" s="7">
        <v>358</v>
      </c>
      <c r="AJ121" s="7">
        <v>467</v>
      </c>
      <c r="AK121">
        <v>0</v>
      </c>
      <c r="AL121">
        <v>0</v>
      </c>
      <c r="AM121">
        <v>0</v>
      </c>
      <c r="AN121" s="9" t="str">
        <f t="shared" si="20"/>
        <v>NA</v>
      </c>
      <c r="AO121" s="7">
        <v>448</v>
      </c>
      <c r="AP121" s="7">
        <v>219</v>
      </c>
      <c r="AQ121" s="9">
        <f t="shared" si="21"/>
        <v>0.4888392857142857</v>
      </c>
      <c r="AR121" s="7">
        <v>115</v>
      </c>
      <c r="AS121" s="7">
        <v>107</v>
      </c>
      <c r="AT121" s="9">
        <f t="shared" si="22"/>
        <v>0.93043478260869561</v>
      </c>
    </row>
    <row r="122" spans="1:46" ht="15" customHeight="1" x14ac:dyDescent="0.3">
      <c r="A122" t="s">
        <v>296</v>
      </c>
      <c r="B122" t="s">
        <v>307</v>
      </c>
      <c r="C122" t="s">
        <v>308</v>
      </c>
      <c r="D122" s="5">
        <v>3519280</v>
      </c>
      <c r="E122" t="s">
        <v>53</v>
      </c>
      <c r="F122">
        <v>263</v>
      </c>
      <c r="G122">
        <v>263</v>
      </c>
      <c r="H122" s="6">
        <f t="shared" si="13"/>
        <v>1</v>
      </c>
      <c r="I122" s="7">
        <v>71</v>
      </c>
      <c r="J122" s="7">
        <v>16</v>
      </c>
      <c r="K122" s="7">
        <v>82</v>
      </c>
      <c r="L122" s="7">
        <v>18</v>
      </c>
      <c r="M122" s="8">
        <v>523</v>
      </c>
      <c r="N122" s="8">
        <v>72</v>
      </c>
      <c r="O122" s="8">
        <v>106</v>
      </c>
      <c r="P122" s="8">
        <v>145</v>
      </c>
      <c r="Q122" s="6">
        <f t="shared" si="12"/>
        <v>0.13766730401529637</v>
      </c>
      <c r="R122" s="6">
        <f t="shared" si="12"/>
        <v>0.20267686424474188</v>
      </c>
      <c r="S122" s="6">
        <f t="shared" si="12"/>
        <v>0.27724665391969405</v>
      </c>
      <c r="T122" s="7">
        <v>1285</v>
      </c>
      <c r="U122">
        <v>71</v>
      </c>
      <c r="V122">
        <v>0</v>
      </c>
      <c r="W122" s="9">
        <f t="shared" si="14"/>
        <v>0</v>
      </c>
      <c r="X122" s="7">
        <v>6</v>
      </c>
      <c r="Y122" s="9">
        <f t="shared" si="15"/>
        <v>8.4507042253521125E-2</v>
      </c>
      <c r="Z122" s="7">
        <v>6</v>
      </c>
      <c r="AA122" s="9">
        <f t="shared" si="16"/>
        <v>8.4507042253521125E-2</v>
      </c>
      <c r="AB122" s="7">
        <v>28</v>
      </c>
      <c r="AC122" s="7">
        <v>3</v>
      </c>
      <c r="AD122" s="9">
        <f t="shared" si="17"/>
        <v>0.10714285714285714</v>
      </c>
      <c r="AE122" s="7">
        <v>3</v>
      </c>
      <c r="AF122" s="9">
        <f t="shared" si="18"/>
        <v>0.10714285714285714</v>
      </c>
      <c r="AG122" s="7">
        <v>5</v>
      </c>
      <c r="AH122" s="9">
        <f t="shared" si="19"/>
        <v>0.17857142857142858</v>
      </c>
      <c r="AI122" s="7">
        <v>849</v>
      </c>
      <c r="AJ122" s="7">
        <v>915</v>
      </c>
      <c r="AK122">
        <v>0</v>
      </c>
      <c r="AL122">
        <v>0</v>
      </c>
      <c r="AM122">
        <v>0</v>
      </c>
      <c r="AN122" s="9" t="str">
        <f t="shared" si="20"/>
        <v>NA</v>
      </c>
      <c r="AO122" s="7">
        <v>1157</v>
      </c>
      <c r="AP122" s="7">
        <v>230</v>
      </c>
      <c r="AQ122" s="9">
        <f t="shared" si="21"/>
        <v>0.19878997407087295</v>
      </c>
      <c r="AR122" s="7">
        <v>327</v>
      </c>
      <c r="AS122" s="7">
        <v>295</v>
      </c>
      <c r="AT122" s="9">
        <f t="shared" si="22"/>
        <v>0.90214067278287458</v>
      </c>
    </row>
    <row r="123" spans="1:46" ht="15" customHeight="1" x14ac:dyDescent="0.3">
      <c r="A123" t="s">
        <v>296</v>
      </c>
      <c r="B123" t="s">
        <v>309</v>
      </c>
      <c r="C123" t="s">
        <v>310</v>
      </c>
      <c r="D123" s="5">
        <v>1786354</v>
      </c>
      <c r="E123" t="s">
        <v>53</v>
      </c>
      <c r="F123">
        <v>469</v>
      </c>
      <c r="G123">
        <v>308</v>
      </c>
      <c r="H123" s="6">
        <f t="shared" si="13"/>
        <v>0.65671641791044777</v>
      </c>
      <c r="I123" s="7">
        <v>79</v>
      </c>
      <c r="J123" s="7">
        <v>29</v>
      </c>
      <c r="K123" s="7">
        <v>107</v>
      </c>
      <c r="L123" s="7">
        <v>44</v>
      </c>
      <c r="M123" s="8">
        <v>210</v>
      </c>
      <c r="N123" s="8">
        <v>13</v>
      </c>
      <c r="O123" s="8">
        <v>17</v>
      </c>
      <c r="P123" s="8">
        <v>19</v>
      </c>
      <c r="Q123" s="6">
        <f t="shared" si="12"/>
        <v>6.1904761904761907E-2</v>
      </c>
      <c r="R123" s="6">
        <f t="shared" si="12"/>
        <v>8.0952380952380956E-2</v>
      </c>
      <c r="S123" s="6">
        <f t="shared" si="12"/>
        <v>9.0476190476190474E-2</v>
      </c>
      <c r="T123" s="7">
        <v>1214</v>
      </c>
      <c r="U123">
        <v>102</v>
      </c>
      <c r="V123">
        <v>0</v>
      </c>
      <c r="W123" s="9">
        <f t="shared" si="14"/>
        <v>0</v>
      </c>
      <c r="X123" s="7">
        <v>3</v>
      </c>
      <c r="Y123" s="9">
        <f t="shared" si="15"/>
        <v>2.9411764705882353E-2</v>
      </c>
      <c r="Z123" s="7">
        <v>3</v>
      </c>
      <c r="AA123" s="9">
        <f t="shared" si="16"/>
        <v>2.9411764705882353E-2</v>
      </c>
      <c r="AB123" s="7">
        <v>138</v>
      </c>
      <c r="AC123" s="7">
        <v>9</v>
      </c>
      <c r="AD123" s="9">
        <f t="shared" si="17"/>
        <v>6.5217391304347824E-2</v>
      </c>
      <c r="AE123" s="7">
        <v>14</v>
      </c>
      <c r="AF123" s="9">
        <f t="shared" si="18"/>
        <v>0.10144927536231885</v>
      </c>
      <c r="AG123" s="7">
        <v>22</v>
      </c>
      <c r="AH123" s="9">
        <f t="shared" si="19"/>
        <v>0.15942028985507245</v>
      </c>
      <c r="AI123" s="7">
        <v>724</v>
      </c>
      <c r="AJ123" s="7">
        <v>795</v>
      </c>
      <c r="AK123">
        <v>0</v>
      </c>
      <c r="AL123">
        <v>0</v>
      </c>
      <c r="AM123">
        <v>0</v>
      </c>
      <c r="AN123" s="9" t="str">
        <f t="shared" si="20"/>
        <v>NA</v>
      </c>
      <c r="AO123" s="7">
        <v>943</v>
      </c>
      <c r="AP123" s="7">
        <v>254</v>
      </c>
      <c r="AQ123" s="9">
        <f t="shared" si="21"/>
        <v>0.26935312831389185</v>
      </c>
      <c r="AR123" s="7">
        <v>355</v>
      </c>
      <c r="AS123" s="7">
        <v>347</v>
      </c>
      <c r="AT123" s="9">
        <f t="shared" si="22"/>
        <v>0.9774647887323944</v>
      </c>
    </row>
    <row r="124" spans="1:46" ht="15" customHeight="1" x14ac:dyDescent="0.3">
      <c r="A124" t="s">
        <v>296</v>
      </c>
      <c r="B124" t="s">
        <v>311</v>
      </c>
      <c r="C124" t="s">
        <v>312</v>
      </c>
      <c r="D124" s="5">
        <v>3191970</v>
      </c>
      <c r="E124" t="s">
        <v>53</v>
      </c>
      <c r="F124">
        <v>164</v>
      </c>
      <c r="G124">
        <v>160</v>
      </c>
      <c r="H124" s="6">
        <f t="shared" si="13"/>
        <v>0.97560975609756095</v>
      </c>
      <c r="I124" s="7">
        <v>105</v>
      </c>
      <c r="J124" s="7">
        <v>13</v>
      </c>
      <c r="K124" s="7">
        <v>274</v>
      </c>
      <c r="L124" s="7">
        <v>204</v>
      </c>
      <c r="M124" s="8">
        <v>148</v>
      </c>
      <c r="N124" s="8">
        <v>7</v>
      </c>
      <c r="O124" s="8">
        <v>14</v>
      </c>
      <c r="P124" s="8">
        <v>17</v>
      </c>
      <c r="Q124" s="6">
        <f t="shared" si="12"/>
        <v>4.72972972972973E-2</v>
      </c>
      <c r="R124" s="6">
        <f t="shared" si="12"/>
        <v>9.45945945945946E-2</v>
      </c>
      <c r="S124" s="6">
        <f t="shared" si="12"/>
        <v>0.11486486486486487</v>
      </c>
      <c r="T124" s="7">
        <v>287</v>
      </c>
      <c r="U124">
        <v>193</v>
      </c>
      <c r="V124">
        <v>1</v>
      </c>
      <c r="W124" s="9">
        <f t="shared" si="14"/>
        <v>5.1813471502590676E-3</v>
      </c>
      <c r="X124" s="7">
        <v>4</v>
      </c>
      <c r="Y124" s="9">
        <f t="shared" si="15"/>
        <v>2.072538860103627E-2</v>
      </c>
      <c r="Z124" s="7">
        <v>5</v>
      </c>
      <c r="AA124" s="9">
        <f t="shared" si="16"/>
        <v>2.5906735751295335E-2</v>
      </c>
      <c r="AB124" s="7">
        <v>214</v>
      </c>
      <c r="AC124" s="7">
        <v>61</v>
      </c>
      <c r="AD124" s="9">
        <f t="shared" si="17"/>
        <v>0.28504672897196259</v>
      </c>
      <c r="AE124" s="7">
        <v>61</v>
      </c>
      <c r="AF124" s="9">
        <f t="shared" si="18"/>
        <v>0.28504672897196259</v>
      </c>
      <c r="AG124" s="7">
        <v>113</v>
      </c>
      <c r="AH124" s="9">
        <f t="shared" si="19"/>
        <v>0.5280373831775701</v>
      </c>
      <c r="AI124" s="7">
        <v>168</v>
      </c>
      <c r="AJ124" s="7">
        <v>288</v>
      </c>
      <c r="AK124">
        <v>0</v>
      </c>
      <c r="AL124">
        <v>0</v>
      </c>
      <c r="AM124">
        <v>0</v>
      </c>
      <c r="AN124" s="9" t="str">
        <f t="shared" si="20"/>
        <v>NA</v>
      </c>
      <c r="AO124" s="7">
        <v>261</v>
      </c>
      <c r="AP124" s="7">
        <v>207</v>
      </c>
      <c r="AQ124" s="9">
        <f t="shared" si="21"/>
        <v>0.7931034482758621</v>
      </c>
      <c r="AR124" s="7">
        <v>293</v>
      </c>
      <c r="AS124" s="7">
        <v>283</v>
      </c>
      <c r="AT124" s="9">
        <f t="shared" si="22"/>
        <v>0.96587030716723554</v>
      </c>
    </row>
    <row r="125" spans="1:46" ht="15" customHeight="1" x14ac:dyDescent="0.3">
      <c r="A125" t="s">
        <v>296</v>
      </c>
      <c r="B125" t="s">
        <v>313</v>
      </c>
      <c r="C125" t="s">
        <v>314</v>
      </c>
      <c r="D125" s="5">
        <v>611360</v>
      </c>
      <c r="E125" t="s">
        <v>53</v>
      </c>
      <c r="F125">
        <v>54</v>
      </c>
      <c r="G125">
        <v>54</v>
      </c>
      <c r="H125" s="6">
        <f t="shared" si="13"/>
        <v>1</v>
      </c>
      <c r="I125" s="7">
        <v>109</v>
      </c>
      <c r="J125" s="7">
        <v>76</v>
      </c>
      <c r="K125" s="7">
        <v>125</v>
      </c>
      <c r="L125" s="7">
        <v>83</v>
      </c>
      <c r="M125" s="8">
        <v>147</v>
      </c>
      <c r="N125" s="8">
        <v>3</v>
      </c>
      <c r="O125" s="8">
        <v>12</v>
      </c>
      <c r="P125" s="8">
        <v>19</v>
      </c>
      <c r="Q125" s="6">
        <f t="shared" si="12"/>
        <v>2.0408163265306121E-2</v>
      </c>
      <c r="R125" s="6">
        <f t="shared" si="12"/>
        <v>8.1632653061224483E-2</v>
      </c>
      <c r="S125" s="6">
        <f t="shared" si="12"/>
        <v>0.12925170068027211</v>
      </c>
      <c r="T125" s="7">
        <v>331</v>
      </c>
      <c r="U125">
        <v>60</v>
      </c>
      <c r="V125">
        <v>9</v>
      </c>
      <c r="W125" s="9">
        <f t="shared" si="14"/>
        <v>0.15</v>
      </c>
      <c r="X125" s="7">
        <v>14</v>
      </c>
      <c r="Y125" s="9">
        <f t="shared" si="15"/>
        <v>0.23333333333333334</v>
      </c>
      <c r="Z125" s="7">
        <v>22</v>
      </c>
      <c r="AA125" s="9">
        <f t="shared" si="16"/>
        <v>0.36666666666666664</v>
      </c>
      <c r="AB125" s="7">
        <v>15</v>
      </c>
      <c r="AC125" s="7">
        <v>0</v>
      </c>
      <c r="AD125" s="9">
        <f t="shared" si="17"/>
        <v>0</v>
      </c>
      <c r="AE125" s="7">
        <v>5</v>
      </c>
      <c r="AF125" s="9">
        <f t="shared" si="18"/>
        <v>0.33333333333333331</v>
      </c>
      <c r="AG125" s="7">
        <v>4</v>
      </c>
      <c r="AH125" s="9">
        <f t="shared" si="19"/>
        <v>0.26666666666666666</v>
      </c>
      <c r="AI125" s="7">
        <v>42</v>
      </c>
      <c r="AJ125" s="7">
        <v>52</v>
      </c>
      <c r="AK125">
        <v>0</v>
      </c>
      <c r="AL125">
        <v>0</v>
      </c>
      <c r="AM125">
        <v>0</v>
      </c>
      <c r="AN125" s="9" t="str">
        <f t="shared" si="20"/>
        <v>NA</v>
      </c>
      <c r="AO125" s="7">
        <v>202</v>
      </c>
      <c r="AP125" s="7">
        <v>140</v>
      </c>
      <c r="AQ125" s="9">
        <f t="shared" si="21"/>
        <v>0.69306930693069302</v>
      </c>
      <c r="AR125" s="7">
        <v>20</v>
      </c>
      <c r="AS125" s="7">
        <v>12</v>
      </c>
      <c r="AT125" s="9">
        <f t="shared" si="22"/>
        <v>0.6</v>
      </c>
    </row>
    <row r="126" spans="1:46" ht="15" customHeight="1" x14ac:dyDescent="0.3">
      <c r="A126" t="s">
        <v>296</v>
      </c>
      <c r="B126" t="s">
        <v>315</v>
      </c>
      <c r="C126" t="s">
        <v>316</v>
      </c>
      <c r="D126" s="5">
        <v>63499383</v>
      </c>
      <c r="E126" t="s">
        <v>90</v>
      </c>
      <c r="F126">
        <v>5194</v>
      </c>
      <c r="G126">
        <v>4117</v>
      </c>
      <c r="H126" s="6">
        <f t="shared" si="13"/>
        <v>0.79264536003080477</v>
      </c>
      <c r="I126" s="7">
        <v>134</v>
      </c>
      <c r="J126" s="7">
        <v>67</v>
      </c>
      <c r="K126" s="7">
        <v>154</v>
      </c>
      <c r="L126" s="7">
        <v>85</v>
      </c>
      <c r="M126" s="8">
        <v>4591</v>
      </c>
      <c r="N126" s="8">
        <v>413</v>
      </c>
      <c r="O126" s="8">
        <v>629</v>
      </c>
      <c r="P126" s="8">
        <v>932</v>
      </c>
      <c r="Q126" s="6">
        <f t="shared" si="12"/>
        <v>8.9958614680897414E-2</v>
      </c>
      <c r="R126" s="6">
        <f t="shared" si="12"/>
        <v>0.13700718797647571</v>
      </c>
      <c r="S126" s="6">
        <f t="shared" si="12"/>
        <v>0.20300588107166195</v>
      </c>
      <c r="T126" s="7">
        <v>16795</v>
      </c>
      <c r="U126">
        <v>3887</v>
      </c>
      <c r="V126">
        <v>185</v>
      </c>
      <c r="W126" s="9">
        <f t="shared" si="14"/>
        <v>4.7594545922305116E-2</v>
      </c>
      <c r="X126" s="7">
        <v>743</v>
      </c>
      <c r="Y126" s="9">
        <f t="shared" si="15"/>
        <v>0.19114998713660922</v>
      </c>
      <c r="Z126" s="7">
        <v>862</v>
      </c>
      <c r="AA126" s="9">
        <f t="shared" si="16"/>
        <v>0.22176485721636224</v>
      </c>
      <c r="AB126" s="7">
        <v>2153</v>
      </c>
      <c r="AC126" s="7">
        <v>359</v>
      </c>
      <c r="AD126" s="9">
        <f t="shared" si="17"/>
        <v>0.16674407803065491</v>
      </c>
      <c r="AE126" s="7">
        <v>491</v>
      </c>
      <c r="AF126" s="9">
        <f t="shared" si="18"/>
        <v>0.22805387830933582</v>
      </c>
      <c r="AG126" s="7">
        <v>783</v>
      </c>
      <c r="AH126" s="9">
        <f t="shared" si="19"/>
        <v>0.36367858801672087</v>
      </c>
      <c r="AI126" s="7">
        <v>11154</v>
      </c>
      <c r="AJ126" s="7">
        <v>12417</v>
      </c>
      <c r="AK126">
        <v>2115</v>
      </c>
      <c r="AL126">
        <v>638</v>
      </c>
      <c r="AM126">
        <v>216</v>
      </c>
      <c r="AN126" s="9">
        <f t="shared" si="20"/>
        <v>0.40378250591016551</v>
      </c>
      <c r="AO126" s="7">
        <v>12310</v>
      </c>
      <c r="AP126" s="7">
        <v>4291</v>
      </c>
      <c r="AQ126" s="9">
        <f t="shared" si="21"/>
        <v>0.3485783915515841</v>
      </c>
      <c r="AR126" s="7">
        <v>6764</v>
      </c>
      <c r="AS126" s="7">
        <v>6455</v>
      </c>
      <c r="AT126" s="9">
        <f t="shared" si="22"/>
        <v>0.95431697220579537</v>
      </c>
    </row>
    <row r="127" spans="1:46" ht="15" customHeight="1" x14ac:dyDescent="0.3">
      <c r="A127" t="s">
        <v>296</v>
      </c>
      <c r="B127" t="s">
        <v>317</v>
      </c>
      <c r="C127" t="s">
        <v>318</v>
      </c>
      <c r="D127" s="5">
        <v>11372915</v>
      </c>
      <c r="E127" t="s">
        <v>53</v>
      </c>
      <c r="F127">
        <v>492</v>
      </c>
      <c r="G127">
        <v>469</v>
      </c>
      <c r="H127" s="6">
        <f t="shared" si="13"/>
        <v>0.9532520325203252</v>
      </c>
      <c r="I127" s="7">
        <v>45</v>
      </c>
      <c r="J127" s="7">
        <v>13</v>
      </c>
      <c r="K127" s="7">
        <v>110</v>
      </c>
      <c r="L127" s="7">
        <v>34</v>
      </c>
      <c r="M127" s="8">
        <v>817</v>
      </c>
      <c r="N127" s="8">
        <v>89</v>
      </c>
      <c r="O127" s="8">
        <v>110</v>
      </c>
      <c r="P127" s="8">
        <v>137</v>
      </c>
      <c r="Q127" s="6">
        <f t="shared" si="12"/>
        <v>0.10893512851897184</v>
      </c>
      <c r="R127" s="6">
        <f t="shared" si="12"/>
        <v>0.1346389228886169</v>
      </c>
      <c r="S127" s="6">
        <f t="shared" si="12"/>
        <v>0.16768665850673195</v>
      </c>
      <c r="T127" s="7">
        <v>2713</v>
      </c>
      <c r="U127">
        <v>349</v>
      </c>
      <c r="V127">
        <v>9</v>
      </c>
      <c r="W127" s="9">
        <f t="shared" si="14"/>
        <v>2.5787965616045846E-2</v>
      </c>
      <c r="X127" s="7">
        <v>8</v>
      </c>
      <c r="Y127" s="9">
        <f t="shared" si="15"/>
        <v>2.2922636103151862E-2</v>
      </c>
      <c r="Z127" s="7">
        <v>16</v>
      </c>
      <c r="AA127" s="9">
        <f t="shared" si="16"/>
        <v>4.5845272206303724E-2</v>
      </c>
      <c r="AB127" s="7">
        <v>376</v>
      </c>
      <c r="AC127" s="7">
        <v>78</v>
      </c>
      <c r="AD127" s="9">
        <f t="shared" si="17"/>
        <v>0.20744680851063829</v>
      </c>
      <c r="AE127" s="7">
        <v>54</v>
      </c>
      <c r="AF127" s="9">
        <f t="shared" si="18"/>
        <v>0.14361702127659576</v>
      </c>
      <c r="AG127" s="7">
        <v>125</v>
      </c>
      <c r="AH127" s="9">
        <f t="shared" si="19"/>
        <v>0.33244680851063829</v>
      </c>
      <c r="AI127" s="7">
        <v>1588</v>
      </c>
      <c r="AJ127" s="7">
        <v>2166</v>
      </c>
      <c r="AK127">
        <v>269</v>
      </c>
      <c r="AL127">
        <v>20</v>
      </c>
      <c r="AM127">
        <v>74</v>
      </c>
      <c r="AN127" s="9">
        <f t="shared" si="20"/>
        <v>0.34944237918215615</v>
      </c>
      <c r="AO127" s="7">
        <v>2379</v>
      </c>
      <c r="AP127" s="7">
        <v>853</v>
      </c>
      <c r="AQ127" s="9">
        <f t="shared" si="21"/>
        <v>0.35855401429171924</v>
      </c>
      <c r="AR127" s="7">
        <v>1016</v>
      </c>
      <c r="AS127" s="7">
        <v>1000</v>
      </c>
      <c r="AT127" s="9">
        <f t="shared" si="22"/>
        <v>0.98425196850393704</v>
      </c>
    </row>
    <row r="128" spans="1:46" ht="15" customHeight="1" x14ac:dyDescent="0.3">
      <c r="A128" t="s">
        <v>296</v>
      </c>
      <c r="B128" t="s">
        <v>319</v>
      </c>
      <c r="C128" t="s">
        <v>320</v>
      </c>
      <c r="D128" s="5">
        <v>1093888</v>
      </c>
      <c r="E128" t="s">
        <v>53</v>
      </c>
      <c r="F128">
        <v>502</v>
      </c>
      <c r="G128">
        <v>457</v>
      </c>
      <c r="H128" s="6">
        <f t="shared" si="13"/>
        <v>0.91035856573705176</v>
      </c>
      <c r="I128" s="7">
        <v>209</v>
      </c>
      <c r="J128" s="7">
        <v>58</v>
      </c>
      <c r="K128" s="7">
        <v>215</v>
      </c>
      <c r="L128" s="7">
        <v>65</v>
      </c>
      <c r="M128" s="8">
        <v>298</v>
      </c>
      <c r="N128" s="8">
        <v>12</v>
      </c>
      <c r="O128" s="8">
        <v>16</v>
      </c>
      <c r="P128" s="8">
        <v>43</v>
      </c>
      <c r="Q128" s="6">
        <f t="shared" si="12"/>
        <v>4.0268456375838924E-2</v>
      </c>
      <c r="R128" s="6">
        <f t="shared" si="12"/>
        <v>5.3691275167785234E-2</v>
      </c>
      <c r="S128" s="6">
        <f t="shared" si="12"/>
        <v>0.14429530201342283</v>
      </c>
      <c r="T128" s="7">
        <v>1299</v>
      </c>
      <c r="U128">
        <v>552</v>
      </c>
      <c r="V128">
        <v>130</v>
      </c>
      <c r="W128" s="9">
        <f t="shared" si="14"/>
        <v>0.23550724637681159</v>
      </c>
      <c r="X128" s="7">
        <v>160</v>
      </c>
      <c r="Y128" s="9">
        <f t="shared" si="15"/>
        <v>0.28985507246376813</v>
      </c>
      <c r="Z128" s="7">
        <v>290</v>
      </c>
      <c r="AA128" s="9">
        <f t="shared" si="16"/>
        <v>0.52536231884057971</v>
      </c>
      <c r="AB128" s="7">
        <v>723</v>
      </c>
      <c r="AC128" s="7">
        <v>120</v>
      </c>
      <c r="AD128" s="9">
        <f t="shared" si="17"/>
        <v>0.16597510373443983</v>
      </c>
      <c r="AE128" s="7">
        <v>182</v>
      </c>
      <c r="AF128" s="9">
        <f t="shared" si="18"/>
        <v>0.25172890733056708</v>
      </c>
      <c r="AG128" s="7">
        <v>300</v>
      </c>
      <c r="AH128" s="9">
        <f t="shared" si="19"/>
        <v>0.41493775933609961</v>
      </c>
      <c r="AI128" s="7">
        <v>802</v>
      </c>
      <c r="AJ128" s="7">
        <v>830</v>
      </c>
      <c r="AK128">
        <v>112</v>
      </c>
      <c r="AL128">
        <v>24</v>
      </c>
      <c r="AM128">
        <v>15</v>
      </c>
      <c r="AN128" s="9">
        <f t="shared" si="20"/>
        <v>0.3482142857142857</v>
      </c>
      <c r="AO128" s="7">
        <v>923</v>
      </c>
      <c r="AP128" s="7">
        <v>334</v>
      </c>
      <c r="AQ128" s="9">
        <f t="shared" si="21"/>
        <v>0.36186348862405199</v>
      </c>
      <c r="AR128" s="7">
        <v>120</v>
      </c>
      <c r="AS128" s="7">
        <v>114</v>
      </c>
      <c r="AT128" s="9">
        <f t="shared" si="22"/>
        <v>0.95</v>
      </c>
    </row>
    <row r="129" spans="1:46" ht="15" customHeight="1" x14ac:dyDescent="0.3">
      <c r="A129" t="s">
        <v>296</v>
      </c>
      <c r="B129" t="s">
        <v>321</v>
      </c>
      <c r="C129" t="s">
        <v>322</v>
      </c>
      <c r="D129" s="5">
        <v>445540</v>
      </c>
      <c r="E129" t="s">
        <v>53</v>
      </c>
      <c r="F129">
        <v>275</v>
      </c>
      <c r="G129">
        <v>273</v>
      </c>
      <c r="H129" s="6">
        <f t="shared" si="13"/>
        <v>0.99272727272727268</v>
      </c>
      <c r="I129" s="7">
        <v>31</v>
      </c>
      <c r="J129" s="7">
        <v>11</v>
      </c>
      <c r="K129" s="7">
        <v>75</v>
      </c>
      <c r="L129" s="7">
        <v>30</v>
      </c>
      <c r="M129" s="8">
        <v>367</v>
      </c>
      <c r="N129" s="8">
        <v>46</v>
      </c>
      <c r="O129" s="8">
        <v>69</v>
      </c>
      <c r="P129" s="8">
        <v>84</v>
      </c>
      <c r="Q129" s="6">
        <f t="shared" si="12"/>
        <v>0.12534059945504086</v>
      </c>
      <c r="R129" s="6">
        <f t="shared" si="12"/>
        <v>0.18801089918256131</v>
      </c>
      <c r="S129" s="6">
        <f t="shared" si="12"/>
        <v>0.22888283378746593</v>
      </c>
      <c r="T129" s="7">
        <v>1393</v>
      </c>
      <c r="U129">
        <v>45</v>
      </c>
      <c r="V129">
        <v>4</v>
      </c>
      <c r="W129" s="9">
        <f t="shared" si="14"/>
        <v>8.8888888888888892E-2</v>
      </c>
      <c r="X129" s="7">
        <v>7</v>
      </c>
      <c r="Y129" s="9">
        <f t="shared" si="15"/>
        <v>0.15555555555555556</v>
      </c>
      <c r="Z129" s="7">
        <v>10</v>
      </c>
      <c r="AA129" s="9">
        <f t="shared" si="16"/>
        <v>0.22222222222222221</v>
      </c>
      <c r="AB129" s="7">
        <v>71</v>
      </c>
      <c r="AC129" s="7">
        <v>21</v>
      </c>
      <c r="AD129" s="9">
        <f t="shared" si="17"/>
        <v>0.29577464788732394</v>
      </c>
      <c r="AE129" s="7">
        <v>4</v>
      </c>
      <c r="AF129" s="9">
        <f t="shared" si="18"/>
        <v>5.6338028169014086E-2</v>
      </c>
      <c r="AG129" s="7">
        <v>24</v>
      </c>
      <c r="AH129" s="9">
        <f t="shared" si="19"/>
        <v>0.3380281690140845</v>
      </c>
      <c r="AI129" s="7">
        <v>864</v>
      </c>
      <c r="AJ129" s="7">
        <v>886</v>
      </c>
      <c r="AK129">
        <v>232</v>
      </c>
      <c r="AL129">
        <v>154</v>
      </c>
      <c r="AM129">
        <v>40</v>
      </c>
      <c r="AN129" s="9">
        <f t="shared" si="20"/>
        <v>0.83620689655172409</v>
      </c>
      <c r="AO129" s="7">
        <v>1207</v>
      </c>
      <c r="AP129" s="7">
        <v>353</v>
      </c>
      <c r="AQ129" s="9">
        <f t="shared" si="21"/>
        <v>0.29246064623032314</v>
      </c>
      <c r="AR129" s="7">
        <v>173</v>
      </c>
      <c r="AS129" s="7">
        <v>135</v>
      </c>
      <c r="AT129" s="9">
        <f t="shared" si="22"/>
        <v>0.78034682080924855</v>
      </c>
    </row>
    <row r="130" spans="1:46" ht="15" customHeight="1" x14ac:dyDescent="0.3">
      <c r="A130" t="s">
        <v>296</v>
      </c>
      <c r="B130" t="s">
        <v>323</v>
      </c>
      <c r="C130" t="s">
        <v>324</v>
      </c>
      <c r="D130" s="5">
        <v>4406678</v>
      </c>
      <c r="E130" t="s">
        <v>53</v>
      </c>
      <c r="F130">
        <v>602</v>
      </c>
      <c r="G130">
        <v>602</v>
      </c>
      <c r="H130" s="6">
        <f t="shared" si="13"/>
        <v>1</v>
      </c>
      <c r="I130" s="7">
        <v>72</v>
      </c>
      <c r="J130" s="7">
        <v>37</v>
      </c>
      <c r="K130" s="7">
        <v>209</v>
      </c>
      <c r="L130" s="7">
        <v>83</v>
      </c>
      <c r="M130" s="8">
        <v>513</v>
      </c>
      <c r="N130" s="8">
        <v>64</v>
      </c>
      <c r="O130" s="8">
        <v>84</v>
      </c>
      <c r="P130" s="8">
        <v>109</v>
      </c>
      <c r="Q130" s="6">
        <f t="shared" ref="Q130:S161" si="23">IFERROR(N130/$M130,"NA")</f>
        <v>0.12475633528265107</v>
      </c>
      <c r="R130" s="6">
        <f t="shared" si="23"/>
        <v>0.16374269005847952</v>
      </c>
      <c r="S130" s="6">
        <f t="shared" si="23"/>
        <v>0.2124756335282651</v>
      </c>
      <c r="T130" s="7">
        <v>1355</v>
      </c>
      <c r="U130">
        <v>167</v>
      </c>
      <c r="V130">
        <v>12</v>
      </c>
      <c r="W130" s="9">
        <f t="shared" si="14"/>
        <v>7.1856287425149698E-2</v>
      </c>
      <c r="X130" s="7">
        <v>40</v>
      </c>
      <c r="Y130" s="9">
        <f t="shared" si="15"/>
        <v>0.23952095808383234</v>
      </c>
      <c r="Z130" s="7">
        <v>47</v>
      </c>
      <c r="AA130" s="9">
        <f t="shared" si="16"/>
        <v>0.28143712574850299</v>
      </c>
      <c r="AB130" s="7">
        <v>165</v>
      </c>
      <c r="AC130" s="7">
        <v>87</v>
      </c>
      <c r="AD130" s="9">
        <f t="shared" si="17"/>
        <v>0.52727272727272723</v>
      </c>
      <c r="AE130" s="7">
        <v>36</v>
      </c>
      <c r="AF130" s="9">
        <f t="shared" si="18"/>
        <v>0.21818181818181817</v>
      </c>
      <c r="AG130" s="7">
        <v>108</v>
      </c>
      <c r="AH130" s="9">
        <f t="shared" si="19"/>
        <v>0.65454545454545454</v>
      </c>
      <c r="AI130" s="7">
        <v>576</v>
      </c>
      <c r="AJ130" s="7">
        <v>664</v>
      </c>
      <c r="AK130">
        <v>23</v>
      </c>
      <c r="AL130">
        <v>16</v>
      </c>
      <c r="AM130">
        <v>1</v>
      </c>
      <c r="AN130" s="9">
        <f t="shared" si="20"/>
        <v>0.73913043478260865</v>
      </c>
      <c r="AO130" s="7">
        <v>831</v>
      </c>
      <c r="AP130" s="7">
        <v>380</v>
      </c>
      <c r="AQ130" s="9">
        <f t="shared" si="21"/>
        <v>0.457280385078219</v>
      </c>
      <c r="AR130" s="7">
        <v>362</v>
      </c>
      <c r="AS130" s="7">
        <v>347</v>
      </c>
      <c r="AT130" s="9">
        <f t="shared" si="22"/>
        <v>0.95856353591160226</v>
      </c>
    </row>
    <row r="131" spans="1:46" ht="15" customHeight="1" x14ac:dyDescent="0.3">
      <c r="A131" t="s">
        <v>296</v>
      </c>
      <c r="B131" t="s">
        <v>325</v>
      </c>
      <c r="C131" t="s">
        <v>326</v>
      </c>
      <c r="D131" s="5">
        <v>905114</v>
      </c>
      <c r="E131" t="s">
        <v>53</v>
      </c>
      <c r="F131">
        <v>131</v>
      </c>
      <c r="G131">
        <v>105</v>
      </c>
      <c r="H131" s="6">
        <f t="shared" si="13"/>
        <v>0.80152671755725191</v>
      </c>
      <c r="I131" s="7">
        <v>135</v>
      </c>
      <c r="J131" s="7">
        <v>32</v>
      </c>
      <c r="K131" s="7">
        <v>232</v>
      </c>
      <c r="L131" s="7">
        <v>136</v>
      </c>
      <c r="M131" s="8">
        <v>23</v>
      </c>
      <c r="N131" s="8">
        <v>2</v>
      </c>
      <c r="O131" s="8">
        <v>3</v>
      </c>
      <c r="P131" s="8">
        <v>3</v>
      </c>
      <c r="Q131" s="6">
        <f t="shared" si="23"/>
        <v>8.6956521739130432E-2</v>
      </c>
      <c r="R131" s="6">
        <f t="shared" si="23"/>
        <v>0.13043478260869565</v>
      </c>
      <c r="S131" s="6">
        <f t="shared" si="23"/>
        <v>0.13043478260869565</v>
      </c>
      <c r="T131" s="7">
        <v>298</v>
      </c>
      <c r="U131">
        <v>27</v>
      </c>
      <c r="V131">
        <v>1</v>
      </c>
      <c r="W131" s="9">
        <f t="shared" si="14"/>
        <v>3.7037037037037035E-2</v>
      </c>
      <c r="X131" s="7">
        <v>2</v>
      </c>
      <c r="Y131" s="9">
        <f t="shared" si="15"/>
        <v>7.407407407407407E-2</v>
      </c>
      <c r="Z131" s="7">
        <v>3</v>
      </c>
      <c r="AA131" s="9">
        <f t="shared" si="16"/>
        <v>0.1111111111111111</v>
      </c>
      <c r="AB131" s="7">
        <v>64</v>
      </c>
      <c r="AC131" s="7">
        <v>16</v>
      </c>
      <c r="AD131" s="9">
        <f t="shared" si="17"/>
        <v>0.25</v>
      </c>
      <c r="AE131" s="7">
        <v>8</v>
      </c>
      <c r="AF131" s="9">
        <f t="shared" si="18"/>
        <v>0.125</v>
      </c>
      <c r="AG131" s="7">
        <v>21</v>
      </c>
      <c r="AH131" s="9">
        <f t="shared" si="19"/>
        <v>0.328125</v>
      </c>
      <c r="AI131" s="7">
        <v>204</v>
      </c>
      <c r="AJ131" s="7">
        <v>224</v>
      </c>
      <c r="AK131">
        <v>0</v>
      </c>
      <c r="AL131">
        <v>0</v>
      </c>
      <c r="AM131">
        <v>0</v>
      </c>
      <c r="AN131" s="9" t="str">
        <f t="shared" si="20"/>
        <v>NA</v>
      </c>
      <c r="AO131" s="7">
        <v>276</v>
      </c>
      <c r="AP131" s="7">
        <v>166</v>
      </c>
      <c r="AQ131" s="9">
        <f t="shared" si="21"/>
        <v>0.60144927536231885</v>
      </c>
      <c r="AR131" s="7">
        <v>47</v>
      </c>
      <c r="AS131" s="7">
        <v>47</v>
      </c>
      <c r="AT131" s="9">
        <f t="shared" si="22"/>
        <v>1</v>
      </c>
    </row>
    <row r="132" spans="1:46" ht="15" customHeight="1" x14ac:dyDescent="0.3">
      <c r="A132" t="s">
        <v>296</v>
      </c>
      <c r="B132" t="s">
        <v>327</v>
      </c>
      <c r="C132" t="s">
        <v>328</v>
      </c>
      <c r="D132" s="5">
        <v>794780</v>
      </c>
      <c r="E132" t="s">
        <v>53</v>
      </c>
      <c r="F132">
        <v>289</v>
      </c>
      <c r="G132">
        <v>123</v>
      </c>
      <c r="H132" s="6">
        <f t="shared" ref="H132:H195" si="24">IFERROR(G132/F132,"NA")</f>
        <v>0.42560553633217996</v>
      </c>
      <c r="I132" s="7">
        <v>180</v>
      </c>
      <c r="J132" s="7">
        <v>94</v>
      </c>
      <c r="K132" s="7">
        <v>228</v>
      </c>
      <c r="L132" s="7">
        <v>141</v>
      </c>
      <c r="M132" s="8">
        <v>55</v>
      </c>
      <c r="N132" s="8">
        <v>4</v>
      </c>
      <c r="O132" s="8">
        <v>5</v>
      </c>
      <c r="P132" s="8">
        <v>5</v>
      </c>
      <c r="Q132" s="6">
        <f t="shared" si="23"/>
        <v>7.2727272727272724E-2</v>
      </c>
      <c r="R132" s="6">
        <f t="shared" si="23"/>
        <v>9.0909090909090912E-2</v>
      </c>
      <c r="S132" s="6">
        <f t="shared" si="23"/>
        <v>9.0909090909090912E-2</v>
      </c>
      <c r="T132" s="7">
        <v>0</v>
      </c>
      <c r="U132">
        <v>315</v>
      </c>
      <c r="V132">
        <v>32</v>
      </c>
      <c r="W132" s="9">
        <f t="shared" ref="W132:W195" si="25">IFERROR(V132/U132,"NA")</f>
        <v>0.10158730158730159</v>
      </c>
      <c r="X132" s="7">
        <v>65</v>
      </c>
      <c r="Y132" s="9">
        <f t="shared" ref="Y132:Y195" si="26">IFERROR(X132/U132,"NA")</f>
        <v>0.20634920634920634</v>
      </c>
      <c r="Z132" s="7">
        <v>97</v>
      </c>
      <c r="AA132" s="9">
        <f t="shared" ref="AA132:AA195" si="27">IFERROR(Z132/U132,"NA")</f>
        <v>0.30793650793650795</v>
      </c>
      <c r="AB132" s="7">
        <v>351</v>
      </c>
      <c r="AC132" s="7">
        <v>57</v>
      </c>
      <c r="AD132" s="9">
        <f t="shared" ref="AD132:AD195" si="28">IFERROR(AC132/AB132,"NA")</f>
        <v>0.1623931623931624</v>
      </c>
      <c r="AE132" s="7">
        <v>64</v>
      </c>
      <c r="AF132" s="9">
        <f t="shared" ref="AF132:AF195" si="29">IFERROR(AE132/AB132,"NA")</f>
        <v>0.18233618233618235</v>
      </c>
      <c r="AG132" s="7">
        <v>118</v>
      </c>
      <c r="AH132" s="9">
        <f t="shared" ref="AH132:AH195" si="30">IFERROR(AG132/AB132,"NA")</f>
        <v>0.33618233618233617</v>
      </c>
      <c r="AI132" s="7">
        <v>314</v>
      </c>
      <c r="AJ132" s="7">
        <v>349</v>
      </c>
      <c r="AK132">
        <v>0</v>
      </c>
      <c r="AL132">
        <v>0</v>
      </c>
      <c r="AM132">
        <v>0</v>
      </c>
      <c r="AN132" s="9" t="str">
        <f t="shared" ref="AN132:AN195" si="31">IFERROR(((AM132+AL132)/AK132),"NA")</f>
        <v>NA</v>
      </c>
      <c r="AO132" s="7">
        <v>225</v>
      </c>
      <c r="AP132" s="7">
        <v>59</v>
      </c>
      <c r="AQ132" s="9">
        <f t="shared" ref="AQ132:AQ195" si="32">IFERROR(AP132/AO132,"NA")</f>
        <v>0.26222222222222225</v>
      </c>
      <c r="AR132" s="7">
        <v>79</v>
      </c>
      <c r="AS132" s="7">
        <v>79</v>
      </c>
      <c r="AT132" s="9">
        <f t="shared" ref="AT132:AT195" si="33">IFERROR(AS132/AR132,"NA")</f>
        <v>1</v>
      </c>
    </row>
    <row r="133" spans="1:46" ht="15" customHeight="1" x14ac:dyDescent="0.3">
      <c r="A133" t="s">
        <v>296</v>
      </c>
      <c r="B133" t="s">
        <v>329</v>
      </c>
      <c r="C133" t="s">
        <v>330</v>
      </c>
      <c r="D133" s="5">
        <v>1621013</v>
      </c>
      <c r="E133" t="s">
        <v>53</v>
      </c>
      <c r="F133">
        <v>318</v>
      </c>
      <c r="G133">
        <v>318</v>
      </c>
      <c r="H133" s="6">
        <f t="shared" si="24"/>
        <v>1</v>
      </c>
      <c r="I133" s="7">
        <v>105</v>
      </c>
      <c r="J133" s="7">
        <v>65</v>
      </c>
      <c r="K133" s="7">
        <v>129</v>
      </c>
      <c r="L133" s="7">
        <v>76</v>
      </c>
      <c r="M133" s="8">
        <v>163</v>
      </c>
      <c r="N133" s="8">
        <v>55</v>
      </c>
      <c r="O133" s="8">
        <v>63</v>
      </c>
      <c r="P133" s="8">
        <v>67</v>
      </c>
      <c r="Q133" s="6">
        <f t="shared" si="23"/>
        <v>0.33742331288343558</v>
      </c>
      <c r="R133" s="6">
        <f t="shared" si="23"/>
        <v>0.38650306748466257</v>
      </c>
      <c r="S133" s="6">
        <f t="shared" si="23"/>
        <v>0.41104294478527609</v>
      </c>
      <c r="T133" s="7">
        <v>1741</v>
      </c>
      <c r="U133">
        <v>68</v>
      </c>
      <c r="V133">
        <v>5</v>
      </c>
      <c r="W133" s="9">
        <f t="shared" si="25"/>
        <v>7.3529411764705885E-2</v>
      </c>
      <c r="X133" s="7">
        <v>10</v>
      </c>
      <c r="Y133" s="9">
        <f t="shared" si="26"/>
        <v>0.14705882352941177</v>
      </c>
      <c r="Z133" s="7">
        <v>15</v>
      </c>
      <c r="AA133" s="9">
        <f t="shared" si="27"/>
        <v>0.22058823529411764</v>
      </c>
      <c r="AB133" s="7">
        <v>61</v>
      </c>
      <c r="AC133" s="7">
        <v>13</v>
      </c>
      <c r="AD133" s="9">
        <f t="shared" si="28"/>
        <v>0.21311475409836064</v>
      </c>
      <c r="AE133" s="7">
        <v>5</v>
      </c>
      <c r="AF133" s="9">
        <f t="shared" si="29"/>
        <v>8.1967213114754092E-2</v>
      </c>
      <c r="AG133" s="7">
        <v>17</v>
      </c>
      <c r="AH133" s="9">
        <f t="shared" si="30"/>
        <v>0.27868852459016391</v>
      </c>
      <c r="AI133" s="7">
        <v>888</v>
      </c>
      <c r="AJ133" s="7">
        <v>945</v>
      </c>
      <c r="AK133">
        <v>0</v>
      </c>
      <c r="AL133">
        <v>0</v>
      </c>
      <c r="AM133">
        <v>0</v>
      </c>
      <c r="AN133" s="9" t="str">
        <f t="shared" si="31"/>
        <v>NA</v>
      </c>
      <c r="AO133" s="7">
        <v>1151</v>
      </c>
      <c r="AP133" s="7">
        <v>242</v>
      </c>
      <c r="AQ133" s="9">
        <f t="shared" si="32"/>
        <v>0.21025195482189402</v>
      </c>
      <c r="AR133" s="7">
        <v>203</v>
      </c>
      <c r="AS133" s="7">
        <v>168</v>
      </c>
      <c r="AT133" s="9">
        <f t="shared" si="33"/>
        <v>0.82758620689655171</v>
      </c>
    </row>
    <row r="134" spans="1:46" ht="15" customHeight="1" x14ac:dyDescent="0.3">
      <c r="A134" t="s">
        <v>296</v>
      </c>
      <c r="B134" t="s">
        <v>331</v>
      </c>
      <c r="C134" t="s">
        <v>332</v>
      </c>
      <c r="D134" s="5">
        <v>858536</v>
      </c>
      <c r="E134" t="s">
        <v>53</v>
      </c>
      <c r="F134">
        <v>269</v>
      </c>
      <c r="G134">
        <v>170</v>
      </c>
      <c r="H134" s="6">
        <f t="shared" si="24"/>
        <v>0.63197026022304836</v>
      </c>
      <c r="M134" s="8">
        <v>0</v>
      </c>
      <c r="N134" s="8">
        <v>0</v>
      </c>
      <c r="O134" s="8">
        <v>0</v>
      </c>
      <c r="P134" s="8">
        <v>0</v>
      </c>
      <c r="Q134" s="6" t="str">
        <f t="shared" si="23"/>
        <v>NA</v>
      </c>
      <c r="R134" s="6" t="str">
        <f t="shared" si="23"/>
        <v>NA</v>
      </c>
      <c r="S134" s="6" t="str">
        <f t="shared" si="23"/>
        <v>NA</v>
      </c>
      <c r="W134" s="9" t="str">
        <f t="shared" si="25"/>
        <v>NA</v>
      </c>
      <c r="Y134" s="9" t="str">
        <f t="shared" si="26"/>
        <v>NA</v>
      </c>
      <c r="AA134" s="9" t="str">
        <f t="shared" si="27"/>
        <v>NA</v>
      </c>
      <c r="AD134" s="9" t="str">
        <f t="shared" si="28"/>
        <v>NA</v>
      </c>
      <c r="AF134" s="9" t="str">
        <f t="shared" si="29"/>
        <v>NA</v>
      </c>
      <c r="AH134" s="9" t="str">
        <f t="shared" si="30"/>
        <v>NA</v>
      </c>
      <c r="AI134" s="7">
        <v>0</v>
      </c>
      <c r="AJ134" s="7">
        <v>0</v>
      </c>
      <c r="AN134" s="9" t="str">
        <f t="shared" si="31"/>
        <v>NA</v>
      </c>
      <c r="AQ134" s="9" t="str">
        <f t="shared" si="32"/>
        <v>NA</v>
      </c>
      <c r="AT134" s="9" t="str">
        <f t="shared" si="33"/>
        <v>NA</v>
      </c>
    </row>
    <row r="135" spans="1:46" ht="15" customHeight="1" x14ac:dyDescent="0.3">
      <c r="A135" t="s">
        <v>296</v>
      </c>
      <c r="B135" t="s">
        <v>333</v>
      </c>
      <c r="C135" t="s">
        <v>334</v>
      </c>
      <c r="D135" s="5">
        <v>650720</v>
      </c>
      <c r="E135" t="s">
        <v>53</v>
      </c>
      <c r="F135">
        <v>177</v>
      </c>
      <c r="G135">
        <v>62</v>
      </c>
      <c r="H135" s="6">
        <f t="shared" si="24"/>
        <v>0.35028248587570621</v>
      </c>
      <c r="I135" s="7">
        <v>33</v>
      </c>
      <c r="J135" s="7">
        <v>19</v>
      </c>
      <c r="K135" s="7">
        <v>46</v>
      </c>
      <c r="L135" s="7">
        <v>20</v>
      </c>
      <c r="M135" s="8">
        <v>174</v>
      </c>
      <c r="N135" s="8">
        <v>6</v>
      </c>
      <c r="O135" s="8">
        <v>11</v>
      </c>
      <c r="P135" s="8">
        <v>28</v>
      </c>
      <c r="Q135" s="6">
        <f t="shared" si="23"/>
        <v>3.4482758620689655E-2</v>
      </c>
      <c r="R135" s="6">
        <f t="shared" si="23"/>
        <v>6.3218390804597707E-2</v>
      </c>
      <c r="S135" s="6">
        <f t="shared" si="23"/>
        <v>0.16091954022988506</v>
      </c>
      <c r="T135" s="7">
        <v>707</v>
      </c>
      <c r="U135">
        <v>13</v>
      </c>
      <c r="V135">
        <v>1</v>
      </c>
      <c r="W135" s="9">
        <f t="shared" si="25"/>
        <v>7.6923076923076927E-2</v>
      </c>
      <c r="X135" s="7">
        <v>0</v>
      </c>
      <c r="Y135" s="9">
        <f t="shared" si="26"/>
        <v>0</v>
      </c>
      <c r="Z135" s="7">
        <v>1</v>
      </c>
      <c r="AA135" s="9">
        <f t="shared" si="27"/>
        <v>7.6923076923076927E-2</v>
      </c>
      <c r="AB135" s="7">
        <v>22</v>
      </c>
      <c r="AC135" s="7">
        <v>7</v>
      </c>
      <c r="AD135" s="9">
        <f t="shared" si="28"/>
        <v>0.31818181818181818</v>
      </c>
      <c r="AE135" s="7">
        <v>6</v>
      </c>
      <c r="AF135" s="9">
        <f t="shared" si="29"/>
        <v>0.27272727272727271</v>
      </c>
      <c r="AG135" s="7">
        <v>11</v>
      </c>
      <c r="AH135" s="9">
        <f t="shared" si="30"/>
        <v>0.5</v>
      </c>
      <c r="AI135" s="7">
        <v>568</v>
      </c>
      <c r="AJ135" s="7">
        <v>605</v>
      </c>
      <c r="AK135">
        <v>0</v>
      </c>
      <c r="AL135">
        <v>0</v>
      </c>
      <c r="AM135">
        <v>0</v>
      </c>
      <c r="AN135" s="9" t="str">
        <f t="shared" si="31"/>
        <v>NA</v>
      </c>
      <c r="AO135" s="7">
        <v>644</v>
      </c>
      <c r="AP135" s="7">
        <v>312</v>
      </c>
      <c r="AQ135" s="9">
        <f t="shared" si="32"/>
        <v>0.48447204968944102</v>
      </c>
      <c r="AR135" s="7">
        <v>118</v>
      </c>
      <c r="AS135" s="7">
        <v>108</v>
      </c>
      <c r="AT135" s="9">
        <f t="shared" si="33"/>
        <v>0.9152542372881356</v>
      </c>
    </row>
    <row r="136" spans="1:46" ht="15" customHeight="1" x14ac:dyDescent="0.3">
      <c r="A136" t="s">
        <v>296</v>
      </c>
      <c r="B136" t="s">
        <v>335</v>
      </c>
      <c r="C136" t="s">
        <v>336</v>
      </c>
      <c r="D136" s="5">
        <v>891318</v>
      </c>
      <c r="E136" t="s">
        <v>53</v>
      </c>
      <c r="F136">
        <v>326</v>
      </c>
      <c r="G136">
        <v>186</v>
      </c>
      <c r="H136" s="6">
        <f t="shared" si="24"/>
        <v>0.57055214723926384</v>
      </c>
      <c r="I136" s="7">
        <v>74</v>
      </c>
      <c r="J136" s="7">
        <v>30</v>
      </c>
      <c r="K136" s="7">
        <v>113</v>
      </c>
      <c r="L136" s="7">
        <v>33</v>
      </c>
      <c r="M136" s="8">
        <v>426</v>
      </c>
      <c r="N136" s="8">
        <v>6</v>
      </c>
      <c r="O136" s="8">
        <v>10</v>
      </c>
      <c r="P136" s="8">
        <v>14</v>
      </c>
      <c r="Q136" s="6">
        <f t="shared" si="23"/>
        <v>1.4084507042253521E-2</v>
      </c>
      <c r="R136" s="6">
        <f t="shared" si="23"/>
        <v>2.3474178403755867E-2</v>
      </c>
      <c r="S136" s="6">
        <f t="shared" si="23"/>
        <v>3.2863849765258218E-2</v>
      </c>
      <c r="T136" s="7">
        <v>928</v>
      </c>
      <c r="U136">
        <v>23</v>
      </c>
      <c r="V136">
        <v>0</v>
      </c>
      <c r="W136" s="9">
        <f t="shared" si="25"/>
        <v>0</v>
      </c>
      <c r="X136" s="7">
        <v>0</v>
      </c>
      <c r="Y136" s="9">
        <f t="shared" si="26"/>
        <v>0</v>
      </c>
      <c r="Z136" s="7">
        <v>0</v>
      </c>
      <c r="AA136" s="9">
        <f t="shared" si="27"/>
        <v>0</v>
      </c>
      <c r="AB136" s="7">
        <v>22</v>
      </c>
      <c r="AC136" s="7">
        <v>5</v>
      </c>
      <c r="AD136" s="9">
        <f t="shared" si="28"/>
        <v>0.22727272727272727</v>
      </c>
      <c r="AE136" s="7">
        <v>0</v>
      </c>
      <c r="AF136" s="9">
        <f t="shared" si="29"/>
        <v>0</v>
      </c>
      <c r="AG136" s="7">
        <v>5</v>
      </c>
      <c r="AH136" s="9">
        <f t="shared" si="30"/>
        <v>0.22727272727272727</v>
      </c>
      <c r="AI136" s="7">
        <v>735</v>
      </c>
      <c r="AJ136" s="7">
        <v>819</v>
      </c>
      <c r="AK136">
        <v>0</v>
      </c>
      <c r="AL136">
        <v>0</v>
      </c>
      <c r="AM136">
        <v>0</v>
      </c>
      <c r="AN136" s="9" t="str">
        <f t="shared" si="31"/>
        <v>NA</v>
      </c>
      <c r="AO136" s="7">
        <v>769</v>
      </c>
      <c r="AP136" s="7">
        <v>198</v>
      </c>
      <c r="AQ136" s="9">
        <f t="shared" si="32"/>
        <v>0.2574772431729519</v>
      </c>
      <c r="AR136" s="7">
        <v>142</v>
      </c>
      <c r="AS136" s="7">
        <v>142</v>
      </c>
      <c r="AT136" s="9">
        <f t="shared" si="33"/>
        <v>1</v>
      </c>
    </row>
    <row r="137" spans="1:46" ht="15" customHeight="1" x14ac:dyDescent="0.3">
      <c r="A137" t="s">
        <v>337</v>
      </c>
      <c r="B137" t="s">
        <v>338</v>
      </c>
      <c r="C137" t="s">
        <v>339</v>
      </c>
      <c r="D137" s="5">
        <v>1435007</v>
      </c>
      <c r="E137" t="s">
        <v>53</v>
      </c>
      <c r="F137">
        <v>380</v>
      </c>
      <c r="G137">
        <v>380</v>
      </c>
      <c r="H137" s="6">
        <f t="shared" si="24"/>
        <v>1</v>
      </c>
      <c r="I137" s="7">
        <v>29</v>
      </c>
      <c r="J137" s="7">
        <v>15</v>
      </c>
      <c r="K137" s="7">
        <v>133</v>
      </c>
      <c r="L137" s="7">
        <v>48</v>
      </c>
      <c r="M137" s="8">
        <v>369</v>
      </c>
      <c r="N137" s="8">
        <v>37</v>
      </c>
      <c r="O137" s="8">
        <v>54</v>
      </c>
      <c r="P137" s="8">
        <v>88</v>
      </c>
      <c r="Q137" s="6">
        <f t="shared" si="23"/>
        <v>0.1002710027100271</v>
      </c>
      <c r="R137" s="6">
        <f t="shared" si="23"/>
        <v>0.14634146341463414</v>
      </c>
      <c r="S137" s="6">
        <f t="shared" si="23"/>
        <v>0.23848238482384823</v>
      </c>
      <c r="T137" s="7">
        <v>1402</v>
      </c>
      <c r="U137">
        <v>124</v>
      </c>
      <c r="V137">
        <v>1</v>
      </c>
      <c r="W137" s="9">
        <f t="shared" si="25"/>
        <v>8.0645161290322578E-3</v>
      </c>
      <c r="X137" s="7">
        <v>26</v>
      </c>
      <c r="Y137" s="9">
        <f t="shared" si="26"/>
        <v>0.20967741935483872</v>
      </c>
      <c r="Z137" s="7">
        <v>27</v>
      </c>
      <c r="AA137" s="9">
        <f t="shared" si="27"/>
        <v>0.21774193548387097</v>
      </c>
      <c r="AB137" s="7">
        <v>326</v>
      </c>
      <c r="AC137" s="7">
        <v>67</v>
      </c>
      <c r="AD137" s="9">
        <f t="shared" si="28"/>
        <v>0.20552147239263804</v>
      </c>
      <c r="AE137" s="7">
        <v>28</v>
      </c>
      <c r="AF137" s="9">
        <f t="shared" si="29"/>
        <v>8.5889570552147243E-2</v>
      </c>
      <c r="AG137" s="7">
        <v>94</v>
      </c>
      <c r="AH137" s="9">
        <f t="shared" si="30"/>
        <v>0.28834355828220859</v>
      </c>
      <c r="AI137" s="7">
        <v>844</v>
      </c>
      <c r="AJ137" s="7">
        <v>874</v>
      </c>
      <c r="AK137">
        <v>122</v>
      </c>
      <c r="AL137">
        <v>16</v>
      </c>
      <c r="AM137">
        <v>96</v>
      </c>
      <c r="AN137" s="9">
        <f t="shared" si="31"/>
        <v>0.91803278688524592</v>
      </c>
      <c r="AO137" s="7">
        <v>1104</v>
      </c>
      <c r="AP137" s="7">
        <v>325</v>
      </c>
      <c r="AQ137" s="9">
        <f t="shared" si="32"/>
        <v>0.29438405797101447</v>
      </c>
      <c r="AR137" s="7">
        <v>203</v>
      </c>
      <c r="AS137" s="7">
        <v>190</v>
      </c>
      <c r="AT137" s="9">
        <f t="shared" si="33"/>
        <v>0.93596059113300489</v>
      </c>
    </row>
    <row r="138" spans="1:46" ht="15" customHeight="1" x14ac:dyDescent="0.3">
      <c r="A138" t="s">
        <v>337</v>
      </c>
      <c r="B138" t="s">
        <v>340</v>
      </c>
      <c r="C138" t="s">
        <v>341</v>
      </c>
      <c r="D138" s="5">
        <v>10496669</v>
      </c>
      <c r="E138" t="s">
        <v>56</v>
      </c>
      <c r="F138">
        <v>3268</v>
      </c>
      <c r="G138">
        <v>2095</v>
      </c>
      <c r="H138" s="6">
        <f t="shared" si="24"/>
        <v>0.6410648714810282</v>
      </c>
      <c r="I138" s="7">
        <v>52</v>
      </c>
      <c r="J138" s="7">
        <v>24</v>
      </c>
      <c r="K138" s="7">
        <v>87</v>
      </c>
      <c r="L138" s="7">
        <v>36</v>
      </c>
      <c r="M138" s="8">
        <v>3683</v>
      </c>
      <c r="N138" s="8">
        <v>358</v>
      </c>
      <c r="O138" s="8">
        <v>505</v>
      </c>
      <c r="P138" s="8">
        <v>698</v>
      </c>
      <c r="Q138" s="6">
        <f t="shared" si="23"/>
        <v>9.7203366820526743E-2</v>
      </c>
      <c r="R138" s="6">
        <f t="shared" si="23"/>
        <v>0.137116481129514</v>
      </c>
      <c r="S138" s="6">
        <f t="shared" si="23"/>
        <v>0.18951941352158566</v>
      </c>
      <c r="T138" s="7">
        <v>9813</v>
      </c>
      <c r="U138">
        <v>885</v>
      </c>
      <c r="V138">
        <v>44</v>
      </c>
      <c r="W138" s="9">
        <f t="shared" si="25"/>
        <v>4.9717514124293788E-2</v>
      </c>
      <c r="X138" s="7">
        <v>157</v>
      </c>
      <c r="Y138" s="9">
        <f t="shared" si="26"/>
        <v>0.17740112994350282</v>
      </c>
      <c r="Z138" s="7">
        <v>195</v>
      </c>
      <c r="AA138" s="9">
        <f t="shared" si="27"/>
        <v>0.22033898305084745</v>
      </c>
      <c r="AB138" s="7">
        <v>965</v>
      </c>
      <c r="AC138" s="7">
        <v>303</v>
      </c>
      <c r="AD138" s="9">
        <f t="shared" si="28"/>
        <v>0.31398963730569951</v>
      </c>
      <c r="AE138" s="7">
        <v>216</v>
      </c>
      <c r="AF138" s="9">
        <f t="shared" si="29"/>
        <v>0.22383419689119172</v>
      </c>
      <c r="AG138" s="7">
        <v>495</v>
      </c>
      <c r="AH138" s="9">
        <f t="shared" si="30"/>
        <v>0.51295336787564771</v>
      </c>
      <c r="AI138" s="7">
        <v>6925</v>
      </c>
      <c r="AJ138" s="7">
        <v>8497</v>
      </c>
      <c r="AK138">
        <v>838</v>
      </c>
      <c r="AL138">
        <v>290</v>
      </c>
      <c r="AM138">
        <v>129</v>
      </c>
      <c r="AN138" s="9">
        <f t="shared" si="31"/>
        <v>0.5</v>
      </c>
      <c r="AO138" s="7">
        <v>8456</v>
      </c>
      <c r="AP138" s="7">
        <v>4059</v>
      </c>
      <c r="AQ138" s="9">
        <f t="shared" si="32"/>
        <v>0.48001419110690635</v>
      </c>
      <c r="AR138" s="7">
        <v>25738</v>
      </c>
      <c r="AS138" s="7">
        <v>22399</v>
      </c>
      <c r="AT138" s="9">
        <f t="shared" si="33"/>
        <v>0.87026964022068531</v>
      </c>
    </row>
    <row r="139" spans="1:46" ht="15" customHeight="1" x14ac:dyDescent="0.3">
      <c r="A139" t="s">
        <v>337</v>
      </c>
      <c r="B139" t="s">
        <v>342</v>
      </c>
      <c r="C139" t="s">
        <v>343</v>
      </c>
      <c r="D139" s="5">
        <v>4404410</v>
      </c>
      <c r="E139" t="s">
        <v>90</v>
      </c>
      <c r="F139">
        <v>1430</v>
      </c>
      <c r="G139">
        <v>703</v>
      </c>
      <c r="H139" s="6">
        <f t="shared" si="24"/>
        <v>0.49160839160839159</v>
      </c>
      <c r="I139" s="7">
        <v>58</v>
      </c>
      <c r="J139" s="7">
        <v>34</v>
      </c>
      <c r="K139" s="7">
        <v>122</v>
      </c>
      <c r="L139" s="7">
        <v>50</v>
      </c>
      <c r="M139" s="8">
        <v>1078</v>
      </c>
      <c r="N139" s="8">
        <v>88</v>
      </c>
      <c r="O139" s="8">
        <v>137</v>
      </c>
      <c r="P139" s="8">
        <v>229</v>
      </c>
      <c r="Q139" s="6">
        <f t="shared" si="23"/>
        <v>8.1632653061224483E-2</v>
      </c>
      <c r="R139" s="6">
        <f t="shared" si="23"/>
        <v>0.12708719851576994</v>
      </c>
      <c r="S139" s="6">
        <f t="shared" si="23"/>
        <v>0.21243042671614101</v>
      </c>
      <c r="T139" s="7">
        <v>3144</v>
      </c>
      <c r="U139">
        <v>401</v>
      </c>
      <c r="V139">
        <v>18</v>
      </c>
      <c r="W139" s="9">
        <f t="shared" si="25"/>
        <v>4.488778054862843E-2</v>
      </c>
      <c r="X139" s="7">
        <v>49</v>
      </c>
      <c r="Y139" s="9">
        <f t="shared" si="26"/>
        <v>0.12219451371571072</v>
      </c>
      <c r="Z139" s="7">
        <v>64</v>
      </c>
      <c r="AA139" s="9">
        <f t="shared" si="27"/>
        <v>0.15960099750623441</v>
      </c>
      <c r="AB139" s="7">
        <v>159</v>
      </c>
      <c r="AC139" s="7">
        <v>27</v>
      </c>
      <c r="AD139" s="9">
        <f t="shared" si="28"/>
        <v>0.16981132075471697</v>
      </c>
      <c r="AE139" s="7">
        <v>49</v>
      </c>
      <c r="AF139" s="9">
        <f t="shared" si="29"/>
        <v>0.3081761006289308</v>
      </c>
      <c r="AG139" s="7">
        <v>73</v>
      </c>
      <c r="AH139" s="9">
        <f t="shared" si="30"/>
        <v>0.45911949685534592</v>
      </c>
      <c r="AI139" s="7">
        <v>2162</v>
      </c>
      <c r="AJ139" s="7">
        <v>2594</v>
      </c>
      <c r="AK139">
        <v>132</v>
      </c>
      <c r="AL139">
        <v>14</v>
      </c>
      <c r="AM139">
        <v>21</v>
      </c>
      <c r="AN139" s="9">
        <f t="shared" si="31"/>
        <v>0.26515151515151514</v>
      </c>
      <c r="AO139" s="7">
        <v>2789</v>
      </c>
      <c r="AP139" s="7">
        <v>1373</v>
      </c>
      <c r="AQ139" s="9">
        <f t="shared" si="32"/>
        <v>0.4922911437791323</v>
      </c>
      <c r="AR139" s="7">
        <v>816</v>
      </c>
      <c r="AS139" s="7">
        <v>767</v>
      </c>
      <c r="AT139" s="9">
        <f t="shared" si="33"/>
        <v>0.93995098039215685</v>
      </c>
    </row>
    <row r="140" spans="1:46" ht="15" customHeight="1" x14ac:dyDescent="0.3">
      <c r="A140" t="s">
        <v>344</v>
      </c>
      <c r="B140" t="s">
        <v>345</v>
      </c>
      <c r="C140" t="s">
        <v>346</v>
      </c>
      <c r="D140" s="5">
        <v>2138663</v>
      </c>
      <c r="E140" t="s">
        <v>90</v>
      </c>
      <c r="F140">
        <v>365</v>
      </c>
      <c r="G140">
        <v>315</v>
      </c>
      <c r="H140" s="6">
        <f t="shared" si="24"/>
        <v>0.86301369863013699</v>
      </c>
      <c r="I140" s="7">
        <v>58</v>
      </c>
      <c r="J140" s="7">
        <v>27</v>
      </c>
      <c r="K140" s="7">
        <v>71</v>
      </c>
      <c r="L140" s="7">
        <v>29</v>
      </c>
      <c r="M140" s="8">
        <v>826</v>
      </c>
      <c r="N140" s="8">
        <v>83</v>
      </c>
      <c r="O140" s="8">
        <v>128</v>
      </c>
      <c r="P140" s="8">
        <v>165</v>
      </c>
      <c r="Q140" s="6">
        <f t="shared" si="23"/>
        <v>0.10048426150121065</v>
      </c>
      <c r="R140" s="6">
        <f t="shared" si="23"/>
        <v>0.15496368038740921</v>
      </c>
      <c r="S140" s="6">
        <f t="shared" si="23"/>
        <v>0.19975786924939468</v>
      </c>
      <c r="T140" s="7">
        <v>1803</v>
      </c>
      <c r="U140">
        <v>92</v>
      </c>
      <c r="V140">
        <v>7</v>
      </c>
      <c r="W140" s="9">
        <f t="shared" si="25"/>
        <v>7.6086956521739135E-2</v>
      </c>
      <c r="X140" s="7">
        <v>9</v>
      </c>
      <c r="Y140" s="9">
        <f t="shared" si="26"/>
        <v>9.7826086956521743E-2</v>
      </c>
      <c r="Z140" s="7">
        <v>15</v>
      </c>
      <c r="AA140" s="9">
        <f t="shared" si="27"/>
        <v>0.16304347826086957</v>
      </c>
      <c r="AB140" s="7">
        <v>147</v>
      </c>
      <c r="AC140" s="7">
        <v>26</v>
      </c>
      <c r="AD140" s="9">
        <f t="shared" si="28"/>
        <v>0.17687074829931973</v>
      </c>
      <c r="AE140" s="7">
        <v>47</v>
      </c>
      <c r="AF140" s="9">
        <f t="shared" si="29"/>
        <v>0.31972789115646261</v>
      </c>
      <c r="AG140" s="7">
        <v>71</v>
      </c>
      <c r="AH140" s="9">
        <f t="shared" si="30"/>
        <v>0.48299319727891155</v>
      </c>
      <c r="AI140" s="7">
        <v>1710</v>
      </c>
      <c r="AJ140" s="7">
        <v>1956</v>
      </c>
      <c r="AK140">
        <v>501</v>
      </c>
      <c r="AL140">
        <v>197</v>
      </c>
      <c r="AM140">
        <v>55</v>
      </c>
      <c r="AN140" s="9">
        <f t="shared" si="31"/>
        <v>0.50299401197604787</v>
      </c>
      <c r="AO140" s="7">
        <v>1233</v>
      </c>
      <c r="AP140" s="7">
        <v>720</v>
      </c>
      <c r="AQ140" s="9">
        <f t="shared" si="32"/>
        <v>0.58394160583941601</v>
      </c>
      <c r="AR140" s="7">
        <v>520</v>
      </c>
      <c r="AS140" s="7">
        <v>457</v>
      </c>
      <c r="AT140" s="9">
        <f t="shared" si="33"/>
        <v>0.87884615384615383</v>
      </c>
    </row>
    <row r="141" spans="1:46" ht="15" customHeight="1" x14ac:dyDescent="0.3">
      <c r="A141" t="s">
        <v>344</v>
      </c>
      <c r="B141" t="s">
        <v>347</v>
      </c>
      <c r="C141" t="s">
        <v>348</v>
      </c>
      <c r="D141" s="5">
        <v>1867911</v>
      </c>
      <c r="E141" t="s">
        <v>53</v>
      </c>
      <c r="F141">
        <v>392</v>
      </c>
      <c r="G141">
        <v>312</v>
      </c>
      <c r="H141" s="6">
        <f t="shared" si="24"/>
        <v>0.79591836734693877</v>
      </c>
      <c r="I141" s="7">
        <v>202</v>
      </c>
      <c r="J141" s="7">
        <v>105</v>
      </c>
      <c r="K141" s="7">
        <v>202</v>
      </c>
      <c r="L141" s="7">
        <v>105</v>
      </c>
      <c r="M141" s="8">
        <v>92</v>
      </c>
      <c r="N141" s="8">
        <v>13</v>
      </c>
      <c r="O141" s="8">
        <v>22</v>
      </c>
      <c r="P141" s="8">
        <v>29</v>
      </c>
      <c r="Q141" s="6">
        <f t="shared" si="23"/>
        <v>0.14130434782608695</v>
      </c>
      <c r="R141" s="6">
        <f t="shared" si="23"/>
        <v>0.2391304347826087</v>
      </c>
      <c r="S141" s="6">
        <f t="shared" si="23"/>
        <v>0.31521739130434784</v>
      </c>
      <c r="T141" s="7">
        <v>959</v>
      </c>
      <c r="U141">
        <v>175</v>
      </c>
      <c r="V141">
        <v>2</v>
      </c>
      <c r="W141" s="9">
        <f t="shared" si="25"/>
        <v>1.1428571428571429E-2</v>
      </c>
      <c r="X141" s="7">
        <v>4</v>
      </c>
      <c r="Y141" s="9">
        <f t="shared" si="26"/>
        <v>2.2857142857142857E-2</v>
      </c>
      <c r="Z141" s="7">
        <v>6</v>
      </c>
      <c r="AA141" s="9">
        <f t="shared" si="27"/>
        <v>3.4285714285714287E-2</v>
      </c>
      <c r="AB141" s="7">
        <v>50</v>
      </c>
      <c r="AC141" s="7">
        <v>8</v>
      </c>
      <c r="AD141" s="9">
        <f t="shared" si="28"/>
        <v>0.16</v>
      </c>
      <c r="AE141" s="7">
        <v>21</v>
      </c>
      <c r="AF141" s="9">
        <f t="shared" si="29"/>
        <v>0.42</v>
      </c>
      <c r="AG141" s="7">
        <v>26</v>
      </c>
      <c r="AH141" s="9">
        <f t="shared" si="30"/>
        <v>0.52</v>
      </c>
      <c r="AI141" s="7">
        <v>682</v>
      </c>
      <c r="AJ141" s="7">
        <v>758</v>
      </c>
      <c r="AK141">
        <v>0</v>
      </c>
      <c r="AL141">
        <v>0</v>
      </c>
      <c r="AM141">
        <v>0</v>
      </c>
      <c r="AN141" s="9" t="str">
        <f t="shared" si="31"/>
        <v>NA</v>
      </c>
      <c r="AO141" s="7">
        <v>465</v>
      </c>
      <c r="AP141" s="7">
        <v>465</v>
      </c>
      <c r="AQ141" s="9">
        <f t="shared" si="32"/>
        <v>1</v>
      </c>
      <c r="AR141" s="7">
        <v>395</v>
      </c>
      <c r="AS141" s="7">
        <v>378</v>
      </c>
      <c r="AT141" s="9">
        <f t="shared" si="33"/>
        <v>0.95696202531645569</v>
      </c>
    </row>
    <row r="142" spans="1:46" ht="15" customHeight="1" x14ac:dyDescent="0.3">
      <c r="A142" t="s">
        <v>344</v>
      </c>
      <c r="B142" t="s">
        <v>349</v>
      </c>
      <c r="C142" t="s">
        <v>350</v>
      </c>
      <c r="D142" s="5">
        <v>675358</v>
      </c>
      <c r="E142" t="s">
        <v>53</v>
      </c>
      <c r="F142">
        <v>85</v>
      </c>
      <c r="G142">
        <v>85</v>
      </c>
      <c r="H142" s="6">
        <f t="shared" si="24"/>
        <v>1</v>
      </c>
      <c r="I142" s="7">
        <v>73</v>
      </c>
      <c r="J142" s="7">
        <v>40</v>
      </c>
      <c r="K142" s="7">
        <v>99</v>
      </c>
      <c r="L142" s="7">
        <v>56</v>
      </c>
      <c r="M142" s="8">
        <v>161</v>
      </c>
      <c r="N142" s="8">
        <v>8</v>
      </c>
      <c r="O142" s="8">
        <v>8</v>
      </c>
      <c r="P142" s="8">
        <v>12</v>
      </c>
      <c r="Q142" s="6">
        <f t="shared" si="23"/>
        <v>4.9689440993788817E-2</v>
      </c>
      <c r="R142" s="6">
        <f t="shared" si="23"/>
        <v>4.9689440993788817E-2</v>
      </c>
      <c r="S142" s="6">
        <f t="shared" si="23"/>
        <v>7.4534161490683232E-2</v>
      </c>
      <c r="T142" s="7">
        <v>271</v>
      </c>
      <c r="U142">
        <v>23</v>
      </c>
      <c r="V142">
        <v>5</v>
      </c>
      <c r="W142" s="9">
        <f t="shared" si="25"/>
        <v>0.21739130434782608</v>
      </c>
      <c r="X142" s="7">
        <v>11</v>
      </c>
      <c r="Y142" s="9">
        <f t="shared" si="26"/>
        <v>0.47826086956521741</v>
      </c>
      <c r="Z142" s="7">
        <v>13</v>
      </c>
      <c r="AA142" s="9">
        <f t="shared" si="27"/>
        <v>0.56521739130434778</v>
      </c>
      <c r="AB142" s="7">
        <v>341</v>
      </c>
      <c r="AC142" s="7">
        <v>37</v>
      </c>
      <c r="AD142" s="9">
        <f t="shared" si="28"/>
        <v>0.10850439882697947</v>
      </c>
      <c r="AE142" s="7">
        <v>16</v>
      </c>
      <c r="AF142" s="9">
        <f t="shared" si="29"/>
        <v>4.6920821114369501E-2</v>
      </c>
      <c r="AG142" s="7">
        <v>47</v>
      </c>
      <c r="AH142" s="9">
        <f t="shared" si="30"/>
        <v>0.1378299120234604</v>
      </c>
      <c r="AI142" s="7">
        <v>220</v>
      </c>
      <c r="AJ142" s="7">
        <v>302</v>
      </c>
      <c r="AK142">
        <v>22</v>
      </c>
      <c r="AL142">
        <v>7</v>
      </c>
      <c r="AM142">
        <v>7</v>
      </c>
      <c r="AN142" s="9">
        <f t="shared" si="31"/>
        <v>0.63636363636363635</v>
      </c>
      <c r="AO142" s="7">
        <v>293</v>
      </c>
      <c r="AP142" s="7">
        <v>110</v>
      </c>
      <c r="AQ142" s="9">
        <f t="shared" si="32"/>
        <v>0.37542662116040953</v>
      </c>
      <c r="AR142" s="7">
        <v>119</v>
      </c>
      <c r="AS142" s="7">
        <v>79</v>
      </c>
      <c r="AT142" s="9">
        <f t="shared" si="33"/>
        <v>0.66386554621848737</v>
      </c>
    </row>
    <row r="143" spans="1:46" ht="15" customHeight="1" x14ac:dyDescent="0.3">
      <c r="A143" t="s">
        <v>344</v>
      </c>
      <c r="B143" t="s">
        <v>351</v>
      </c>
      <c r="C143" t="s">
        <v>352</v>
      </c>
      <c r="D143" s="5">
        <v>2539223</v>
      </c>
      <c r="E143" t="s">
        <v>56</v>
      </c>
      <c r="F143">
        <v>1267</v>
      </c>
      <c r="G143">
        <v>776</v>
      </c>
      <c r="H143" s="6">
        <f t="shared" si="24"/>
        <v>0.6124704025256511</v>
      </c>
      <c r="I143" s="7">
        <v>228</v>
      </c>
      <c r="J143" s="7">
        <v>31</v>
      </c>
      <c r="K143" s="7">
        <v>275</v>
      </c>
      <c r="L143" s="7">
        <v>13</v>
      </c>
      <c r="M143" s="8">
        <v>1621</v>
      </c>
      <c r="N143" s="8">
        <v>189</v>
      </c>
      <c r="O143" s="8">
        <v>279</v>
      </c>
      <c r="P143" s="8">
        <v>356</v>
      </c>
      <c r="Q143" s="6">
        <f t="shared" si="23"/>
        <v>0.11659469463294263</v>
      </c>
      <c r="R143" s="6">
        <f t="shared" si="23"/>
        <v>0.17211597779148674</v>
      </c>
      <c r="S143" s="6">
        <f t="shared" si="23"/>
        <v>0.21961752004935226</v>
      </c>
      <c r="T143" s="7">
        <v>2400</v>
      </c>
      <c r="U143">
        <v>787</v>
      </c>
      <c r="V143">
        <v>27</v>
      </c>
      <c r="W143" s="9">
        <f t="shared" si="25"/>
        <v>3.4307496823379927E-2</v>
      </c>
      <c r="X143" s="7">
        <v>34</v>
      </c>
      <c r="Y143" s="9">
        <f t="shared" si="26"/>
        <v>4.3202033036848796E-2</v>
      </c>
      <c r="Z143" s="7">
        <v>54</v>
      </c>
      <c r="AA143" s="9">
        <f t="shared" si="27"/>
        <v>6.8614993646759853E-2</v>
      </c>
      <c r="AB143" s="7">
        <v>2543</v>
      </c>
      <c r="AC143" s="7">
        <v>445</v>
      </c>
      <c r="AD143" s="9">
        <f t="shared" si="28"/>
        <v>0.17499016909162407</v>
      </c>
      <c r="AE143" s="7">
        <v>152</v>
      </c>
      <c r="AF143" s="9">
        <f t="shared" si="29"/>
        <v>5.9771922925678331E-2</v>
      </c>
      <c r="AG143" s="7">
        <v>560</v>
      </c>
      <c r="AH143" s="9">
        <f t="shared" si="30"/>
        <v>0.22021234762092018</v>
      </c>
      <c r="AI143" s="7">
        <v>1442</v>
      </c>
      <c r="AJ143" s="7">
        <v>1583</v>
      </c>
      <c r="AK143">
        <v>148</v>
      </c>
      <c r="AL143">
        <v>25</v>
      </c>
      <c r="AM143">
        <v>60</v>
      </c>
      <c r="AN143" s="9">
        <f t="shared" si="31"/>
        <v>0.57432432432432434</v>
      </c>
      <c r="AO143" s="7">
        <v>2271</v>
      </c>
      <c r="AP143" s="7">
        <v>971</v>
      </c>
      <c r="AQ143" s="9">
        <f t="shared" si="32"/>
        <v>0.42756494936151473</v>
      </c>
      <c r="AR143" s="7">
        <v>141</v>
      </c>
      <c r="AS143" s="7">
        <v>106</v>
      </c>
      <c r="AT143" s="9">
        <f t="shared" si="33"/>
        <v>0.75177304964539005</v>
      </c>
    </row>
    <row r="144" spans="1:46" ht="15" customHeight="1" x14ac:dyDescent="0.3">
      <c r="A144" t="s">
        <v>353</v>
      </c>
      <c r="B144" t="s">
        <v>354</v>
      </c>
      <c r="C144" t="s">
        <v>355</v>
      </c>
      <c r="D144" s="5">
        <v>7981008</v>
      </c>
      <c r="E144" t="s">
        <v>56</v>
      </c>
      <c r="F144">
        <v>1299</v>
      </c>
      <c r="G144">
        <v>869</v>
      </c>
      <c r="H144" s="6">
        <f t="shared" si="24"/>
        <v>0.66897613548883761</v>
      </c>
      <c r="I144" s="7">
        <v>39</v>
      </c>
      <c r="J144" s="7">
        <v>20</v>
      </c>
      <c r="K144" s="7">
        <v>87</v>
      </c>
      <c r="L144" s="7">
        <v>32</v>
      </c>
      <c r="M144" s="8">
        <v>3272</v>
      </c>
      <c r="N144" s="8">
        <v>201</v>
      </c>
      <c r="O144" s="8">
        <v>296</v>
      </c>
      <c r="P144" s="8">
        <v>411</v>
      </c>
      <c r="Q144" s="6">
        <f t="shared" si="23"/>
        <v>6.1430317848410756E-2</v>
      </c>
      <c r="R144" s="6">
        <f t="shared" si="23"/>
        <v>9.0464547677261614E-2</v>
      </c>
      <c r="S144" s="6">
        <f t="shared" si="23"/>
        <v>0.12561124694376527</v>
      </c>
      <c r="T144" s="7">
        <v>4306</v>
      </c>
      <c r="U144">
        <v>356</v>
      </c>
      <c r="V144">
        <v>24</v>
      </c>
      <c r="W144" s="9">
        <f t="shared" si="25"/>
        <v>6.741573033707865E-2</v>
      </c>
      <c r="X144" s="7">
        <v>56</v>
      </c>
      <c r="Y144" s="9">
        <f t="shared" si="26"/>
        <v>0.15730337078651685</v>
      </c>
      <c r="Z144" s="7">
        <v>78</v>
      </c>
      <c r="AA144" s="9">
        <f t="shared" si="27"/>
        <v>0.21910112359550563</v>
      </c>
      <c r="AB144" s="7">
        <v>590</v>
      </c>
      <c r="AC144" s="7">
        <v>94</v>
      </c>
      <c r="AD144" s="9">
        <f t="shared" si="28"/>
        <v>0.15932203389830507</v>
      </c>
      <c r="AE144" s="7">
        <v>73</v>
      </c>
      <c r="AF144" s="9">
        <f t="shared" si="29"/>
        <v>0.12372881355932204</v>
      </c>
      <c r="AG144" s="7">
        <v>161</v>
      </c>
      <c r="AH144" s="9">
        <f t="shared" si="30"/>
        <v>0.27288135593220336</v>
      </c>
      <c r="AI144" s="7">
        <v>3150</v>
      </c>
      <c r="AJ144" s="7">
        <v>4089</v>
      </c>
      <c r="AK144">
        <v>19</v>
      </c>
      <c r="AL144">
        <v>5</v>
      </c>
      <c r="AM144">
        <v>3</v>
      </c>
      <c r="AN144" s="9">
        <f t="shared" si="31"/>
        <v>0.42105263157894735</v>
      </c>
      <c r="AO144" s="7">
        <v>4213</v>
      </c>
      <c r="AP144" s="7">
        <v>2359</v>
      </c>
      <c r="AQ144" s="9">
        <f t="shared" si="32"/>
        <v>0.55993353904581056</v>
      </c>
      <c r="AR144" s="7">
        <v>1177</v>
      </c>
      <c r="AS144" s="7">
        <v>1080</v>
      </c>
      <c r="AT144" s="9">
        <f t="shared" si="33"/>
        <v>0.91758708581138493</v>
      </c>
    </row>
    <row r="145" spans="1:46" ht="15" customHeight="1" x14ac:dyDescent="0.3">
      <c r="A145" t="s">
        <v>353</v>
      </c>
      <c r="B145" t="s">
        <v>356</v>
      </c>
      <c r="C145" t="s">
        <v>357</v>
      </c>
      <c r="D145" s="5">
        <v>9064742</v>
      </c>
      <c r="E145" t="s">
        <v>90</v>
      </c>
      <c r="F145">
        <v>1018</v>
      </c>
      <c r="G145">
        <v>1018</v>
      </c>
      <c r="H145" s="6">
        <f t="shared" si="24"/>
        <v>1</v>
      </c>
      <c r="I145" s="7">
        <v>41</v>
      </c>
      <c r="J145" s="7">
        <v>13</v>
      </c>
      <c r="K145" s="7">
        <v>72</v>
      </c>
      <c r="L145" s="7">
        <v>19</v>
      </c>
      <c r="M145" s="8">
        <v>1651</v>
      </c>
      <c r="N145" s="8">
        <v>329</v>
      </c>
      <c r="O145" s="8">
        <v>408</v>
      </c>
      <c r="P145" s="8">
        <v>502</v>
      </c>
      <c r="Q145" s="6">
        <f t="shared" si="23"/>
        <v>0.1992731677771048</v>
      </c>
      <c r="R145" s="6">
        <f t="shared" si="23"/>
        <v>0.2471229557843731</v>
      </c>
      <c r="S145" s="6">
        <f t="shared" si="23"/>
        <v>0.30405814657783159</v>
      </c>
      <c r="T145" s="7">
        <v>6015</v>
      </c>
      <c r="U145">
        <v>442</v>
      </c>
      <c r="V145">
        <v>29</v>
      </c>
      <c r="W145" s="9">
        <f t="shared" si="25"/>
        <v>6.561085972850679E-2</v>
      </c>
      <c r="X145" s="7">
        <v>81</v>
      </c>
      <c r="Y145" s="9">
        <f t="shared" si="26"/>
        <v>0.18325791855203619</v>
      </c>
      <c r="Z145" s="7">
        <v>103</v>
      </c>
      <c r="AA145" s="9">
        <f t="shared" si="27"/>
        <v>0.2330316742081448</v>
      </c>
      <c r="AB145" s="7">
        <v>393</v>
      </c>
      <c r="AC145" s="7">
        <v>76</v>
      </c>
      <c r="AD145" s="9">
        <f t="shared" si="28"/>
        <v>0.19338422391857507</v>
      </c>
      <c r="AE145" s="7">
        <v>59</v>
      </c>
      <c r="AF145" s="9">
        <f t="shared" si="29"/>
        <v>0.15012722646310434</v>
      </c>
      <c r="AG145" s="7">
        <v>125</v>
      </c>
      <c r="AH145" s="9">
        <f t="shared" si="30"/>
        <v>0.31806615776081426</v>
      </c>
      <c r="AI145" s="7">
        <v>3670</v>
      </c>
      <c r="AJ145" s="7">
        <v>3836</v>
      </c>
      <c r="AK145">
        <v>384</v>
      </c>
      <c r="AL145">
        <v>212</v>
      </c>
      <c r="AM145">
        <v>67</v>
      </c>
      <c r="AN145" s="9">
        <f t="shared" si="31"/>
        <v>0.7265625</v>
      </c>
      <c r="AO145" s="7">
        <v>6074</v>
      </c>
      <c r="AP145" s="7">
        <v>1553</v>
      </c>
      <c r="AQ145" s="9">
        <f t="shared" si="32"/>
        <v>0.25567994731643068</v>
      </c>
      <c r="AR145" s="7">
        <v>2452</v>
      </c>
      <c r="AS145" s="7">
        <v>2252</v>
      </c>
      <c r="AT145" s="9">
        <f t="shared" si="33"/>
        <v>0.91843393148450247</v>
      </c>
    </row>
    <row r="146" spans="1:46" ht="15" customHeight="1" x14ac:dyDescent="0.3">
      <c r="A146" t="s">
        <v>353</v>
      </c>
      <c r="B146" t="s">
        <v>358</v>
      </c>
      <c r="C146" t="s">
        <v>359</v>
      </c>
      <c r="D146" s="5">
        <v>1589681</v>
      </c>
      <c r="E146" t="s">
        <v>53</v>
      </c>
      <c r="F146">
        <v>1210</v>
      </c>
      <c r="G146">
        <v>747</v>
      </c>
      <c r="H146" s="6">
        <f t="shared" si="24"/>
        <v>0.61735537190082646</v>
      </c>
      <c r="I146" s="7">
        <v>39</v>
      </c>
      <c r="J146" s="7">
        <v>10</v>
      </c>
      <c r="K146" s="7">
        <v>88</v>
      </c>
      <c r="L146" s="7">
        <v>26</v>
      </c>
      <c r="M146" s="8">
        <v>694</v>
      </c>
      <c r="N146" s="8">
        <v>60</v>
      </c>
      <c r="O146" s="8">
        <v>84</v>
      </c>
      <c r="P146" s="8">
        <v>112</v>
      </c>
      <c r="Q146" s="6">
        <f t="shared" si="23"/>
        <v>8.645533141210375E-2</v>
      </c>
      <c r="R146" s="6">
        <f t="shared" si="23"/>
        <v>0.12103746397694524</v>
      </c>
      <c r="S146" s="6">
        <f t="shared" si="23"/>
        <v>0.16138328530259366</v>
      </c>
      <c r="T146" s="7">
        <v>3998</v>
      </c>
      <c r="U146">
        <v>81</v>
      </c>
      <c r="V146">
        <v>5</v>
      </c>
      <c r="W146" s="9">
        <f t="shared" si="25"/>
        <v>6.1728395061728392E-2</v>
      </c>
      <c r="X146" s="7">
        <v>0</v>
      </c>
      <c r="Y146" s="9">
        <f t="shared" si="26"/>
        <v>0</v>
      </c>
      <c r="Z146" s="7">
        <v>5</v>
      </c>
      <c r="AA146" s="9">
        <f t="shared" si="27"/>
        <v>6.1728395061728392E-2</v>
      </c>
      <c r="AB146" s="7">
        <v>597</v>
      </c>
      <c r="AC146" s="7">
        <v>17</v>
      </c>
      <c r="AD146" s="9">
        <f t="shared" si="28"/>
        <v>2.8475711892797319E-2</v>
      </c>
      <c r="AE146" s="7">
        <v>2</v>
      </c>
      <c r="AF146" s="9">
        <f t="shared" si="29"/>
        <v>3.3500837520938024E-3</v>
      </c>
      <c r="AG146" s="7">
        <v>18</v>
      </c>
      <c r="AH146" s="9">
        <f t="shared" si="30"/>
        <v>3.015075376884422E-2</v>
      </c>
      <c r="AI146" s="7">
        <v>2645</v>
      </c>
      <c r="AJ146" s="7">
        <v>2759</v>
      </c>
      <c r="AK146">
        <v>1</v>
      </c>
      <c r="AL146">
        <v>0</v>
      </c>
      <c r="AM146">
        <v>0</v>
      </c>
      <c r="AN146" s="9">
        <f t="shared" si="31"/>
        <v>0</v>
      </c>
      <c r="AO146" s="7">
        <v>3199</v>
      </c>
      <c r="AP146" s="7">
        <v>640</v>
      </c>
      <c r="AQ146" s="9">
        <f t="shared" si="32"/>
        <v>0.20006251953735543</v>
      </c>
      <c r="AR146" s="7">
        <v>206</v>
      </c>
      <c r="AS146" s="7">
        <v>179</v>
      </c>
      <c r="AT146" s="9">
        <f t="shared" si="33"/>
        <v>0.8689320388349514</v>
      </c>
    </row>
    <row r="147" spans="1:46" ht="15" customHeight="1" x14ac:dyDescent="0.3">
      <c r="A147" t="s">
        <v>360</v>
      </c>
      <c r="B147" t="s">
        <v>361</v>
      </c>
      <c r="C147" t="s">
        <v>362</v>
      </c>
      <c r="D147" s="5">
        <v>2474843</v>
      </c>
      <c r="E147" t="s">
        <v>53</v>
      </c>
      <c r="F147">
        <v>316</v>
      </c>
      <c r="G147">
        <v>312</v>
      </c>
      <c r="H147" s="6">
        <f t="shared" si="24"/>
        <v>0.98734177215189878</v>
      </c>
      <c r="I147" s="7">
        <v>45</v>
      </c>
      <c r="J147" s="7">
        <v>15</v>
      </c>
      <c r="K147" s="7">
        <v>111</v>
      </c>
      <c r="L147" s="7">
        <v>50</v>
      </c>
      <c r="M147" s="8">
        <v>570</v>
      </c>
      <c r="N147" s="8">
        <v>46</v>
      </c>
      <c r="O147" s="8">
        <v>72</v>
      </c>
      <c r="P147" s="8">
        <v>120</v>
      </c>
      <c r="Q147" s="6">
        <f t="shared" si="23"/>
        <v>8.0701754385964913E-2</v>
      </c>
      <c r="R147" s="6">
        <f t="shared" si="23"/>
        <v>0.12631578947368421</v>
      </c>
      <c r="S147" s="6">
        <f t="shared" si="23"/>
        <v>0.21052631578947367</v>
      </c>
      <c r="T147" s="7">
        <v>1403</v>
      </c>
      <c r="U147">
        <v>104</v>
      </c>
      <c r="V147">
        <v>5</v>
      </c>
      <c r="W147" s="9">
        <f t="shared" si="25"/>
        <v>4.807692307692308E-2</v>
      </c>
      <c r="X147" s="7">
        <v>41</v>
      </c>
      <c r="Y147" s="9">
        <f t="shared" si="26"/>
        <v>0.39423076923076922</v>
      </c>
      <c r="Z147" s="7">
        <v>45</v>
      </c>
      <c r="AA147" s="9">
        <f t="shared" si="27"/>
        <v>0.43269230769230771</v>
      </c>
      <c r="AB147" s="7">
        <v>265</v>
      </c>
      <c r="AC147" s="7">
        <v>51</v>
      </c>
      <c r="AD147" s="9">
        <f t="shared" si="28"/>
        <v>0.19245283018867926</v>
      </c>
      <c r="AE147" s="7">
        <v>51</v>
      </c>
      <c r="AF147" s="9">
        <f t="shared" si="29"/>
        <v>0.19245283018867926</v>
      </c>
      <c r="AG147" s="7">
        <v>97</v>
      </c>
      <c r="AH147" s="9">
        <f t="shared" si="30"/>
        <v>0.36603773584905658</v>
      </c>
      <c r="AI147" s="7">
        <v>851</v>
      </c>
      <c r="AJ147" s="7">
        <v>933</v>
      </c>
      <c r="AK147">
        <v>162</v>
      </c>
      <c r="AL147">
        <v>65</v>
      </c>
      <c r="AM147">
        <v>36</v>
      </c>
      <c r="AN147" s="9">
        <f t="shared" si="31"/>
        <v>0.62345679012345678</v>
      </c>
      <c r="AO147" s="7">
        <v>868</v>
      </c>
      <c r="AP147" s="7">
        <v>592</v>
      </c>
      <c r="AQ147" s="9">
        <f t="shared" si="32"/>
        <v>0.6820276497695853</v>
      </c>
      <c r="AR147" s="7">
        <v>232</v>
      </c>
      <c r="AS147" s="7">
        <v>214</v>
      </c>
      <c r="AT147" s="9">
        <f t="shared" si="33"/>
        <v>0.92241379310344829</v>
      </c>
    </row>
    <row r="148" spans="1:46" ht="15" customHeight="1" x14ac:dyDescent="0.3">
      <c r="A148" t="s">
        <v>360</v>
      </c>
      <c r="B148" t="s">
        <v>363</v>
      </c>
      <c r="C148" t="s">
        <v>364</v>
      </c>
      <c r="D148" s="5">
        <v>3890343</v>
      </c>
      <c r="E148" t="s">
        <v>53</v>
      </c>
      <c r="F148">
        <v>526</v>
      </c>
      <c r="G148">
        <v>397</v>
      </c>
      <c r="H148" s="6">
        <f t="shared" si="24"/>
        <v>0.75475285171102657</v>
      </c>
      <c r="I148" s="7">
        <v>64</v>
      </c>
      <c r="J148" s="7">
        <v>26</v>
      </c>
      <c r="K148" s="7">
        <v>82</v>
      </c>
      <c r="L148" s="7">
        <v>29</v>
      </c>
      <c r="M148" s="8">
        <v>581</v>
      </c>
      <c r="N148" s="8">
        <v>38</v>
      </c>
      <c r="O148" s="8">
        <v>81</v>
      </c>
      <c r="P148" s="8">
        <v>135</v>
      </c>
      <c r="Q148" s="6">
        <f t="shared" si="23"/>
        <v>6.5404475043029264E-2</v>
      </c>
      <c r="R148" s="6">
        <f t="shared" si="23"/>
        <v>0.13941480206540446</v>
      </c>
      <c r="S148" s="6">
        <f t="shared" si="23"/>
        <v>0.23235800344234078</v>
      </c>
      <c r="T148" s="7">
        <v>2134</v>
      </c>
      <c r="U148">
        <v>156</v>
      </c>
      <c r="V148">
        <v>10</v>
      </c>
      <c r="W148" s="9">
        <f t="shared" si="25"/>
        <v>6.4102564102564097E-2</v>
      </c>
      <c r="X148" s="7">
        <v>19</v>
      </c>
      <c r="Y148" s="9">
        <f t="shared" si="26"/>
        <v>0.12179487179487179</v>
      </c>
      <c r="Z148" s="7">
        <v>26</v>
      </c>
      <c r="AA148" s="9">
        <f t="shared" si="27"/>
        <v>0.16666666666666666</v>
      </c>
      <c r="AB148" s="7">
        <v>140</v>
      </c>
      <c r="AC148" s="7">
        <v>19</v>
      </c>
      <c r="AD148" s="9">
        <f t="shared" si="28"/>
        <v>0.1357142857142857</v>
      </c>
      <c r="AE148" s="7">
        <v>26</v>
      </c>
      <c r="AF148" s="9">
        <f t="shared" si="29"/>
        <v>0.18571428571428572</v>
      </c>
      <c r="AG148" s="7">
        <v>34</v>
      </c>
      <c r="AH148" s="9">
        <f t="shared" si="30"/>
        <v>0.24285714285714285</v>
      </c>
      <c r="AI148" s="7">
        <v>1504</v>
      </c>
      <c r="AJ148" s="7">
        <v>1581</v>
      </c>
      <c r="AK148">
        <v>192</v>
      </c>
      <c r="AL148">
        <v>11</v>
      </c>
      <c r="AM148">
        <v>28</v>
      </c>
      <c r="AN148" s="9">
        <f t="shared" si="31"/>
        <v>0.203125</v>
      </c>
      <c r="AO148" s="7">
        <v>1607</v>
      </c>
      <c r="AP148" s="7">
        <v>451</v>
      </c>
      <c r="AQ148" s="9">
        <f t="shared" si="32"/>
        <v>0.28064716863721217</v>
      </c>
      <c r="AR148" s="7">
        <v>353</v>
      </c>
      <c r="AS148" s="7">
        <v>298</v>
      </c>
      <c r="AT148" s="9">
        <f t="shared" si="33"/>
        <v>0.84419263456090654</v>
      </c>
    </row>
    <row r="149" spans="1:46" ht="15" customHeight="1" x14ac:dyDescent="0.3">
      <c r="A149" t="s">
        <v>360</v>
      </c>
      <c r="B149" t="s">
        <v>365</v>
      </c>
      <c r="C149" t="s">
        <v>366</v>
      </c>
      <c r="D149" s="5">
        <v>18367757</v>
      </c>
      <c r="E149" t="s">
        <v>90</v>
      </c>
      <c r="F149">
        <v>1154</v>
      </c>
      <c r="G149">
        <v>1060</v>
      </c>
      <c r="H149" s="6">
        <f t="shared" si="24"/>
        <v>0.91854419410745236</v>
      </c>
      <c r="I149" s="7">
        <v>45</v>
      </c>
      <c r="J149" s="7">
        <v>14</v>
      </c>
      <c r="K149" s="7">
        <v>60</v>
      </c>
      <c r="L149" s="7">
        <v>19</v>
      </c>
      <c r="M149" s="8">
        <v>1903</v>
      </c>
      <c r="N149" s="8">
        <v>192</v>
      </c>
      <c r="O149" s="8">
        <v>272</v>
      </c>
      <c r="P149" s="8">
        <v>354</v>
      </c>
      <c r="Q149" s="6">
        <f t="shared" si="23"/>
        <v>0.10089332632685234</v>
      </c>
      <c r="R149" s="6">
        <f t="shared" si="23"/>
        <v>0.14293221229637415</v>
      </c>
      <c r="S149" s="6">
        <f t="shared" si="23"/>
        <v>0.18602207041513399</v>
      </c>
      <c r="T149" s="7">
        <v>5460</v>
      </c>
      <c r="U149">
        <v>1018</v>
      </c>
      <c r="V149">
        <v>3</v>
      </c>
      <c r="W149" s="9">
        <f t="shared" si="25"/>
        <v>2.9469548133595285E-3</v>
      </c>
      <c r="X149" s="7">
        <v>22</v>
      </c>
      <c r="Y149" s="9">
        <f t="shared" si="26"/>
        <v>2.1611001964636542E-2</v>
      </c>
      <c r="Z149" s="7">
        <v>23</v>
      </c>
      <c r="AA149" s="9">
        <f t="shared" si="27"/>
        <v>2.2593320235756387E-2</v>
      </c>
      <c r="AB149" s="7">
        <v>493</v>
      </c>
      <c r="AC149" s="7">
        <v>84</v>
      </c>
      <c r="AD149" s="9">
        <f t="shared" si="28"/>
        <v>0.17038539553752535</v>
      </c>
      <c r="AE149" s="7">
        <v>81</v>
      </c>
      <c r="AF149" s="9">
        <f t="shared" si="29"/>
        <v>0.1643002028397566</v>
      </c>
      <c r="AG149" s="7">
        <v>162</v>
      </c>
      <c r="AH149" s="9">
        <f t="shared" si="30"/>
        <v>0.32860040567951321</v>
      </c>
      <c r="AI149" s="7">
        <v>3606</v>
      </c>
      <c r="AJ149" s="7">
        <v>4217</v>
      </c>
      <c r="AK149">
        <v>846</v>
      </c>
      <c r="AL149">
        <v>209</v>
      </c>
      <c r="AM149">
        <v>553</v>
      </c>
      <c r="AN149" s="9">
        <f t="shared" si="31"/>
        <v>0.900709219858156</v>
      </c>
      <c r="AO149" s="7">
        <v>1613</v>
      </c>
      <c r="AP149" s="7">
        <v>1142</v>
      </c>
      <c r="AQ149" s="9">
        <f t="shared" si="32"/>
        <v>0.70799752014879103</v>
      </c>
      <c r="AR149" s="7">
        <v>1992</v>
      </c>
      <c r="AS149" s="7">
        <v>1886</v>
      </c>
      <c r="AT149" s="9">
        <f t="shared" si="33"/>
        <v>0.94678714859437751</v>
      </c>
    </row>
    <row r="150" spans="1:46" ht="15" customHeight="1" x14ac:dyDescent="0.3">
      <c r="A150" t="s">
        <v>360</v>
      </c>
      <c r="B150" t="s">
        <v>367</v>
      </c>
      <c r="C150" t="s">
        <v>368</v>
      </c>
      <c r="D150" s="5">
        <v>1617421</v>
      </c>
      <c r="E150" t="s">
        <v>53</v>
      </c>
      <c r="F150">
        <v>181</v>
      </c>
      <c r="G150">
        <v>64</v>
      </c>
      <c r="H150" s="6">
        <f t="shared" si="24"/>
        <v>0.35359116022099446</v>
      </c>
      <c r="I150" s="7">
        <v>41</v>
      </c>
      <c r="J150" s="7">
        <v>13</v>
      </c>
      <c r="K150" s="7">
        <v>55</v>
      </c>
      <c r="L150" s="7">
        <v>17</v>
      </c>
      <c r="M150" s="8">
        <v>456</v>
      </c>
      <c r="N150" s="8">
        <v>28</v>
      </c>
      <c r="O150" s="8">
        <v>39</v>
      </c>
      <c r="P150" s="8">
        <v>54</v>
      </c>
      <c r="Q150" s="6">
        <f t="shared" si="23"/>
        <v>6.1403508771929821E-2</v>
      </c>
      <c r="R150" s="6">
        <f t="shared" si="23"/>
        <v>8.5526315789473686E-2</v>
      </c>
      <c r="S150" s="6">
        <f t="shared" si="23"/>
        <v>0.11842105263157894</v>
      </c>
      <c r="T150" s="7">
        <v>128</v>
      </c>
      <c r="U150">
        <v>58</v>
      </c>
      <c r="V150">
        <v>2</v>
      </c>
      <c r="W150" s="9">
        <f t="shared" si="25"/>
        <v>3.4482758620689655E-2</v>
      </c>
      <c r="X150" s="7">
        <v>31</v>
      </c>
      <c r="Y150" s="9">
        <f t="shared" si="26"/>
        <v>0.53448275862068961</v>
      </c>
      <c r="Z150" s="7">
        <v>32</v>
      </c>
      <c r="AA150" s="9">
        <f t="shared" si="27"/>
        <v>0.55172413793103448</v>
      </c>
      <c r="AB150" s="7">
        <v>51</v>
      </c>
      <c r="AC150" s="7">
        <v>13</v>
      </c>
      <c r="AD150" s="9">
        <f t="shared" si="28"/>
        <v>0.25490196078431371</v>
      </c>
      <c r="AE150" s="7">
        <v>8</v>
      </c>
      <c r="AF150" s="9">
        <f t="shared" si="29"/>
        <v>0.15686274509803921</v>
      </c>
      <c r="AG150" s="7">
        <v>21</v>
      </c>
      <c r="AH150" s="9">
        <f t="shared" si="30"/>
        <v>0.41176470588235292</v>
      </c>
      <c r="AI150" s="7">
        <v>94</v>
      </c>
      <c r="AJ150" s="7">
        <v>495</v>
      </c>
      <c r="AK150">
        <v>108</v>
      </c>
      <c r="AL150">
        <v>11</v>
      </c>
      <c r="AM150">
        <v>27</v>
      </c>
      <c r="AN150" s="9">
        <f t="shared" si="31"/>
        <v>0.35185185185185186</v>
      </c>
      <c r="AO150" s="7">
        <v>480</v>
      </c>
      <c r="AP150" s="7">
        <v>347</v>
      </c>
      <c r="AQ150" s="9">
        <f t="shared" si="32"/>
        <v>0.72291666666666665</v>
      </c>
      <c r="AR150" s="7">
        <v>132</v>
      </c>
      <c r="AS150" s="7">
        <v>126</v>
      </c>
      <c r="AT150" s="9">
        <f t="shared" si="33"/>
        <v>0.95454545454545459</v>
      </c>
    </row>
    <row r="151" spans="1:46" ht="15" customHeight="1" x14ac:dyDescent="0.3">
      <c r="A151" t="s">
        <v>360</v>
      </c>
      <c r="B151" t="s">
        <v>369</v>
      </c>
      <c r="C151" t="s">
        <v>370</v>
      </c>
      <c r="D151" s="5">
        <v>2291529</v>
      </c>
      <c r="E151" t="s">
        <v>53</v>
      </c>
      <c r="F151">
        <v>181</v>
      </c>
      <c r="G151">
        <v>68</v>
      </c>
      <c r="H151" s="6">
        <f t="shared" si="24"/>
        <v>0.37569060773480661</v>
      </c>
      <c r="I151" s="7">
        <v>16</v>
      </c>
      <c r="J151" s="7">
        <v>2</v>
      </c>
      <c r="K151" s="7">
        <v>136</v>
      </c>
      <c r="L151" s="7">
        <v>49</v>
      </c>
      <c r="M151" s="8">
        <v>123</v>
      </c>
      <c r="N151" s="8">
        <v>6</v>
      </c>
      <c r="O151" s="8">
        <v>9</v>
      </c>
      <c r="P151" s="8">
        <v>15</v>
      </c>
      <c r="Q151" s="6">
        <f t="shared" si="23"/>
        <v>4.878048780487805E-2</v>
      </c>
      <c r="R151" s="6">
        <f t="shared" si="23"/>
        <v>7.3170731707317069E-2</v>
      </c>
      <c r="S151" s="6">
        <f t="shared" si="23"/>
        <v>0.12195121951219512</v>
      </c>
      <c r="T151" s="7">
        <v>302</v>
      </c>
      <c r="U151">
        <v>160</v>
      </c>
      <c r="V151">
        <v>12</v>
      </c>
      <c r="W151" s="9">
        <f t="shared" si="25"/>
        <v>7.4999999999999997E-2</v>
      </c>
      <c r="X151" s="7">
        <v>62</v>
      </c>
      <c r="Y151" s="9">
        <f t="shared" si="26"/>
        <v>0.38750000000000001</v>
      </c>
      <c r="Z151" s="7">
        <v>62</v>
      </c>
      <c r="AA151" s="9">
        <f t="shared" si="27"/>
        <v>0.38750000000000001</v>
      </c>
      <c r="AB151" s="7">
        <v>65</v>
      </c>
      <c r="AC151" s="7">
        <v>12</v>
      </c>
      <c r="AD151" s="9">
        <f t="shared" si="28"/>
        <v>0.18461538461538463</v>
      </c>
      <c r="AE151" s="7">
        <v>19</v>
      </c>
      <c r="AF151" s="9">
        <f t="shared" si="29"/>
        <v>0.29230769230769232</v>
      </c>
      <c r="AG151" s="7">
        <v>27</v>
      </c>
      <c r="AH151" s="9">
        <f t="shared" si="30"/>
        <v>0.41538461538461541</v>
      </c>
      <c r="AI151" s="7">
        <v>221</v>
      </c>
      <c r="AJ151" s="7">
        <v>347</v>
      </c>
      <c r="AK151">
        <v>0</v>
      </c>
      <c r="AL151">
        <v>0</v>
      </c>
      <c r="AM151">
        <v>0</v>
      </c>
      <c r="AN151" s="9" t="str">
        <f t="shared" si="31"/>
        <v>NA</v>
      </c>
      <c r="AO151" s="7">
        <v>282</v>
      </c>
      <c r="AP151" s="7">
        <v>151</v>
      </c>
      <c r="AQ151" s="9">
        <f t="shared" si="32"/>
        <v>0.53546099290780147</v>
      </c>
      <c r="AR151" s="7">
        <v>282</v>
      </c>
      <c r="AS151" s="7">
        <v>273</v>
      </c>
      <c r="AT151" s="9">
        <f t="shared" si="33"/>
        <v>0.96808510638297873</v>
      </c>
    </row>
    <row r="152" spans="1:46" ht="15" customHeight="1" x14ac:dyDescent="0.3">
      <c r="A152" t="s">
        <v>360</v>
      </c>
      <c r="B152" t="s">
        <v>371</v>
      </c>
      <c r="C152" t="s">
        <v>372</v>
      </c>
      <c r="D152" s="5">
        <v>704860</v>
      </c>
      <c r="E152" t="s">
        <v>53</v>
      </c>
      <c r="F152">
        <v>167</v>
      </c>
      <c r="G152">
        <v>98</v>
      </c>
      <c r="H152" s="6">
        <f t="shared" si="24"/>
        <v>0.58682634730538918</v>
      </c>
      <c r="I152" s="7">
        <v>10</v>
      </c>
      <c r="J152" s="7">
        <v>7</v>
      </c>
      <c r="K152" s="7">
        <v>38</v>
      </c>
      <c r="L152" s="7">
        <v>22</v>
      </c>
      <c r="M152" s="8">
        <v>219</v>
      </c>
      <c r="N152" s="8">
        <v>10</v>
      </c>
      <c r="O152" s="8">
        <v>18</v>
      </c>
      <c r="P152" s="8">
        <v>34</v>
      </c>
      <c r="Q152" s="6">
        <f t="shared" si="23"/>
        <v>4.5662100456621002E-2</v>
      </c>
      <c r="R152" s="6">
        <f t="shared" si="23"/>
        <v>8.2191780821917804E-2</v>
      </c>
      <c r="S152" s="6">
        <f t="shared" si="23"/>
        <v>0.15525114155251141</v>
      </c>
      <c r="T152" s="7">
        <v>275</v>
      </c>
      <c r="U152">
        <v>21</v>
      </c>
      <c r="V152">
        <v>0</v>
      </c>
      <c r="W152" s="9">
        <f t="shared" si="25"/>
        <v>0</v>
      </c>
      <c r="X152" s="7">
        <v>1</v>
      </c>
      <c r="Y152" s="9">
        <f t="shared" si="26"/>
        <v>4.7619047619047616E-2</v>
      </c>
      <c r="Z152" s="7">
        <v>1</v>
      </c>
      <c r="AA152" s="9">
        <f t="shared" si="27"/>
        <v>4.7619047619047616E-2</v>
      </c>
      <c r="AB152" s="7">
        <v>108</v>
      </c>
      <c r="AC152" s="7">
        <v>13</v>
      </c>
      <c r="AD152" s="9">
        <f t="shared" si="28"/>
        <v>0.12037037037037036</v>
      </c>
      <c r="AE152" s="7">
        <v>11</v>
      </c>
      <c r="AF152" s="9">
        <f t="shared" si="29"/>
        <v>0.10185185185185185</v>
      </c>
      <c r="AG152" s="7">
        <v>23</v>
      </c>
      <c r="AH152" s="9">
        <f t="shared" si="30"/>
        <v>0.21296296296296297</v>
      </c>
      <c r="AI152" s="7">
        <v>224</v>
      </c>
      <c r="AJ152" s="7">
        <v>320</v>
      </c>
      <c r="AK152">
        <v>202</v>
      </c>
      <c r="AL152">
        <v>0</v>
      </c>
      <c r="AM152">
        <v>3</v>
      </c>
      <c r="AN152" s="9">
        <f t="shared" si="31"/>
        <v>1.4851485148514851E-2</v>
      </c>
      <c r="AO152" s="7">
        <v>340</v>
      </c>
      <c r="AP152" s="7">
        <v>243</v>
      </c>
      <c r="AQ152" s="9">
        <f t="shared" si="32"/>
        <v>0.71470588235294119</v>
      </c>
      <c r="AR152" s="7">
        <v>101</v>
      </c>
      <c r="AS152" s="7">
        <v>89</v>
      </c>
      <c r="AT152" s="9">
        <f t="shared" si="33"/>
        <v>0.88118811881188119</v>
      </c>
    </row>
    <row r="153" spans="1:46" ht="15" customHeight="1" x14ac:dyDescent="0.3">
      <c r="A153" t="s">
        <v>360</v>
      </c>
      <c r="B153" t="s">
        <v>373</v>
      </c>
      <c r="C153" t="s">
        <v>374</v>
      </c>
      <c r="D153" s="5">
        <v>1067678</v>
      </c>
      <c r="E153" t="s">
        <v>53</v>
      </c>
      <c r="F153">
        <v>133</v>
      </c>
      <c r="G153">
        <v>105</v>
      </c>
      <c r="H153" s="6">
        <f t="shared" si="24"/>
        <v>0.78947368421052633</v>
      </c>
      <c r="I153" s="7">
        <v>15</v>
      </c>
      <c r="J153" s="7">
        <v>1</v>
      </c>
      <c r="K153" s="7">
        <v>28</v>
      </c>
      <c r="L153" s="7">
        <v>1</v>
      </c>
      <c r="M153" s="8">
        <v>179</v>
      </c>
      <c r="N153" s="8">
        <v>11</v>
      </c>
      <c r="O153" s="8">
        <v>11</v>
      </c>
      <c r="P153" s="8">
        <v>21</v>
      </c>
      <c r="Q153" s="6">
        <f t="shared" si="23"/>
        <v>6.1452513966480445E-2</v>
      </c>
      <c r="R153" s="6">
        <f t="shared" si="23"/>
        <v>6.1452513966480445E-2</v>
      </c>
      <c r="S153" s="6">
        <f t="shared" si="23"/>
        <v>0.11731843575418995</v>
      </c>
      <c r="T153" s="7">
        <v>585</v>
      </c>
      <c r="U153">
        <v>92</v>
      </c>
      <c r="V153">
        <v>1</v>
      </c>
      <c r="W153" s="9">
        <f t="shared" si="25"/>
        <v>1.0869565217391304E-2</v>
      </c>
      <c r="X153" s="7">
        <v>14</v>
      </c>
      <c r="Y153" s="9">
        <f t="shared" si="26"/>
        <v>0.15217391304347827</v>
      </c>
      <c r="Z153" s="7">
        <v>14</v>
      </c>
      <c r="AA153" s="9">
        <f t="shared" si="27"/>
        <v>0.15217391304347827</v>
      </c>
      <c r="AB153" s="7">
        <v>25</v>
      </c>
      <c r="AC153" s="7">
        <v>0</v>
      </c>
      <c r="AD153" s="9">
        <f t="shared" si="28"/>
        <v>0</v>
      </c>
      <c r="AE153" s="7">
        <v>6</v>
      </c>
      <c r="AF153" s="9">
        <f t="shared" si="29"/>
        <v>0.24</v>
      </c>
      <c r="AG153" s="7">
        <v>5</v>
      </c>
      <c r="AH153" s="9">
        <f t="shared" si="30"/>
        <v>0.2</v>
      </c>
      <c r="AI153" s="7">
        <v>490</v>
      </c>
      <c r="AJ153" s="7">
        <v>537</v>
      </c>
      <c r="AK153">
        <v>0</v>
      </c>
      <c r="AL153">
        <v>0</v>
      </c>
      <c r="AM153">
        <v>0</v>
      </c>
      <c r="AN153" s="9" t="str">
        <f t="shared" si="31"/>
        <v>NA</v>
      </c>
      <c r="AO153" s="7">
        <v>573</v>
      </c>
      <c r="AP153" s="7">
        <v>95</v>
      </c>
      <c r="AQ153" s="9">
        <f t="shared" si="32"/>
        <v>0.16579406631762653</v>
      </c>
      <c r="AR153" s="7">
        <v>214</v>
      </c>
      <c r="AS153" s="7">
        <v>205</v>
      </c>
      <c r="AT153" s="9">
        <f t="shared" si="33"/>
        <v>0.95794392523364491</v>
      </c>
    </row>
    <row r="154" spans="1:46" ht="15" customHeight="1" x14ac:dyDescent="0.3">
      <c r="A154" t="s">
        <v>360</v>
      </c>
      <c r="B154" t="s">
        <v>375</v>
      </c>
      <c r="C154" t="s">
        <v>376</v>
      </c>
      <c r="D154" s="5">
        <f>11407163+1760322</f>
        <v>13167485</v>
      </c>
      <c r="E154" t="s">
        <v>56</v>
      </c>
      <c r="F154">
        <v>869</v>
      </c>
      <c r="G154">
        <v>567</v>
      </c>
      <c r="H154" s="6">
        <f t="shared" si="24"/>
        <v>0.65247410817031071</v>
      </c>
      <c r="I154" s="7">
        <v>37</v>
      </c>
      <c r="J154" s="7">
        <v>14</v>
      </c>
      <c r="K154" s="7">
        <v>126</v>
      </c>
      <c r="L154" s="7">
        <v>20</v>
      </c>
      <c r="M154" s="8">
        <v>109</v>
      </c>
      <c r="N154" s="8">
        <v>25</v>
      </c>
      <c r="O154" s="8">
        <v>38</v>
      </c>
      <c r="P154" s="8">
        <v>45</v>
      </c>
      <c r="Q154" s="6">
        <f t="shared" si="23"/>
        <v>0.22935779816513763</v>
      </c>
      <c r="R154" s="6">
        <f t="shared" si="23"/>
        <v>0.34862385321100919</v>
      </c>
      <c r="S154" s="6">
        <f t="shared" si="23"/>
        <v>0.41284403669724773</v>
      </c>
      <c r="T154" s="7">
        <v>210</v>
      </c>
      <c r="U154">
        <v>7</v>
      </c>
      <c r="V154">
        <v>0</v>
      </c>
      <c r="W154" s="9">
        <f t="shared" si="25"/>
        <v>0</v>
      </c>
      <c r="X154" s="7">
        <v>0</v>
      </c>
      <c r="Y154" s="9">
        <f t="shared" si="26"/>
        <v>0</v>
      </c>
      <c r="Z154" s="7">
        <v>0</v>
      </c>
      <c r="AA154" s="9">
        <f t="shared" si="27"/>
        <v>0</v>
      </c>
      <c r="AB154" s="7">
        <v>0</v>
      </c>
      <c r="AC154" s="7">
        <v>0</v>
      </c>
      <c r="AD154" s="9" t="str">
        <f t="shared" si="28"/>
        <v>NA</v>
      </c>
      <c r="AE154" s="7">
        <v>0</v>
      </c>
      <c r="AF154" s="9" t="str">
        <f t="shared" si="29"/>
        <v>NA</v>
      </c>
      <c r="AG154" s="7">
        <v>0</v>
      </c>
      <c r="AH154" s="9" t="str">
        <f t="shared" si="30"/>
        <v>NA</v>
      </c>
      <c r="AI154" s="7">
        <v>149</v>
      </c>
      <c r="AJ154" s="7">
        <v>149</v>
      </c>
      <c r="AK154">
        <v>0</v>
      </c>
      <c r="AL154">
        <v>0</v>
      </c>
      <c r="AM154">
        <v>0</v>
      </c>
      <c r="AN154" s="9" t="str">
        <f t="shared" si="31"/>
        <v>NA</v>
      </c>
      <c r="AO154" s="7">
        <v>150</v>
      </c>
      <c r="AP154" s="7">
        <v>117</v>
      </c>
      <c r="AQ154" s="9">
        <f t="shared" si="32"/>
        <v>0.78</v>
      </c>
      <c r="AR154" s="7">
        <v>97</v>
      </c>
      <c r="AS154" s="7">
        <v>88</v>
      </c>
      <c r="AT154" s="9">
        <f t="shared" si="33"/>
        <v>0.90721649484536082</v>
      </c>
    </row>
    <row r="155" spans="1:46" ht="15" customHeight="1" x14ac:dyDescent="0.3">
      <c r="A155" t="s">
        <v>377</v>
      </c>
      <c r="B155" t="s">
        <v>378</v>
      </c>
      <c r="C155" t="s">
        <v>379</v>
      </c>
      <c r="D155" s="5">
        <v>23987809</v>
      </c>
      <c r="E155" t="s">
        <v>90</v>
      </c>
      <c r="F155">
        <v>6191</v>
      </c>
      <c r="G155">
        <v>5444</v>
      </c>
      <c r="H155" s="6">
        <f t="shared" si="24"/>
        <v>0.87934097884025197</v>
      </c>
      <c r="I155" s="7">
        <v>412</v>
      </c>
      <c r="J155" s="7">
        <v>276</v>
      </c>
      <c r="K155" s="7">
        <v>414</v>
      </c>
      <c r="L155" s="7">
        <v>282</v>
      </c>
      <c r="M155" s="8">
        <v>721</v>
      </c>
      <c r="N155" s="8">
        <v>74</v>
      </c>
      <c r="O155" s="8">
        <v>94</v>
      </c>
      <c r="P155" s="8">
        <v>125</v>
      </c>
      <c r="Q155" s="6">
        <f t="shared" si="23"/>
        <v>0.10263522884882108</v>
      </c>
      <c r="R155" s="6">
        <f t="shared" si="23"/>
        <v>0.13037447988904299</v>
      </c>
      <c r="S155" s="6">
        <f t="shared" si="23"/>
        <v>0.17337031900138697</v>
      </c>
      <c r="T155" s="7">
        <v>17418</v>
      </c>
      <c r="U155">
        <v>773</v>
      </c>
      <c r="V155">
        <v>0</v>
      </c>
      <c r="W155" s="9">
        <f t="shared" si="25"/>
        <v>0</v>
      </c>
      <c r="X155" s="7">
        <v>485</v>
      </c>
      <c r="Y155" s="9">
        <f t="shared" si="26"/>
        <v>0.62742561448900391</v>
      </c>
      <c r="Z155" s="7">
        <v>485</v>
      </c>
      <c r="AA155" s="9">
        <f t="shared" si="27"/>
        <v>0.62742561448900391</v>
      </c>
      <c r="AB155" s="7">
        <v>264</v>
      </c>
      <c r="AC155" s="7">
        <v>0</v>
      </c>
      <c r="AD155" s="9">
        <f t="shared" si="28"/>
        <v>0</v>
      </c>
      <c r="AE155" s="7">
        <v>96</v>
      </c>
      <c r="AF155" s="9">
        <f t="shared" si="29"/>
        <v>0.36363636363636365</v>
      </c>
      <c r="AG155" s="7">
        <v>96</v>
      </c>
      <c r="AH155" s="9">
        <f t="shared" si="30"/>
        <v>0.36363636363636365</v>
      </c>
      <c r="AI155" s="7">
        <v>8514</v>
      </c>
      <c r="AJ155" s="7">
        <v>9471</v>
      </c>
      <c r="AK155">
        <v>1440</v>
      </c>
      <c r="AL155">
        <v>16</v>
      </c>
      <c r="AM155">
        <v>36</v>
      </c>
      <c r="AN155" s="9">
        <f t="shared" si="31"/>
        <v>3.6111111111111108E-2</v>
      </c>
      <c r="AO155" s="7">
        <v>1240</v>
      </c>
      <c r="AP155" s="7">
        <v>764</v>
      </c>
      <c r="AQ155" s="9">
        <f t="shared" si="32"/>
        <v>0.61612903225806448</v>
      </c>
      <c r="AR155" s="7">
        <v>5517</v>
      </c>
      <c r="AS155" s="7">
        <v>5066</v>
      </c>
      <c r="AT155" s="9">
        <f t="shared" si="33"/>
        <v>0.91825267355446805</v>
      </c>
    </row>
    <row r="156" spans="1:46" ht="15" customHeight="1" x14ac:dyDescent="0.3">
      <c r="A156" t="s">
        <v>377</v>
      </c>
      <c r="B156" t="s">
        <v>380</v>
      </c>
      <c r="C156" t="s">
        <v>381</v>
      </c>
      <c r="D156" s="5">
        <v>1784969</v>
      </c>
      <c r="E156" t="s">
        <v>53</v>
      </c>
      <c r="F156">
        <v>535</v>
      </c>
      <c r="G156">
        <v>495</v>
      </c>
      <c r="H156" s="6">
        <f t="shared" si="24"/>
        <v>0.92523364485981308</v>
      </c>
      <c r="I156" s="7">
        <v>348</v>
      </c>
      <c r="J156" s="7">
        <v>253</v>
      </c>
      <c r="K156" s="7">
        <v>358</v>
      </c>
      <c r="L156" s="7">
        <v>257</v>
      </c>
      <c r="M156" s="8">
        <v>283</v>
      </c>
      <c r="N156" s="8">
        <v>10</v>
      </c>
      <c r="O156" s="8">
        <v>19</v>
      </c>
      <c r="P156" s="8">
        <v>23</v>
      </c>
      <c r="Q156" s="6">
        <f t="shared" si="23"/>
        <v>3.5335689045936397E-2</v>
      </c>
      <c r="R156" s="6">
        <f t="shared" si="23"/>
        <v>6.7137809187279157E-2</v>
      </c>
      <c r="S156" s="6">
        <f t="shared" si="23"/>
        <v>8.1272084805653705E-2</v>
      </c>
      <c r="T156" s="7">
        <v>1522</v>
      </c>
      <c r="U156">
        <v>160</v>
      </c>
      <c r="V156">
        <v>1</v>
      </c>
      <c r="W156" s="9">
        <f t="shared" si="25"/>
        <v>6.2500000000000003E-3</v>
      </c>
      <c r="X156" s="7">
        <v>8</v>
      </c>
      <c r="Y156" s="9">
        <f t="shared" si="26"/>
        <v>0.05</v>
      </c>
      <c r="Z156" s="7">
        <v>9</v>
      </c>
      <c r="AA156" s="9">
        <f t="shared" si="27"/>
        <v>5.6250000000000001E-2</v>
      </c>
      <c r="AB156" s="7">
        <v>19</v>
      </c>
      <c r="AC156" s="7">
        <v>1</v>
      </c>
      <c r="AD156" s="9">
        <f t="shared" si="28"/>
        <v>5.2631578947368418E-2</v>
      </c>
      <c r="AE156" s="7">
        <v>4</v>
      </c>
      <c r="AF156" s="9">
        <f t="shared" si="29"/>
        <v>0.21052631578947367</v>
      </c>
      <c r="AG156" s="7">
        <v>4</v>
      </c>
      <c r="AH156" s="9">
        <f t="shared" si="30"/>
        <v>0.21052631578947367</v>
      </c>
      <c r="AI156" s="7">
        <v>750</v>
      </c>
      <c r="AJ156" s="7">
        <v>908</v>
      </c>
      <c r="AK156">
        <v>0</v>
      </c>
      <c r="AL156">
        <v>0</v>
      </c>
      <c r="AM156">
        <v>0</v>
      </c>
      <c r="AN156" s="9" t="str">
        <f t="shared" si="31"/>
        <v>NA</v>
      </c>
      <c r="AO156" s="7">
        <v>650</v>
      </c>
      <c r="AP156" s="7">
        <v>265</v>
      </c>
      <c r="AQ156" s="9">
        <f t="shared" si="32"/>
        <v>0.40769230769230769</v>
      </c>
      <c r="AR156" s="7">
        <v>188</v>
      </c>
      <c r="AS156" s="7">
        <v>180</v>
      </c>
      <c r="AT156" s="9">
        <f t="shared" si="33"/>
        <v>0.95744680851063835</v>
      </c>
    </row>
    <row r="157" spans="1:46" ht="15" customHeight="1" x14ac:dyDescent="0.3">
      <c r="A157" t="s">
        <v>377</v>
      </c>
      <c r="B157" t="s">
        <v>382</v>
      </c>
      <c r="C157" t="s">
        <v>383</v>
      </c>
      <c r="D157" s="5">
        <v>1932912</v>
      </c>
      <c r="E157" t="s">
        <v>53</v>
      </c>
      <c r="F157">
        <v>257</v>
      </c>
      <c r="G157">
        <v>257</v>
      </c>
      <c r="H157" s="6">
        <f t="shared" si="24"/>
        <v>1</v>
      </c>
      <c r="I157" s="7">
        <v>116</v>
      </c>
      <c r="J157" s="7">
        <v>76</v>
      </c>
      <c r="K157" s="7">
        <v>134</v>
      </c>
      <c r="L157" s="7">
        <v>82</v>
      </c>
      <c r="M157" s="8">
        <v>366</v>
      </c>
      <c r="N157" s="8">
        <v>27</v>
      </c>
      <c r="O157" s="8">
        <v>38</v>
      </c>
      <c r="P157" s="8">
        <v>56</v>
      </c>
      <c r="Q157" s="6">
        <f t="shared" si="23"/>
        <v>7.3770491803278687E-2</v>
      </c>
      <c r="R157" s="6">
        <f t="shared" si="23"/>
        <v>0.10382513661202186</v>
      </c>
      <c r="S157" s="6">
        <f t="shared" si="23"/>
        <v>0.15300546448087432</v>
      </c>
      <c r="T157" s="7">
        <v>943</v>
      </c>
      <c r="U157">
        <v>115</v>
      </c>
      <c r="V157">
        <v>1</v>
      </c>
      <c r="W157" s="9">
        <f t="shared" si="25"/>
        <v>8.6956521739130436E-3</v>
      </c>
      <c r="X157" s="7">
        <v>2</v>
      </c>
      <c r="Y157" s="9">
        <f t="shared" si="26"/>
        <v>1.7391304347826087E-2</v>
      </c>
      <c r="Z157" s="7">
        <v>3</v>
      </c>
      <c r="AA157" s="9">
        <f t="shared" si="27"/>
        <v>2.6086956521739129E-2</v>
      </c>
      <c r="AB157" s="7">
        <v>26</v>
      </c>
      <c r="AC157" s="7">
        <v>0</v>
      </c>
      <c r="AD157" s="9">
        <f t="shared" si="28"/>
        <v>0</v>
      </c>
      <c r="AE157" s="7">
        <v>0</v>
      </c>
      <c r="AF157" s="9">
        <f t="shared" si="29"/>
        <v>0</v>
      </c>
      <c r="AG157" s="7">
        <v>0</v>
      </c>
      <c r="AH157" s="9">
        <f t="shared" si="30"/>
        <v>0</v>
      </c>
      <c r="AI157" s="7">
        <v>553</v>
      </c>
      <c r="AJ157" s="7">
        <v>630</v>
      </c>
      <c r="AK157">
        <v>0</v>
      </c>
      <c r="AL157">
        <v>0</v>
      </c>
      <c r="AM157">
        <v>0</v>
      </c>
      <c r="AN157" s="9" t="str">
        <f t="shared" si="31"/>
        <v>NA</v>
      </c>
      <c r="AO157" s="7">
        <v>661</v>
      </c>
      <c r="AP157" s="7">
        <v>224</v>
      </c>
      <c r="AQ157" s="9">
        <f t="shared" si="32"/>
        <v>0.33888048411497729</v>
      </c>
      <c r="AR157" s="7">
        <v>327</v>
      </c>
      <c r="AS157" s="7">
        <v>285</v>
      </c>
      <c r="AT157" s="9">
        <f t="shared" si="33"/>
        <v>0.87155963302752293</v>
      </c>
    </row>
    <row r="158" spans="1:46" ht="15" customHeight="1" x14ac:dyDescent="0.3">
      <c r="A158" t="s">
        <v>377</v>
      </c>
      <c r="B158" t="s">
        <v>384</v>
      </c>
      <c r="C158" t="s">
        <v>385</v>
      </c>
      <c r="D158" s="5">
        <v>3230835</v>
      </c>
      <c r="E158" t="s">
        <v>53</v>
      </c>
      <c r="F158">
        <v>1994</v>
      </c>
      <c r="G158">
        <v>1849</v>
      </c>
      <c r="H158" s="6">
        <f t="shared" si="24"/>
        <v>0.92728184553660986</v>
      </c>
      <c r="I158" s="7">
        <v>210</v>
      </c>
      <c r="J158" s="7">
        <v>141</v>
      </c>
      <c r="K158" s="7">
        <v>212</v>
      </c>
      <c r="L158" s="7">
        <v>143</v>
      </c>
      <c r="M158" s="8">
        <v>1182</v>
      </c>
      <c r="N158" s="8">
        <v>20</v>
      </c>
      <c r="O158" s="8">
        <v>48</v>
      </c>
      <c r="P158" s="8">
        <v>94</v>
      </c>
      <c r="Q158" s="6">
        <f t="shared" si="23"/>
        <v>1.6920473773265651E-2</v>
      </c>
      <c r="R158" s="6">
        <f t="shared" si="23"/>
        <v>4.060913705583756E-2</v>
      </c>
      <c r="S158" s="6">
        <f t="shared" si="23"/>
        <v>7.952622673434856E-2</v>
      </c>
      <c r="T158" s="7">
        <v>6607</v>
      </c>
      <c r="U158">
        <v>174</v>
      </c>
      <c r="V158">
        <v>6</v>
      </c>
      <c r="W158" s="9">
        <f t="shared" si="25"/>
        <v>3.4482758620689655E-2</v>
      </c>
      <c r="X158" s="7">
        <v>50</v>
      </c>
      <c r="Y158" s="9">
        <f t="shared" si="26"/>
        <v>0.28735632183908044</v>
      </c>
      <c r="Z158" s="7">
        <v>54</v>
      </c>
      <c r="AA158" s="9">
        <f t="shared" si="27"/>
        <v>0.31034482758620691</v>
      </c>
      <c r="AB158" s="7">
        <v>43</v>
      </c>
      <c r="AC158" s="7">
        <v>6</v>
      </c>
      <c r="AD158" s="9">
        <f t="shared" si="28"/>
        <v>0.13953488372093023</v>
      </c>
      <c r="AE158" s="7">
        <v>11</v>
      </c>
      <c r="AF158" s="9">
        <f t="shared" si="29"/>
        <v>0.2558139534883721</v>
      </c>
      <c r="AG158" s="7">
        <v>17</v>
      </c>
      <c r="AH158" s="9">
        <f t="shared" si="30"/>
        <v>0.39534883720930231</v>
      </c>
      <c r="AI158" s="7">
        <v>3218</v>
      </c>
      <c r="AJ158" s="7">
        <v>3652</v>
      </c>
      <c r="AK158">
        <v>15</v>
      </c>
      <c r="AL158">
        <v>0</v>
      </c>
      <c r="AM158">
        <v>0</v>
      </c>
      <c r="AN158" s="9">
        <f t="shared" si="31"/>
        <v>0</v>
      </c>
      <c r="AO158" s="7">
        <v>4731</v>
      </c>
      <c r="AP158" s="7">
        <v>1522</v>
      </c>
      <c r="AQ158" s="9">
        <f t="shared" si="32"/>
        <v>0.32170788416825197</v>
      </c>
      <c r="AR158" s="7">
        <v>479</v>
      </c>
      <c r="AS158" s="7">
        <v>462</v>
      </c>
      <c r="AT158" s="9">
        <f t="shared" si="33"/>
        <v>0.964509394572025</v>
      </c>
    </row>
    <row r="159" spans="1:46" ht="15" customHeight="1" x14ac:dyDescent="0.3">
      <c r="A159" t="s">
        <v>377</v>
      </c>
      <c r="B159" t="s">
        <v>386</v>
      </c>
      <c r="C159" t="s">
        <v>387</v>
      </c>
      <c r="D159" s="5">
        <v>1688210</v>
      </c>
      <c r="E159" t="s">
        <v>53</v>
      </c>
      <c r="F159">
        <v>411</v>
      </c>
      <c r="G159">
        <v>411</v>
      </c>
      <c r="H159" s="6">
        <f t="shared" si="24"/>
        <v>1</v>
      </c>
      <c r="I159" s="7">
        <v>100</v>
      </c>
      <c r="J159" s="7">
        <v>59</v>
      </c>
      <c r="K159" s="7">
        <v>124</v>
      </c>
      <c r="L159" s="7">
        <v>73</v>
      </c>
      <c r="M159" s="8">
        <v>380</v>
      </c>
      <c r="N159" s="8">
        <v>14</v>
      </c>
      <c r="O159" s="8">
        <v>28</v>
      </c>
      <c r="P159" s="8">
        <v>40</v>
      </c>
      <c r="Q159" s="6">
        <f t="shared" si="23"/>
        <v>3.6842105263157891E-2</v>
      </c>
      <c r="R159" s="6">
        <f t="shared" si="23"/>
        <v>7.3684210526315783E-2</v>
      </c>
      <c r="S159" s="6">
        <f t="shared" si="23"/>
        <v>0.10526315789473684</v>
      </c>
      <c r="T159" s="7">
        <v>937</v>
      </c>
      <c r="U159">
        <v>93</v>
      </c>
      <c r="V159">
        <v>13</v>
      </c>
      <c r="W159" s="9">
        <f t="shared" si="25"/>
        <v>0.13978494623655913</v>
      </c>
      <c r="X159" s="7">
        <v>25</v>
      </c>
      <c r="Y159" s="9">
        <f t="shared" si="26"/>
        <v>0.26881720430107525</v>
      </c>
      <c r="Z159" s="7">
        <v>37</v>
      </c>
      <c r="AA159" s="9">
        <f t="shared" si="27"/>
        <v>0.39784946236559138</v>
      </c>
      <c r="AB159" s="7">
        <v>55</v>
      </c>
      <c r="AC159" s="7">
        <v>18</v>
      </c>
      <c r="AD159" s="9">
        <f t="shared" si="28"/>
        <v>0.32727272727272727</v>
      </c>
      <c r="AE159" s="7">
        <v>17</v>
      </c>
      <c r="AF159" s="9">
        <f t="shared" si="29"/>
        <v>0.30909090909090908</v>
      </c>
      <c r="AG159" s="7">
        <v>33</v>
      </c>
      <c r="AH159" s="9">
        <f t="shared" si="30"/>
        <v>0.6</v>
      </c>
      <c r="AI159" s="7">
        <v>647</v>
      </c>
      <c r="AJ159" s="7">
        <v>790</v>
      </c>
      <c r="AK159">
        <v>0</v>
      </c>
      <c r="AL159">
        <v>0</v>
      </c>
      <c r="AM159">
        <v>0</v>
      </c>
      <c r="AN159" s="9" t="str">
        <f t="shared" si="31"/>
        <v>NA</v>
      </c>
      <c r="AO159" s="7">
        <v>715</v>
      </c>
      <c r="AP159" s="7">
        <v>349</v>
      </c>
      <c r="AQ159" s="9">
        <f t="shared" si="32"/>
        <v>0.4881118881118881</v>
      </c>
      <c r="AR159" s="7">
        <v>429</v>
      </c>
      <c r="AS159" s="7">
        <v>399</v>
      </c>
      <c r="AT159" s="9">
        <f t="shared" si="33"/>
        <v>0.93006993006993011</v>
      </c>
    </row>
    <row r="160" spans="1:46" ht="15" customHeight="1" x14ac:dyDescent="0.3">
      <c r="A160" t="s">
        <v>377</v>
      </c>
      <c r="B160" t="s">
        <v>388</v>
      </c>
      <c r="C160" t="s">
        <v>389</v>
      </c>
      <c r="D160" s="5">
        <v>6595065</v>
      </c>
      <c r="E160" t="s">
        <v>53</v>
      </c>
      <c r="F160">
        <v>1348</v>
      </c>
      <c r="G160">
        <v>1313</v>
      </c>
      <c r="H160" s="6">
        <f t="shared" si="24"/>
        <v>0.97403560830860536</v>
      </c>
      <c r="I160" s="7">
        <v>96</v>
      </c>
      <c r="J160" s="7">
        <v>56</v>
      </c>
      <c r="K160" s="7">
        <v>132</v>
      </c>
      <c r="L160" s="7">
        <v>69</v>
      </c>
      <c r="M160" s="8">
        <v>1427</v>
      </c>
      <c r="N160" s="8">
        <v>207</v>
      </c>
      <c r="O160" s="8">
        <v>290</v>
      </c>
      <c r="P160" s="8">
        <v>342</v>
      </c>
      <c r="Q160" s="6">
        <f t="shared" si="23"/>
        <v>0.14505956552207427</v>
      </c>
      <c r="R160" s="6">
        <f t="shared" si="23"/>
        <v>0.20322354590049055</v>
      </c>
      <c r="S160" s="6">
        <f t="shared" si="23"/>
        <v>0.23966362999299229</v>
      </c>
      <c r="T160" s="7">
        <v>3644</v>
      </c>
      <c r="U160">
        <v>309</v>
      </c>
      <c r="V160">
        <v>11</v>
      </c>
      <c r="W160" s="9">
        <f t="shared" si="25"/>
        <v>3.5598705501618123E-2</v>
      </c>
      <c r="X160" s="7">
        <v>118</v>
      </c>
      <c r="Y160" s="9">
        <f t="shared" si="26"/>
        <v>0.3818770226537217</v>
      </c>
      <c r="Z160" s="7">
        <v>120</v>
      </c>
      <c r="AA160" s="9">
        <f t="shared" si="27"/>
        <v>0.38834951456310679</v>
      </c>
      <c r="AB160" s="7">
        <v>179</v>
      </c>
      <c r="AC160" s="7">
        <v>18</v>
      </c>
      <c r="AD160" s="9">
        <f t="shared" si="28"/>
        <v>0.1005586592178771</v>
      </c>
      <c r="AE160" s="7">
        <v>69</v>
      </c>
      <c r="AF160" s="9">
        <f t="shared" si="29"/>
        <v>0.38547486033519551</v>
      </c>
      <c r="AG160" s="7">
        <v>80</v>
      </c>
      <c r="AH160" s="9">
        <f t="shared" si="30"/>
        <v>0.44692737430167595</v>
      </c>
      <c r="AI160" s="7">
        <v>2324</v>
      </c>
      <c r="AJ160" s="7">
        <v>2625</v>
      </c>
      <c r="AK160">
        <v>70</v>
      </c>
      <c r="AL160">
        <v>12</v>
      </c>
      <c r="AM160">
        <v>6</v>
      </c>
      <c r="AN160" s="9">
        <f t="shared" si="31"/>
        <v>0.25714285714285712</v>
      </c>
      <c r="AO160" s="7">
        <v>2958</v>
      </c>
      <c r="AP160" s="7">
        <v>1180</v>
      </c>
      <c r="AQ160" s="9">
        <f t="shared" si="32"/>
        <v>0.39891818796484113</v>
      </c>
      <c r="AR160" s="7">
        <v>1014</v>
      </c>
      <c r="AS160" s="7">
        <v>945</v>
      </c>
      <c r="AT160" s="9">
        <f t="shared" si="33"/>
        <v>0.93195266272189348</v>
      </c>
    </row>
    <row r="161" spans="1:46" ht="15" customHeight="1" x14ac:dyDescent="0.3">
      <c r="A161" t="s">
        <v>377</v>
      </c>
      <c r="B161" t="s">
        <v>390</v>
      </c>
      <c r="C161" t="s">
        <v>391</v>
      </c>
      <c r="D161" s="5">
        <v>1797223</v>
      </c>
      <c r="E161" t="s">
        <v>53</v>
      </c>
      <c r="F161">
        <v>515</v>
      </c>
      <c r="G161">
        <v>501</v>
      </c>
      <c r="H161" s="6">
        <f t="shared" si="24"/>
        <v>0.97281553398058251</v>
      </c>
      <c r="I161" s="7">
        <v>75</v>
      </c>
      <c r="J161" s="7">
        <v>42</v>
      </c>
      <c r="K161" s="7">
        <v>133</v>
      </c>
      <c r="L161" s="7">
        <v>72</v>
      </c>
      <c r="M161" s="8">
        <v>398</v>
      </c>
      <c r="N161" s="8">
        <v>4</v>
      </c>
      <c r="O161" s="8">
        <v>22</v>
      </c>
      <c r="P161" s="8">
        <v>49</v>
      </c>
      <c r="Q161" s="6">
        <f t="shared" si="23"/>
        <v>1.0050251256281407E-2</v>
      </c>
      <c r="R161" s="6">
        <f t="shared" si="23"/>
        <v>5.5276381909547742E-2</v>
      </c>
      <c r="S161" s="6">
        <f t="shared" si="23"/>
        <v>0.12311557788944724</v>
      </c>
      <c r="T161" s="7">
        <v>1751</v>
      </c>
      <c r="U161">
        <v>68</v>
      </c>
      <c r="V161">
        <v>5</v>
      </c>
      <c r="W161" s="9">
        <f t="shared" si="25"/>
        <v>7.3529411764705885E-2</v>
      </c>
      <c r="X161" s="7">
        <v>25</v>
      </c>
      <c r="Y161" s="9">
        <f t="shared" si="26"/>
        <v>0.36764705882352944</v>
      </c>
      <c r="Z161" s="7">
        <v>30</v>
      </c>
      <c r="AA161" s="9">
        <f t="shared" si="27"/>
        <v>0.44117647058823528</v>
      </c>
      <c r="AB161" s="7">
        <v>157</v>
      </c>
      <c r="AC161" s="7">
        <v>36</v>
      </c>
      <c r="AD161" s="9">
        <f t="shared" si="28"/>
        <v>0.22929936305732485</v>
      </c>
      <c r="AE161" s="7">
        <v>32</v>
      </c>
      <c r="AF161" s="9">
        <f t="shared" si="29"/>
        <v>0.20382165605095542</v>
      </c>
      <c r="AG161" s="7">
        <v>64</v>
      </c>
      <c r="AH161" s="9">
        <f t="shared" si="30"/>
        <v>0.40764331210191085</v>
      </c>
      <c r="AI161" s="7">
        <v>1164</v>
      </c>
      <c r="AJ161" s="7">
        <v>1344</v>
      </c>
      <c r="AK161">
        <v>0</v>
      </c>
      <c r="AL161">
        <v>0</v>
      </c>
      <c r="AM161">
        <v>0</v>
      </c>
      <c r="AN161" s="9" t="str">
        <f t="shared" si="31"/>
        <v>NA</v>
      </c>
      <c r="AO161" s="7">
        <v>1598</v>
      </c>
      <c r="AP161" s="7">
        <v>489</v>
      </c>
      <c r="AQ161" s="9">
        <f t="shared" si="32"/>
        <v>0.30600750938673343</v>
      </c>
      <c r="AR161" s="7">
        <v>356</v>
      </c>
      <c r="AS161" s="7">
        <v>313</v>
      </c>
      <c r="AT161" s="9">
        <f t="shared" si="33"/>
        <v>0.8792134831460674</v>
      </c>
    </row>
    <row r="162" spans="1:46" ht="15" customHeight="1" x14ac:dyDescent="0.3">
      <c r="A162" t="s">
        <v>377</v>
      </c>
      <c r="B162" t="s">
        <v>392</v>
      </c>
      <c r="C162" t="s">
        <v>393</v>
      </c>
      <c r="D162" s="5">
        <v>808792</v>
      </c>
      <c r="E162" t="s">
        <v>53</v>
      </c>
      <c r="F162">
        <v>472</v>
      </c>
      <c r="G162">
        <v>427</v>
      </c>
      <c r="H162" s="6">
        <f t="shared" si="24"/>
        <v>0.90466101694915257</v>
      </c>
      <c r="I162" s="7">
        <v>8142</v>
      </c>
      <c r="J162" s="7">
        <v>77</v>
      </c>
      <c r="K162" s="7">
        <v>8345</v>
      </c>
      <c r="L162" s="7">
        <v>78</v>
      </c>
      <c r="M162" s="8">
        <v>0</v>
      </c>
      <c r="N162" s="8">
        <v>0</v>
      </c>
      <c r="O162" s="8">
        <v>0</v>
      </c>
      <c r="P162" s="8">
        <v>0</v>
      </c>
      <c r="Q162" s="6" t="str">
        <f t="shared" ref="Q162:S193" si="34">IFERROR(N162/$M162,"NA")</f>
        <v>NA</v>
      </c>
      <c r="R162" s="6" t="str">
        <f t="shared" si="34"/>
        <v>NA</v>
      </c>
      <c r="S162" s="6" t="str">
        <f t="shared" si="34"/>
        <v>NA</v>
      </c>
      <c r="T162" s="7">
        <v>1515</v>
      </c>
      <c r="U162">
        <v>0</v>
      </c>
      <c r="V162">
        <v>0</v>
      </c>
      <c r="W162" s="9" t="str">
        <f t="shared" si="25"/>
        <v>NA</v>
      </c>
      <c r="X162" s="7">
        <v>0</v>
      </c>
      <c r="Y162" s="9" t="str">
        <f t="shared" si="26"/>
        <v>NA</v>
      </c>
      <c r="Z162" s="7">
        <v>0</v>
      </c>
      <c r="AA162" s="9" t="str">
        <f t="shared" si="27"/>
        <v>NA</v>
      </c>
      <c r="AB162" s="7">
        <v>0</v>
      </c>
      <c r="AC162" s="7">
        <v>0</v>
      </c>
      <c r="AD162" s="9" t="str">
        <f t="shared" si="28"/>
        <v>NA</v>
      </c>
      <c r="AE162" s="7">
        <v>0</v>
      </c>
      <c r="AF162" s="9" t="str">
        <f t="shared" si="29"/>
        <v>NA</v>
      </c>
      <c r="AG162" s="7">
        <v>0</v>
      </c>
      <c r="AH162" s="9" t="str">
        <f t="shared" si="30"/>
        <v>NA</v>
      </c>
      <c r="AI162" s="7">
        <v>1085</v>
      </c>
      <c r="AJ162" s="7">
        <v>1085</v>
      </c>
      <c r="AK162">
        <v>0</v>
      </c>
      <c r="AL162">
        <v>0</v>
      </c>
      <c r="AM162">
        <v>0</v>
      </c>
      <c r="AN162" s="9" t="str">
        <f t="shared" si="31"/>
        <v>NA</v>
      </c>
      <c r="AO162" s="7">
        <v>688</v>
      </c>
      <c r="AP162" s="7">
        <v>84</v>
      </c>
      <c r="AQ162" s="9">
        <f t="shared" si="32"/>
        <v>0.12209302325581395</v>
      </c>
      <c r="AR162" s="7">
        <v>0</v>
      </c>
      <c r="AS162" s="7">
        <v>0</v>
      </c>
      <c r="AT162" s="9" t="str">
        <f t="shared" si="33"/>
        <v>NA</v>
      </c>
    </row>
    <row r="163" spans="1:46" ht="15" customHeight="1" x14ac:dyDescent="0.3">
      <c r="A163" t="s">
        <v>377</v>
      </c>
      <c r="B163" t="s">
        <v>394</v>
      </c>
      <c r="C163" t="s">
        <v>395</v>
      </c>
      <c r="D163" s="5">
        <v>4164930</v>
      </c>
      <c r="E163" t="s">
        <v>53</v>
      </c>
      <c r="F163">
        <v>421</v>
      </c>
      <c r="G163">
        <v>357</v>
      </c>
      <c r="H163" s="6">
        <f t="shared" si="24"/>
        <v>0.84798099762470314</v>
      </c>
      <c r="I163" s="7">
        <v>45</v>
      </c>
      <c r="J163" s="7">
        <v>10</v>
      </c>
      <c r="K163" s="7">
        <v>83</v>
      </c>
      <c r="L163" s="7">
        <v>12</v>
      </c>
      <c r="M163" s="8">
        <v>121</v>
      </c>
      <c r="N163" s="8">
        <v>5</v>
      </c>
      <c r="O163" s="8">
        <v>14</v>
      </c>
      <c r="P163" s="8">
        <v>17</v>
      </c>
      <c r="Q163" s="6">
        <f t="shared" si="34"/>
        <v>4.1322314049586778E-2</v>
      </c>
      <c r="R163" s="6">
        <f t="shared" si="34"/>
        <v>0.11570247933884298</v>
      </c>
      <c r="S163" s="6">
        <f t="shared" si="34"/>
        <v>0.14049586776859505</v>
      </c>
      <c r="T163" s="7">
        <v>1706</v>
      </c>
      <c r="U163">
        <v>71</v>
      </c>
      <c r="V163">
        <v>2</v>
      </c>
      <c r="W163" s="9">
        <f t="shared" si="25"/>
        <v>2.8169014084507043E-2</v>
      </c>
      <c r="X163" s="7">
        <v>22</v>
      </c>
      <c r="Y163" s="9">
        <f t="shared" si="26"/>
        <v>0.30985915492957744</v>
      </c>
      <c r="Z163" s="7">
        <v>21</v>
      </c>
      <c r="AA163" s="9">
        <f t="shared" si="27"/>
        <v>0.29577464788732394</v>
      </c>
      <c r="AB163" s="7">
        <v>28</v>
      </c>
      <c r="AC163" s="7">
        <v>4</v>
      </c>
      <c r="AD163" s="9">
        <f t="shared" si="28"/>
        <v>0.14285714285714285</v>
      </c>
      <c r="AE163" s="7">
        <v>5</v>
      </c>
      <c r="AF163" s="9">
        <f t="shared" si="29"/>
        <v>0.17857142857142858</v>
      </c>
      <c r="AG163" s="7">
        <v>8</v>
      </c>
      <c r="AH163" s="9">
        <f t="shared" si="30"/>
        <v>0.2857142857142857</v>
      </c>
      <c r="AI163" s="7">
        <v>833</v>
      </c>
      <c r="AJ163" s="7">
        <v>873</v>
      </c>
      <c r="AK163">
        <v>113</v>
      </c>
      <c r="AL163">
        <v>39</v>
      </c>
      <c r="AM163">
        <v>15</v>
      </c>
      <c r="AN163" s="9">
        <f t="shared" si="31"/>
        <v>0.47787610619469029</v>
      </c>
      <c r="AO163" s="7">
        <v>1232</v>
      </c>
      <c r="AP163" s="7">
        <v>56</v>
      </c>
      <c r="AQ163" s="9">
        <f t="shared" si="32"/>
        <v>4.5454545454545456E-2</v>
      </c>
      <c r="AR163" s="7">
        <v>187</v>
      </c>
      <c r="AS163" s="7">
        <v>178</v>
      </c>
      <c r="AT163" s="9">
        <f t="shared" si="33"/>
        <v>0.95187165775401072</v>
      </c>
    </row>
    <row r="164" spans="1:46" ht="15" customHeight="1" x14ac:dyDescent="0.3">
      <c r="A164" t="s">
        <v>377</v>
      </c>
      <c r="B164" t="s">
        <v>396</v>
      </c>
      <c r="C164" t="s">
        <v>397</v>
      </c>
      <c r="D164" s="5">
        <v>1724266</v>
      </c>
      <c r="E164" t="s">
        <v>53</v>
      </c>
      <c r="F164">
        <v>1468</v>
      </c>
      <c r="G164">
        <v>1396</v>
      </c>
      <c r="H164" s="6">
        <f t="shared" si="24"/>
        <v>0.95095367847411449</v>
      </c>
      <c r="I164" s="7">
        <v>237</v>
      </c>
      <c r="J164" s="7">
        <v>247</v>
      </c>
      <c r="K164" s="7">
        <v>240</v>
      </c>
      <c r="L164" s="7">
        <v>251</v>
      </c>
      <c r="M164" s="8">
        <v>599</v>
      </c>
      <c r="N164" s="8">
        <v>27</v>
      </c>
      <c r="O164" s="8">
        <v>44</v>
      </c>
      <c r="P164" s="8">
        <v>63</v>
      </c>
      <c r="Q164" s="6">
        <f t="shared" si="34"/>
        <v>4.5075125208681135E-2</v>
      </c>
      <c r="R164" s="6">
        <f t="shared" si="34"/>
        <v>7.3455759599332218E-2</v>
      </c>
      <c r="S164" s="6">
        <f t="shared" si="34"/>
        <v>0.10517529215358931</v>
      </c>
      <c r="T164" s="7">
        <v>4081</v>
      </c>
      <c r="U164">
        <v>60</v>
      </c>
      <c r="V164">
        <v>6</v>
      </c>
      <c r="W164" s="9">
        <f t="shared" si="25"/>
        <v>0.1</v>
      </c>
      <c r="X164" s="7">
        <v>24</v>
      </c>
      <c r="Y164" s="9">
        <f t="shared" si="26"/>
        <v>0.4</v>
      </c>
      <c r="Z164" s="7">
        <v>30</v>
      </c>
      <c r="AA164" s="9">
        <f t="shared" si="27"/>
        <v>0.5</v>
      </c>
      <c r="AB164" s="7">
        <v>11</v>
      </c>
      <c r="AC164" s="7">
        <v>2</v>
      </c>
      <c r="AD164" s="9">
        <f t="shared" si="28"/>
        <v>0.18181818181818182</v>
      </c>
      <c r="AE164" s="7">
        <v>4</v>
      </c>
      <c r="AF164" s="9">
        <f t="shared" si="29"/>
        <v>0.36363636363636365</v>
      </c>
      <c r="AG164" s="7">
        <v>5</v>
      </c>
      <c r="AH164" s="9">
        <f t="shared" si="30"/>
        <v>0.45454545454545453</v>
      </c>
      <c r="AI164" s="7">
        <v>2172</v>
      </c>
      <c r="AJ164" s="7">
        <v>2238</v>
      </c>
      <c r="AK164">
        <v>0</v>
      </c>
      <c r="AL164">
        <v>0</v>
      </c>
      <c r="AM164">
        <v>0</v>
      </c>
      <c r="AN164" s="9" t="str">
        <f t="shared" si="31"/>
        <v>NA</v>
      </c>
      <c r="AO164" s="7">
        <v>2424</v>
      </c>
      <c r="AP164" s="7">
        <v>1482</v>
      </c>
      <c r="AQ164" s="9">
        <f t="shared" si="32"/>
        <v>0.61138613861386137</v>
      </c>
      <c r="AR164" s="7">
        <v>337</v>
      </c>
      <c r="AS164" s="7">
        <v>306</v>
      </c>
      <c r="AT164" s="9">
        <f t="shared" si="33"/>
        <v>0.90801186943620182</v>
      </c>
    </row>
    <row r="165" spans="1:46" ht="15" customHeight="1" x14ac:dyDescent="0.3">
      <c r="A165" t="s">
        <v>377</v>
      </c>
      <c r="B165" t="s">
        <v>398</v>
      </c>
      <c r="C165" t="s">
        <v>399</v>
      </c>
      <c r="D165" s="5">
        <v>5453087</v>
      </c>
      <c r="E165" t="s">
        <v>53</v>
      </c>
      <c r="F165">
        <v>926</v>
      </c>
      <c r="G165">
        <v>915</v>
      </c>
      <c r="H165" s="6">
        <f t="shared" si="24"/>
        <v>0.98812095032397407</v>
      </c>
      <c r="I165" s="7">
        <v>182</v>
      </c>
      <c r="J165" s="7">
        <v>58</v>
      </c>
      <c r="K165" s="7">
        <v>182</v>
      </c>
      <c r="L165" s="7">
        <v>60</v>
      </c>
      <c r="M165" s="8">
        <v>989</v>
      </c>
      <c r="N165" s="8">
        <v>134</v>
      </c>
      <c r="O165" s="8">
        <v>183</v>
      </c>
      <c r="P165" s="8">
        <v>225</v>
      </c>
      <c r="Q165" s="6">
        <f t="shared" si="34"/>
        <v>0.13549039433771487</v>
      </c>
      <c r="R165" s="6">
        <f t="shared" si="34"/>
        <v>0.18503538928210314</v>
      </c>
      <c r="S165" s="6">
        <f t="shared" si="34"/>
        <v>0.2275025278058645</v>
      </c>
      <c r="T165" s="7">
        <v>4029</v>
      </c>
      <c r="U165">
        <v>358</v>
      </c>
      <c r="V165">
        <v>39</v>
      </c>
      <c r="W165" s="9">
        <f t="shared" si="25"/>
        <v>0.10893854748603352</v>
      </c>
      <c r="X165" s="7">
        <v>197</v>
      </c>
      <c r="Y165" s="9">
        <f t="shared" si="26"/>
        <v>0.55027932960893855</v>
      </c>
      <c r="Z165" s="7">
        <v>215</v>
      </c>
      <c r="AA165" s="9">
        <f t="shared" si="27"/>
        <v>0.6005586592178771</v>
      </c>
      <c r="AB165" s="7">
        <v>61</v>
      </c>
      <c r="AC165" s="7">
        <v>7</v>
      </c>
      <c r="AD165" s="9">
        <f t="shared" si="28"/>
        <v>0.11475409836065574</v>
      </c>
      <c r="AE165" s="7">
        <v>30</v>
      </c>
      <c r="AF165" s="9">
        <f t="shared" si="29"/>
        <v>0.49180327868852458</v>
      </c>
      <c r="AG165" s="7">
        <v>35</v>
      </c>
      <c r="AH165" s="9">
        <f t="shared" si="30"/>
        <v>0.57377049180327866</v>
      </c>
      <c r="AI165" s="7">
        <v>2115</v>
      </c>
      <c r="AJ165" s="7">
        <v>2778</v>
      </c>
      <c r="AK165">
        <v>35</v>
      </c>
      <c r="AL165">
        <v>1</v>
      </c>
      <c r="AM165">
        <v>2</v>
      </c>
      <c r="AN165" s="9">
        <f t="shared" si="31"/>
        <v>8.5714285714285715E-2</v>
      </c>
      <c r="AO165" s="7">
        <v>4190</v>
      </c>
      <c r="AP165" s="7">
        <v>925</v>
      </c>
      <c r="AQ165" s="9">
        <f t="shared" si="32"/>
        <v>0.220763723150358</v>
      </c>
      <c r="AR165" s="7">
        <v>624</v>
      </c>
      <c r="AS165" s="7">
        <v>605</v>
      </c>
      <c r="AT165" s="9">
        <f t="shared" si="33"/>
        <v>0.96955128205128205</v>
      </c>
    </row>
    <row r="166" spans="1:46" ht="15" customHeight="1" x14ac:dyDescent="0.3">
      <c r="A166" t="s">
        <v>377</v>
      </c>
      <c r="B166" t="s">
        <v>400</v>
      </c>
      <c r="C166" t="s">
        <v>401</v>
      </c>
      <c r="D166" s="5">
        <v>1749357</v>
      </c>
      <c r="E166" t="s">
        <v>53</v>
      </c>
      <c r="F166">
        <v>397</v>
      </c>
      <c r="G166">
        <v>358</v>
      </c>
      <c r="H166" s="6">
        <f t="shared" si="24"/>
        <v>0.90176322418136023</v>
      </c>
      <c r="I166" s="7">
        <v>91</v>
      </c>
      <c r="J166" s="7">
        <v>68</v>
      </c>
      <c r="K166" s="7">
        <v>98</v>
      </c>
      <c r="L166" s="7">
        <v>71</v>
      </c>
      <c r="M166" s="8">
        <v>352</v>
      </c>
      <c r="N166" s="8">
        <v>30</v>
      </c>
      <c r="O166" s="8">
        <v>35</v>
      </c>
      <c r="P166" s="8">
        <v>46</v>
      </c>
      <c r="Q166" s="6">
        <f t="shared" si="34"/>
        <v>8.5227272727272721E-2</v>
      </c>
      <c r="R166" s="6">
        <f t="shared" si="34"/>
        <v>9.9431818181818177E-2</v>
      </c>
      <c r="S166" s="6">
        <f t="shared" si="34"/>
        <v>0.13068181818181818</v>
      </c>
      <c r="T166" s="7">
        <v>1294</v>
      </c>
      <c r="U166">
        <v>63</v>
      </c>
      <c r="V166">
        <v>7</v>
      </c>
      <c r="W166" s="9">
        <f t="shared" si="25"/>
        <v>0.1111111111111111</v>
      </c>
      <c r="X166" s="7">
        <v>23</v>
      </c>
      <c r="Y166" s="9">
        <f t="shared" si="26"/>
        <v>0.36507936507936506</v>
      </c>
      <c r="Z166" s="7">
        <v>27</v>
      </c>
      <c r="AA166" s="9">
        <f t="shared" si="27"/>
        <v>0.42857142857142855</v>
      </c>
      <c r="AB166" s="7">
        <v>14</v>
      </c>
      <c r="AC166" s="7">
        <v>4</v>
      </c>
      <c r="AD166" s="9">
        <f t="shared" si="28"/>
        <v>0.2857142857142857</v>
      </c>
      <c r="AE166" s="7">
        <v>7</v>
      </c>
      <c r="AF166" s="9">
        <f t="shared" si="29"/>
        <v>0.5</v>
      </c>
      <c r="AG166" s="7">
        <v>11</v>
      </c>
      <c r="AH166" s="9">
        <f t="shared" si="30"/>
        <v>0.7857142857142857</v>
      </c>
      <c r="AI166" s="7">
        <v>1020</v>
      </c>
      <c r="AJ166" s="7">
        <v>1067</v>
      </c>
      <c r="AK166">
        <v>0</v>
      </c>
      <c r="AL166">
        <v>0</v>
      </c>
      <c r="AM166">
        <v>0</v>
      </c>
      <c r="AN166" s="9" t="str">
        <f t="shared" si="31"/>
        <v>NA</v>
      </c>
      <c r="AO166" s="7">
        <v>1021</v>
      </c>
      <c r="AP166" s="7">
        <v>522</v>
      </c>
      <c r="AQ166" s="9">
        <f t="shared" si="32"/>
        <v>0.51126346718903037</v>
      </c>
      <c r="AR166" s="7">
        <v>212</v>
      </c>
      <c r="AS166" s="7">
        <v>209</v>
      </c>
      <c r="AT166" s="9">
        <f t="shared" si="33"/>
        <v>0.98584905660377353</v>
      </c>
    </row>
    <row r="167" spans="1:46" ht="15" customHeight="1" x14ac:dyDescent="0.3">
      <c r="A167" t="s">
        <v>377</v>
      </c>
      <c r="B167" t="s">
        <v>402</v>
      </c>
      <c r="C167" t="s">
        <v>403</v>
      </c>
      <c r="D167" s="5">
        <f>10239066+1476746</f>
        <v>11715812</v>
      </c>
      <c r="E167" t="s">
        <v>56</v>
      </c>
      <c r="F167">
        <v>1357</v>
      </c>
      <c r="G167">
        <v>1179</v>
      </c>
      <c r="H167" s="6">
        <f t="shared" si="24"/>
        <v>0.86882829771554904</v>
      </c>
      <c r="I167" s="7">
        <v>234</v>
      </c>
      <c r="J167" s="7">
        <v>150</v>
      </c>
      <c r="K167" s="7">
        <v>236</v>
      </c>
      <c r="L167" s="7">
        <v>154</v>
      </c>
      <c r="M167" s="8">
        <v>649</v>
      </c>
      <c r="N167" s="8">
        <v>17</v>
      </c>
      <c r="O167" s="8">
        <v>27</v>
      </c>
      <c r="P167" s="8">
        <v>35</v>
      </c>
      <c r="Q167" s="6">
        <f t="shared" si="34"/>
        <v>2.6194144838212634E-2</v>
      </c>
      <c r="R167" s="6">
        <f t="shared" si="34"/>
        <v>4.1602465331278891E-2</v>
      </c>
      <c r="S167" s="6">
        <f t="shared" si="34"/>
        <v>5.3929121725731895E-2</v>
      </c>
      <c r="T167" s="7">
        <v>7006</v>
      </c>
      <c r="U167">
        <v>119</v>
      </c>
      <c r="V167">
        <v>2</v>
      </c>
      <c r="W167" s="9">
        <f t="shared" si="25"/>
        <v>1.680672268907563E-2</v>
      </c>
      <c r="X167" s="7">
        <v>27</v>
      </c>
      <c r="Y167" s="9">
        <f t="shared" si="26"/>
        <v>0.22689075630252101</v>
      </c>
      <c r="Z167" s="7">
        <v>25</v>
      </c>
      <c r="AA167" s="9">
        <f t="shared" si="27"/>
        <v>0.21008403361344538</v>
      </c>
      <c r="AB167" s="7">
        <v>23</v>
      </c>
      <c r="AC167" s="7">
        <v>7</v>
      </c>
      <c r="AD167" s="9">
        <f t="shared" si="28"/>
        <v>0.30434782608695654</v>
      </c>
      <c r="AE167" s="7">
        <v>9</v>
      </c>
      <c r="AF167" s="9">
        <f t="shared" si="29"/>
        <v>0.39130434782608697</v>
      </c>
      <c r="AG167" s="7">
        <v>15</v>
      </c>
      <c r="AH167" s="9">
        <f t="shared" si="30"/>
        <v>0.65217391304347827</v>
      </c>
      <c r="AI167" s="7">
        <v>3938</v>
      </c>
      <c r="AJ167" s="7">
        <v>4041</v>
      </c>
      <c r="AK167">
        <v>10</v>
      </c>
      <c r="AL167">
        <v>0</v>
      </c>
      <c r="AM167">
        <v>0</v>
      </c>
      <c r="AN167" s="9">
        <f t="shared" si="31"/>
        <v>0</v>
      </c>
      <c r="AO167" s="7">
        <v>4593</v>
      </c>
      <c r="AP167" s="7">
        <v>733</v>
      </c>
      <c r="AQ167" s="9">
        <f t="shared" si="32"/>
        <v>0.15959068147180491</v>
      </c>
      <c r="AR167" s="7">
        <v>385</v>
      </c>
      <c r="AS167" s="7">
        <v>349</v>
      </c>
      <c r="AT167" s="9">
        <f t="shared" si="33"/>
        <v>0.90649350649350646</v>
      </c>
    </row>
    <row r="168" spans="1:46" ht="15" customHeight="1" x14ac:dyDescent="0.3">
      <c r="A168" t="s">
        <v>377</v>
      </c>
      <c r="B168" t="s">
        <v>404</v>
      </c>
      <c r="C168" t="s">
        <v>405</v>
      </c>
      <c r="D168" s="5">
        <v>1925107</v>
      </c>
      <c r="E168" t="s">
        <v>53</v>
      </c>
      <c r="F168">
        <v>164</v>
      </c>
      <c r="G168">
        <v>164</v>
      </c>
      <c r="H168" s="6">
        <f t="shared" si="24"/>
        <v>1</v>
      </c>
      <c r="I168" s="7">
        <v>135</v>
      </c>
      <c r="J168" s="7">
        <v>71</v>
      </c>
      <c r="K168" s="7">
        <v>172</v>
      </c>
      <c r="L168" s="7">
        <v>98</v>
      </c>
      <c r="M168" s="8">
        <v>77</v>
      </c>
      <c r="N168" s="8">
        <v>2</v>
      </c>
      <c r="O168" s="8">
        <v>3</v>
      </c>
      <c r="P168" s="8">
        <v>4</v>
      </c>
      <c r="Q168" s="6">
        <f t="shared" si="34"/>
        <v>2.5974025974025976E-2</v>
      </c>
      <c r="R168" s="6">
        <f t="shared" si="34"/>
        <v>3.896103896103896E-2</v>
      </c>
      <c r="S168" s="6">
        <f t="shared" si="34"/>
        <v>5.1948051948051951E-2</v>
      </c>
      <c r="T168" s="7">
        <v>366</v>
      </c>
      <c r="U168">
        <v>59</v>
      </c>
      <c r="V168">
        <v>7</v>
      </c>
      <c r="W168" s="9">
        <f t="shared" si="25"/>
        <v>0.11864406779661017</v>
      </c>
      <c r="X168" s="7">
        <v>9</v>
      </c>
      <c r="Y168" s="9">
        <f t="shared" si="26"/>
        <v>0.15254237288135594</v>
      </c>
      <c r="Z168" s="7">
        <v>14</v>
      </c>
      <c r="AA168" s="9">
        <f t="shared" si="27"/>
        <v>0.23728813559322035</v>
      </c>
      <c r="AB168" s="7">
        <v>27</v>
      </c>
      <c r="AC168" s="7">
        <v>7</v>
      </c>
      <c r="AD168" s="9">
        <f t="shared" si="28"/>
        <v>0.25925925925925924</v>
      </c>
      <c r="AE168" s="7">
        <v>6</v>
      </c>
      <c r="AF168" s="9">
        <f t="shared" si="29"/>
        <v>0.22222222222222221</v>
      </c>
      <c r="AG168" s="7">
        <v>11</v>
      </c>
      <c r="AH168" s="9">
        <f t="shared" si="30"/>
        <v>0.40740740740740738</v>
      </c>
      <c r="AI168" s="7">
        <v>224</v>
      </c>
      <c r="AJ168" s="7">
        <v>258</v>
      </c>
      <c r="AK168">
        <v>0</v>
      </c>
      <c r="AL168">
        <v>0</v>
      </c>
      <c r="AM168">
        <v>0</v>
      </c>
      <c r="AN168" s="9" t="str">
        <f t="shared" si="31"/>
        <v>NA</v>
      </c>
      <c r="AO168" s="7">
        <v>254</v>
      </c>
      <c r="AP168" s="7">
        <v>82</v>
      </c>
      <c r="AQ168" s="9">
        <f t="shared" si="32"/>
        <v>0.32283464566929132</v>
      </c>
      <c r="AR168" s="7">
        <v>168</v>
      </c>
      <c r="AS168" s="7">
        <v>152</v>
      </c>
      <c r="AT168" s="9">
        <f t="shared" si="33"/>
        <v>0.90476190476190477</v>
      </c>
    </row>
    <row r="169" spans="1:46" ht="15" customHeight="1" x14ac:dyDescent="0.3">
      <c r="A169" t="s">
        <v>377</v>
      </c>
      <c r="B169" t="s">
        <v>406</v>
      </c>
      <c r="C169" t="s">
        <v>407</v>
      </c>
      <c r="D169" s="5">
        <v>819144</v>
      </c>
      <c r="E169" t="s">
        <v>53</v>
      </c>
      <c r="F169">
        <v>215</v>
      </c>
      <c r="G169">
        <v>185</v>
      </c>
      <c r="H169" s="6">
        <f t="shared" si="24"/>
        <v>0.86046511627906974</v>
      </c>
      <c r="I169" s="7">
        <v>136</v>
      </c>
      <c r="J169" s="7">
        <v>94</v>
      </c>
      <c r="K169" s="7">
        <v>155</v>
      </c>
      <c r="L169" s="7">
        <v>98</v>
      </c>
      <c r="M169" s="8">
        <v>246</v>
      </c>
      <c r="N169" s="8">
        <v>9</v>
      </c>
      <c r="O169" s="8">
        <v>13</v>
      </c>
      <c r="P169" s="8">
        <v>17</v>
      </c>
      <c r="Q169" s="6">
        <f t="shared" si="34"/>
        <v>3.6585365853658534E-2</v>
      </c>
      <c r="R169" s="6">
        <f t="shared" si="34"/>
        <v>5.2845528455284556E-2</v>
      </c>
      <c r="S169" s="6">
        <f t="shared" si="34"/>
        <v>6.910569105691057E-2</v>
      </c>
      <c r="T169" s="7">
        <v>543</v>
      </c>
      <c r="U169">
        <v>36</v>
      </c>
      <c r="V169">
        <v>2</v>
      </c>
      <c r="W169" s="9">
        <f t="shared" si="25"/>
        <v>5.5555555555555552E-2</v>
      </c>
      <c r="X169" s="7">
        <v>6</v>
      </c>
      <c r="Y169" s="9">
        <f t="shared" si="26"/>
        <v>0.16666666666666666</v>
      </c>
      <c r="Z169" s="7">
        <v>8</v>
      </c>
      <c r="AA169" s="9">
        <f t="shared" si="27"/>
        <v>0.22222222222222221</v>
      </c>
      <c r="AB169" s="7">
        <v>8</v>
      </c>
      <c r="AC169" s="7">
        <v>1</v>
      </c>
      <c r="AD169" s="9">
        <f t="shared" si="28"/>
        <v>0.125</v>
      </c>
      <c r="AE169" s="7">
        <v>8</v>
      </c>
      <c r="AF169" s="9">
        <f t="shared" si="29"/>
        <v>1</v>
      </c>
      <c r="AG169" s="7">
        <v>4</v>
      </c>
      <c r="AH169" s="9">
        <f t="shared" si="30"/>
        <v>0.5</v>
      </c>
      <c r="AI169" s="7">
        <v>48</v>
      </c>
      <c r="AJ169" s="7">
        <v>60</v>
      </c>
      <c r="AK169">
        <v>0</v>
      </c>
      <c r="AL169">
        <v>0</v>
      </c>
      <c r="AM169">
        <v>0</v>
      </c>
      <c r="AN169" s="9" t="str">
        <f t="shared" si="31"/>
        <v>NA</v>
      </c>
      <c r="AO169" s="7">
        <v>376</v>
      </c>
      <c r="AP169" s="7">
        <v>225</v>
      </c>
      <c r="AQ169" s="9">
        <f t="shared" si="32"/>
        <v>0.59840425531914898</v>
      </c>
      <c r="AR169" s="7">
        <v>15</v>
      </c>
      <c r="AS169" s="7">
        <v>4</v>
      </c>
      <c r="AT169" s="9">
        <f t="shared" si="33"/>
        <v>0.26666666666666666</v>
      </c>
    </row>
    <row r="170" spans="1:46" ht="15" customHeight="1" x14ac:dyDescent="0.3">
      <c r="A170" t="s">
        <v>408</v>
      </c>
      <c r="B170" t="s">
        <v>409</v>
      </c>
      <c r="C170" t="s">
        <v>410</v>
      </c>
      <c r="D170" s="5">
        <v>699622</v>
      </c>
      <c r="E170" t="s">
        <v>53</v>
      </c>
      <c r="F170">
        <v>111</v>
      </c>
      <c r="G170">
        <v>89</v>
      </c>
      <c r="H170" s="6">
        <f t="shared" si="24"/>
        <v>0.80180180180180183</v>
      </c>
      <c r="I170" s="7">
        <v>0</v>
      </c>
      <c r="J170" s="7">
        <v>0</v>
      </c>
      <c r="K170" s="7">
        <v>255</v>
      </c>
      <c r="L170" s="7">
        <v>111</v>
      </c>
      <c r="M170" s="8">
        <v>113</v>
      </c>
      <c r="N170" s="8">
        <v>9</v>
      </c>
      <c r="O170" s="8">
        <v>13</v>
      </c>
      <c r="P170" s="8">
        <v>19</v>
      </c>
      <c r="Q170" s="6">
        <f t="shared" si="34"/>
        <v>7.9646017699115043E-2</v>
      </c>
      <c r="R170" s="6">
        <f t="shared" si="34"/>
        <v>0.11504424778761062</v>
      </c>
      <c r="S170" s="6">
        <f t="shared" si="34"/>
        <v>0.16814159292035399</v>
      </c>
      <c r="T170" s="7">
        <v>105</v>
      </c>
      <c r="U170">
        <v>0</v>
      </c>
      <c r="V170">
        <v>0</v>
      </c>
      <c r="W170" s="9" t="str">
        <f t="shared" si="25"/>
        <v>NA</v>
      </c>
      <c r="X170" s="7">
        <v>0</v>
      </c>
      <c r="Y170" s="9" t="str">
        <f t="shared" si="26"/>
        <v>NA</v>
      </c>
      <c r="Z170" s="7">
        <v>0</v>
      </c>
      <c r="AA170" s="9" t="str">
        <f t="shared" si="27"/>
        <v>NA</v>
      </c>
      <c r="AB170" s="7">
        <v>0</v>
      </c>
      <c r="AC170" s="7">
        <v>0</v>
      </c>
      <c r="AD170" s="9" t="str">
        <f t="shared" si="28"/>
        <v>NA</v>
      </c>
      <c r="AE170" s="7">
        <v>0</v>
      </c>
      <c r="AF170" s="9" t="str">
        <f t="shared" si="29"/>
        <v>NA</v>
      </c>
      <c r="AG170" s="7">
        <v>0</v>
      </c>
      <c r="AH170" s="9" t="str">
        <f t="shared" si="30"/>
        <v>NA</v>
      </c>
      <c r="AI170" s="7">
        <v>291</v>
      </c>
      <c r="AJ170" s="7">
        <v>322</v>
      </c>
      <c r="AK170">
        <v>53</v>
      </c>
      <c r="AL170">
        <v>5</v>
      </c>
      <c r="AM170">
        <v>23</v>
      </c>
      <c r="AN170" s="9">
        <f t="shared" si="31"/>
        <v>0.52830188679245282</v>
      </c>
      <c r="AO170" s="7">
        <v>360</v>
      </c>
      <c r="AP170" s="7">
        <v>356</v>
      </c>
      <c r="AQ170" s="9">
        <f t="shared" si="32"/>
        <v>0.98888888888888893</v>
      </c>
      <c r="AR170" s="7">
        <v>145</v>
      </c>
      <c r="AS170" s="7">
        <v>140</v>
      </c>
      <c r="AT170" s="9">
        <f t="shared" si="33"/>
        <v>0.96551724137931039</v>
      </c>
    </row>
    <row r="171" spans="1:46" ht="15" customHeight="1" x14ac:dyDescent="0.3">
      <c r="A171" t="s">
        <v>408</v>
      </c>
      <c r="B171" t="s">
        <v>411</v>
      </c>
      <c r="C171" t="s">
        <v>412</v>
      </c>
      <c r="D171" s="5">
        <v>20113771</v>
      </c>
      <c r="E171" t="s">
        <v>90</v>
      </c>
      <c r="F171">
        <v>2415</v>
      </c>
      <c r="G171">
        <v>1692</v>
      </c>
      <c r="H171" s="6">
        <f t="shared" si="24"/>
        <v>0.70062111801242233</v>
      </c>
      <c r="I171" s="7">
        <v>109</v>
      </c>
      <c r="J171" s="7">
        <v>59</v>
      </c>
      <c r="K171" s="7">
        <v>206</v>
      </c>
      <c r="L171" s="7">
        <v>111</v>
      </c>
      <c r="M171" s="8">
        <v>1269</v>
      </c>
      <c r="N171" s="8">
        <v>71</v>
      </c>
      <c r="O171" s="8">
        <v>116</v>
      </c>
      <c r="P171" s="8">
        <v>173</v>
      </c>
      <c r="Q171" s="6">
        <f t="shared" si="34"/>
        <v>5.5949566587864458E-2</v>
      </c>
      <c r="R171" s="6">
        <f t="shared" si="34"/>
        <v>9.1410559495665872E-2</v>
      </c>
      <c r="S171" s="6">
        <f t="shared" si="34"/>
        <v>0.13632781717888101</v>
      </c>
      <c r="T171" s="7">
        <v>4233</v>
      </c>
      <c r="U171">
        <v>1078</v>
      </c>
      <c r="V171">
        <v>91</v>
      </c>
      <c r="W171" s="9">
        <f t="shared" si="25"/>
        <v>8.4415584415584416E-2</v>
      </c>
      <c r="X171" s="7">
        <v>304</v>
      </c>
      <c r="Y171" s="9">
        <f t="shared" si="26"/>
        <v>0.28200371057513912</v>
      </c>
      <c r="Z171" s="7">
        <v>376</v>
      </c>
      <c r="AA171" s="9">
        <f t="shared" si="27"/>
        <v>0.34879406307977734</v>
      </c>
      <c r="AB171" s="7">
        <v>586</v>
      </c>
      <c r="AC171" s="7">
        <v>171</v>
      </c>
      <c r="AD171" s="9">
        <f t="shared" si="28"/>
        <v>0.29180887372013653</v>
      </c>
      <c r="AE171" s="7">
        <v>141</v>
      </c>
      <c r="AF171" s="9">
        <f t="shared" si="29"/>
        <v>0.24061433447098976</v>
      </c>
      <c r="AG171" s="7">
        <v>292</v>
      </c>
      <c r="AH171" s="9">
        <f t="shared" si="30"/>
        <v>0.49829351535836175</v>
      </c>
      <c r="AI171" s="7">
        <v>2791</v>
      </c>
      <c r="AJ171" s="7">
        <v>3654</v>
      </c>
      <c r="AK171">
        <v>678</v>
      </c>
      <c r="AL171">
        <v>204</v>
      </c>
      <c r="AM171">
        <v>250</v>
      </c>
      <c r="AN171" s="9">
        <f t="shared" si="31"/>
        <v>0.6696165191740413</v>
      </c>
      <c r="AO171" s="7">
        <v>3082</v>
      </c>
      <c r="AP171" s="7">
        <v>1396</v>
      </c>
      <c r="AQ171" s="9">
        <f t="shared" si="32"/>
        <v>0.45295262816353016</v>
      </c>
      <c r="AR171" s="7">
        <v>2248</v>
      </c>
      <c r="AS171" s="7">
        <v>2141</v>
      </c>
      <c r="AT171" s="9">
        <f t="shared" si="33"/>
        <v>0.95240213523131667</v>
      </c>
    </row>
    <row r="172" spans="1:46" ht="15" customHeight="1" x14ac:dyDescent="0.3">
      <c r="A172" t="s">
        <v>408</v>
      </c>
      <c r="B172" t="s">
        <v>413</v>
      </c>
      <c r="C172" t="s">
        <v>414</v>
      </c>
      <c r="D172" s="5">
        <v>927130</v>
      </c>
      <c r="E172" t="s">
        <v>53</v>
      </c>
      <c r="F172">
        <v>121</v>
      </c>
      <c r="G172">
        <v>109</v>
      </c>
      <c r="H172" s="6">
        <f t="shared" si="24"/>
        <v>0.90082644628099173</v>
      </c>
      <c r="I172" s="7">
        <v>115</v>
      </c>
      <c r="J172" s="7">
        <v>84</v>
      </c>
      <c r="K172" s="7">
        <v>184</v>
      </c>
      <c r="L172" s="7">
        <v>128</v>
      </c>
      <c r="M172" s="8">
        <v>139</v>
      </c>
      <c r="N172" s="8">
        <v>4</v>
      </c>
      <c r="O172" s="8">
        <v>11</v>
      </c>
      <c r="P172" s="8">
        <v>16</v>
      </c>
      <c r="Q172" s="6">
        <f t="shared" si="34"/>
        <v>2.8776978417266189E-2</v>
      </c>
      <c r="R172" s="6">
        <f t="shared" si="34"/>
        <v>7.9136690647482008E-2</v>
      </c>
      <c r="S172" s="6">
        <f t="shared" si="34"/>
        <v>0.11510791366906475</v>
      </c>
      <c r="T172" s="7">
        <v>317</v>
      </c>
      <c r="U172">
        <v>49</v>
      </c>
      <c r="V172">
        <v>4</v>
      </c>
      <c r="W172" s="9">
        <f t="shared" si="25"/>
        <v>8.1632653061224483E-2</v>
      </c>
      <c r="X172" s="7">
        <v>8</v>
      </c>
      <c r="Y172" s="9">
        <f t="shared" si="26"/>
        <v>0.16326530612244897</v>
      </c>
      <c r="Z172" s="7">
        <v>11</v>
      </c>
      <c r="AA172" s="9">
        <f t="shared" si="27"/>
        <v>0.22448979591836735</v>
      </c>
      <c r="AB172" s="7">
        <v>24</v>
      </c>
      <c r="AC172" s="7">
        <v>3</v>
      </c>
      <c r="AD172" s="9">
        <f t="shared" si="28"/>
        <v>0.125</v>
      </c>
      <c r="AE172" s="7">
        <v>3</v>
      </c>
      <c r="AF172" s="9">
        <f t="shared" si="29"/>
        <v>0.125</v>
      </c>
      <c r="AG172" s="7">
        <v>6</v>
      </c>
      <c r="AH172" s="9">
        <f t="shared" si="30"/>
        <v>0.25</v>
      </c>
      <c r="AI172" s="7">
        <v>195</v>
      </c>
      <c r="AJ172" s="7">
        <v>206</v>
      </c>
      <c r="AK172">
        <v>41</v>
      </c>
      <c r="AL172">
        <v>25</v>
      </c>
      <c r="AM172">
        <v>7</v>
      </c>
      <c r="AN172" s="9">
        <f t="shared" si="31"/>
        <v>0.78048780487804881</v>
      </c>
      <c r="AO172" s="7">
        <v>199</v>
      </c>
      <c r="AP172" s="7">
        <v>86</v>
      </c>
      <c r="AQ172" s="9">
        <f t="shared" si="32"/>
        <v>0.43216080402010049</v>
      </c>
      <c r="AR172" s="7">
        <v>133</v>
      </c>
      <c r="AS172" s="7">
        <v>118</v>
      </c>
      <c r="AT172" s="9">
        <f t="shared" si="33"/>
        <v>0.88721804511278191</v>
      </c>
    </row>
    <row r="173" spans="1:46" ht="15" customHeight="1" x14ac:dyDescent="0.3">
      <c r="A173" t="s">
        <v>408</v>
      </c>
      <c r="B173" t="s">
        <v>415</v>
      </c>
      <c r="C173" t="s">
        <v>416</v>
      </c>
      <c r="D173" s="5">
        <v>2175878</v>
      </c>
      <c r="E173" t="s">
        <v>53</v>
      </c>
      <c r="F173">
        <v>216</v>
      </c>
      <c r="G173">
        <v>216</v>
      </c>
      <c r="H173" s="6">
        <f t="shared" si="24"/>
        <v>1</v>
      </c>
      <c r="I173" s="7">
        <v>83</v>
      </c>
      <c r="J173" s="7">
        <v>56</v>
      </c>
      <c r="K173" s="7">
        <v>119</v>
      </c>
      <c r="L173" s="7">
        <v>68</v>
      </c>
      <c r="M173" s="8">
        <v>360</v>
      </c>
      <c r="N173" s="8">
        <v>38</v>
      </c>
      <c r="O173" s="8">
        <v>50</v>
      </c>
      <c r="P173" s="8">
        <v>61</v>
      </c>
      <c r="Q173" s="6">
        <f t="shared" si="34"/>
        <v>0.10555555555555556</v>
      </c>
      <c r="R173" s="6">
        <f t="shared" si="34"/>
        <v>0.1388888888888889</v>
      </c>
      <c r="S173" s="6">
        <f t="shared" si="34"/>
        <v>0.16944444444444445</v>
      </c>
      <c r="T173" s="7">
        <v>951</v>
      </c>
      <c r="U173">
        <v>114</v>
      </c>
      <c r="V173">
        <v>12</v>
      </c>
      <c r="W173" s="9">
        <f t="shared" si="25"/>
        <v>0.10526315789473684</v>
      </c>
      <c r="X173" s="7">
        <v>35</v>
      </c>
      <c r="Y173" s="9">
        <f t="shared" si="26"/>
        <v>0.30701754385964913</v>
      </c>
      <c r="Z173" s="7">
        <v>43</v>
      </c>
      <c r="AA173" s="9">
        <f t="shared" si="27"/>
        <v>0.37719298245614036</v>
      </c>
      <c r="AB173" s="7">
        <v>64</v>
      </c>
      <c r="AC173" s="7">
        <v>13</v>
      </c>
      <c r="AD173" s="9">
        <f t="shared" si="28"/>
        <v>0.203125</v>
      </c>
      <c r="AE173" s="7">
        <v>15</v>
      </c>
      <c r="AF173" s="9">
        <f t="shared" si="29"/>
        <v>0.234375</v>
      </c>
      <c r="AG173" s="7">
        <v>27</v>
      </c>
      <c r="AH173" s="9">
        <f t="shared" si="30"/>
        <v>0.421875</v>
      </c>
      <c r="AI173" s="7">
        <v>646</v>
      </c>
      <c r="AJ173" s="7">
        <v>678</v>
      </c>
      <c r="AK173">
        <v>0</v>
      </c>
      <c r="AL173">
        <v>0</v>
      </c>
      <c r="AM173">
        <v>0</v>
      </c>
      <c r="AN173" s="9" t="str">
        <f t="shared" si="31"/>
        <v>NA</v>
      </c>
      <c r="AO173" s="7">
        <v>752</v>
      </c>
      <c r="AP173" s="7">
        <v>360</v>
      </c>
      <c r="AQ173" s="9">
        <f t="shared" si="32"/>
        <v>0.47872340425531917</v>
      </c>
      <c r="AR173" s="7">
        <v>221</v>
      </c>
      <c r="AS173" s="7">
        <v>205</v>
      </c>
      <c r="AT173" s="9">
        <f t="shared" si="33"/>
        <v>0.92760180995475117</v>
      </c>
    </row>
    <row r="174" spans="1:46" ht="15" customHeight="1" x14ac:dyDescent="0.3">
      <c r="A174" t="s">
        <v>408</v>
      </c>
      <c r="B174" t="s">
        <v>417</v>
      </c>
      <c r="C174" t="s">
        <v>418</v>
      </c>
      <c r="D174" s="5">
        <v>789594</v>
      </c>
      <c r="E174" t="s">
        <v>53</v>
      </c>
      <c r="F174">
        <v>98</v>
      </c>
      <c r="G174">
        <v>98</v>
      </c>
      <c r="H174" s="6">
        <f t="shared" si="24"/>
        <v>1</v>
      </c>
      <c r="I174" s="7">
        <v>118</v>
      </c>
      <c r="J174" s="7">
        <v>87</v>
      </c>
      <c r="K174" s="7">
        <v>192</v>
      </c>
      <c r="L174" s="7">
        <v>105</v>
      </c>
      <c r="M174" s="8">
        <v>105</v>
      </c>
      <c r="N174" s="8">
        <v>4</v>
      </c>
      <c r="O174" s="8">
        <v>4</v>
      </c>
      <c r="P174" s="8">
        <v>4</v>
      </c>
      <c r="Q174" s="6">
        <f t="shared" si="34"/>
        <v>3.8095238095238099E-2</v>
      </c>
      <c r="R174" s="6">
        <f t="shared" si="34"/>
        <v>3.8095238095238099E-2</v>
      </c>
      <c r="S174" s="6">
        <f t="shared" si="34"/>
        <v>3.8095238095238099E-2</v>
      </c>
      <c r="T174" s="7">
        <v>271</v>
      </c>
      <c r="U174">
        <v>41</v>
      </c>
      <c r="V174">
        <v>0</v>
      </c>
      <c r="W174" s="9">
        <f t="shared" si="25"/>
        <v>0</v>
      </c>
      <c r="X174" s="7">
        <v>0</v>
      </c>
      <c r="Y174" s="9">
        <f t="shared" si="26"/>
        <v>0</v>
      </c>
      <c r="Z174" s="7">
        <v>0</v>
      </c>
      <c r="AA174" s="9">
        <f t="shared" si="27"/>
        <v>0</v>
      </c>
      <c r="AB174" s="7">
        <v>1</v>
      </c>
      <c r="AC174" s="7">
        <v>1</v>
      </c>
      <c r="AD174" s="9">
        <f t="shared" si="28"/>
        <v>1</v>
      </c>
      <c r="AE174" s="7">
        <v>0</v>
      </c>
      <c r="AF174" s="9">
        <f t="shared" si="29"/>
        <v>0</v>
      </c>
      <c r="AG174" s="7">
        <v>1</v>
      </c>
      <c r="AH174" s="9">
        <f t="shared" si="30"/>
        <v>1</v>
      </c>
      <c r="AI174" s="7">
        <v>157</v>
      </c>
      <c r="AJ174" s="7">
        <v>159</v>
      </c>
      <c r="AK174">
        <v>0</v>
      </c>
      <c r="AL174">
        <v>0</v>
      </c>
      <c r="AM174">
        <v>0</v>
      </c>
      <c r="AN174" s="9" t="str">
        <f t="shared" si="31"/>
        <v>NA</v>
      </c>
      <c r="AO174" s="7">
        <v>196</v>
      </c>
      <c r="AP174" s="7">
        <v>108</v>
      </c>
      <c r="AQ174" s="9">
        <f t="shared" si="32"/>
        <v>0.55102040816326525</v>
      </c>
      <c r="AR174" s="7">
        <v>69</v>
      </c>
      <c r="AS174" s="7">
        <v>69</v>
      </c>
      <c r="AT174" s="9">
        <f t="shared" si="33"/>
        <v>1</v>
      </c>
    </row>
    <row r="175" spans="1:46" ht="15" customHeight="1" x14ac:dyDescent="0.3">
      <c r="A175" t="s">
        <v>408</v>
      </c>
      <c r="B175" t="s">
        <v>419</v>
      </c>
      <c r="C175" t="s">
        <v>420</v>
      </c>
      <c r="D175" s="5">
        <v>2766391</v>
      </c>
      <c r="E175" t="s">
        <v>53</v>
      </c>
      <c r="F175">
        <v>380</v>
      </c>
      <c r="G175">
        <v>380</v>
      </c>
      <c r="H175" s="6">
        <f t="shared" si="24"/>
        <v>1</v>
      </c>
      <c r="I175" s="7">
        <v>70</v>
      </c>
      <c r="J175" s="7">
        <v>53</v>
      </c>
      <c r="K175" s="7">
        <v>73</v>
      </c>
      <c r="L175" s="7">
        <v>54</v>
      </c>
      <c r="M175" s="8">
        <v>721</v>
      </c>
      <c r="N175" s="8">
        <v>51</v>
      </c>
      <c r="O175" s="8">
        <v>84</v>
      </c>
      <c r="P175" s="8">
        <v>130</v>
      </c>
      <c r="Q175" s="6">
        <f t="shared" si="34"/>
        <v>7.0735090152565877E-2</v>
      </c>
      <c r="R175" s="6">
        <f t="shared" si="34"/>
        <v>0.11650485436893204</v>
      </c>
      <c r="S175" s="6">
        <f t="shared" si="34"/>
        <v>0.18030513176144244</v>
      </c>
      <c r="T175" s="7">
        <v>2001</v>
      </c>
      <c r="U175">
        <v>117</v>
      </c>
      <c r="V175">
        <v>1</v>
      </c>
      <c r="W175" s="9">
        <f t="shared" si="25"/>
        <v>8.5470085470085479E-3</v>
      </c>
      <c r="X175" s="7">
        <v>7</v>
      </c>
      <c r="Y175" s="9">
        <f t="shared" si="26"/>
        <v>5.9829059829059832E-2</v>
      </c>
      <c r="Z175" s="7">
        <v>8</v>
      </c>
      <c r="AA175" s="9">
        <f t="shared" si="27"/>
        <v>6.8376068376068383E-2</v>
      </c>
      <c r="AB175" s="7">
        <v>46</v>
      </c>
      <c r="AC175" s="7">
        <v>8</v>
      </c>
      <c r="AD175" s="9">
        <f t="shared" si="28"/>
        <v>0.17391304347826086</v>
      </c>
      <c r="AE175" s="7">
        <v>13</v>
      </c>
      <c r="AF175" s="9">
        <f t="shared" si="29"/>
        <v>0.28260869565217389</v>
      </c>
      <c r="AG175" s="7">
        <v>18</v>
      </c>
      <c r="AH175" s="9">
        <f t="shared" si="30"/>
        <v>0.39130434782608697</v>
      </c>
      <c r="AI175" s="7">
        <v>1458</v>
      </c>
      <c r="AJ175" s="7">
        <v>1817</v>
      </c>
      <c r="AK175">
        <v>811</v>
      </c>
      <c r="AL175">
        <v>229</v>
      </c>
      <c r="AM175">
        <v>99</v>
      </c>
      <c r="AN175" s="9">
        <f t="shared" si="31"/>
        <v>0.40443896424167697</v>
      </c>
      <c r="AO175" s="7">
        <v>1860</v>
      </c>
      <c r="AP175" s="7">
        <v>1154</v>
      </c>
      <c r="AQ175" s="9">
        <f t="shared" si="32"/>
        <v>0.62043010752688177</v>
      </c>
      <c r="AR175" s="7">
        <v>242</v>
      </c>
      <c r="AS175" s="7">
        <v>240</v>
      </c>
      <c r="AT175" s="9">
        <f t="shared" si="33"/>
        <v>0.99173553719008267</v>
      </c>
    </row>
    <row r="176" spans="1:46" ht="15" customHeight="1" x14ac:dyDescent="0.3">
      <c r="A176" t="s">
        <v>408</v>
      </c>
      <c r="B176" t="s">
        <v>421</v>
      </c>
      <c r="C176" t="s">
        <v>422</v>
      </c>
      <c r="D176" s="5">
        <v>390079</v>
      </c>
      <c r="E176" t="s">
        <v>53</v>
      </c>
      <c r="F176">
        <v>104</v>
      </c>
      <c r="G176">
        <v>104</v>
      </c>
      <c r="H176" s="6">
        <f t="shared" si="24"/>
        <v>1</v>
      </c>
      <c r="I176" s="7">
        <v>100</v>
      </c>
      <c r="J176" s="7">
        <v>67</v>
      </c>
      <c r="K176" s="7">
        <v>132</v>
      </c>
      <c r="L176" s="7">
        <v>78</v>
      </c>
      <c r="M176" s="8">
        <v>135</v>
      </c>
      <c r="N176" s="8">
        <v>2</v>
      </c>
      <c r="O176" s="8">
        <v>10</v>
      </c>
      <c r="P176" s="8">
        <v>19</v>
      </c>
      <c r="Q176" s="6">
        <f t="shared" si="34"/>
        <v>1.4814814814814815E-2</v>
      </c>
      <c r="R176" s="6">
        <f t="shared" si="34"/>
        <v>7.407407407407407E-2</v>
      </c>
      <c r="S176" s="6">
        <f t="shared" si="34"/>
        <v>0.14074074074074075</v>
      </c>
      <c r="T176" s="7">
        <v>398</v>
      </c>
      <c r="U176">
        <v>25</v>
      </c>
      <c r="V176">
        <v>1</v>
      </c>
      <c r="W176" s="9">
        <f t="shared" si="25"/>
        <v>0.04</v>
      </c>
      <c r="X176" s="7">
        <v>8</v>
      </c>
      <c r="Y176" s="9">
        <f t="shared" si="26"/>
        <v>0.32</v>
      </c>
      <c r="Z176" s="7">
        <v>9</v>
      </c>
      <c r="AA176" s="9">
        <f t="shared" si="27"/>
        <v>0.36</v>
      </c>
      <c r="AB176" s="7">
        <v>37</v>
      </c>
      <c r="AC176" s="7">
        <v>3</v>
      </c>
      <c r="AD176" s="9">
        <f t="shared" si="28"/>
        <v>8.1081081081081086E-2</v>
      </c>
      <c r="AE176" s="7">
        <v>9</v>
      </c>
      <c r="AF176" s="9">
        <f t="shared" si="29"/>
        <v>0.24324324324324326</v>
      </c>
      <c r="AG176" s="7">
        <v>11</v>
      </c>
      <c r="AH176" s="9">
        <f t="shared" si="30"/>
        <v>0.29729729729729731</v>
      </c>
      <c r="AI176" s="7">
        <v>240</v>
      </c>
      <c r="AJ176" s="7">
        <v>251</v>
      </c>
      <c r="AK176">
        <v>16</v>
      </c>
      <c r="AL176">
        <v>3</v>
      </c>
      <c r="AM176">
        <v>7</v>
      </c>
      <c r="AN176" s="9">
        <f t="shared" si="31"/>
        <v>0.625</v>
      </c>
      <c r="AO176" s="7">
        <v>334</v>
      </c>
      <c r="AP176" s="7">
        <v>155</v>
      </c>
      <c r="AQ176" s="9">
        <f t="shared" si="32"/>
        <v>0.46407185628742514</v>
      </c>
      <c r="AR176" s="7">
        <v>39</v>
      </c>
      <c r="AS176" s="7">
        <v>34</v>
      </c>
      <c r="AT176" s="9">
        <f t="shared" si="33"/>
        <v>0.87179487179487181</v>
      </c>
    </row>
    <row r="177" spans="1:46" ht="15" customHeight="1" x14ac:dyDescent="0.3">
      <c r="A177" t="s">
        <v>408</v>
      </c>
      <c r="B177" t="s">
        <v>423</v>
      </c>
      <c r="C177" t="s">
        <v>424</v>
      </c>
      <c r="D177" s="5">
        <v>244476</v>
      </c>
      <c r="E177" t="s">
        <v>53</v>
      </c>
      <c r="F177">
        <v>109</v>
      </c>
      <c r="G177">
        <v>62</v>
      </c>
      <c r="H177" s="6">
        <f t="shared" si="24"/>
        <v>0.56880733944954132</v>
      </c>
      <c r="I177" s="7">
        <v>0</v>
      </c>
      <c r="J177" s="7">
        <v>0</v>
      </c>
      <c r="K177" s="7">
        <v>0</v>
      </c>
      <c r="L177" s="7">
        <v>0</v>
      </c>
      <c r="M177" s="8">
        <v>0</v>
      </c>
      <c r="N177" s="8">
        <v>0</v>
      </c>
      <c r="O177" s="8">
        <v>0</v>
      </c>
      <c r="P177" s="8">
        <v>0</v>
      </c>
      <c r="Q177" s="6" t="str">
        <f t="shared" si="34"/>
        <v>NA</v>
      </c>
      <c r="R177" s="6" t="str">
        <f t="shared" si="34"/>
        <v>NA</v>
      </c>
      <c r="S177" s="6" t="str">
        <f t="shared" si="34"/>
        <v>NA</v>
      </c>
      <c r="T177" s="7">
        <v>0</v>
      </c>
      <c r="U177">
        <v>12</v>
      </c>
      <c r="V177">
        <v>0</v>
      </c>
      <c r="W177" s="9">
        <f t="shared" si="25"/>
        <v>0</v>
      </c>
      <c r="X177" s="7">
        <v>0</v>
      </c>
      <c r="Y177" s="9">
        <f t="shared" si="26"/>
        <v>0</v>
      </c>
      <c r="Z177" s="7">
        <v>0</v>
      </c>
      <c r="AA177" s="9">
        <f t="shared" si="27"/>
        <v>0</v>
      </c>
      <c r="AB177" s="7">
        <v>0</v>
      </c>
      <c r="AC177" s="7">
        <v>0</v>
      </c>
      <c r="AD177" s="9" t="str">
        <f t="shared" si="28"/>
        <v>NA</v>
      </c>
      <c r="AE177" s="7">
        <v>0</v>
      </c>
      <c r="AF177" s="9" t="str">
        <f t="shared" si="29"/>
        <v>NA</v>
      </c>
      <c r="AG177" s="7">
        <v>0</v>
      </c>
      <c r="AH177" s="9" t="str">
        <f t="shared" si="30"/>
        <v>NA</v>
      </c>
      <c r="AI177" s="7">
        <v>0</v>
      </c>
      <c r="AJ177" s="7">
        <v>0</v>
      </c>
      <c r="AK177">
        <v>0</v>
      </c>
      <c r="AL177">
        <v>0</v>
      </c>
      <c r="AM177">
        <v>0</v>
      </c>
      <c r="AN177" s="9" t="str">
        <f t="shared" si="31"/>
        <v>NA</v>
      </c>
      <c r="AO177" s="7">
        <v>0</v>
      </c>
      <c r="AP177" s="7">
        <v>0</v>
      </c>
      <c r="AQ177" s="9" t="str">
        <f t="shared" si="32"/>
        <v>NA</v>
      </c>
      <c r="AR177" s="7">
        <v>0</v>
      </c>
      <c r="AS177" s="7">
        <v>0</v>
      </c>
      <c r="AT177" s="9" t="str">
        <f t="shared" si="33"/>
        <v>NA</v>
      </c>
    </row>
    <row r="178" spans="1:46" ht="15" customHeight="1" x14ac:dyDescent="0.3">
      <c r="A178" t="s">
        <v>408</v>
      </c>
      <c r="B178" t="s">
        <v>425</v>
      </c>
      <c r="C178" t="s">
        <v>426</v>
      </c>
      <c r="D178" s="5">
        <v>2521547</v>
      </c>
      <c r="E178" t="s">
        <v>53</v>
      </c>
      <c r="F178">
        <v>311</v>
      </c>
      <c r="G178">
        <v>311</v>
      </c>
      <c r="H178" s="6">
        <f t="shared" si="24"/>
        <v>1</v>
      </c>
      <c r="I178" s="7">
        <v>95</v>
      </c>
      <c r="J178" s="7">
        <v>49</v>
      </c>
      <c r="K178" s="7">
        <v>133</v>
      </c>
      <c r="L178" s="7">
        <v>77</v>
      </c>
      <c r="M178" s="8">
        <v>308</v>
      </c>
      <c r="N178" s="8">
        <v>14</v>
      </c>
      <c r="O178" s="8">
        <v>28</v>
      </c>
      <c r="P178" s="8">
        <v>41</v>
      </c>
      <c r="Q178" s="6">
        <f t="shared" si="34"/>
        <v>4.5454545454545456E-2</v>
      </c>
      <c r="R178" s="6">
        <f t="shared" si="34"/>
        <v>9.0909090909090912E-2</v>
      </c>
      <c r="S178" s="6">
        <f t="shared" si="34"/>
        <v>0.13311688311688311</v>
      </c>
      <c r="T178" s="7">
        <v>545</v>
      </c>
      <c r="U178">
        <v>98</v>
      </c>
      <c r="V178">
        <v>0</v>
      </c>
      <c r="W178" s="9">
        <f t="shared" si="25"/>
        <v>0</v>
      </c>
      <c r="X178" s="7">
        <v>20</v>
      </c>
      <c r="Y178" s="9">
        <f t="shared" si="26"/>
        <v>0.20408163265306123</v>
      </c>
      <c r="Z178" s="7">
        <v>20</v>
      </c>
      <c r="AA178" s="9">
        <f t="shared" si="27"/>
        <v>0.20408163265306123</v>
      </c>
      <c r="AB178" s="7">
        <v>67</v>
      </c>
      <c r="AC178" s="7">
        <v>9</v>
      </c>
      <c r="AD178" s="9">
        <f t="shared" si="28"/>
        <v>0.13432835820895522</v>
      </c>
      <c r="AE178" s="7">
        <v>16</v>
      </c>
      <c r="AF178" s="9">
        <f t="shared" si="29"/>
        <v>0.23880597014925373</v>
      </c>
      <c r="AG178" s="7">
        <v>23</v>
      </c>
      <c r="AH178" s="9">
        <f t="shared" si="30"/>
        <v>0.34328358208955223</v>
      </c>
      <c r="AI178" s="7">
        <v>351</v>
      </c>
      <c r="AJ178" s="7">
        <v>600</v>
      </c>
      <c r="AK178">
        <v>0</v>
      </c>
      <c r="AL178">
        <v>0</v>
      </c>
      <c r="AM178">
        <v>0</v>
      </c>
      <c r="AN178" s="9" t="str">
        <f t="shared" si="31"/>
        <v>NA</v>
      </c>
      <c r="AO178" s="7">
        <v>564</v>
      </c>
      <c r="AP178" s="7">
        <v>302</v>
      </c>
      <c r="AQ178" s="9">
        <f t="shared" si="32"/>
        <v>0.53546099290780147</v>
      </c>
      <c r="AR178" s="7">
        <v>338</v>
      </c>
      <c r="AS178" s="7">
        <v>324</v>
      </c>
      <c r="AT178" s="9">
        <f t="shared" si="33"/>
        <v>0.95857988165680474</v>
      </c>
    </row>
    <row r="179" spans="1:46" ht="15" customHeight="1" x14ac:dyDescent="0.3">
      <c r="A179" t="s">
        <v>408</v>
      </c>
      <c r="B179" t="s">
        <v>427</v>
      </c>
      <c r="C179" t="s">
        <v>428</v>
      </c>
      <c r="D179" s="5">
        <v>569765</v>
      </c>
      <c r="E179" t="s">
        <v>53</v>
      </c>
      <c r="F179">
        <v>237</v>
      </c>
      <c r="G179">
        <v>237</v>
      </c>
      <c r="H179" s="6">
        <f t="shared" si="24"/>
        <v>1</v>
      </c>
      <c r="I179" s="7">
        <v>52</v>
      </c>
      <c r="J179" s="7">
        <v>20</v>
      </c>
      <c r="K179" s="7">
        <v>161</v>
      </c>
      <c r="L179" s="7">
        <v>50</v>
      </c>
      <c r="M179" s="8">
        <v>72</v>
      </c>
      <c r="N179" s="8">
        <v>1</v>
      </c>
      <c r="O179" s="8">
        <v>4</v>
      </c>
      <c r="P179" s="8">
        <v>5</v>
      </c>
      <c r="Q179" s="6">
        <f t="shared" si="34"/>
        <v>1.3888888888888888E-2</v>
      </c>
      <c r="R179" s="6">
        <f t="shared" si="34"/>
        <v>5.5555555555555552E-2</v>
      </c>
      <c r="S179" s="6">
        <f t="shared" si="34"/>
        <v>6.9444444444444448E-2</v>
      </c>
      <c r="T179" s="7">
        <v>633</v>
      </c>
      <c r="U179">
        <v>62</v>
      </c>
      <c r="V179">
        <v>8</v>
      </c>
      <c r="W179" s="9">
        <f t="shared" si="25"/>
        <v>0.12903225806451613</v>
      </c>
      <c r="X179" s="7">
        <v>32</v>
      </c>
      <c r="Y179" s="9">
        <f t="shared" si="26"/>
        <v>0.5161290322580645</v>
      </c>
      <c r="Z179" s="7">
        <v>35</v>
      </c>
      <c r="AA179" s="9">
        <f t="shared" si="27"/>
        <v>0.56451612903225812</v>
      </c>
      <c r="AB179" s="7">
        <v>30</v>
      </c>
      <c r="AC179" s="7">
        <v>7</v>
      </c>
      <c r="AD179" s="9">
        <f t="shared" si="28"/>
        <v>0.23333333333333334</v>
      </c>
      <c r="AE179" s="7">
        <v>8</v>
      </c>
      <c r="AF179" s="9">
        <f t="shared" si="29"/>
        <v>0.26666666666666666</v>
      </c>
      <c r="AG179" s="7">
        <v>15</v>
      </c>
      <c r="AH179" s="9">
        <f t="shared" si="30"/>
        <v>0.5</v>
      </c>
      <c r="AI179" s="7">
        <v>449</v>
      </c>
      <c r="AJ179" s="7">
        <v>449</v>
      </c>
      <c r="AK179">
        <v>49</v>
      </c>
      <c r="AL179">
        <v>3</v>
      </c>
      <c r="AM179">
        <v>0</v>
      </c>
      <c r="AN179" s="9">
        <f t="shared" si="31"/>
        <v>6.1224489795918366E-2</v>
      </c>
      <c r="AO179" s="7">
        <v>533</v>
      </c>
      <c r="AP179" s="7">
        <v>71</v>
      </c>
      <c r="AQ179" s="9">
        <f t="shared" si="32"/>
        <v>0.13320825515947468</v>
      </c>
      <c r="AR179" s="7">
        <v>21</v>
      </c>
      <c r="AS179" s="7">
        <v>20</v>
      </c>
      <c r="AT179" s="9">
        <f t="shared" si="33"/>
        <v>0.95238095238095233</v>
      </c>
    </row>
    <row r="180" spans="1:46" ht="15" customHeight="1" x14ac:dyDescent="0.3">
      <c r="A180" t="s">
        <v>408</v>
      </c>
      <c r="B180" t="s">
        <v>429</v>
      </c>
      <c r="C180" t="s">
        <v>430</v>
      </c>
      <c r="D180" s="5">
        <v>255878</v>
      </c>
      <c r="E180" t="s">
        <v>53</v>
      </c>
      <c r="F180">
        <v>10</v>
      </c>
      <c r="G180">
        <v>10</v>
      </c>
      <c r="H180" s="6">
        <f t="shared" si="24"/>
        <v>1</v>
      </c>
      <c r="I180" s="7">
        <v>1</v>
      </c>
      <c r="J180" s="7">
        <v>1</v>
      </c>
      <c r="K180" s="7">
        <v>198</v>
      </c>
      <c r="L180" s="7">
        <v>203</v>
      </c>
      <c r="M180" s="8">
        <v>147</v>
      </c>
      <c r="N180" s="8">
        <v>7</v>
      </c>
      <c r="O180" s="8">
        <v>15</v>
      </c>
      <c r="P180" s="8">
        <v>22</v>
      </c>
      <c r="Q180" s="6">
        <f t="shared" si="34"/>
        <v>4.7619047619047616E-2</v>
      </c>
      <c r="R180" s="6">
        <f t="shared" si="34"/>
        <v>0.10204081632653061</v>
      </c>
      <c r="S180" s="6">
        <f t="shared" si="34"/>
        <v>0.14965986394557823</v>
      </c>
      <c r="T180" s="7">
        <v>31</v>
      </c>
      <c r="U180">
        <v>88</v>
      </c>
      <c r="V180">
        <v>2</v>
      </c>
      <c r="W180" s="9">
        <f t="shared" si="25"/>
        <v>2.2727272727272728E-2</v>
      </c>
      <c r="X180" s="7">
        <v>2</v>
      </c>
      <c r="Y180" s="9">
        <f t="shared" si="26"/>
        <v>2.2727272727272728E-2</v>
      </c>
      <c r="Z180" s="7">
        <v>4</v>
      </c>
      <c r="AA180" s="9">
        <f t="shared" si="27"/>
        <v>4.5454545454545456E-2</v>
      </c>
      <c r="AB180" s="7">
        <v>29</v>
      </c>
      <c r="AC180" s="7">
        <v>1</v>
      </c>
      <c r="AD180" s="9">
        <f t="shared" si="28"/>
        <v>3.4482758620689655E-2</v>
      </c>
      <c r="AE180" s="7">
        <v>1</v>
      </c>
      <c r="AF180" s="9">
        <f t="shared" si="29"/>
        <v>3.4482758620689655E-2</v>
      </c>
      <c r="AG180" s="7">
        <v>2</v>
      </c>
      <c r="AH180" s="9">
        <f t="shared" si="30"/>
        <v>6.8965517241379309E-2</v>
      </c>
      <c r="AI180" s="7">
        <v>29</v>
      </c>
      <c r="AJ180" s="7">
        <v>228</v>
      </c>
      <c r="AK180">
        <v>0</v>
      </c>
      <c r="AL180">
        <v>0</v>
      </c>
      <c r="AM180">
        <v>0</v>
      </c>
      <c r="AN180" s="9" t="str">
        <f t="shared" si="31"/>
        <v>NA</v>
      </c>
      <c r="AO180" s="7">
        <v>87</v>
      </c>
      <c r="AP180" s="7">
        <v>74</v>
      </c>
      <c r="AQ180" s="9">
        <f t="shared" si="32"/>
        <v>0.85057471264367812</v>
      </c>
      <c r="AR180" s="7">
        <v>34</v>
      </c>
      <c r="AS180" s="7">
        <v>29</v>
      </c>
      <c r="AT180" s="9">
        <f t="shared" si="33"/>
        <v>0.8529411764705882</v>
      </c>
    </row>
    <row r="181" spans="1:46" ht="15" customHeight="1" x14ac:dyDescent="0.3">
      <c r="A181" t="s">
        <v>408</v>
      </c>
      <c r="B181" t="s">
        <v>431</v>
      </c>
      <c r="C181" t="s">
        <v>432</v>
      </c>
      <c r="D181" s="5">
        <v>723480</v>
      </c>
      <c r="E181" t="s">
        <v>53</v>
      </c>
      <c r="F181">
        <v>68</v>
      </c>
      <c r="G181">
        <v>63</v>
      </c>
      <c r="H181" s="6">
        <f t="shared" si="24"/>
        <v>0.92647058823529416</v>
      </c>
      <c r="I181" s="7">
        <v>60</v>
      </c>
      <c r="J181" s="7">
        <v>13</v>
      </c>
      <c r="K181" s="7">
        <v>96</v>
      </c>
      <c r="L181" s="7">
        <v>20</v>
      </c>
      <c r="M181" s="8">
        <v>85</v>
      </c>
      <c r="N181" s="8">
        <v>4</v>
      </c>
      <c r="O181" s="8">
        <v>10</v>
      </c>
      <c r="P181" s="8">
        <v>13</v>
      </c>
      <c r="Q181" s="6">
        <f t="shared" si="34"/>
        <v>4.7058823529411764E-2</v>
      </c>
      <c r="R181" s="6">
        <f t="shared" si="34"/>
        <v>0.11764705882352941</v>
      </c>
      <c r="S181" s="6">
        <f t="shared" si="34"/>
        <v>0.15294117647058825</v>
      </c>
      <c r="T181" s="7">
        <v>285</v>
      </c>
      <c r="U181">
        <v>39</v>
      </c>
      <c r="V181">
        <v>2</v>
      </c>
      <c r="W181" s="9">
        <f t="shared" si="25"/>
        <v>5.128205128205128E-2</v>
      </c>
      <c r="X181" s="7">
        <v>17</v>
      </c>
      <c r="Y181" s="9">
        <f t="shared" si="26"/>
        <v>0.4358974358974359</v>
      </c>
      <c r="Z181" s="7">
        <v>18</v>
      </c>
      <c r="AA181" s="9">
        <f t="shared" si="27"/>
        <v>0.46153846153846156</v>
      </c>
      <c r="AB181" s="7">
        <v>9</v>
      </c>
      <c r="AC181" s="7">
        <v>0</v>
      </c>
      <c r="AD181" s="9">
        <f t="shared" si="28"/>
        <v>0</v>
      </c>
      <c r="AE181" s="7">
        <v>3</v>
      </c>
      <c r="AF181" s="9">
        <f t="shared" si="29"/>
        <v>0.33333333333333331</v>
      </c>
      <c r="AG181" s="7">
        <v>3</v>
      </c>
      <c r="AH181" s="9">
        <f t="shared" si="30"/>
        <v>0.33333333333333331</v>
      </c>
      <c r="AI181" s="7">
        <v>232</v>
      </c>
      <c r="AJ181" s="7">
        <v>334</v>
      </c>
      <c r="AK181">
        <v>44</v>
      </c>
      <c r="AL181">
        <v>1</v>
      </c>
      <c r="AM181">
        <v>21</v>
      </c>
      <c r="AN181" s="9">
        <f t="shared" si="31"/>
        <v>0.5</v>
      </c>
      <c r="AO181" s="7">
        <v>225</v>
      </c>
      <c r="AP181" s="7">
        <v>86</v>
      </c>
      <c r="AQ181" s="9">
        <f t="shared" si="32"/>
        <v>0.38222222222222224</v>
      </c>
      <c r="AR181" s="7">
        <v>114</v>
      </c>
      <c r="AS181" s="7">
        <v>112</v>
      </c>
      <c r="AT181" s="9">
        <f t="shared" si="33"/>
        <v>0.98245614035087714</v>
      </c>
    </row>
    <row r="182" spans="1:46" ht="15" customHeight="1" x14ac:dyDescent="0.3">
      <c r="A182" t="s">
        <v>408</v>
      </c>
      <c r="B182" t="s">
        <v>433</v>
      </c>
      <c r="C182" t="s">
        <v>434</v>
      </c>
      <c r="D182" s="5">
        <v>503819</v>
      </c>
      <c r="E182" t="s">
        <v>53</v>
      </c>
      <c r="F182">
        <v>202</v>
      </c>
      <c r="G182">
        <v>103</v>
      </c>
      <c r="H182" s="6">
        <f t="shared" si="24"/>
        <v>0.50990099009900991</v>
      </c>
      <c r="I182" s="7">
        <v>0</v>
      </c>
      <c r="J182" s="7">
        <v>0</v>
      </c>
      <c r="K182" s="7">
        <v>0</v>
      </c>
      <c r="L182" s="7">
        <v>0</v>
      </c>
      <c r="M182" s="8">
        <v>0</v>
      </c>
      <c r="N182" s="8">
        <v>0</v>
      </c>
      <c r="O182" s="8">
        <v>0</v>
      </c>
      <c r="P182" s="8">
        <v>0</v>
      </c>
      <c r="Q182" s="6" t="str">
        <f t="shared" si="34"/>
        <v>NA</v>
      </c>
      <c r="R182" s="6" t="str">
        <f t="shared" si="34"/>
        <v>NA</v>
      </c>
      <c r="S182" s="6" t="str">
        <f t="shared" si="34"/>
        <v>NA</v>
      </c>
      <c r="T182" s="7">
        <v>0</v>
      </c>
      <c r="U182">
        <v>58</v>
      </c>
      <c r="V182">
        <v>0</v>
      </c>
      <c r="W182" s="9">
        <f t="shared" si="25"/>
        <v>0</v>
      </c>
      <c r="X182" s="7">
        <v>5</v>
      </c>
      <c r="Y182" s="9">
        <f t="shared" si="26"/>
        <v>8.6206896551724144E-2</v>
      </c>
      <c r="Z182" s="7">
        <v>5</v>
      </c>
      <c r="AA182" s="9">
        <f t="shared" si="27"/>
        <v>8.6206896551724144E-2</v>
      </c>
      <c r="AB182" s="7">
        <v>35</v>
      </c>
      <c r="AC182" s="7">
        <v>0</v>
      </c>
      <c r="AD182" s="9">
        <f t="shared" si="28"/>
        <v>0</v>
      </c>
      <c r="AE182" s="7">
        <v>13</v>
      </c>
      <c r="AF182" s="9">
        <f t="shared" si="29"/>
        <v>0.37142857142857144</v>
      </c>
      <c r="AG182" s="7">
        <v>13</v>
      </c>
      <c r="AH182" s="9">
        <f t="shared" si="30"/>
        <v>0.37142857142857144</v>
      </c>
      <c r="AI182" s="7">
        <v>0</v>
      </c>
      <c r="AJ182" s="7">
        <v>0</v>
      </c>
      <c r="AK182">
        <v>0</v>
      </c>
      <c r="AL182">
        <v>0</v>
      </c>
      <c r="AM182">
        <v>0</v>
      </c>
      <c r="AN182" s="9" t="str">
        <f t="shared" si="31"/>
        <v>NA</v>
      </c>
      <c r="AO182" s="7">
        <v>0</v>
      </c>
      <c r="AP182" s="7">
        <v>0</v>
      </c>
      <c r="AQ182" s="9" t="str">
        <f t="shared" si="32"/>
        <v>NA</v>
      </c>
      <c r="AR182" s="7">
        <v>0</v>
      </c>
      <c r="AS182" s="7">
        <v>0</v>
      </c>
      <c r="AT182" s="9" t="str">
        <f t="shared" si="33"/>
        <v>NA</v>
      </c>
    </row>
    <row r="183" spans="1:46" ht="15" customHeight="1" x14ac:dyDescent="0.3">
      <c r="A183" t="s">
        <v>408</v>
      </c>
      <c r="B183" t="s">
        <v>435</v>
      </c>
      <c r="C183" t="s">
        <v>436</v>
      </c>
      <c r="D183" s="5">
        <v>1203629</v>
      </c>
      <c r="E183" t="s">
        <v>53</v>
      </c>
      <c r="F183">
        <v>240</v>
      </c>
      <c r="G183">
        <v>240</v>
      </c>
      <c r="H183" s="6">
        <f t="shared" si="24"/>
        <v>1</v>
      </c>
      <c r="I183" s="7">
        <v>70</v>
      </c>
      <c r="J183" s="7">
        <v>36</v>
      </c>
      <c r="K183" s="7">
        <v>90</v>
      </c>
      <c r="L183" s="7">
        <v>39</v>
      </c>
      <c r="M183" s="8">
        <v>336</v>
      </c>
      <c r="N183" s="8">
        <v>35</v>
      </c>
      <c r="O183" s="8">
        <v>60</v>
      </c>
      <c r="P183" s="8">
        <v>83</v>
      </c>
      <c r="Q183" s="6">
        <f t="shared" si="34"/>
        <v>0.10416666666666667</v>
      </c>
      <c r="R183" s="6">
        <f t="shared" si="34"/>
        <v>0.17857142857142858</v>
      </c>
      <c r="S183" s="6">
        <f t="shared" si="34"/>
        <v>0.24702380952380953</v>
      </c>
      <c r="T183" s="7">
        <v>938</v>
      </c>
      <c r="U183">
        <v>113</v>
      </c>
      <c r="V183">
        <v>11</v>
      </c>
      <c r="W183" s="9">
        <f t="shared" si="25"/>
        <v>9.7345132743362831E-2</v>
      </c>
      <c r="X183" s="7">
        <v>65</v>
      </c>
      <c r="Y183" s="9">
        <f t="shared" si="26"/>
        <v>0.5752212389380531</v>
      </c>
      <c r="Z183" s="7">
        <v>70</v>
      </c>
      <c r="AA183" s="9">
        <f t="shared" si="27"/>
        <v>0.61946902654867253</v>
      </c>
      <c r="AB183" s="7">
        <v>21</v>
      </c>
      <c r="AC183" s="7">
        <v>1</v>
      </c>
      <c r="AD183" s="9">
        <f t="shared" si="28"/>
        <v>4.7619047619047616E-2</v>
      </c>
      <c r="AE183" s="7">
        <v>9</v>
      </c>
      <c r="AF183" s="9">
        <f t="shared" si="29"/>
        <v>0.42857142857142855</v>
      </c>
      <c r="AG183" s="7">
        <v>8</v>
      </c>
      <c r="AH183" s="9">
        <f t="shared" si="30"/>
        <v>0.38095238095238093</v>
      </c>
      <c r="AI183" s="7">
        <v>653</v>
      </c>
      <c r="AJ183" s="7">
        <v>820</v>
      </c>
      <c r="AK183">
        <v>0</v>
      </c>
      <c r="AL183">
        <v>0</v>
      </c>
      <c r="AM183">
        <v>0</v>
      </c>
      <c r="AN183" s="9" t="str">
        <f t="shared" si="31"/>
        <v>NA</v>
      </c>
      <c r="AO183" s="7">
        <v>907</v>
      </c>
      <c r="AP183" s="7">
        <v>456</v>
      </c>
      <c r="AQ183" s="9">
        <f t="shared" si="32"/>
        <v>0.50275633958103638</v>
      </c>
      <c r="AR183" s="7">
        <v>261</v>
      </c>
      <c r="AS183" s="7">
        <v>256</v>
      </c>
      <c r="AT183" s="9">
        <f t="shared" si="33"/>
        <v>0.98084291187739459</v>
      </c>
    </row>
    <row r="184" spans="1:46" ht="15" customHeight="1" x14ac:dyDescent="0.3">
      <c r="A184" t="s">
        <v>408</v>
      </c>
      <c r="B184" t="s">
        <v>437</v>
      </c>
      <c r="C184" t="s">
        <v>438</v>
      </c>
      <c r="D184" s="5">
        <v>4944748</v>
      </c>
      <c r="E184" t="s">
        <v>53</v>
      </c>
      <c r="F184">
        <v>444</v>
      </c>
      <c r="G184">
        <v>327</v>
      </c>
      <c r="H184" s="6">
        <f t="shared" si="24"/>
        <v>0.73648648648648651</v>
      </c>
      <c r="I184" s="7">
        <v>88</v>
      </c>
      <c r="J184" s="7">
        <v>71</v>
      </c>
      <c r="K184" s="7">
        <v>194</v>
      </c>
      <c r="L184" s="7">
        <v>104</v>
      </c>
      <c r="M184" s="8">
        <v>523</v>
      </c>
      <c r="N184" s="8">
        <v>12</v>
      </c>
      <c r="O184" s="8">
        <v>23</v>
      </c>
      <c r="P184" s="8">
        <v>50</v>
      </c>
      <c r="Q184" s="6">
        <f t="shared" si="34"/>
        <v>2.2944550669216062E-2</v>
      </c>
      <c r="R184" s="6">
        <f t="shared" si="34"/>
        <v>4.3977055449330782E-2</v>
      </c>
      <c r="S184" s="6">
        <f t="shared" si="34"/>
        <v>9.5602294455066919E-2</v>
      </c>
      <c r="T184" s="7">
        <v>1281</v>
      </c>
      <c r="U184">
        <v>163</v>
      </c>
      <c r="V184">
        <v>5</v>
      </c>
      <c r="W184" s="9">
        <f t="shared" si="25"/>
        <v>3.0674846625766871E-2</v>
      </c>
      <c r="X184" s="7">
        <v>18</v>
      </c>
      <c r="Y184" s="9">
        <f t="shared" si="26"/>
        <v>0.11042944785276074</v>
      </c>
      <c r="Z184" s="7">
        <v>22</v>
      </c>
      <c r="AA184" s="9">
        <f t="shared" si="27"/>
        <v>0.13496932515337423</v>
      </c>
      <c r="AB184" s="7">
        <v>70</v>
      </c>
      <c r="AC184" s="7">
        <v>19</v>
      </c>
      <c r="AD184" s="9">
        <f t="shared" si="28"/>
        <v>0.27142857142857141</v>
      </c>
      <c r="AE184" s="7">
        <v>16</v>
      </c>
      <c r="AF184" s="9">
        <f t="shared" si="29"/>
        <v>0.22857142857142856</v>
      </c>
      <c r="AG184" s="7">
        <v>30</v>
      </c>
      <c r="AH184" s="9">
        <f t="shared" si="30"/>
        <v>0.42857142857142855</v>
      </c>
      <c r="AI184" s="7">
        <v>755</v>
      </c>
      <c r="AJ184" s="7">
        <v>782</v>
      </c>
      <c r="AK184">
        <v>17</v>
      </c>
      <c r="AL184">
        <v>1</v>
      </c>
      <c r="AM184">
        <v>15</v>
      </c>
      <c r="AN184" s="9">
        <f t="shared" si="31"/>
        <v>0.94117647058823528</v>
      </c>
      <c r="AO184" s="7">
        <v>895</v>
      </c>
      <c r="AP184" s="7">
        <v>453</v>
      </c>
      <c r="AQ184" s="9">
        <f t="shared" si="32"/>
        <v>0.50614525139664801</v>
      </c>
      <c r="AR184" s="7">
        <v>507</v>
      </c>
      <c r="AS184" s="7">
        <v>485</v>
      </c>
      <c r="AT184" s="9">
        <f t="shared" si="33"/>
        <v>0.95660749506903353</v>
      </c>
    </row>
    <row r="185" spans="1:46" ht="15" customHeight="1" x14ac:dyDescent="0.3">
      <c r="A185" t="s">
        <v>408</v>
      </c>
      <c r="B185" t="s">
        <v>439</v>
      </c>
      <c r="C185" t="s">
        <v>440</v>
      </c>
      <c r="D185" s="5">
        <v>8202360</v>
      </c>
      <c r="E185" t="s">
        <v>53</v>
      </c>
      <c r="F185">
        <v>541</v>
      </c>
      <c r="G185">
        <v>541</v>
      </c>
      <c r="H185" s="6">
        <f t="shared" si="24"/>
        <v>1</v>
      </c>
      <c r="I185" s="7">
        <v>93</v>
      </c>
      <c r="J185" s="7">
        <v>57</v>
      </c>
      <c r="K185" s="7">
        <v>143</v>
      </c>
      <c r="L185" s="7">
        <v>68</v>
      </c>
      <c r="M185" s="8">
        <v>1058</v>
      </c>
      <c r="N185" s="8">
        <v>53</v>
      </c>
      <c r="O185" s="8">
        <v>91</v>
      </c>
      <c r="P185" s="8">
        <v>146</v>
      </c>
      <c r="Q185" s="6">
        <f t="shared" si="34"/>
        <v>5.0094517958412098E-2</v>
      </c>
      <c r="R185" s="6">
        <f t="shared" si="34"/>
        <v>8.6011342155009454E-2</v>
      </c>
      <c r="S185" s="6">
        <f t="shared" si="34"/>
        <v>0.13799621928166353</v>
      </c>
      <c r="T185" s="7">
        <v>2798</v>
      </c>
      <c r="U185">
        <v>316</v>
      </c>
      <c r="V185">
        <v>52</v>
      </c>
      <c r="W185" s="9">
        <f t="shared" si="25"/>
        <v>0.16455696202531644</v>
      </c>
      <c r="X185" s="7">
        <v>163</v>
      </c>
      <c r="Y185" s="9">
        <f t="shared" si="26"/>
        <v>0.51582278481012656</v>
      </c>
      <c r="Z185" s="7">
        <v>189</v>
      </c>
      <c r="AA185" s="9">
        <f t="shared" si="27"/>
        <v>0.59810126582278478</v>
      </c>
      <c r="AB185" s="7">
        <v>122</v>
      </c>
      <c r="AC185" s="7">
        <v>30</v>
      </c>
      <c r="AD185" s="9">
        <f t="shared" si="28"/>
        <v>0.24590163934426229</v>
      </c>
      <c r="AE185" s="7">
        <v>53</v>
      </c>
      <c r="AF185" s="9">
        <f t="shared" si="29"/>
        <v>0.4344262295081967</v>
      </c>
      <c r="AG185" s="7">
        <v>74</v>
      </c>
      <c r="AH185" s="9">
        <f t="shared" si="30"/>
        <v>0.60655737704918034</v>
      </c>
      <c r="AI185" s="7">
        <v>1606</v>
      </c>
      <c r="AJ185" s="7">
        <v>1649</v>
      </c>
      <c r="AK185">
        <v>261</v>
      </c>
      <c r="AL185">
        <v>82</v>
      </c>
      <c r="AM185">
        <v>45</v>
      </c>
      <c r="AN185" s="9">
        <f t="shared" si="31"/>
        <v>0.48659003831417624</v>
      </c>
      <c r="AO185" s="7">
        <v>2139</v>
      </c>
      <c r="AP185" s="7">
        <v>680</v>
      </c>
      <c r="AQ185" s="9">
        <f t="shared" si="32"/>
        <v>0.31790556334735859</v>
      </c>
      <c r="AR185" s="7">
        <v>1886</v>
      </c>
      <c r="AS185" s="7">
        <v>1842</v>
      </c>
      <c r="AT185" s="9">
        <f t="shared" si="33"/>
        <v>0.97667020148462358</v>
      </c>
    </row>
    <row r="186" spans="1:46" ht="15" customHeight="1" x14ac:dyDescent="0.3">
      <c r="A186" t="s">
        <v>441</v>
      </c>
      <c r="B186" t="s">
        <v>442</v>
      </c>
      <c r="C186" t="s">
        <v>443</v>
      </c>
      <c r="D186" s="5">
        <f>8667731+3310122</f>
        <v>11977853</v>
      </c>
      <c r="E186" t="s">
        <v>56</v>
      </c>
      <c r="F186">
        <v>2213</v>
      </c>
      <c r="G186">
        <v>2036</v>
      </c>
      <c r="H186" s="6">
        <f t="shared" si="24"/>
        <v>0.92001807501129684</v>
      </c>
      <c r="I186" s="7">
        <v>61</v>
      </c>
      <c r="J186" s="7">
        <v>33</v>
      </c>
      <c r="K186" s="7">
        <v>150</v>
      </c>
      <c r="L186" s="7">
        <v>57</v>
      </c>
      <c r="M186" s="8">
        <v>3337</v>
      </c>
      <c r="N186" s="8">
        <v>437</v>
      </c>
      <c r="O186" s="8">
        <v>616</v>
      </c>
      <c r="P186" s="8">
        <v>798</v>
      </c>
      <c r="Q186" s="6">
        <f t="shared" si="34"/>
        <v>0.13095594845669764</v>
      </c>
      <c r="R186" s="6">
        <f t="shared" si="34"/>
        <v>0.18459694336230148</v>
      </c>
      <c r="S186" s="6">
        <f t="shared" si="34"/>
        <v>0.23913694935570873</v>
      </c>
      <c r="T186" s="7">
        <v>7901</v>
      </c>
      <c r="U186">
        <v>1231</v>
      </c>
      <c r="V186">
        <v>84</v>
      </c>
      <c r="W186" s="9">
        <f t="shared" si="25"/>
        <v>6.8237205523964256E-2</v>
      </c>
      <c r="X186" s="7">
        <v>539</v>
      </c>
      <c r="Y186" s="9">
        <f t="shared" si="26"/>
        <v>0.437855402112104</v>
      </c>
      <c r="Z186" s="7">
        <v>592</v>
      </c>
      <c r="AA186" s="9">
        <f t="shared" si="27"/>
        <v>0.48090982940698618</v>
      </c>
      <c r="AB186" s="7">
        <v>463</v>
      </c>
      <c r="AC186" s="7">
        <v>34</v>
      </c>
      <c r="AD186" s="9">
        <f t="shared" si="28"/>
        <v>7.3434125269978404E-2</v>
      </c>
      <c r="AE186" s="7">
        <v>145</v>
      </c>
      <c r="AF186" s="9">
        <f t="shared" si="29"/>
        <v>0.31317494600431967</v>
      </c>
      <c r="AG186" s="7">
        <v>173</v>
      </c>
      <c r="AH186" s="9">
        <f t="shared" si="30"/>
        <v>0.37365010799136067</v>
      </c>
      <c r="AI186" s="7">
        <v>4269</v>
      </c>
      <c r="AJ186" s="7">
        <v>4759</v>
      </c>
      <c r="AK186">
        <v>1006</v>
      </c>
      <c r="AL186">
        <v>193</v>
      </c>
      <c r="AM186">
        <v>287</v>
      </c>
      <c r="AN186" s="9">
        <f t="shared" si="31"/>
        <v>0.47713717693836977</v>
      </c>
      <c r="AO186" s="7">
        <v>6017</v>
      </c>
      <c r="AP186" s="7">
        <v>2343</v>
      </c>
      <c r="AQ186" s="9">
        <f t="shared" si="32"/>
        <v>0.38939670932358317</v>
      </c>
      <c r="AR186" s="7">
        <v>2913</v>
      </c>
      <c r="AS186" s="7">
        <v>2716</v>
      </c>
      <c r="AT186" s="9">
        <f t="shared" si="33"/>
        <v>0.93237212495708888</v>
      </c>
    </row>
    <row r="187" spans="1:46" ht="15" customHeight="1" x14ac:dyDescent="0.3">
      <c r="A187" t="s">
        <v>444</v>
      </c>
      <c r="B187" t="s">
        <v>445</v>
      </c>
      <c r="C187" t="s">
        <v>446</v>
      </c>
      <c r="D187" s="5">
        <v>8790201</v>
      </c>
      <c r="E187" t="s">
        <v>56</v>
      </c>
      <c r="F187">
        <v>1304</v>
      </c>
      <c r="G187">
        <v>1077</v>
      </c>
      <c r="H187" s="6">
        <f t="shared" si="24"/>
        <v>0.82592024539877296</v>
      </c>
      <c r="I187" s="7">
        <v>27</v>
      </c>
      <c r="J187" s="7">
        <v>9</v>
      </c>
      <c r="K187" s="7">
        <v>64</v>
      </c>
      <c r="L187" s="7">
        <v>14</v>
      </c>
      <c r="M187" s="8">
        <v>5244</v>
      </c>
      <c r="N187" s="8">
        <v>449</v>
      </c>
      <c r="O187" s="8">
        <v>720</v>
      </c>
      <c r="P187" s="8">
        <v>955</v>
      </c>
      <c r="Q187" s="6">
        <f t="shared" si="34"/>
        <v>8.5621662852784136E-2</v>
      </c>
      <c r="R187" s="6">
        <f t="shared" si="34"/>
        <v>0.13729977116704806</v>
      </c>
      <c r="S187" s="6">
        <f t="shared" si="34"/>
        <v>0.18211289092295957</v>
      </c>
      <c r="T187" s="7">
        <v>5825</v>
      </c>
      <c r="U187">
        <v>335</v>
      </c>
      <c r="V187">
        <v>5</v>
      </c>
      <c r="W187" s="9">
        <f t="shared" si="25"/>
        <v>1.4925373134328358E-2</v>
      </c>
      <c r="X187" s="7">
        <v>13</v>
      </c>
      <c r="Y187" s="9">
        <f t="shared" si="26"/>
        <v>3.880597014925373E-2</v>
      </c>
      <c r="Z187" s="7">
        <v>18</v>
      </c>
      <c r="AA187" s="9">
        <f t="shared" si="27"/>
        <v>5.3731343283582089E-2</v>
      </c>
      <c r="AB187" s="7">
        <v>534</v>
      </c>
      <c r="AC187" s="7">
        <v>98</v>
      </c>
      <c r="AD187" s="9">
        <f t="shared" si="28"/>
        <v>0.18352059925093633</v>
      </c>
      <c r="AE187" s="7">
        <v>79</v>
      </c>
      <c r="AF187" s="9">
        <f t="shared" si="29"/>
        <v>0.14794007490636704</v>
      </c>
      <c r="AG187" s="7">
        <v>172</v>
      </c>
      <c r="AH187" s="9">
        <f t="shared" si="30"/>
        <v>0.32209737827715357</v>
      </c>
      <c r="AI187" s="7">
        <v>4285</v>
      </c>
      <c r="AJ187" s="7">
        <v>5776</v>
      </c>
      <c r="AK187">
        <v>301</v>
      </c>
      <c r="AL187">
        <v>44</v>
      </c>
      <c r="AM187">
        <v>163</v>
      </c>
      <c r="AN187" s="9">
        <f t="shared" si="31"/>
        <v>0.68770764119601324</v>
      </c>
      <c r="AO187" s="7">
        <v>6956</v>
      </c>
      <c r="AP187" s="7">
        <v>3908</v>
      </c>
      <c r="AQ187" s="9">
        <f t="shared" si="32"/>
        <v>0.56181713628522134</v>
      </c>
      <c r="AR187" s="7">
        <v>1020</v>
      </c>
      <c r="AS187" s="7">
        <v>944</v>
      </c>
      <c r="AT187" s="9">
        <f t="shared" si="33"/>
        <v>0.92549019607843142</v>
      </c>
    </row>
    <row r="188" spans="1:46" ht="15" customHeight="1" x14ac:dyDescent="0.3">
      <c r="A188" t="s">
        <v>444</v>
      </c>
      <c r="B188" t="s">
        <v>447</v>
      </c>
      <c r="C188" t="s">
        <v>448</v>
      </c>
      <c r="D188" s="5">
        <v>26130090</v>
      </c>
      <c r="E188" t="s">
        <v>90</v>
      </c>
      <c r="F188">
        <v>2294</v>
      </c>
      <c r="G188">
        <v>2163</v>
      </c>
      <c r="H188" s="6">
        <f t="shared" si="24"/>
        <v>0.94289450741063641</v>
      </c>
      <c r="I188" s="7">
        <v>61</v>
      </c>
      <c r="J188" s="7">
        <v>35</v>
      </c>
      <c r="K188" s="7">
        <v>104</v>
      </c>
      <c r="L188" s="7">
        <v>57</v>
      </c>
      <c r="M188" s="8">
        <v>5432</v>
      </c>
      <c r="N188" s="8">
        <v>1257</v>
      </c>
      <c r="O188" s="8">
        <v>1590</v>
      </c>
      <c r="P188" s="8">
        <v>1961</v>
      </c>
      <c r="Q188" s="6">
        <f t="shared" si="34"/>
        <v>0.23140648011782033</v>
      </c>
      <c r="R188" s="6">
        <f t="shared" si="34"/>
        <v>0.29270986745213551</v>
      </c>
      <c r="S188" s="6">
        <f t="shared" si="34"/>
        <v>0.36100883652430044</v>
      </c>
      <c r="T188" s="7">
        <v>9688</v>
      </c>
      <c r="U188">
        <v>972</v>
      </c>
      <c r="V188">
        <v>5</v>
      </c>
      <c r="W188" s="9">
        <f t="shared" si="25"/>
        <v>5.1440329218106996E-3</v>
      </c>
      <c r="X188" s="7">
        <v>14</v>
      </c>
      <c r="Y188" s="9">
        <f t="shared" si="26"/>
        <v>1.4403292181069959E-2</v>
      </c>
      <c r="Z188" s="7">
        <v>19</v>
      </c>
      <c r="AA188" s="9">
        <f t="shared" si="27"/>
        <v>1.954732510288066E-2</v>
      </c>
      <c r="AB188" s="7">
        <v>1046</v>
      </c>
      <c r="AC188" s="7">
        <v>153</v>
      </c>
      <c r="AD188" s="9">
        <f t="shared" si="28"/>
        <v>0.1462715105162524</v>
      </c>
      <c r="AE188" s="7">
        <v>207</v>
      </c>
      <c r="AF188" s="9">
        <f t="shared" si="29"/>
        <v>0.19789674952198852</v>
      </c>
      <c r="AG188" s="7">
        <v>348</v>
      </c>
      <c r="AH188" s="9">
        <f t="shared" si="30"/>
        <v>0.33269598470363287</v>
      </c>
      <c r="AI188" s="7">
        <v>5710</v>
      </c>
      <c r="AJ188" s="7">
        <v>6919</v>
      </c>
      <c r="AK188">
        <v>1870</v>
      </c>
      <c r="AL188">
        <v>266</v>
      </c>
      <c r="AM188">
        <v>520</v>
      </c>
      <c r="AN188" s="9">
        <f t="shared" si="31"/>
        <v>0.42032085561497329</v>
      </c>
      <c r="AO188" s="7">
        <v>8971</v>
      </c>
      <c r="AP188" s="7">
        <v>4030</v>
      </c>
      <c r="AQ188" s="9">
        <f t="shared" si="32"/>
        <v>0.44922528146249024</v>
      </c>
      <c r="AR188" s="7">
        <v>2647</v>
      </c>
      <c r="AS188" s="7">
        <v>2586</v>
      </c>
      <c r="AT188" s="9">
        <f t="shared" si="33"/>
        <v>0.97695504344540984</v>
      </c>
    </row>
    <row r="189" spans="1:46" ht="15" customHeight="1" x14ac:dyDescent="0.3">
      <c r="A189" t="s">
        <v>444</v>
      </c>
      <c r="B189" t="s">
        <v>449</v>
      </c>
      <c r="C189" t="s">
        <v>450</v>
      </c>
      <c r="D189" s="5">
        <v>3380983</v>
      </c>
      <c r="E189" t="s">
        <v>53</v>
      </c>
      <c r="F189">
        <v>264</v>
      </c>
      <c r="G189">
        <v>264</v>
      </c>
      <c r="H189" s="6">
        <f t="shared" si="24"/>
        <v>1</v>
      </c>
      <c r="I189" s="7">
        <v>54</v>
      </c>
      <c r="J189" s="7">
        <v>43</v>
      </c>
      <c r="K189" s="7">
        <v>108</v>
      </c>
      <c r="L189" s="7">
        <v>72</v>
      </c>
      <c r="M189" s="8">
        <v>1105</v>
      </c>
      <c r="N189" s="8">
        <v>59</v>
      </c>
      <c r="O189" s="8">
        <v>79</v>
      </c>
      <c r="P189" s="8">
        <v>102</v>
      </c>
      <c r="Q189" s="6">
        <f t="shared" si="34"/>
        <v>5.3393665158371038E-2</v>
      </c>
      <c r="R189" s="6">
        <f t="shared" si="34"/>
        <v>7.1493212669683254E-2</v>
      </c>
      <c r="S189" s="6">
        <f t="shared" si="34"/>
        <v>9.2307692307692313E-2</v>
      </c>
      <c r="T189" s="7">
        <v>1012</v>
      </c>
      <c r="U189">
        <v>52</v>
      </c>
      <c r="V189">
        <v>4</v>
      </c>
      <c r="W189" s="9">
        <f t="shared" si="25"/>
        <v>7.6923076923076927E-2</v>
      </c>
      <c r="X189" s="7">
        <v>10</v>
      </c>
      <c r="Y189" s="9">
        <f t="shared" si="26"/>
        <v>0.19230769230769232</v>
      </c>
      <c r="Z189" s="7">
        <v>14</v>
      </c>
      <c r="AA189" s="9">
        <f t="shared" si="27"/>
        <v>0.26923076923076922</v>
      </c>
      <c r="AB189" s="7">
        <v>246</v>
      </c>
      <c r="AC189" s="7">
        <v>40</v>
      </c>
      <c r="AD189" s="9">
        <f t="shared" si="28"/>
        <v>0.16260162601626016</v>
      </c>
      <c r="AE189" s="7">
        <v>10</v>
      </c>
      <c r="AF189" s="9">
        <f t="shared" si="29"/>
        <v>4.065040650406504E-2</v>
      </c>
      <c r="AG189" s="7">
        <v>50</v>
      </c>
      <c r="AH189" s="9">
        <f t="shared" si="30"/>
        <v>0.2032520325203252</v>
      </c>
      <c r="AI189" s="7">
        <v>690</v>
      </c>
      <c r="AJ189" s="7">
        <v>867</v>
      </c>
      <c r="AK189">
        <v>0</v>
      </c>
      <c r="AL189">
        <v>0</v>
      </c>
      <c r="AM189">
        <v>0</v>
      </c>
      <c r="AN189" s="9" t="str">
        <f t="shared" si="31"/>
        <v>NA</v>
      </c>
      <c r="AO189" s="7">
        <v>974</v>
      </c>
      <c r="AP189" s="7">
        <v>561</v>
      </c>
      <c r="AQ189" s="9">
        <f t="shared" si="32"/>
        <v>0.57597535934291577</v>
      </c>
      <c r="AR189" s="7">
        <v>365</v>
      </c>
      <c r="AS189" s="7">
        <v>357</v>
      </c>
      <c r="AT189" s="9">
        <f t="shared" si="33"/>
        <v>0.9780821917808219</v>
      </c>
    </row>
    <row r="190" spans="1:46" ht="15" customHeight="1" x14ac:dyDescent="0.3">
      <c r="A190" t="s">
        <v>444</v>
      </c>
      <c r="B190" t="s">
        <v>451</v>
      </c>
      <c r="C190" t="s">
        <v>452</v>
      </c>
      <c r="D190" s="5">
        <v>1197681</v>
      </c>
      <c r="E190" t="s">
        <v>53</v>
      </c>
      <c r="F190">
        <v>310</v>
      </c>
      <c r="G190">
        <v>242</v>
      </c>
      <c r="H190" s="6">
        <f t="shared" si="24"/>
        <v>0.78064516129032258</v>
      </c>
      <c r="I190" s="7">
        <v>50</v>
      </c>
      <c r="J190" s="7">
        <v>27</v>
      </c>
      <c r="K190" s="7">
        <v>54</v>
      </c>
      <c r="L190" s="7">
        <v>29</v>
      </c>
      <c r="M190" s="8">
        <v>648</v>
      </c>
      <c r="N190" s="8">
        <v>63</v>
      </c>
      <c r="O190" s="8">
        <v>85</v>
      </c>
      <c r="P190" s="8">
        <v>126</v>
      </c>
      <c r="Q190" s="6">
        <f t="shared" si="34"/>
        <v>9.7222222222222224E-2</v>
      </c>
      <c r="R190" s="6">
        <f t="shared" si="34"/>
        <v>0.13117283950617284</v>
      </c>
      <c r="S190" s="6">
        <f t="shared" si="34"/>
        <v>0.19444444444444445</v>
      </c>
      <c r="T190" s="7">
        <v>1741</v>
      </c>
      <c r="U190">
        <v>77</v>
      </c>
      <c r="V190">
        <v>0</v>
      </c>
      <c r="W190" s="9">
        <f t="shared" si="25"/>
        <v>0</v>
      </c>
      <c r="X190" s="7">
        <v>5</v>
      </c>
      <c r="Y190" s="9">
        <f t="shared" si="26"/>
        <v>6.4935064935064929E-2</v>
      </c>
      <c r="Z190" s="7">
        <v>5</v>
      </c>
      <c r="AA190" s="9">
        <f t="shared" si="27"/>
        <v>6.4935064935064929E-2</v>
      </c>
      <c r="AB190" s="7">
        <v>14</v>
      </c>
      <c r="AC190" s="7">
        <v>2</v>
      </c>
      <c r="AD190" s="9">
        <f t="shared" si="28"/>
        <v>0.14285714285714285</v>
      </c>
      <c r="AE190" s="7">
        <v>7</v>
      </c>
      <c r="AF190" s="9">
        <f t="shared" si="29"/>
        <v>0.5</v>
      </c>
      <c r="AG190" s="7">
        <v>9</v>
      </c>
      <c r="AH190" s="9">
        <f t="shared" si="30"/>
        <v>0.6428571428571429</v>
      </c>
      <c r="AI190" s="7">
        <v>1304</v>
      </c>
      <c r="AJ190" s="7">
        <v>1479</v>
      </c>
      <c r="AK190">
        <v>186</v>
      </c>
      <c r="AL190">
        <v>68</v>
      </c>
      <c r="AM190">
        <v>111</v>
      </c>
      <c r="AN190" s="9">
        <f t="shared" si="31"/>
        <v>0.9623655913978495</v>
      </c>
      <c r="AO190" s="7">
        <v>1725</v>
      </c>
      <c r="AP190" s="7">
        <v>390</v>
      </c>
      <c r="AQ190" s="9">
        <f t="shared" si="32"/>
        <v>0.22608695652173913</v>
      </c>
      <c r="AR190" s="7">
        <v>148</v>
      </c>
      <c r="AS190" s="7">
        <v>143</v>
      </c>
      <c r="AT190" s="9">
        <f t="shared" si="33"/>
        <v>0.96621621621621623</v>
      </c>
    </row>
    <row r="191" spans="1:46" ht="15" customHeight="1" x14ac:dyDescent="0.3">
      <c r="A191" t="s">
        <v>444</v>
      </c>
      <c r="B191" t="s">
        <v>453</v>
      </c>
      <c r="C191" t="s">
        <v>454</v>
      </c>
      <c r="D191" s="5">
        <v>5793784</v>
      </c>
      <c r="E191" t="s">
        <v>53</v>
      </c>
      <c r="F191">
        <v>256</v>
      </c>
      <c r="G191">
        <v>247</v>
      </c>
      <c r="H191" s="6">
        <f t="shared" si="24"/>
        <v>0.96484375</v>
      </c>
      <c r="I191" s="7">
        <v>63</v>
      </c>
      <c r="J191" s="7">
        <v>29</v>
      </c>
      <c r="K191" s="7">
        <v>133</v>
      </c>
      <c r="L191" s="7">
        <v>48</v>
      </c>
      <c r="M191" s="8">
        <v>109</v>
      </c>
      <c r="N191" s="8">
        <v>7</v>
      </c>
      <c r="O191" s="8">
        <v>9</v>
      </c>
      <c r="P191" s="8">
        <v>10</v>
      </c>
      <c r="Q191" s="6">
        <f t="shared" si="34"/>
        <v>6.4220183486238536E-2</v>
      </c>
      <c r="R191" s="6">
        <f t="shared" si="34"/>
        <v>8.2568807339449546E-2</v>
      </c>
      <c r="S191" s="6">
        <f t="shared" si="34"/>
        <v>9.1743119266055051E-2</v>
      </c>
      <c r="T191" s="7">
        <v>968</v>
      </c>
      <c r="U191">
        <v>331</v>
      </c>
      <c r="V191">
        <v>22</v>
      </c>
      <c r="W191" s="9">
        <f t="shared" si="25"/>
        <v>6.6465256797583083E-2</v>
      </c>
      <c r="X191" s="7">
        <v>97</v>
      </c>
      <c r="Y191" s="9">
        <f t="shared" si="26"/>
        <v>0.29305135951661632</v>
      </c>
      <c r="Z191" s="7">
        <v>112</v>
      </c>
      <c r="AA191" s="9">
        <f t="shared" si="27"/>
        <v>0.33836858006042297</v>
      </c>
      <c r="AB191" s="7">
        <v>169</v>
      </c>
      <c r="AC191" s="7">
        <v>20</v>
      </c>
      <c r="AD191" s="9">
        <f t="shared" si="28"/>
        <v>0.11834319526627218</v>
      </c>
      <c r="AE191" s="7">
        <v>50</v>
      </c>
      <c r="AF191" s="9">
        <f t="shared" si="29"/>
        <v>0.29585798816568049</v>
      </c>
      <c r="AG191" s="7">
        <v>66</v>
      </c>
      <c r="AH191" s="9">
        <f t="shared" si="30"/>
        <v>0.39053254437869822</v>
      </c>
      <c r="AI191" s="7">
        <v>659</v>
      </c>
      <c r="AJ191" s="7">
        <v>918</v>
      </c>
      <c r="AK191">
        <v>298</v>
      </c>
      <c r="AL191">
        <v>87</v>
      </c>
      <c r="AM191">
        <v>147</v>
      </c>
      <c r="AN191" s="9">
        <f t="shared" si="31"/>
        <v>0.78523489932885904</v>
      </c>
      <c r="AO191" s="7">
        <v>1039</v>
      </c>
      <c r="AP191" s="7">
        <v>632</v>
      </c>
      <c r="AQ191" s="9">
        <f t="shared" si="32"/>
        <v>0.60827718960538979</v>
      </c>
      <c r="AR191" s="7">
        <v>746</v>
      </c>
      <c r="AS191" s="7">
        <v>722</v>
      </c>
      <c r="AT191" s="9">
        <f t="shared" si="33"/>
        <v>0.96782841823056298</v>
      </c>
    </row>
    <row r="192" spans="1:46" ht="15" customHeight="1" x14ac:dyDescent="0.3">
      <c r="A192" t="s">
        <v>444</v>
      </c>
      <c r="B192" t="s">
        <v>455</v>
      </c>
      <c r="C192" t="s">
        <v>456</v>
      </c>
      <c r="D192" s="5">
        <v>2294131</v>
      </c>
      <c r="E192" t="s">
        <v>53</v>
      </c>
      <c r="F192">
        <v>364</v>
      </c>
      <c r="G192">
        <v>364</v>
      </c>
      <c r="H192" s="6">
        <f t="shared" si="24"/>
        <v>1</v>
      </c>
      <c r="I192" s="7">
        <v>37</v>
      </c>
      <c r="J192" s="7">
        <v>19</v>
      </c>
      <c r="K192" s="7">
        <v>60</v>
      </c>
      <c r="L192" s="7">
        <v>23</v>
      </c>
      <c r="M192" s="8">
        <v>310</v>
      </c>
      <c r="N192" s="8">
        <v>47</v>
      </c>
      <c r="O192" s="8">
        <v>58</v>
      </c>
      <c r="P192" s="8">
        <v>77</v>
      </c>
      <c r="Q192" s="6">
        <f t="shared" si="34"/>
        <v>0.15161290322580645</v>
      </c>
      <c r="R192" s="6">
        <f t="shared" si="34"/>
        <v>0.18709677419354839</v>
      </c>
      <c r="S192" s="6">
        <f t="shared" si="34"/>
        <v>0.24838709677419354</v>
      </c>
      <c r="T192" s="7">
        <v>1547</v>
      </c>
      <c r="U192">
        <v>98</v>
      </c>
      <c r="V192">
        <v>0</v>
      </c>
      <c r="W192" s="9">
        <f t="shared" si="25"/>
        <v>0</v>
      </c>
      <c r="X192" s="7">
        <v>23</v>
      </c>
      <c r="Y192" s="9">
        <f t="shared" si="26"/>
        <v>0.23469387755102042</v>
      </c>
      <c r="Z192" s="7">
        <v>23</v>
      </c>
      <c r="AA192" s="9">
        <f t="shared" si="27"/>
        <v>0.23469387755102042</v>
      </c>
      <c r="AB192" s="7">
        <v>94</v>
      </c>
      <c r="AC192" s="7">
        <v>8</v>
      </c>
      <c r="AD192" s="9">
        <f t="shared" si="28"/>
        <v>8.5106382978723402E-2</v>
      </c>
      <c r="AE192" s="7">
        <v>30</v>
      </c>
      <c r="AF192" s="9">
        <f t="shared" si="29"/>
        <v>0.31914893617021278</v>
      </c>
      <c r="AG192" s="7">
        <v>36</v>
      </c>
      <c r="AH192" s="9">
        <f t="shared" si="30"/>
        <v>0.38297872340425532</v>
      </c>
      <c r="AI192" s="7">
        <v>1110</v>
      </c>
      <c r="AJ192" s="7">
        <v>1241</v>
      </c>
      <c r="AK192">
        <v>453</v>
      </c>
      <c r="AL192">
        <v>159</v>
      </c>
      <c r="AM192">
        <v>74</v>
      </c>
      <c r="AN192" s="9">
        <f t="shared" si="31"/>
        <v>0.51434878587196464</v>
      </c>
      <c r="AO192" s="7">
        <v>1424</v>
      </c>
      <c r="AP192" s="7">
        <v>576</v>
      </c>
      <c r="AQ192" s="9">
        <f t="shared" si="32"/>
        <v>0.4044943820224719</v>
      </c>
      <c r="AR192" s="7">
        <v>454</v>
      </c>
      <c r="AS192" s="7">
        <v>445</v>
      </c>
      <c r="AT192" s="9">
        <f t="shared" si="33"/>
        <v>0.98017621145374445</v>
      </c>
    </row>
    <row r="193" spans="1:46" ht="15" customHeight="1" x14ac:dyDescent="0.3">
      <c r="A193" t="s">
        <v>444</v>
      </c>
      <c r="B193" t="s">
        <v>457</v>
      </c>
      <c r="C193" t="s">
        <v>458</v>
      </c>
      <c r="D193" s="5">
        <v>5503523</v>
      </c>
      <c r="E193" t="s">
        <v>53</v>
      </c>
      <c r="F193">
        <v>680</v>
      </c>
      <c r="G193">
        <v>680</v>
      </c>
      <c r="H193" s="6">
        <f t="shared" si="24"/>
        <v>1</v>
      </c>
      <c r="I193" s="7">
        <v>76</v>
      </c>
      <c r="J193" s="7">
        <v>45</v>
      </c>
      <c r="K193" s="7">
        <v>97</v>
      </c>
      <c r="L193" s="7">
        <v>58</v>
      </c>
      <c r="M193" s="8">
        <v>703</v>
      </c>
      <c r="N193" s="8">
        <v>67</v>
      </c>
      <c r="O193" s="8">
        <v>118</v>
      </c>
      <c r="P193" s="8">
        <v>157</v>
      </c>
      <c r="Q193" s="6">
        <f t="shared" si="34"/>
        <v>9.5305832147937405E-2</v>
      </c>
      <c r="R193" s="6">
        <f t="shared" si="34"/>
        <v>0.1678520625889047</v>
      </c>
      <c r="S193" s="6">
        <f t="shared" si="34"/>
        <v>0.2233285917496444</v>
      </c>
      <c r="T193" s="7">
        <v>2813</v>
      </c>
      <c r="U193">
        <v>381</v>
      </c>
      <c r="V193">
        <v>27</v>
      </c>
      <c r="W193" s="9">
        <f t="shared" si="25"/>
        <v>7.0866141732283464E-2</v>
      </c>
      <c r="X193" s="7">
        <v>173</v>
      </c>
      <c r="Y193" s="9">
        <f t="shared" si="26"/>
        <v>0.45406824146981628</v>
      </c>
      <c r="Z193" s="7">
        <v>186</v>
      </c>
      <c r="AA193" s="9">
        <f t="shared" si="27"/>
        <v>0.48818897637795278</v>
      </c>
      <c r="AB193" s="7">
        <v>235</v>
      </c>
      <c r="AC193" s="7">
        <v>43</v>
      </c>
      <c r="AD193" s="9">
        <f t="shared" si="28"/>
        <v>0.18297872340425531</v>
      </c>
      <c r="AE193" s="7">
        <v>85</v>
      </c>
      <c r="AF193" s="9">
        <f t="shared" si="29"/>
        <v>0.36170212765957449</v>
      </c>
      <c r="AG193" s="7">
        <v>120</v>
      </c>
      <c r="AH193" s="9">
        <f t="shared" si="30"/>
        <v>0.51063829787234039</v>
      </c>
      <c r="AI193" s="7">
        <v>1787</v>
      </c>
      <c r="AJ193" s="7">
        <v>2575</v>
      </c>
      <c r="AK193">
        <v>309</v>
      </c>
      <c r="AL193">
        <v>22</v>
      </c>
      <c r="AM193">
        <v>67</v>
      </c>
      <c r="AN193" s="9">
        <f t="shared" si="31"/>
        <v>0.28802588996763756</v>
      </c>
      <c r="AO193" s="7">
        <v>2451</v>
      </c>
      <c r="AP193" s="7">
        <v>1189</v>
      </c>
      <c r="AQ193" s="9">
        <f t="shared" si="32"/>
        <v>0.48510811913504692</v>
      </c>
      <c r="AR193" s="7">
        <v>1591</v>
      </c>
      <c r="AS193" s="7">
        <v>1523</v>
      </c>
      <c r="AT193" s="9">
        <f t="shared" si="33"/>
        <v>0.95725958516656195</v>
      </c>
    </row>
    <row r="194" spans="1:46" ht="15" customHeight="1" x14ac:dyDescent="0.3">
      <c r="A194" t="s">
        <v>444</v>
      </c>
      <c r="B194" t="s">
        <v>459</v>
      </c>
      <c r="C194" t="s">
        <v>460</v>
      </c>
      <c r="D194" s="5">
        <v>1777855</v>
      </c>
      <c r="E194" t="s">
        <v>53</v>
      </c>
      <c r="F194">
        <v>519</v>
      </c>
      <c r="G194">
        <v>519</v>
      </c>
      <c r="H194" s="6">
        <f t="shared" si="24"/>
        <v>1</v>
      </c>
      <c r="I194" s="7">
        <v>37</v>
      </c>
      <c r="J194" s="7">
        <v>18</v>
      </c>
      <c r="K194" s="7">
        <v>56</v>
      </c>
      <c r="L194" s="7">
        <v>20</v>
      </c>
      <c r="M194" s="8">
        <v>369</v>
      </c>
      <c r="N194" s="8">
        <v>38</v>
      </c>
      <c r="O194" s="8">
        <v>71</v>
      </c>
      <c r="P194" s="8">
        <v>103</v>
      </c>
      <c r="Q194" s="6">
        <f t="shared" ref="Q194:S226" si="35">IFERROR(N194/$M194,"NA")</f>
        <v>0.10298102981029811</v>
      </c>
      <c r="R194" s="6">
        <f t="shared" si="35"/>
        <v>0.19241192411924118</v>
      </c>
      <c r="S194" s="6">
        <f t="shared" si="35"/>
        <v>0.2791327913279133</v>
      </c>
      <c r="T194" s="7">
        <v>1794</v>
      </c>
      <c r="U194">
        <v>158</v>
      </c>
      <c r="V194">
        <v>5</v>
      </c>
      <c r="W194" s="9">
        <f t="shared" si="25"/>
        <v>3.1645569620253167E-2</v>
      </c>
      <c r="X194" s="7">
        <v>44</v>
      </c>
      <c r="Y194" s="9">
        <f t="shared" si="26"/>
        <v>0.27848101265822783</v>
      </c>
      <c r="Z194" s="7">
        <v>46</v>
      </c>
      <c r="AA194" s="9">
        <f t="shared" si="27"/>
        <v>0.29113924050632911</v>
      </c>
      <c r="AB194" s="7">
        <v>67</v>
      </c>
      <c r="AC194" s="7">
        <v>5</v>
      </c>
      <c r="AD194" s="9">
        <f t="shared" si="28"/>
        <v>7.4626865671641784E-2</v>
      </c>
      <c r="AE194" s="7">
        <v>20</v>
      </c>
      <c r="AF194" s="9">
        <f t="shared" si="29"/>
        <v>0.29850746268656714</v>
      </c>
      <c r="AG194" s="7">
        <v>24</v>
      </c>
      <c r="AH194" s="9">
        <f t="shared" si="30"/>
        <v>0.35820895522388058</v>
      </c>
      <c r="AI194" s="7">
        <v>1969</v>
      </c>
      <c r="AJ194" s="7">
        <v>2468</v>
      </c>
      <c r="AK194">
        <v>218</v>
      </c>
      <c r="AL194">
        <v>71</v>
      </c>
      <c r="AM194">
        <v>145</v>
      </c>
      <c r="AN194" s="9">
        <f t="shared" si="31"/>
        <v>0.99082568807339455</v>
      </c>
      <c r="AO194" s="7">
        <v>2077</v>
      </c>
      <c r="AP194" s="7">
        <v>1210</v>
      </c>
      <c r="AQ194" s="9">
        <f t="shared" si="32"/>
        <v>0.5825710158883004</v>
      </c>
      <c r="AR194" s="7">
        <v>753</v>
      </c>
      <c r="AS194" s="7">
        <v>724</v>
      </c>
      <c r="AT194" s="9">
        <f t="shared" si="33"/>
        <v>0.9614873837981408</v>
      </c>
    </row>
    <row r="195" spans="1:46" ht="15" customHeight="1" x14ac:dyDescent="0.3">
      <c r="A195" t="s">
        <v>444</v>
      </c>
      <c r="B195" t="s">
        <v>461</v>
      </c>
      <c r="C195" t="s">
        <v>462</v>
      </c>
      <c r="D195" s="5">
        <v>2566614</v>
      </c>
      <c r="E195" t="s">
        <v>53</v>
      </c>
      <c r="F195">
        <v>379</v>
      </c>
      <c r="G195">
        <v>303</v>
      </c>
      <c r="H195" s="6">
        <f t="shared" si="24"/>
        <v>0.79947229551451182</v>
      </c>
      <c r="I195" s="7">
        <v>35</v>
      </c>
      <c r="J195" s="7">
        <v>20</v>
      </c>
      <c r="K195" s="7">
        <v>40</v>
      </c>
      <c r="L195" s="7">
        <v>22</v>
      </c>
      <c r="M195" s="8">
        <v>1131</v>
      </c>
      <c r="N195" s="8">
        <v>209</v>
      </c>
      <c r="O195" s="8">
        <v>314</v>
      </c>
      <c r="P195" s="8">
        <v>423</v>
      </c>
      <c r="Q195" s="6">
        <f t="shared" si="35"/>
        <v>0.18479221927497791</v>
      </c>
      <c r="R195" s="6">
        <f t="shared" si="35"/>
        <v>0.27763041556145002</v>
      </c>
      <c r="S195" s="6">
        <f t="shared" si="35"/>
        <v>0.37400530503978779</v>
      </c>
      <c r="T195" s="7">
        <v>2881</v>
      </c>
      <c r="U195">
        <v>129</v>
      </c>
      <c r="V195">
        <v>4</v>
      </c>
      <c r="W195" s="9">
        <f t="shared" si="25"/>
        <v>3.1007751937984496E-2</v>
      </c>
      <c r="X195" s="7">
        <v>26</v>
      </c>
      <c r="Y195" s="9">
        <f t="shared" si="26"/>
        <v>0.20155038759689922</v>
      </c>
      <c r="Z195" s="7">
        <v>28</v>
      </c>
      <c r="AA195" s="9">
        <f t="shared" si="27"/>
        <v>0.21705426356589147</v>
      </c>
      <c r="AB195" s="7">
        <v>151</v>
      </c>
      <c r="AC195" s="7">
        <v>15</v>
      </c>
      <c r="AD195" s="9">
        <f t="shared" si="28"/>
        <v>9.9337748344370855E-2</v>
      </c>
      <c r="AE195" s="7">
        <v>36</v>
      </c>
      <c r="AF195" s="9">
        <f t="shared" si="29"/>
        <v>0.23841059602649006</v>
      </c>
      <c r="AG195" s="7">
        <v>51</v>
      </c>
      <c r="AH195" s="9">
        <f t="shared" si="30"/>
        <v>0.33774834437086093</v>
      </c>
      <c r="AI195" s="7">
        <v>1932</v>
      </c>
      <c r="AJ195" s="7">
        <v>2103</v>
      </c>
      <c r="AK195">
        <v>221</v>
      </c>
      <c r="AL195">
        <v>41</v>
      </c>
      <c r="AM195">
        <v>45</v>
      </c>
      <c r="AN195" s="9">
        <f t="shared" si="31"/>
        <v>0.38914027149321267</v>
      </c>
      <c r="AO195" s="7">
        <v>2700</v>
      </c>
      <c r="AP195" s="7">
        <v>936</v>
      </c>
      <c r="AQ195" s="9">
        <f t="shared" si="32"/>
        <v>0.34666666666666668</v>
      </c>
      <c r="AR195" s="7">
        <v>391</v>
      </c>
      <c r="AS195" s="7">
        <v>362</v>
      </c>
      <c r="AT195" s="9">
        <f t="shared" si="33"/>
        <v>0.92583120204603575</v>
      </c>
    </row>
    <row r="196" spans="1:46" ht="15" customHeight="1" x14ac:dyDescent="0.3">
      <c r="A196" t="s">
        <v>444</v>
      </c>
      <c r="B196" t="s">
        <v>463</v>
      </c>
      <c r="C196" t="s">
        <v>464</v>
      </c>
      <c r="D196" s="5">
        <v>5708538</v>
      </c>
      <c r="E196" t="s">
        <v>53</v>
      </c>
      <c r="F196">
        <v>218</v>
      </c>
      <c r="G196">
        <v>208</v>
      </c>
      <c r="H196" s="6">
        <f t="shared" ref="H196:H259" si="36">IFERROR(G196/F196,"NA")</f>
        <v>0.95412844036697253</v>
      </c>
      <c r="I196" s="7">
        <v>60</v>
      </c>
      <c r="J196" s="7">
        <v>40</v>
      </c>
      <c r="K196" s="7">
        <v>71</v>
      </c>
      <c r="L196" s="7">
        <v>45</v>
      </c>
      <c r="M196" s="8">
        <v>698</v>
      </c>
      <c r="N196" s="8">
        <v>193</v>
      </c>
      <c r="O196" s="8">
        <v>219</v>
      </c>
      <c r="P196" s="8">
        <v>263</v>
      </c>
      <c r="Q196" s="6">
        <f t="shared" si="35"/>
        <v>0.27650429799426934</v>
      </c>
      <c r="R196" s="6">
        <f t="shared" si="35"/>
        <v>0.3137535816618911</v>
      </c>
      <c r="S196" s="6">
        <f t="shared" si="35"/>
        <v>0.37679083094555876</v>
      </c>
      <c r="T196" s="7">
        <v>1411</v>
      </c>
      <c r="U196">
        <v>149</v>
      </c>
      <c r="V196">
        <v>8</v>
      </c>
      <c r="W196" s="9">
        <f t="shared" ref="W196:W259" si="37">IFERROR(V196/U196,"NA")</f>
        <v>5.3691275167785234E-2</v>
      </c>
      <c r="X196" s="7">
        <v>35</v>
      </c>
      <c r="Y196" s="9">
        <f t="shared" ref="Y196:Y259" si="38">IFERROR(X196/U196,"NA")</f>
        <v>0.2348993288590604</v>
      </c>
      <c r="Z196" s="7">
        <v>37</v>
      </c>
      <c r="AA196" s="9">
        <f t="shared" ref="AA196:AA259" si="39">IFERROR(Z196/U196,"NA")</f>
        <v>0.24832214765100671</v>
      </c>
      <c r="AB196" s="7">
        <v>98</v>
      </c>
      <c r="AC196" s="7">
        <v>23</v>
      </c>
      <c r="AD196" s="9">
        <f t="shared" ref="AD196:AD259" si="40">IFERROR(AC196/AB196,"NA")</f>
        <v>0.23469387755102042</v>
      </c>
      <c r="AE196" s="7">
        <v>22</v>
      </c>
      <c r="AF196" s="9">
        <f t="shared" ref="AF196:AF259" si="41">IFERROR(AE196/AB196,"NA")</f>
        <v>0.22448979591836735</v>
      </c>
      <c r="AG196" s="7">
        <v>36</v>
      </c>
      <c r="AH196" s="9">
        <f t="shared" ref="AH196:AH259" si="42">IFERROR(AG196/AB196,"NA")</f>
        <v>0.36734693877551022</v>
      </c>
      <c r="AI196" s="7">
        <v>1183</v>
      </c>
      <c r="AJ196" s="7">
        <v>1402</v>
      </c>
      <c r="AK196">
        <v>294</v>
      </c>
      <c r="AL196">
        <v>57</v>
      </c>
      <c r="AM196">
        <v>123</v>
      </c>
      <c r="AN196" s="9">
        <f t="shared" ref="AN196:AN259" si="43">IFERROR(((AM196+AL196)/AK196),"NA")</f>
        <v>0.61224489795918369</v>
      </c>
      <c r="AO196" s="7">
        <v>1332</v>
      </c>
      <c r="AP196" s="7">
        <v>510</v>
      </c>
      <c r="AQ196" s="9">
        <f t="shared" ref="AQ196:AQ259" si="44">IFERROR(AP196/AO196,"NA")</f>
        <v>0.38288288288288286</v>
      </c>
      <c r="AR196" s="7">
        <v>478</v>
      </c>
      <c r="AS196" s="7">
        <v>461</v>
      </c>
      <c r="AT196" s="9">
        <f t="shared" ref="AT196:AT259" si="45">IFERROR(AS196/AR196,"NA")</f>
        <v>0.96443514644351469</v>
      </c>
    </row>
    <row r="197" spans="1:46" ht="15" customHeight="1" x14ac:dyDescent="0.3">
      <c r="A197" t="s">
        <v>444</v>
      </c>
      <c r="B197" t="s">
        <v>465</v>
      </c>
      <c r="C197" t="s">
        <v>466</v>
      </c>
      <c r="D197" s="5">
        <v>1806174</v>
      </c>
      <c r="E197" t="s">
        <v>53</v>
      </c>
      <c r="F197">
        <v>282</v>
      </c>
      <c r="G197">
        <v>282</v>
      </c>
      <c r="H197" s="6">
        <f t="shared" si="36"/>
        <v>1</v>
      </c>
      <c r="I197" s="7">
        <v>53</v>
      </c>
      <c r="J197" s="7">
        <v>22</v>
      </c>
      <c r="K197" s="7">
        <v>74</v>
      </c>
      <c r="L197" s="7">
        <v>25</v>
      </c>
      <c r="M197" s="8">
        <v>808</v>
      </c>
      <c r="N197" s="8">
        <v>115</v>
      </c>
      <c r="O197" s="8">
        <v>182</v>
      </c>
      <c r="P197" s="8">
        <v>253</v>
      </c>
      <c r="Q197" s="6">
        <f t="shared" si="35"/>
        <v>0.14232673267326731</v>
      </c>
      <c r="R197" s="6">
        <f t="shared" si="35"/>
        <v>0.22524752475247525</v>
      </c>
      <c r="S197" s="6">
        <f t="shared" si="35"/>
        <v>0.31311881188118812</v>
      </c>
      <c r="T197" s="7">
        <v>1471</v>
      </c>
      <c r="U197">
        <v>120</v>
      </c>
      <c r="V197">
        <v>2</v>
      </c>
      <c r="W197" s="9">
        <f t="shared" si="37"/>
        <v>1.6666666666666666E-2</v>
      </c>
      <c r="X197" s="7">
        <v>35</v>
      </c>
      <c r="Y197" s="9">
        <f t="shared" si="38"/>
        <v>0.29166666666666669</v>
      </c>
      <c r="Z197" s="7">
        <v>37</v>
      </c>
      <c r="AA197" s="9">
        <f t="shared" si="39"/>
        <v>0.30833333333333335</v>
      </c>
      <c r="AB197" s="7">
        <v>70</v>
      </c>
      <c r="AC197" s="7">
        <v>14</v>
      </c>
      <c r="AD197" s="9">
        <f t="shared" si="40"/>
        <v>0.2</v>
      </c>
      <c r="AE197" s="7">
        <v>18</v>
      </c>
      <c r="AF197" s="9">
        <f t="shared" si="41"/>
        <v>0.25714285714285712</v>
      </c>
      <c r="AG197" s="7">
        <v>31</v>
      </c>
      <c r="AH197" s="9">
        <f t="shared" si="42"/>
        <v>0.44285714285714284</v>
      </c>
      <c r="AI197" s="7">
        <v>1036</v>
      </c>
      <c r="AJ197" s="7">
        <v>1172</v>
      </c>
      <c r="AK197">
        <v>139</v>
      </c>
      <c r="AL197">
        <v>80</v>
      </c>
      <c r="AM197">
        <v>53</v>
      </c>
      <c r="AN197" s="9">
        <f t="shared" si="43"/>
        <v>0.95683453237410077</v>
      </c>
      <c r="AO197" s="7">
        <v>1320</v>
      </c>
      <c r="AP197" s="7">
        <v>643</v>
      </c>
      <c r="AQ197" s="9">
        <f t="shared" si="44"/>
        <v>0.48712121212121212</v>
      </c>
      <c r="AR197" s="7">
        <v>354</v>
      </c>
      <c r="AS197" s="7">
        <v>340</v>
      </c>
      <c r="AT197" s="9">
        <f t="shared" si="45"/>
        <v>0.96045197740112997</v>
      </c>
    </row>
    <row r="198" spans="1:46" ht="15" customHeight="1" x14ac:dyDescent="0.3">
      <c r="A198" t="s">
        <v>444</v>
      </c>
      <c r="B198" t="s">
        <v>467</v>
      </c>
      <c r="C198" t="s">
        <v>468</v>
      </c>
      <c r="D198" s="5">
        <v>108386</v>
      </c>
      <c r="E198" t="s">
        <v>53</v>
      </c>
      <c r="F198">
        <v>51</v>
      </c>
      <c r="G198">
        <v>33</v>
      </c>
      <c r="H198" s="6">
        <f t="shared" si="36"/>
        <v>0.6470588235294118</v>
      </c>
      <c r="I198" s="7">
        <v>39</v>
      </c>
      <c r="J198" s="7">
        <v>30</v>
      </c>
      <c r="K198" s="7">
        <v>68</v>
      </c>
      <c r="L198" s="7">
        <v>44</v>
      </c>
      <c r="M198" s="8">
        <v>121</v>
      </c>
      <c r="N198" s="8">
        <v>12</v>
      </c>
      <c r="O198" s="8">
        <v>27</v>
      </c>
      <c r="P198" s="8">
        <v>28</v>
      </c>
      <c r="Q198" s="6">
        <f t="shared" si="35"/>
        <v>9.9173553719008267E-2</v>
      </c>
      <c r="R198" s="6">
        <f t="shared" si="35"/>
        <v>0.2231404958677686</v>
      </c>
      <c r="S198" s="6">
        <f t="shared" si="35"/>
        <v>0.23140495867768596</v>
      </c>
      <c r="T198" s="7">
        <v>147</v>
      </c>
      <c r="U198">
        <v>9</v>
      </c>
      <c r="V198">
        <v>0</v>
      </c>
      <c r="W198" s="9">
        <f t="shared" si="37"/>
        <v>0</v>
      </c>
      <c r="X198" s="7">
        <v>3</v>
      </c>
      <c r="Y198" s="9">
        <f t="shared" si="38"/>
        <v>0.33333333333333331</v>
      </c>
      <c r="Z198" s="7">
        <v>3</v>
      </c>
      <c r="AA198" s="9">
        <f t="shared" si="39"/>
        <v>0.33333333333333331</v>
      </c>
      <c r="AB198" s="7">
        <v>2</v>
      </c>
      <c r="AC198" s="7">
        <v>0</v>
      </c>
      <c r="AD198" s="9">
        <f t="shared" si="40"/>
        <v>0</v>
      </c>
      <c r="AE198" s="7">
        <v>1</v>
      </c>
      <c r="AF198" s="9">
        <f t="shared" si="41"/>
        <v>0.5</v>
      </c>
      <c r="AG198" s="7">
        <v>1</v>
      </c>
      <c r="AH198" s="9">
        <f t="shared" si="42"/>
        <v>0.5</v>
      </c>
      <c r="AI198" s="7">
        <v>104</v>
      </c>
      <c r="AJ198" s="7">
        <v>256</v>
      </c>
      <c r="AK198">
        <v>148</v>
      </c>
      <c r="AL198">
        <v>88</v>
      </c>
      <c r="AM198">
        <v>53</v>
      </c>
      <c r="AN198" s="9">
        <f t="shared" si="43"/>
        <v>0.95270270270270274</v>
      </c>
      <c r="AO198" s="7">
        <v>278</v>
      </c>
      <c r="AP198" s="7">
        <v>69</v>
      </c>
      <c r="AQ198" s="9">
        <f t="shared" si="44"/>
        <v>0.24820143884892087</v>
      </c>
      <c r="AR198" s="7">
        <v>9</v>
      </c>
      <c r="AS198" s="7">
        <v>9</v>
      </c>
      <c r="AT198" s="9">
        <f t="shared" si="45"/>
        <v>1</v>
      </c>
    </row>
    <row r="199" spans="1:46" ht="15" customHeight="1" x14ac:dyDescent="0.3">
      <c r="A199" t="s">
        <v>444</v>
      </c>
      <c r="B199" t="s">
        <v>469</v>
      </c>
      <c r="C199" t="s">
        <v>470</v>
      </c>
      <c r="D199" s="5">
        <v>670841</v>
      </c>
      <c r="E199" t="s">
        <v>53</v>
      </c>
      <c r="F199">
        <v>215</v>
      </c>
      <c r="G199">
        <v>215</v>
      </c>
      <c r="H199" s="6">
        <f t="shared" si="36"/>
        <v>1</v>
      </c>
      <c r="I199" s="7">
        <v>48</v>
      </c>
      <c r="J199" s="7">
        <v>35</v>
      </c>
      <c r="K199" s="7">
        <v>66</v>
      </c>
      <c r="L199" s="7">
        <v>40</v>
      </c>
      <c r="M199" s="8">
        <v>422</v>
      </c>
      <c r="N199" s="8">
        <v>71</v>
      </c>
      <c r="O199" s="8">
        <v>108</v>
      </c>
      <c r="P199" s="8">
        <v>141</v>
      </c>
      <c r="Q199" s="6">
        <f t="shared" si="35"/>
        <v>0.16824644549763032</v>
      </c>
      <c r="R199" s="6">
        <f t="shared" si="35"/>
        <v>0.25592417061611372</v>
      </c>
      <c r="S199" s="6">
        <f t="shared" si="35"/>
        <v>0.33412322274881517</v>
      </c>
      <c r="T199" s="7">
        <v>729</v>
      </c>
      <c r="U199">
        <v>0</v>
      </c>
      <c r="V199">
        <v>0</v>
      </c>
      <c r="W199" s="9" t="str">
        <f t="shared" si="37"/>
        <v>NA</v>
      </c>
      <c r="X199" s="7">
        <v>0</v>
      </c>
      <c r="Y199" s="9" t="str">
        <f t="shared" si="38"/>
        <v>NA</v>
      </c>
      <c r="Z199" s="7">
        <v>0</v>
      </c>
      <c r="AA199" s="9" t="str">
        <f t="shared" si="39"/>
        <v>NA</v>
      </c>
      <c r="AB199" s="7">
        <v>0</v>
      </c>
      <c r="AC199" s="7">
        <v>0</v>
      </c>
      <c r="AD199" s="9" t="str">
        <f t="shared" si="40"/>
        <v>NA</v>
      </c>
      <c r="AE199" s="7">
        <v>0</v>
      </c>
      <c r="AF199" s="9" t="str">
        <f t="shared" si="41"/>
        <v>NA</v>
      </c>
      <c r="AG199" s="7">
        <v>0</v>
      </c>
      <c r="AH199" s="9" t="str">
        <f t="shared" si="42"/>
        <v>NA</v>
      </c>
      <c r="AI199" s="7">
        <v>452</v>
      </c>
      <c r="AJ199" s="7">
        <v>517</v>
      </c>
      <c r="AK199">
        <v>38</v>
      </c>
      <c r="AL199">
        <v>17</v>
      </c>
      <c r="AM199">
        <v>19</v>
      </c>
      <c r="AN199" s="9">
        <f t="shared" si="43"/>
        <v>0.94736842105263153</v>
      </c>
      <c r="AO199" s="7">
        <v>598</v>
      </c>
      <c r="AP199" s="7">
        <v>291</v>
      </c>
      <c r="AQ199" s="9">
        <f t="shared" si="44"/>
        <v>0.48662207357859533</v>
      </c>
      <c r="AR199" s="7">
        <v>153</v>
      </c>
      <c r="AS199" s="7">
        <v>145</v>
      </c>
      <c r="AT199" s="9">
        <f t="shared" si="45"/>
        <v>0.94771241830065356</v>
      </c>
    </row>
    <row r="200" spans="1:46" ht="15" customHeight="1" x14ac:dyDescent="0.3">
      <c r="A200" t="s">
        <v>444</v>
      </c>
      <c r="B200" t="s">
        <v>471</v>
      </c>
      <c r="C200" t="s">
        <v>472</v>
      </c>
      <c r="D200" s="5">
        <v>194878</v>
      </c>
      <c r="E200" t="s">
        <v>53</v>
      </c>
      <c r="F200">
        <v>58</v>
      </c>
      <c r="G200">
        <v>34</v>
      </c>
      <c r="H200" s="6">
        <f t="shared" si="36"/>
        <v>0.58620689655172409</v>
      </c>
      <c r="I200" s="7">
        <v>19</v>
      </c>
      <c r="J200" s="7">
        <v>9</v>
      </c>
      <c r="K200" s="7">
        <v>78</v>
      </c>
      <c r="L200" s="7">
        <v>13</v>
      </c>
      <c r="M200" s="8">
        <v>77</v>
      </c>
      <c r="N200" s="8">
        <v>0</v>
      </c>
      <c r="O200" s="8">
        <v>4</v>
      </c>
      <c r="P200" s="8">
        <v>12</v>
      </c>
      <c r="Q200" s="6">
        <f t="shared" si="35"/>
        <v>0</v>
      </c>
      <c r="R200" s="6">
        <f t="shared" si="35"/>
        <v>5.1948051948051951E-2</v>
      </c>
      <c r="S200" s="6">
        <f t="shared" si="35"/>
        <v>0.15584415584415584</v>
      </c>
      <c r="T200" s="7">
        <v>168</v>
      </c>
      <c r="U200">
        <v>15</v>
      </c>
      <c r="V200">
        <v>0</v>
      </c>
      <c r="W200" s="9">
        <f t="shared" si="37"/>
        <v>0</v>
      </c>
      <c r="X200" s="7">
        <v>0</v>
      </c>
      <c r="Y200" s="9">
        <f t="shared" si="38"/>
        <v>0</v>
      </c>
      <c r="Z200" s="7">
        <v>0</v>
      </c>
      <c r="AA200" s="9">
        <f t="shared" si="39"/>
        <v>0</v>
      </c>
      <c r="AB200" s="7">
        <v>24</v>
      </c>
      <c r="AC200" s="7">
        <v>7</v>
      </c>
      <c r="AD200" s="9">
        <f t="shared" si="40"/>
        <v>0.29166666666666669</v>
      </c>
      <c r="AE200" s="7">
        <v>2</v>
      </c>
      <c r="AF200" s="9">
        <f t="shared" si="41"/>
        <v>8.3333333333333329E-2</v>
      </c>
      <c r="AG200" s="7">
        <v>9</v>
      </c>
      <c r="AH200" s="9">
        <f t="shared" si="42"/>
        <v>0.375</v>
      </c>
      <c r="AI200" s="7">
        <v>136</v>
      </c>
      <c r="AJ200" s="7">
        <v>235</v>
      </c>
      <c r="AK200">
        <v>12</v>
      </c>
      <c r="AL200">
        <v>3</v>
      </c>
      <c r="AM200">
        <v>4</v>
      </c>
      <c r="AN200" s="9">
        <f t="shared" si="43"/>
        <v>0.58333333333333337</v>
      </c>
      <c r="AO200" s="7">
        <v>234</v>
      </c>
      <c r="AP200" s="7">
        <v>163</v>
      </c>
      <c r="AQ200" s="9">
        <f t="shared" si="44"/>
        <v>0.69658119658119655</v>
      </c>
      <c r="AR200" s="7">
        <v>42</v>
      </c>
      <c r="AS200" s="7">
        <v>42</v>
      </c>
      <c r="AT200" s="9">
        <f t="shared" si="45"/>
        <v>1</v>
      </c>
    </row>
    <row r="201" spans="1:46" ht="15" customHeight="1" x14ac:dyDescent="0.3">
      <c r="A201" t="s">
        <v>444</v>
      </c>
      <c r="B201" t="s">
        <v>473</v>
      </c>
      <c r="C201" t="s">
        <v>474</v>
      </c>
      <c r="D201" s="5">
        <v>326673</v>
      </c>
      <c r="E201" t="s">
        <v>53</v>
      </c>
      <c r="F201">
        <v>187</v>
      </c>
      <c r="G201">
        <v>147</v>
      </c>
      <c r="H201" s="6">
        <f t="shared" si="36"/>
        <v>0.78609625668449201</v>
      </c>
      <c r="I201" s="7">
        <v>26</v>
      </c>
      <c r="J201" s="7">
        <v>17</v>
      </c>
      <c r="K201" s="7">
        <v>52</v>
      </c>
      <c r="L201" s="7">
        <v>21</v>
      </c>
      <c r="M201" s="8">
        <v>1148</v>
      </c>
      <c r="N201" s="8">
        <v>226</v>
      </c>
      <c r="O201" s="8">
        <v>300</v>
      </c>
      <c r="P201" s="8">
        <v>364</v>
      </c>
      <c r="Q201" s="6">
        <f t="shared" si="35"/>
        <v>0.19686411149825783</v>
      </c>
      <c r="R201" s="6">
        <f t="shared" si="35"/>
        <v>0.26132404181184671</v>
      </c>
      <c r="S201" s="6">
        <f t="shared" si="35"/>
        <v>0.31707317073170732</v>
      </c>
      <c r="T201" s="7">
        <v>1004</v>
      </c>
      <c r="U201">
        <v>70</v>
      </c>
      <c r="V201">
        <v>0</v>
      </c>
      <c r="W201" s="9">
        <f t="shared" si="37"/>
        <v>0</v>
      </c>
      <c r="X201" s="7">
        <v>0</v>
      </c>
      <c r="Y201" s="9">
        <f t="shared" si="38"/>
        <v>0</v>
      </c>
      <c r="Z201" s="7">
        <v>0</v>
      </c>
      <c r="AA201" s="9">
        <f t="shared" si="39"/>
        <v>0</v>
      </c>
      <c r="AB201" s="7">
        <v>99</v>
      </c>
      <c r="AC201" s="7">
        <v>30</v>
      </c>
      <c r="AD201" s="9">
        <f t="shared" si="40"/>
        <v>0.30303030303030304</v>
      </c>
      <c r="AE201" s="7">
        <v>7</v>
      </c>
      <c r="AF201" s="9">
        <f t="shared" si="41"/>
        <v>7.0707070707070704E-2</v>
      </c>
      <c r="AG201" s="7">
        <v>35</v>
      </c>
      <c r="AH201" s="9">
        <f t="shared" si="42"/>
        <v>0.35353535353535354</v>
      </c>
      <c r="AI201" s="7">
        <v>670</v>
      </c>
      <c r="AJ201" s="7">
        <v>756</v>
      </c>
      <c r="AK201">
        <v>4</v>
      </c>
      <c r="AL201">
        <v>2</v>
      </c>
      <c r="AM201">
        <v>1</v>
      </c>
      <c r="AN201" s="9">
        <f t="shared" si="43"/>
        <v>0.75</v>
      </c>
      <c r="AO201" s="7">
        <v>882</v>
      </c>
      <c r="AP201" s="7">
        <v>247</v>
      </c>
      <c r="AQ201" s="9">
        <f t="shared" si="44"/>
        <v>0.2800453514739229</v>
      </c>
      <c r="AR201" s="7">
        <v>246</v>
      </c>
      <c r="AS201" s="7">
        <v>225</v>
      </c>
      <c r="AT201" s="9">
        <f t="shared" si="45"/>
        <v>0.91463414634146345</v>
      </c>
    </row>
    <row r="202" spans="1:46" ht="15" customHeight="1" x14ac:dyDescent="0.3">
      <c r="A202" t="s">
        <v>444</v>
      </c>
      <c r="B202" t="s">
        <v>475</v>
      </c>
      <c r="C202" t="s">
        <v>476</v>
      </c>
      <c r="D202" s="5">
        <v>139126</v>
      </c>
      <c r="E202" t="s">
        <v>53</v>
      </c>
      <c r="F202">
        <v>186</v>
      </c>
      <c r="G202">
        <v>186</v>
      </c>
      <c r="H202" s="6">
        <f t="shared" si="36"/>
        <v>1</v>
      </c>
      <c r="I202" s="7">
        <v>53</v>
      </c>
      <c r="J202" s="7">
        <v>40</v>
      </c>
      <c r="K202" s="7">
        <v>108</v>
      </c>
      <c r="L202" s="7">
        <v>62</v>
      </c>
      <c r="M202" s="8">
        <v>210</v>
      </c>
      <c r="N202" s="8">
        <v>30</v>
      </c>
      <c r="O202" s="8">
        <v>45</v>
      </c>
      <c r="P202" s="8">
        <v>55</v>
      </c>
      <c r="Q202" s="6">
        <f t="shared" si="35"/>
        <v>0.14285714285714285</v>
      </c>
      <c r="R202" s="6">
        <f t="shared" si="35"/>
        <v>0.21428571428571427</v>
      </c>
      <c r="S202" s="6">
        <f t="shared" si="35"/>
        <v>0.26190476190476192</v>
      </c>
      <c r="T202" s="7">
        <v>650</v>
      </c>
      <c r="U202">
        <v>8</v>
      </c>
      <c r="V202">
        <v>0</v>
      </c>
      <c r="W202" s="9">
        <f t="shared" si="37"/>
        <v>0</v>
      </c>
      <c r="X202" s="7">
        <v>0</v>
      </c>
      <c r="Y202" s="9">
        <f t="shared" si="38"/>
        <v>0</v>
      </c>
      <c r="Z202" s="7">
        <v>0</v>
      </c>
      <c r="AA202" s="9">
        <f t="shared" si="39"/>
        <v>0</v>
      </c>
      <c r="AB202" s="7">
        <v>69</v>
      </c>
      <c r="AC202" s="7">
        <v>10</v>
      </c>
      <c r="AD202" s="9">
        <f t="shared" si="40"/>
        <v>0.14492753623188406</v>
      </c>
      <c r="AE202" s="7">
        <v>12</v>
      </c>
      <c r="AF202" s="9">
        <f t="shared" si="41"/>
        <v>0.17391304347826086</v>
      </c>
      <c r="AG202" s="7">
        <v>21</v>
      </c>
      <c r="AH202" s="9">
        <f t="shared" si="42"/>
        <v>0.30434782608695654</v>
      </c>
      <c r="AI202" s="7">
        <v>448</v>
      </c>
      <c r="AJ202" s="7">
        <v>483</v>
      </c>
      <c r="AK202">
        <v>0</v>
      </c>
      <c r="AL202">
        <v>0</v>
      </c>
      <c r="AM202">
        <v>0</v>
      </c>
      <c r="AN202" s="9" t="str">
        <f t="shared" si="43"/>
        <v>NA</v>
      </c>
      <c r="AO202" s="7">
        <v>561</v>
      </c>
      <c r="AP202" s="7">
        <v>207</v>
      </c>
      <c r="AQ202" s="9">
        <f t="shared" si="44"/>
        <v>0.36898395721925131</v>
      </c>
      <c r="AR202" s="7">
        <v>18</v>
      </c>
      <c r="AS202" s="7">
        <v>16</v>
      </c>
      <c r="AT202" s="9">
        <f t="shared" si="45"/>
        <v>0.88888888888888884</v>
      </c>
    </row>
    <row r="203" spans="1:46" ht="15" customHeight="1" x14ac:dyDescent="0.3">
      <c r="A203" t="s">
        <v>444</v>
      </c>
      <c r="B203" t="s">
        <v>477</v>
      </c>
      <c r="C203" t="s">
        <v>478</v>
      </c>
      <c r="D203" s="5">
        <v>577163</v>
      </c>
      <c r="E203" t="s">
        <v>53</v>
      </c>
      <c r="F203">
        <v>162</v>
      </c>
      <c r="G203">
        <v>162</v>
      </c>
      <c r="H203" s="6">
        <f t="shared" si="36"/>
        <v>1</v>
      </c>
      <c r="I203" s="7">
        <v>27</v>
      </c>
      <c r="J203" s="7">
        <v>13</v>
      </c>
      <c r="K203" s="7">
        <v>46</v>
      </c>
      <c r="L203" s="7">
        <v>15</v>
      </c>
      <c r="M203" s="8">
        <v>722</v>
      </c>
      <c r="N203" s="8">
        <v>116</v>
      </c>
      <c r="O203" s="8">
        <v>175</v>
      </c>
      <c r="P203" s="8">
        <v>228</v>
      </c>
      <c r="Q203" s="6">
        <f t="shared" si="35"/>
        <v>0.16066481994459833</v>
      </c>
      <c r="R203" s="6">
        <f t="shared" si="35"/>
        <v>0.24238227146814403</v>
      </c>
      <c r="S203" s="6">
        <f t="shared" si="35"/>
        <v>0.31578947368421051</v>
      </c>
      <c r="T203" s="7">
        <v>1202</v>
      </c>
      <c r="U203">
        <v>3</v>
      </c>
      <c r="V203">
        <v>0</v>
      </c>
      <c r="W203" s="9">
        <f t="shared" si="37"/>
        <v>0</v>
      </c>
      <c r="X203" s="7">
        <v>0</v>
      </c>
      <c r="Y203" s="9">
        <f t="shared" si="38"/>
        <v>0</v>
      </c>
      <c r="Z203" s="7">
        <v>0</v>
      </c>
      <c r="AA203" s="9">
        <f t="shared" si="39"/>
        <v>0</v>
      </c>
      <c r="AB203" s="7">
        <v>16</v>
      </c>
      <c r="AC203" s="7">
        <v>2</v>
      </c>
      <c r="AD203" s="9">
        <f t="shared" si="40"/>
        <v>0.125</v>
      </c>
      <c r="AE203" s="7">
        <v>0</v>
      </c>
      <c r="AF203" s="9">
        <f t="shared" si="41"/>
        <v>0</v>
      </c>
      <c r="AG203" s="7">
        <v>2</v>
      </c>
      <c r="AH203" s="9">
        <f t="shared" si="42"/>
        <v>0.125</v>
      </c>
      <c r="AI203" s="7">
        <v>870</v>
      </c>
      <c r="AJ203" s="7">
        <v>915</v>
      </c>
      <c r="AK203">
        <v>100</v>
      </c>
      <c r="AL203">
        <v>7</v>
      </c>
      <c r="AM203">
        <v>73</v>
      </c>
      <c r="AN203" s="9">
        <f t="shared" si="43"/>
        <v>0.8</v>
      </c>
      <c r="AO203" s="7">
        <v>1154</v>
      </c>
      <c r="AP203" s="7">
        <v>588</v>
      </c>
      <c r="AQ203" s="9">
        <f t="shared" si="44"/>
        <v>0.50953206239168114</v>
      </c>
      <c r="AR203" s="7">
        <v>141</v>
      </c>
      <c r="AS203" s="7">
        <v>135</v>
      </c>
      <c r="AT203" s="9">
        <f t="shared" si="45"/>
        <v>0.95744680851063835</v>
      </c>
    </row>
    <row r="204" spans="1:46" ht="15" customHeight="1" x14ac:dyDescent="0.3">
      <c r="A204" t="s">
        <v>444</v>
      </c>
      <c r="B204" t="s">
        <v>479</v>
      </c>
      <c r="C204" t="s">
        <v>480</v>
      </c>
      <c r="D204" s="5">
        <v>905738</v>
      </c>
      <c r="E204" t="s">
        <v>53</v>
      </c>
      <c r="F204">
        <v>158</v>
      </c>
      <c r="G204">
        <v>158</v>
      </c>
      <c r="H204" s="6">
        <f t="shared" si="36"/>
        <v>1</v>
      </c>
      <c r="I204" s="7">
        <v>37</v>
      </c>
      <c r="J204" s="7">
        <v>14</v>
      </c>
      <c r="K204" s="7">
        <v>95</v>
      </c>
      <c r="L204" s="7">
        <v>21</v>
      </c>
      <c r="M204" s="8">
        <v>591</v>
      </c>
      <c r="N204" s="8">
        <v>57</v>
      </c>
      <c r="O204" s="8">
        <v>91</v>
      </c>
      <c r="P204" s="8">
        <v>121</v>
      </c>
      <c r="Q204" s="6">
        <f t="shared" si="35"/>
        <v>9.6446700507614211E-2</v>
      </c>
      <c r="R204" s="6">
        <f t="shared" si="35"/>
        <v>0.15397631133671744</v>
      </c>
      <c r="S204" s="6">
        <f t="shared" si="35"/>
        <v>0.20473773265651438</v>
      </c>
      <c r="T204" s="7">
        <v>832</v>
      </c>
      <c r="U204">
        <v>30</v>
      </c>
      <c r="V204">
        <v>2</v>
      </c>
      <c r="W204" s="9">
        <f t="shared" si="37"/>
        <v>6.6666666666666666E-2</v>
      </c>
      <c r="X204" s="7">
        <v>2</v>
      </c>
      <c r="Y204" s="9">
        <f t="shared" si="38"/>
        <v>6.6666666666666666E-2</v>
      </c>
      <c r="Z204" s="7">
        <v>4</v>
      </c>
      <c r="AA204" s="9">
        <f t="shared" si="39"/>
        <v>0.13333333333333333</v>
      </c>
      <c r="AB204" s="7">
        <v>35</v>
      </c>
      <c r="AC204" s="7">
        <v>4</v>
      </c>
      <c r="AD204" s="9">
        <f t="shared" si="40"/>
        <v>0.11428571428571428</v>
      </c>
      <c r="AE204" s="7">
        <v>5</v>
      </c>
      <c r="AF204" s="9">
        <f t="shared" si="41"/>
        <v>0.14285714285714285</v>
      </c>
      <c r="AG204" s="7">
        <v>9</v>
      </c>
      <c r="AH204" s="9">
        <f t="shared" si="42"/>
        <v>0.25714285714285712</v>
      </c>
      <c r="AI204" s="7">
        <v>582</v>
      </c>
      <c r="AJ204" s="7">
        <v>672</v>
      </c>
      <c r="AK204">
        <v>247</v>
      </c>
      <c r="AL204">
        <v>17</v>
      </c>
      <c r="AM204">
        <v>90</v>
      </c>
      <c r="AN204" s="9">
        <f t="shared" si="43"/>
        <v>0.4331983805668016</v>
      </c>
      <c r="AO204" s="7">
        <v>807</v>
      </c>
      <c r="AP204" s="7">
        <v>369</v>
      </c>
      <c r="AQ204" s="9">
        <f t="shared" si="44"/>
        <v>0.45724907063197023</v>
      </c>
      <c r="AR204" s="7">
        <v>91</v>
      </c>
      <c r="AS204" s="7">
        <v>89</v>
      </c>
      <c r="AT204" s="9">
        <f t="shared" si="45"/>
        <v>0.97802197802197799</v>
      </c>
    </row>
    <row r="205" spans="1:46" ht="15" customHeight="1" x14ac:dyDescent="0.3">
      <c r="A205" t="s">
        <v>444</v>
      </c>
      <c r="B205" t="s">
        <v>481</v>
      </c>
      <c r="C205" t="s">
        <v>482</v>
      </c>
      <c r="D205" s="5">
        <v>219545</v>
      </c>
      <c r="E205" t="s">
        <v>53</v>
      </c>
      <c r="F205">
        <v>61</v>
      </c>
      <c r="G205">
        <v>43</v>
      </c>
      <c r="H205" s="6">
        <f t="shared" si="36"/>
        <v>0.70491803278688525</v>
      </c>
      <c r="I205" s="7">
        <v>12</v>
      </c>
      <c r="J205" s="7">
        <v>7</v>
      </c>
      <c r="K205" s="7">
        <v>38</v>
      </c>
      <c r="L205" s="7">
        <v>7</v>
      </c>
      <c r="M205" s="8">
        <v>202</v>
      </c>
      <c r="N205" s="8">
        <v>20</v>
      </c>
      <c r="O205" s="8">
        <v>29</v>
      </c>
      <c r="P205" s="8">
        <v>36</v>
      </c>
      <c r="Q205" s="6">
        <f t="shared" si="35"/>
        <v>9.9009900990099015E-2</v>
      </c>
      <c r="R205" s="6">
        <f t="shared" si="35"/>
        <v>0.14356435643564355</v>
      </c>
      <c r="S205" s="6">
        <f t="shared" si="35"/>
        <v>0.17821782178217821</v>
      </c>
      <c r="T205" s="7">
        <v>442</v>
      </c>
      <c r="U205">
        <v>8</v>
      </c>
      <c r="V205">
        <v>0</v>
      </c>
      <c r="W205" s="9">
        <f t="shared" si="37"/>
        <v>0</v>
      </c>
      <c r="X205" s="7">
        <v>5</v>
      </c>
      <c r="Y205" s="9">
        <f t="shared" si="38"/>
        <v>0.625</v>
      </c>
      <c r="Z205" s="7">
        <v>5</v>
      </c>
      <c r="AA205" s="9">
        <f t="shared" si="39"/>
        <v>0.625</v>
      </c>
      <c r="AB205" s="7">
        <v>9</v>
      </c>
      <c r="AC205" s="7">
        <v>1</v>
      </c>
      <c r="AD205" s="9">
        <f t="shared" si="40"/>
        <v>0.1111111111111111</v>
      </c>
      <c r="AE205" s="7">
        <v>1</v>
      </c>
      <c r="AF205" s="9">
        <f t="shared" si="41"/>
        <v>0.1111111111111111</v>
      </c>
      <c r="AG205" s="7">
        <v>2</v>
      </c>
      <c r="AH205" s="9">
        <f t="shared" si="42"/>
        <v>0.22222222222222221</v>
      </c>
      <c r="AI205" s="7">
        <v>337</v>
      </c>
      <c r="AJ205" s="7">
        <v>354</v>
      </c>
      <c r="AK205">
        <v>23</v>
      </c>
      <c r="AL205">
        <v>4</v>
      </c>
      <c r="AM205">
        <v>19</v>
      </c>
      <c r="AN205" s="9">
        <f t="shared" si="43"/>
        <v>1</v>
      </c>
      <c r="AO205" s="7">
        <v>352</v>
      </c>
      <c r="AP205" s="7">
        <v>122</v>
      </c>
      <c r="AQ205" s="9">
        <f t="shared" si="44"/>
        <v>0.34659090909090912</v>
      </c>
      <c r="AR205" s="7">
        <v>36</v>
      </c>
      <c r="AS205" s="7">
        <v>36</v>
      </c>
      <c r="AT205" s="9">
        <f t="shared" si="45"/>
        <v>1</v>
      </c>
    </row>
    <row r="206" spans="1:46" ht="15" customHeight="1" x14ac:dyDescent="0.3">
      <c r="A206" t="s">
        <v>444</v>
      </c>
      <c r="B206" t="s">
        <v>483</v>
      </c>
      <c r="C206" t="s">
        <v>484</v>
      </c>
      <c r="D206" s="5">
        <v>1017124</v>
      </c>
      <c r="E206" t="s">
        <v>53</v>
      </c>
      <c r="F206">
        <v>315</v>
      </c>
      <c r="G206">
        <v>315</v>
      </c>
      <c r="H206" s="6">
        <f t="shared" si="36"/>
        <v>1</v>
      </c>
      <c r="I206" s="7">
        <v>51</v>
      </c>
      <c r="J206" s="7">
        <v>27</v>
      </c>
      <c r="K206" s="7">
        <v>108</v>
      </c>
      <c r="L206" s="7">
        <v>38</v>
      </c>
      <c r="M206" s="8">
        <v>294</v>
      </c>
      <c r="N206" s="8">
        <v>51</v>
      </c>
      <c r="O206" s="8">
        <v>79</v>
      </c>
      <c r="P206" s="8">
        <v>106</v>
      </c>
      <c r="Q206" s="6">
        <f t="shared" si="35"/>
        <v>0.17346938775510204</v>
      </c>
      <c r="R206" s="6">
        <f t="shared" si="35"/>
        <v>0.2687074829931973</v>
      </c>
      <c r="S206" s="6">
        <f t="shared" si="35"/>
        <v>0.36054421768707484</v>
      </c>
      <c r="T206" s="7">
        <v>1268</v>
      </c>
      <c r="U206">
        <v>39</v>
      </c>
      <c r="V206">
        <v>0</v>
      </c>
      <c r="W206" s="9">
        <f t="shared" si="37"/>
        <v>0</v>
      </c>
      <c r="X206" s="7">
        <v>0</v>
      </c>
      <c r="Y206" s="9">
        <f t="shared" si="38"/>
        <v>0</v>
      </c>
      <c r="Z206" s="7">
        <v>0</v>
      </c>
      <c r="AA206" s="9">
        <f t="shared" si="39"/>
        <v>0</v>
      </c>
      <c r="AB206" s="7">
        <v>9</v>
      </c>
      <c r="AC206" s="7">
        <v>0</v>
      </c>
      <c r="AD206" s="9">
        <f t="shared" si="40"/>
        <v>0</v>
      </c>
      <c r="AE206" s="7">
        <v>5</v>
      </c>
      <c r="AF206" s="9">
        <f t="shared" si="41"/>
        <v>0.55555555555555558</v>
      </c>
      <c r="AG206" s="7">
        <v>5</v>
      </c>
      <c r="AH206" s="9">
        <f t="shared" si="42"/>
        <v>0.55555555555555558</v>
      </c>
      <c r="AI206" s="7">
        <v>746</v>
      </c>
      <c r="AJ206" s="7">
        <v>814</v>
      </c>
      <c r="AK206">
        <v>0</v>
      </c>
      <c r="AL206">
        <v>0</v>
      </c>
      <c r="AM206">
        <v>0</v>
      </c>
      <c r="AN206" s="9" t="str">
        <f t="shared" si="43"/>
        <v>NA</v>
      </c>
      <c r="AO206" s="7">
        <v>1062</v>
      </c>
      <c r="AP206" s="7">
        <v>674</v>
      </c>
      <c r="AQ206" s="9">
        <f t="shared" si="44"/>
        <v>0.63465160075329563</v>
      </c>
      <c r="AR206" s="7">
        <v>95</v>
      </c>
      <c r="AS206" s="7">
        <v>93</v>
      </c>
      <c r="AT206" s="9">
        <f t="shared" si="45"/>
        <v>0.97894736842105268</v>
      </c>
    </row>
    <row r="207" spans="1:46" ht="15" customHeight="1" x14ac:dyDescent="0.3">
      <c r="A207" t="s">
        <v>444</v>
      </c>
      <c r="B207" t="s">
        <v>485</v>
      </c>
      <c r="C207" t="s">
        <v>486</v>
      </c>
      <c r="D207" s="5">
        <v>895163</v>
      </c>
      <c r="E207" t="s">
        <v>53</v>
      </c>
      <c r="F207">
        <v>88</v>
      </c>
      <c r="G207">
        <v>88</v>
      </c>
      <c r="H207" s="6">
        <f t="shared" si="36"/>
        <v>1</v>
      </c>
      <c r="I207" s="7">
        <v>30</v>
      </c>
      <c r="J207" s="7">
        <v>4</v>
      </c>
      <c r="K207" s="7">
        <v>107</v>
      </c>
      <c r="L207" s="7">
        <v>35</v>
      </c>
      <c r="M207" s="8">
        <v>135</v>
      </c>
      <c r="N207" s="8">
        <v>9</v>
      </c>
      <c r="O207" s="8">
        <v>16</v>
      </c>
      <c r="P207" s="8">
        <v>26</v>
      </c>
      <c r="Q207" s="6">
        <f t="shared" si="35"/>
        <v>6.6666666666666666E-2</v>
      </c>
      <c r="R207" s="6">
        <f t="shared" si="35"/>
        <v>0.11851851851851852</v>
      </c>
      <c r="S207" s="6">
        <f t="shared" si="35"/>
        <v>0.19259259259259259</v>
      </c>
      <c r="T207" s="7">
        <v>357</v>
      </c>
      <c r="U207">
        <v>19</v>
      </c>
      <c r="V207">
        <v>0</v>
      </c>
      <c r="W207" s="9">
        <f t="shared" si="37"/>
        <v>0</v>
      </c>
      <c r="X207" s="7">
        <v>5</v>
      </c>
      <c r="Y207" s="9">
        <f t="shared" si="38"/>
        <v>0.26315789473684209</v>
      </c>
      <c r="Z207" s="7">
        <v>5</v>
      </c>
      <c r="AA207" s="9">
        <f t="shared" si="39"/>
        <v>0.26315789473684209</v>
      </c>
      <c r="AB207" s="7">
        <v>29</v>
      </c>
      <c r="AC207" s="7">
        <v>10</v>
      </c>
      <c r="AD207" s="9">
        <f t="shared" si="40"/>
        <v>0.34482758620689657</v>
      </c>
      <c r="AE207" s="7">
        <v>7</v>
      </c>
      <c r="AF207" s="9">
        <f t="shared" si="41"/>
        <v>0.2413793103448276</v>
      </c>
      <c r="AG207" s="7">
        <v>14</v>
      </c>
      <c r="AH207" s="9">
        <f t="shared" si="42"/>
        <v>0.48275862068965519</v>
      </c>
      <c r="AI207" s="7">
        <v>248</v>
      </c>
      <c r="AJ207" s="7">
        <v>521</v>
      </c>
      <c r="AK207">
        <v>0</v>
      </c>
      <c r="AL207">
        <v>0</v>
      </c>
      <c r="AM207">
        <v>0</v>
      </c>
      <c r="AN207" s="9" t="str">
        <f t="shared" si="43"/>
        <v>NA</v>
      </c>
      <c r="AO207" s="7">
        <v>608</v>
      </c>
      <c r="AP207" s="7">
        <v>473</v>
      </c>
      <c r="AQ207" s="9">
        <f t="shared" si="44"/>
        <v>0.77796052631578949</v>
      </c>
      <c r="AR207" s="7">
        <v>22</v>
      </c>
      <c r="AS207" s="7">
        <v>21</v>
      </c>
      <c r="AT207" s="9">
        <f t="shared" si="45"/>
        <v>0.95454545454545459</v>
      </c>
    </row>
    <row r="208" spans="1:46" ht="15" customHeight="1" x14ac:dyDescent="0.3">
      <c r="A208" t="s">
        <v>487</v>
      </c>
      <c r="B208" t="s">
        <v>488</v>
      </c>
      <c r="C208" t="s">
        <v>489</v>
      </c>
      <c r="D208" s="5">
        <v>11815635</v>
      </c>
      <c r="E208" t="s">
        <v>90</v>
      </c>
      <c r="F208">
        <v>2818</v>
      </c>
      <c r="G208">
        <v>2465</v>
      </c>
      <c r="H208" s="6">
        <f t="shared" si="36"/>
        <v>0.87473385379701918</v>
      </c>
      <c r="I208" s="7">
        <v>45</v>
      </c>
      <c r="J208" s="7">
        <v>22</v>
      </c>
      <c r="K208" s="7">
        <v>69</v>
      </c>
      <c r="L208" s="7">
        <v>26</v>
      </c>
      <c r="M208" s="8">
        <v>3407</v>
      </c>
      <c r="N208" s="8">
        <v>147</v>
      </c>
      <c r="O208" s="8">
        <v>316</v>
      </c>
      <c r="P208" s="8">
        <v>688</v>
      </c>
      <c r="Q208" s="6">
        <f t="shared" si="35"/>
        <v>4.3146463164073966E-2</v>
      </c>
      <c r="R208" s="6">
        <f t="shared" si="35"/>
        <v>9.2750220135016145E-2</v>
      </c>
      <c r="S208" s="6">
        <f t="shared" si="35"/>
        <v>0.20193718814206046</v>
      </c>
      <c r="T208" s="7">
        <v>11648</v>
      </c>
      <c r="U208">
        <v>883</v>
      </c>
      <c r="V208">
        <v>71</v>
      </c>
      <c r="W208" s="9">
        <f t="shared" si="37"/>
        <v>8.0407701019252542E-2</v>
      </c>
      <c r="X208" s="7">
        <v>230</v>
      </c>
      <c r="Y208" s="9">
        <f t="shared" si="38"/>
        <v>0.26047565118912797</v>
      </c>
      <c r="Z208" s="7">
        <v>277</v>
      </c>
      <c r="AA208" s="9">
        <f t="shared" si="39"/>
        <v>0.31370328425821065</v>
      </c>
      <c r="AB208" s="7">
        <v>383</v>
      </c>
      <c r="AC208" s="7">
        <v>70</v>
      </c>
      <c r="AD208" s="9">
        <f t="shared" si="40"/>
        <v>0.18276762402088773</v>
      </c>
      <c r="AE208" s="7">
        <v>104</v>
      </c>
      <c r="AF208" s="9">
        <f t="shared" si="41"/>
        <v>0.27154046997389036</v>
      </c>
      <c r="AG208" s="7">
        <v>164</v>
      </c>
      <c r="AH208" s="9">
        <f t="shared" si="42"/>
        <v>0.42819843342036551</v>
      </c>
      <c r="AI208" s="7">
        <v>7835</v>
      </c>
      <c r="AJ208" s="7">
        <v>8753</v>
      </c>
      <c r="AK208">
        <v>384</v>
      </c>
      <c r="AL208">
        <v>135</v>
      </c>
      <c r="AM208">
        <v>137</v>
      </c>
      <c r="AN208" s="9">
        <f t="shared" si="43"/>
        <v>0.70833333333333337</v>
      </c>
      <c r="AO208" s="7">
        <v>7490</v>
      </c>
      <c r="AP208" s="7">
        <v>2131</v>
      </c>
      <c r="AQ208" s="9">
        <f t="shared" si="44"/>
        <v>0.28451268357810416</v>
      </c>
      <c r="AR208" s="7">
        <v>5070</v>
      </c>
      <c r="AS208" s="7">
        <v>4624</v>
      </c>
      <c r="AT208" s="9">
        <f t="shared" si="45"/>
        <v>0.91203155818540438</v>
      </c>
    </row>
    <row r="209" spans="1:46" ht="15" customHeight="1" x14ac:dyDescent="0.3">
      <c r="A209" t="s">
        <v>487</v>
      </c>
      <c r="B209" t="s">
        <v>490</v>
      </c>
      <c r="C209" t="s">
        <v>491</v>
      </c>
      <c r="D209" s="5">
        <v>6964024</v>
      </c>
      <c r="E209" t="s">
        <v>53</v>
      </c>
      <c r="F209">
        <v>1119</v>
      </c>
      <c r="G209">
        <v>612</v>
      </c>
      <c r="H209" s="6">
        <f t="shared" si="36"/>
        <v>0.54691689008042899</v>
      </c>
      <c r="I209" s="7">
        <v>42</v>
      </c>
      <c r="J209" s="7">
        <v>18</v>
      </c>
      <c r="K209" s="7">
        <v>67</v>
      </c>
      <c r="L209" s="7">
        <v>21</v>
      </c>
      <c r="M209" s="8">
        <v>927</v>
      </c>
      <c r="N209" s="8">
        <v>35</v>
      </c>
      <c r="O209" s="8">
        <v>54</v>
      </c>
      <c r="P209" s="8">
        <v>87</v>
      </c>
      <c r="Q209" s="6">
        <f t="shared" si="35"/>
        <v>3.7756202804746494E-2</v>
      </c>
      <c r="R209" s="6">
        <f t="shared" si="35"/>
        <v>5.8252427184466021E-2</v>
      </c>
      <c r="S209" s="6">
        <f t="shared" si="35"/>
        <v>9.3851132686084138E-2</v>
      </c>
      <c r="T209" s="7">
        <v>3917</v>
      </c>
      <c r="U209">
        <v>508</v>
      </c>
      <c r="V209">
        <v>33</v>
      </c>
      <c r="W209" s="9">
        <f t="shared" si="37"/>
        <v>6.4960629921259838E-2</v>
      </c>
      <c r="X209" s="7">
        <v>124</v>
      </c>
      <c r="Y209" s="9">
        <f t="shared" si="38"/>
        <v>0.24409448818897639</v>
      </c>
      <c r="Z209" s="7">
        <v>150</v>
      </c>
      <c r="AA209" s="9">
        <f t="shared" si="39"/>
        <v>0.29527559055118108</v>
      </c>
      <c r="AB209" s="7">
        <v>227</v>
      </c>
      <c r="AC209" s="7">
        <v>45</v>
      </c>
      <c r="AD209" s="9">
        <f t="shared" si="40"/>
        <v>0.19823788546255505</v>
      </c>
      <c r="AE209" s="7">
        <v>61</v>
      </c>
      <c r="AF209" s="9">
        <f t="shared" si="41"/>
        <v>0.2687224669603524</v>
      </c>
      <c r="AG209" s="7">
        <v>92</v>
      </c>
      <c r="AH209" s="9">
        <f t="shared" si="42"/>
        <v>0.40528634361233479</v>
      </c>
      <c r="AI209" s="7">
        <v>2400</v>
      </c>
      <c r="AJ209" s="7">
        <v>3200</v>
      </c>
      <c r="AK209">
        <v>308</v>
      </c>
      <c r="AL209">
        <v>51</v>
      </c>
      <c r="AM209">
        <v>68</v>
      </c>
      <c r="AN209" s="9">
        <f t="shared" si="43"/>
        <v>0.38636363636363635</v>
      </c>
      <c r="AO209" s="7">
        <v>2453</v>
      </c>
      <c r="AP209" s="7">
        <v>616</v>
      </c>
      <c r="AQ209" s="9">
        <f t="shared" si="44"/>
        <v>0.25112107623318386</v>
      </c>
      <c r="AR209" s="7">
        <v>3022</v>
      </c>
      <c r="AS209" s="7">
        <v>2736</v>
      </c>
      <c r="AT209" s="9">
        <f t="shared" si="45"/>
        <v>0.90536068828590333</v>
      </c>
    </row>
    <row r="210" spans="1:46" s="7" customFormat="1" ht="15" customHeight="1" x14ac:dyDescent="0.3">
      <c r="A210" t="s">
        <v>487</v>
      </c>
      <c r="B210" t="s">
        <v>492</v>
      </c>
      <c r="C210" t="s">
        <v>493</v>
      </c>
      <c r="D210" s="5">
        <v>1929728</v>
      </c>
      <c r="E210" t="s">
        <v>53</v>
      </c>
      <c r="F210">
        <v>332</v>
      </c>
      <c r="G210">
        <v>256</v>
      </c>
      <c r="H210" s="6">
        <f t="shared" si="36"/>
        <v>0.77108433734939763</v>
      </c>
      <c r="I210" s="7">
        <v>37</v>
      </c>
      <c r="J210" s="7">
        <v>20</v>
      </c>
      <c r="K210" s="7">
        <v>115</v>
      </c>
      <c r="L210" s="7">
        <v>45</v>
      </c>
      <c r="M210" s="8">
        <v>509</v>
      </c>
      <c r="N210" s="8">
        <v>8</v>
      </c>
      <c r="O210" s="8">
        <v>21</v>
      </c>
      <c r="P210" s="8">
        <v>28</v>
      </c>
      <c r="Q210" s="6">
        <f t="shared" si="35"/>
        <v>1.5717092337917484E-2</v>
      </c>
      <c r="R210" s="6">
        <f t="shared" si="35"/>
        <v>4.1257367387033402E-2</v>
      </c>
      <c r="S210" s="6">
        <f t="shared" si="35"/>
        <v>5.50098231827112E-2</v>
      </c>
      <c r="T210" s="7">
        <v>1100</v>
      </c>
      <c r="U210">
        <v>117</v>
      </c>
      <c r="V210">
        <v>6</v>
      </c>
      <c r="W210" s="9">
        <f t="shared" si="37"/>
        <v>5.128205128205128E-2</v>
      </c>
      <c r="X210" s="7">
        <v>28</v>
      </c>
      <c r="Y210" s="9">
        <f t="shared" si="38"/>
        <v>0.23931623931623933</v>
      </c>
      <c r="Z210" s="7">
        <v>33</v>
      </c>
      <c r="AA210" s="9">
        <f t="shared" si="39"/>
        <v>0.28205128205128205</v>
      </c>
      <c r="AB210" s="7">
        <v>139</v>
      </c>
      <c r="AC210" s="7">
        <v>26</v>
      </c>
      <c r="AD210" s="9">
        <f t="shared" si="40"/>
        <v>0.18705035971223022</v>
      </c>
      <c r="AE210" s="7">
        <v>19</v>
      </c>
      <c r="AF210" s="9">
        <f t="shared" si="41"/>
        <v>0.1366906474820144</v>
      </c>
      <c r="AG210" s="7">
        <v>42</v>
      </c>
      <c r="AH210" s="9">
        <f t="shared" si="42"/>
        <v>0.30215827338129497</v>
      </c>
      <c r="AI210" s="7">
        <v>825</v>
      </c>
      <c r="AJ210" s="7">
        <v>1260</v>
      </c>
      <c r="AK210">
        <v>22</v>
      </c>
      <c r="AL210">
        <v>14</v>
      </c>
      <c r="AM210">
        <v>8</v>
      </c>
      <c r="AN210" s="9">
        <f t="shared" si="43"/>
        <v>1</v>
      </c>
      <c r="AO210" s="7">
        <v>948</v>
      </c>
      <c r="AP210" s="7">
        <v>520</v>
      </c>
      <c r="AQ210" s="9">
        <f t="shared" si="44"/>
        <v>0.54852320675105481</v>
      </c>
      <c r="AR210" s="7">
        <v>781</v>
      </c>
      <c r="AS210" s="7">
        <v>700</v>
      </c>
      <c r="AT210" s="9">
        <f t="shared" si="45"/>
        <v>0.89628681177976954</v>
      </c>
    </row>
    <row r="211" spans="1:46" ht="15" customHeight="1" x14ac:dyDescent="0.3">
      <c r="A211" t="s">
        <v>487</v>
      </c>
      <c r="B211" t="s">
        <v>494</v>
      </c>
      <c r="C211" t="s">
        <v>495</v>
      </c>
      <c r="D211" s="5">
        <v>3758883</v>
      </c>
      <c r="E211" t="s">
        <v>53</v>
      </c>
      <c r="F211">
        <v>330</v>
      </c>
      <c r="G211">
        <v>300</v>
      </c>
      <c r="H211" s="6">
        <f t="shared" si="36"/>
        <v>0.90909090909090906</v>
      </c>
      <c r="I211" s="7">
        <v>155</v>
      </c>
      <c r="J211" s="7">
        <v>46</v>
      </c>
      <c r="K211" s="7">
        <v>198</v>
      </c>
      <c r="L211" s="7">
        <v>57</v>
      </c>
      <c r="M211" s="8">
        <v>738</v>
      </c>
      <c r="N211" s="8">
        <v>24</v>
      </c>
      <c r="O211" s="8">
        <v>39</v>
      </c>
      <c r="P211" s="8">
        <v>87</v>
      </c>
      <c r="Q211" s="6">
        <f t="shared" si="35"/>
        <v>3.2520325203252036E-2</v>
      </c>
      <c r="R211" s="6">
        <f t="shared" si="35"/>
        <v>5.2845528455284556E-2</v>
      </c>
      <c r="S211" s="6">
        <f t="shared" si="35"/>
        <v>0.11788617886178862</v>
      </c>
      <c r="T211" s="7">
        <v>1872</v>
      </c>
      <c r="U211">
        <v>141</v>
      </c>
      <c r="V211">
        <v>5</v>
      </c>
      <c r="W211" s="9">
        <f t="shared" si="37"/>
        <v>3.5460992907801421E-2</v>
      </c>
      <c r="X211" s="7">
        <v>10</v>
      </c>
      <c r="Y211" s="9">
        <f t="shared" si="38"/>
        <v>7.0921985815602842E-2</v>
      </c>
      <c r="Z211" s="7">
        <v>13</v>
      </c>
      <c r="AA211" s="9">
        <f t="shared" si="39"/>
        <v>9.2198581560283682E-2</v>
      </c>
      <c r="AB211" s="7">
        <v>75</v>
      </c>
      <c r="AC211" s="7">
        <v>16</v>
      </c>
      <c r="AD211" s="9">
        <f t="shared" si="40"/>
        <v>0.21333333333333335</v>
      </c>
      <c r="AE211" s="7">
        <v>27</v>
      </c>
      <c r="AF211" s="9">
        <f t="shared" si="41"/>
        <v>0.36</v>
      </c>
      <c r="AG211" s="7">
        <v>33</v>
      </c>
      <c r="AH211" s="9">
        <f t="shared" si="42"/>
        <v>0.44</v>
      </c>
      <c r="AI211" s="7">
        <v>1582</v>
      </c>
      <c r="AJ211" s="7">
        <v>1909</v>
      </c>
      <c r="AK211">
        <v>68</v>
      </c>
      <c r="AL211">
        <v>6</v>
      </c>
      <c r="AM211">
        <v>49</v>
      </c>
      <c r="AN211" s="9">
        <f t="shared" si="43"/>
        <v>0.80882352941176472</v>
      </c>
      <c r="AO211" s="7">
        <v>1885</v>
      </c>
      <c r="AP211" s="7">
        <v>993</v>
      </c>
      <c r="AQ211" s="9">
        <f t="shared" si="44"/>
        <v>0.52679045092838195</v>
      </c>
      <c r="AR211" s="7">
        <v>806</v>
      </c>
      <c r="AS211" s="7">
        <v>739</v>
      </c>
      <c r="AT211" s="9">
        <f t="shared" si="45"/>
        <v>0.9168734491315137</v>
      </c>
    </row>
    <row r="212" spans="1:46" ht="15" customHeight="1" x14ac:dyDescent="0.3">
      <c r="A212" t="s">
        <v>487</v>
      </c>
      <c r="B212" t="s">
        <v>496</v>
      </c>
      <c r="C212" t="s">
        <v>497</v>
      </c>
      <c r="D212" s="5">
        <v>442121</v>
      </c>
      <c r="E212" t="s">
        <v>53</v>
      </c>
      <c r="F212">
        <v>48</v>
      </c>
      <c r="G212">
        <v>48</v>
      </c>
      <c r="H212" s="6">
        <f t="shared" si="36"/>
        <v>1</v>
      </c>
      <c r="I212" s="7">
        <v>16</v>
      </c>
      <c r="J212" s="7">
        <v>12</v>
      </c>
      <c r="K212" s="7">
        <v>140</v>
      </c>
      <c r="L212" s="7">
        <v>30</v>
      </c>
      <c r="M212" s="8">
        <v>135</v>
      </c>
      <c r="N212" s="8">
        <v>0</v>
      </c>
      <c r="O212" s="8">
        <v>1</v>
      </c>
      <c r="P212" s="8">
        <v>2</v>
      </c>
      <c r="Q212" s="6">
        <f t="shared" si="35"/>
        <v>0</v>
      </c>
      <c r="R212" s="6">
        <f t="shared" si="35"/>
        <v>7.4074074074074077E-3</v>
      </c>
      <c r="S212" s="6">
        <f t="shared" si="35"/>
        <v>1.4814814814814815E-2</v>
      </c>
      <c r="T212" s="7">
        <v>218</v>
      </c>
      <c r="U212">
        <v>31</v>
      </c>
      <c r="V212">
        <v>5</v>
      </c>
      <c r="W212" s="9">
        <f t="shared" si="37"/>
        <v>0.16129032258064516</v>
      </c>
      <c r="X212" s="7">
        <v>9</v>
      </c>
      <c r="Y212" s="9">
        <f t="shared" si="38"/>
        <v>0.29032258064516131</v>
      </c>
      <c r="Z212" s="7">
        <v>13</v>
      </c>
      <c r="AA212" s="9">
        <f t="shared" si="39"/>
        <v>0.41935483870967744</v>
      </c>
      <c r="AB212" s="7">
        <v>60</v>
      </c>
      <c r="AC212" s="7">
        <v>21</v>
      </c>
      <c r="AD212" s="9">
        <f t="shared" si="40"/>
        <v>0.35</v>
      </c>
      <c r="AE212" s="7">
        <v>10</v>
      </c>
      <c r="AF212" s="9">
        <f t="shared" si="41"/>
        <v>0.16666666666666666</v>
      </c>
      <c r="AG212" s="7">
        <v>27</v>
      </c>
      <c r="AH212" s="9">
        <f t="shared" si="42"/>
        <v>0.45</v>
      </c>
      <c r="AI212" s="7">
        <v>165</v>
      </c>
      <c r="AJ212" s="7">
        <v>273</v>
      </c>
      <c r="AK212">
        <v>0</v>
      </c>
      <c r="AL212">
        <v>0</v>
      </c>
      <c r="AM212">
        <v>0</v>
      </c>
      <c r="AN212" s="9" t="str">
        <f t="shared" si="43"/>
        <v>NA</v>
      </c>
      <c r="AO212" s="7">
        <v>286</v>
      </c>
      <c r="AP212" s="7">
        <v>177</v>
      </c>
      <c r="AQ212" s="9">
        <f t="shared" si="44"/>
        <v>0.61888111888111885</v>
      </c>
      <c r="AR212" s="7">
        <v>164</v>
      </c>
      <c r="AS212" s="7">
        <v>156</v>
      </c>
      <c r="AT212" s="9">
        <f t="shared" si="45"/>
        <v>0.95121951219512191</v>
      </c>
    </row>
    <row r="213" spans="1:46" ht="15" customHeight="1" x14ac:dyDescent="0.3">
      <c r="A213" t="s">
        <v>487</v>
      </c>
      <c r="B213" t="s">
        <v>498</v>
      </c>
      <c r="C213" t="s">
        <v>499</v>
      </c>
      <c r="D213" s="5">
        <v>1373986</v>
      </c>
      <c r="E213" t="s">
        <v>53</v>
      </c>
      <c r="F213">
        <v>468</v>
      </c>
      <c r="G213">
        <v>338</v>
      </c>
      <c r="H213" s="6">
        <f t="shared" si="36"/>
        <v>0.72222222222222221</v>
      </c>
      <c r="I213" s="7">
        <v>37</v>
      </c>
      <c r="J213" s="7">
        <v>23</v>
      </c>
      <c r="K213" s="7">
        <v>94</v>
      </c>
      <c r="L213" s="7">
        <v>42</v>
      </c>
      <c r="M213" s="8">
        <v>496</v>
      </c>
      <c r="N213" s="8">
        <v>27</v>
      </c>
      <c r="O213" s="8">
        <v>49</v>
      </c>
      <c r="P213" s="8">
        <v>70</v>
      </c>
      <c r="Q213" s="6">
        <f t="shared" si="35"/>
        <v>5.4435483870967742E-2</v>
      </c>
      <c r="R213" s="6">
        <f t="shared" si="35"/>
        <v>9.8790322580645157E-2</v>
      </c>
      <c r="S213" s="6">
        <f t="shared" si="35"/>
        <v>0.14112903225806453</v>
      </c>
      <c r="T213" s="7">
        <v>1586</v>
      </c>
      <c r="U213">
        <v>74</v>
      </c>
      <c r="V213">
        <v>6</v>
      </c>
      <c r="W213" s="9">
        <f t="shared" si="37"/>
        <v>8.1081081081081086E-2</v>
      </c>
      <c r="X213" s="7">
        <v>19</v>
      </c>
      <c r="Y213" s="9">
        <f t="shared" si="38"/>
        <v>0.25675675675675674</v>
      </c>
      <c r="Z213" s="7">
        <v>25</v>
      </c>
      <c r="AA213" s="9">
        <f t="shared" si="39"/>
        <v>0.33783783783783783</v>
      </c>
      <c r="AB213" s="7">
        <v>66</v>
      </c>
      <c r="AC213" s="7">
        <v>6</v>
      </c>
      <c r="AD213" s="9">
        <f t="shared" si="40"/>
        <v>9.0909090909090912E-2</v>
      </c>
      <c r="AE213" s="7">
        <v>7</v>
      </c>
      <c r="AF213" s="9">
        <f t="shared" si="41"/>
        <v>0.10606060606060606</v>
      </c>
      <c r="AG213" s="7">
        <v>13</v>
      </c>
      <c r="AH213" s="9">
        <f t="shared" si="42"/>
        <v>0.19696969696969696</v>
      </c>
      <c r="AI213" s="7">
        <v>1116</v>
      </c>
      <c r="AJ213" s="7">
        <v>1272</v>
      </c>
      <c r="AK213">
        <v>110</v>
      </c>
      <c r="AL213">
        <v>30</v>
      </c>
      <c r="AM213">
        <v>58</v>
      </c>
      <c r="AN213" s="9">
        <f t="shared" si="43"/>
        <v>0.8</v>
      </c>
      <c r="AO213" s="7">
        <v>1226</v>
      </c>
      <c r="AP213" s="7">
        <v>542</v>
      </c>
      <c r="AQ213" s="9">
        <f t="shared" si="44"/>
        <v>0.44208809135399674</v>
      </c>
      <c r="AR213" s="7">
        <v>537</v>
      </c>
      <c r="AS213" s="7">
        <v>471</v>
      </c>
      <c r="AT213" s="9">
        <f t="shared" si="45"/>
        <v>0.87709497206703912</v>
      </c>
    </row>
    <row r="214" spans="1:46" ht="15" customHeight="1" x14ac:dyDescent="0.3">
      <c r="A214" t="s">
        <v>487</v>
      </c>
      <c r="B214" t="s">
        <v>500</v>
      </c>
      <c r="C214" t="s">
        <v>501</v>
      </c>
      <c r="D214" s="5">
        <v>673035</v>
      </c>
      <c r="E214" t="s">
        <v>53</v>
      </c>
      <c r="F214">
        <v>192</v>
      </c>
      <c r="G214">
        <v>182</v>
      </c>
      <c r="H214" s="6">
        <f t="shared" si="36"/>
        <v>0.94791666666666663</v>
      </c>
      <c r="I214" s="7">
        <v>58</v>
      </c>
      <c r="J214" s="7">
        <v>23</v>
      </c>
      <c r="K214" s="7">
        <v>182</v>
      </c>
      <c r="L214" s="7">
        <v>42</v>
      </c>
      <c r="M214" s="8">
        <v>431</v>
      </c>
      <c r="N214" s="8">
        <v>15</v>
      </c>
      <c r="O214" s="8">
        <v>26</v>
      </c>
      <c r="P214" s="8">
        <v>62</v>
      </c>
      <c r="Q214" s="6">
        <f t="shared" si="35"/>
        <v>3.4802784222737818E-2</v>
      </c>
      <c r="R214" s="6">
        <f t="shared" si="35"/>
        <v>6.0324825986078884E-2</v>
      </c>
      <c r="S214" s="6">
        <f t="shared" si="35"/>
        <v>0.14385150812064965</v>
      </c>
      <c r="T214" s="7">
        <v>1297</v>
      </c>
      <c r="U214">
        <v>55</v>
      </c>
      <c r="V214">
        <v>4</v>
      </c>
      <c r="W214" s="9">
        <f t="shared" si="37"/>
        <v>7.2727272727272724E-2</v>
      </c>
      <c r="X214" s="7">
        <v>5</v>
      </c>
      <c r="Y214" s="9">
        <f t="shared" si="38"/>
        <v>9.0909090909090912E-2</v>
      </c>
      <c r="Z214" s="7">
        <v>9</v>
      </c>
      <c r="AA214" s="9">
        <f t="shared" si="39"/>
        <v>0.16363636363636364</v>
      </c>
      <c r="AB214" s="7">
        <v>25</v>
      </c>
      <c r="AC214" s="7">
        <v>4</v>
      </c>
      <c r="AD214" s="9">
        <f t="shared" si="40"/>
        <v>0.16</v>
      </c>
      <c r="AE214" s="7">
        <v>3</v>
      </c>
      <c r="AF214" s="9">
        <f t="shared" si="41"/>
        <v>0.12</v>
      </c>
      <c r="AG214" s="7">
        <v>7</v>
      </c>
      <c r="AH214" s="9">
        <f t="shared" si="42"/>
        <v>0.28000000000000003</v>
      </c>
      <c r="AI214" s="7">
        <v>903</v>
      </c>
      <c r="AJ214" s="7">
        <v>1050</v>
      </c>
      <c r="AK214">
        <v>118</v>
      </c>
      <c r="AL214">
        <v>17</v>
      </c>
      <c r="AM214">
        <v>79</v>
      </c>
      <c r="AN214" s="9">
        <f t="shared" si="43"/>
        <v>0.81355932203389836</v>
      </c>
      <c r="AO214" s="7">
        <v>977</v>
      </c>
      <c r="AP214" s="7">
        <v>444</v>
      </c>
      <c r="AQ214" s="9">
        <f t="shared" si="44"/>
        <v>0.45445240532241554</v>
      </c>
      <c r="AR214" s="7">
        <v>496</v>
      </c>
      <c r="AS214" s="7">
        <v>395</v>
      </c>
      <c r="AT214" s="9">
        <f t="shared" si="45"/>
        <v>0.7963709677419355</v>
      </c>
    </row>
    <row r="215" spans="1:46" ht="15" customHeight="1" x14ac:dyDescent="0.3">
      <c r="A215" t="s">
        <v>487</v>
      </c>
      <c r="B215" t="s">
        <v>502</v>
      </c>
      <c r="C215" t="s">
        <v>503</v>
      </c>
      <c r="D215" s="5">
        <v>862869</v>
      </c>
      <c r="E215" t="s">
        <v>53</v>
      </c>
      <c r="F215">
        <v>176</v>
      </c>
      <c r="G215">
        <v>176</v>
      </c>
      <c r="H215" s="6">
        <f t="shared" si="36"/>
        <v>1</v>
      </c>
      <c r="I215" s="7">
        <v>36</v>
      </c>
      <c r="J215" s="7">
        <v>20</v>
      </c>
      <c r="K215" s="7">
        <v>72</v>
      </c>
      <c r="L215" s="7">
        <v>25</v>
      </c>
      <c r="M215" s="8">
        <v>189</v>
      </c>
      <c r="N215" s="8">
        <v>6</v>
      </c>
      <c r="O215" s="8">
        <v>8</v>
      </c>
      <c r="P215" s="8">
        <v>12</v>
      </c>
      <c r="Q215" s="6">
        <f t="shared" si="35"/>
        <v>3.1746031746031744E-2</v>
      </c>
      <c r="R215" s="6">
        <f t="shared" si="35"/>
        <v>4.2328042328042326E-2</v>
      </c>
      <c r="S215" s="6">
        <f t="shared" si="35"/>
        <v>6.3492063492063489E-2</v>
      </c>
      <c r="T215" s="7">
        <v>1220</v>
      </c>
      <c r="U215">
        <v>66</v>
      </c>
      <c r="V215">
        <v>5</v>
      </c>
      <c r="W215" s="9">
        <f t="shared" si="37"/>
        <v>7.575757575757576E-2</v>
      </c>
      <c r="X215" s="7">
        <v>18</v>
      </c>
      <c r="Y215" s="9">
        <f t="shared" si="38"/>
        <v>0.27272727272727271</v>
      </c>
      <c r="Z215" s="7">
        <v>23</v>
      </c>
      <c r="AA215" s="9">
        <f t="shared" si="39"/>
        <v>0.34848484848484851</v>
      </c>
      <c r="AB215" s="7">
        <v>28</v>
      </c>
      <c r="AC215" s="7">
        <v>7</v>
      </c>
      <c r="AD215" s="9">
        <f t="shared" si="40"/>
        <v>0.25</v>
      </c>
      <c r="AE215" s="7">
        <v>9</v>
      </c>
      <c r="AF215" s="9">
        <f t="shared" si="41"/>
        <v>0.32142857142857145</v>
      </c>
      <c r="AG215" s="7">
        <v>14</v>
      </c>
      <c r="AH215" s="9">
        <f t="shared" si="42"/>
        <v>0.5</v>
      </c>
      <c r="AI215" s="7">
        <v>892</v>
      </c>
      <c r="AJ215" s="7">
        <v>881</v>
      </c>
      <c r="AK215">
        <v>127</v>
      </c>
      <c r="AL215">
        <v>15</v>
      </c>
      <c r="AM215">
        <v>32</v>
      </c>
      <c r="AN215" s="9">
        <f t="shared" si="43"/>
        <v>0.37007874015748032</v>
      </c>
      <c r="AO215" s="7">
        <v>419</v>
      </c>
      <c r="AP215" s="7">
        <v>228</v>
      </c>
      <c r="AQ215" s="9">
        <f t="shared" si="44"/>
        <v>0.54415274463007157</v>
      </c>
      <c r="AR215" s="7">
        <v>688</v>
      </c>
      <c r="AS215" s="7">
        <v>628</v>
      </c>
      <c r="AT215" s="9">
        <f t="shared" si="45"/>
        <v>0.91279069767441856</v>
      </c>
    </row>
    <row r="216" spans="1:46" ht="15" customHeight="1" x14ac:dyDescent="0.3">
      <c r="A216" s="7" t="s">
        <v>487</v>
      </c>
      <c r="B216" s="7" t="s">
        <v>504</v>
      </c>
      <c r="C216" s="7" t="s">
        <v>505</v>
      </c>
      <c r="D216" s="5">
        <v>3271748</v>
      </c>
      <c r="E216" t="s">
        <v>53</v>
      </c>
      <c r="F216">
        <v>330</v>
      </c>
      <c r="G216">
        <v>317</v>
      </c>
      <c r="H216" s="6">
        <f t="shared" si="36"/>
        <v>0.96060606060606057</v>
      </c>
      <c r="I216" s="7">
        <v>23</v>
      </c>
      <c r="J216" s="7">
        <v>8</v>
      </c>
      <c r="K216" s="7">
        <v>62</v>
      </c>
      <c r="L216" s="7">
        <v>17</v>
      </c>
      <c r="M216" s="8">
        <v>423</v>
      </c>
      <c r="N216" s="8">
        <v>11</v>
      </c>
      <c r="O216" s="8">
        <v>14</v>
      </c>
      <c r="P216" s="8">
        <v>34</v>
      </c>
      <c r="Q216" s="6">
        <f t="shared" si="35"/>
        <v>2.6004728132387706E-2</v>
      </c>
      <c r="R216" s="6">
        <f t="shared" si="35"/>
        <v>3.309692671394799E-2</v>
      </c>
      <c r="S216" s="6">
        <f t="shared" si="35"/>
        <v>8.0378250591016553E-2</v>
      </c>
      <c r="T216" s="7">
        <v>1548</v>
      </c>
      <c r="U216" s="7">
        <v>204</v>
      </c>
      <c r="V216" s="7">
        <v>9</v>
      </c>
      <c r="W216" s="9">
        <f t="shared" si="37"/>
        <v>4.4117647058823532E-2</v>
      </c>
      <c r="X216" s="7">
        <v>22</v>
      </c>
      <c r="Y216" s="9">
        <f t="shared" si="38"/>
        <v>0.10784313725490197</v>
      </c>
      <c r="Z216" s="7">
        <v>27</v>
      </c>
      <c r="AA216" s="9">
        <f t="shared" si="39"/>
        <v>0.13235294117647059</v>
      </c>
      <c r="AB216" s="7">
        <v>184</v>
      </c>
      <c r="AC216" s="7">
        <v>30</v>
      </c>
      <c r="AD216" s="9">
        <f t="shared" si="40"/>
        <v>0.16304347826086957</v>
      </c>
      <c r="AE216" s="7">
        <v>39</v>
      </c>
      <c r="AF216" s="9">
        <f t="shared" si="41"/>
        <v>0.21195652173913043</v>
      </c>
      <c r="AG216" s="7">
        <v>63</v>
      </c>
      <c r="AH216" s="9">
        <f t="shared" si="42"/>
        <v>0.34239130434782611</v>
      </c>
      <c r="AI216" s="7">
        <v>1114</v>
      </c>
      <c r="AJ216" s="7">
        <v>1483</v>
      </c>
      <c r="AK216" s="7">
        <v>29</v>
      </c>
      <c r="AL216" s="7">
        <v>1</v>
      </c>
      <c r="AM216" s="7">
        <v>27</v>
      </c>
      <c r="AN216" s="9">
        <f t="shared" si="43"/>
        <v>0.96551724137931039</v>
      </c>
      <c r="AO216" s="7">
        <v>1398</v>
      </c>
      <c r="AP216" s="7">
        <v>618</v>
      </c>
      <c r="AQ216" s="9">
        <f t="shared" si="44"/>
        <v>0.44206008583690987</v>
      </c>
      <c r="AR216" s="7">
        <v>974</v>
      </c>
      <c r="AS216" s="7">
        <v>881</v>
      </c>
      <c r="AT216" s="9">
        <f t="shared" si="45"/>
        <v>0.90451745379876791</v>
      </c>
    </row>
    <row r="217" spans="1:46" ht="15" customHeight="1" x14ac:dyDescent="0.3">
      <c r="A217" t="s">
        <v>487</v>
      </c>
      <c r="B217" t="s">
        <v>506</v>
      </c>
      <c r="C217" t="s">
        <v>507</v>
      </c>
      <c r="D217" s="5">
        <v>984023</v>
      </c>
      <c r="E217" t="s">
        <v>53</v>
      </c>
      <c r="F217">
        <v>90</v>
      </c>
      <c r="G217">
        <v>90</v>
      </c>
      <c r="H217" s="6">
        <f t="shared" si="36"/>
        <v>1</v>
      </c>
      <c r="I217" s="7">
        <v>30</v>
      </c>
      <c r="J217" s="7">
        <v>19</v>
      </c>
      <c r="K217" s="7">
        <v>72</v>
      </c>
      <c r="L217" s="7">
        <v>38</v>
      </c>
      <c r="M217" s="8">
        <v>204</v>
      </c>
      <c r="N217" s="8">
        <v>6</v>
      </c>
      <c r="O217" s="8">
        <v>7</v>
      </c>
      <c r="P217" s="8">
        <v>16</v>
      </c>
      <c r="Q217" s="6">
        <f t="shared" si="35"/>
        <v>2.9411764705882353E-2</v>
      </c>
      <c r="R217" s="6">
        <f t="shared" si="35"/>
        <v>3.4313725490196081E-2</v>
      </c>
      <c r="S217" s="6">
        <f t="shared" si="35"/>
        <v>7.8431372549019607E-2</v>
      </c>
      <c r="T217" s="7">
        <v>644</v>
      </c>
      <c r="U217">
        <v>43</v>
      </c>
      <c r="V217">
        <v>3</v>
      </c>
      <c r="W217" s="9">
        <f t="shared" si="37"/>
        <v>6.9767441860465115E-2</v>
      </c>
      <c r="X217" s="7">
        <v>5</v>
      </c>
      <c r="Y217" s="9">
        <f t="shared" si="38"/>
        <v>0.11627906976744186</v>
      </c>
      <c r="Z217" s="7">
        <v>7</v>
      </c>
      <c r="AA217" s="9">
        <f t="shared" si="39"/>
        <v>0.16279069767441862</v>
      </c>
      <c r="AB217" s="7">
        <v>42</v>
      </c>
      <c r="AC217" s="7">
        <v>4</v>
      </c>
      <c r="AD217" s="9">
        <f t="shared" si="40"/>
        <v>9.5238095238095233E-2</v>
      </c>
      <c r="AE217" s="7">
        <v>5</v>
      </c>
      <c r="AF217" s="9">
        <f t="shared" si="41"/>
        <v>0.11904761904761904</v>
      </c>
      <c r="AG217" s="7">
        <v>9</v>
      </c>
      <c r="AH217" s="9">
        <f t="shared" si="42"/>
        <v>0.21428571428571427</v>
      </c>
      <c r="AI217" s="7">
        <v>498</v>
      </c>
      <c r="AJ217" s="7">
        <v>571</v>
      </c>
      <c r="AK217">
        <v>0</v>
      </c>
      <c r="AL217">
        <v>0</v>
      </c>
      <c r="AM217">
        <v>0</v>
      </c>
      <c r="AN217" s="9" t="str">
        <f t="shared" si="43"/>
        <v>NA</v>
      </c>
      <c r="AO217" s="7">
        <v>438</v>
      </c>
      <c r="AP217" s="7">
        <v>328</v>
      </c>
      <c r="AQ217" s="9">
        <f t="shared" si="44"/>
        <v>0.74885844748858443</v>
      </c>
      <c r="AR217" s="7">
        <v>191</v>
      </c>
      <c r="AS217" s="7">
        <v>173</v>
      </c>
      <c r="AT217" s="9">
        <f t="shared" si="45"/>
        <v>0.90575916230366493</v>
      </c>
    </row>
    <row r="218" spans="1:46" ht="15" customHeight="1" x14ac:dyDescent="0.3">
      <c r="A218" t="s">
        <v>508</v>
      </c>
      <c r="B218" t="s">
        <v>509</v>
      </c>
      <c r="C218" t="s">
        <v>510</v>
      </c>
      <c r="D218" s="5">
        <v>1598248</v>
      </c>
      <c r="E218" t="s">
        <v>53</v>
      </c>
      <c r="F218">
        <v>364</v>
      </c>
      <c r="G218">
        <v>233</v>
      </c>
      <c r="H218" s="6">
        <f t="shared" si="36"/>
        <v>0.64010989010989006</v>
      </c>
      <c r="I218" s="7">
        <v>55</v>
      </c>
      <c r="J218" s="7">
        <v>37</v>
      </c>
      <c r="K218" s="7">
        <v>93</v>
      </c>
      <c r="L218" s="7">
        <v>48</v>
      </c>
      <c r="M218" s="8">
        <v>324</v>
      </c>
      <c r="N218" s="8">
        <v>24</v>
      </c>
      <c r="O218" s="8">
        <v>33</v>
      </c>
      <c r="P218" s="8">
        <v>38</v>
      </c>
      <c r="Q218" s="6">
        <f t="shared" si="35"/>
        <v>7.407407407407407E-2</v>
      </c>
      <c r="R218" s="6">
        <f t="shared" si="35"/>
        <v>0.10185185185185185</v>
      </c>
      <c r="S218" s="6">
        <f t="shared" si="35"/>
        <v>0.11728395061728394</v>
      </c>
      <c r="T218" s="7">
        <v>884</v>
      </c>
      <c r="U218">
        <v>184</v>
      </c>
      <c r="V218">
        <v>7</v>
      </c>
      <c r="W218" s="9">
        <f t="shared" si="37"/>
        <v>3.8043478260869568E-2</v>
      </c>
      <c r="X218" s="7">
        <v>29</v>
      </c>
      <c r="Y218" s="9">
        <f t="shared" si="38"/>
        <v>0.15760869565217392</v>
      </c>
      <c r="Z218" s="7">
        <v>35</v>
      </c>
      <c r="AA218" s="9">
        <f t="shared" si="39"/>
        <v>0.19021739130434784</v>
      </c>
      <c r="AB218" s="7">
        <v>37</v>
      </c>
      <c r="AC218" s="7">
        <v>12</v>
      </c>
      <c r="AD218" s="9">
        <f t="shared" si="40"/>
        <v>0.32432432432432434</v>
      </c>
      <c r="AE218" s="7">
        <v>11</v>
      </c>
      <c r="AF218" s="9">
        <f t="shared" si="41"/>
        <v>0.29729729729729731</v>
      </c>
      <c r="AG218" s="7">
        <v>20</v>
      </c>
      <c r="AH218" s="9">
        <f t="shared" si="42"/>
        <v>0.54054054054054057</v>
      </c>
      <c r="AI218" s="7">
        <v>700</v>
      </c>
      <c r="AJ218" s="7">
        <v>774</v>
      </c>
      <c r="AK218">
        <v>6</v>
      </c>
      <c r="AL218">
        <v>0</v>
      </c>
      <c r="AM218">
        <v>0</v>
      </c>
      <c r="AN218" s="9">
        <f t="shared" si="43"/>
        <v>0</v>
      </c>
      <c r="AO218" s="7">
        <v>674</v>
      </c>
      <c r="AP218" s="7">
        <v>294</v>
      </c>
      <c r="AQ218" s="9">
        <f t="shared" si="44"/>
        <v>0.43620178041543028</v>
      </c>
      <c r="AR218" s="7">
        <v>362</v>
      </c>
      <c r="AS218" s="7">
        <v>352</v>
      </c>
      <c r="AT218" s="9">
        <f t="shared" si="45"/>
        <v>0.97237569060773477</v>
      </c>
    </row>
    <row r="219" spans="1:46" ht="15" customHeight="1" x14ac:dyDescent="0.3">
      <c r="A219" t="s">
        <v>508</v>
      </c>
      <c r="B219" t="s">
        <v>511</v>
      </c>
      <c r="C219" t="s">
        <v>512</v>
      </c>
      <c r="D219" s="5">
        <v>10819284</v>
      </c>
      <c r="E219" t="s">
        <v>53</v>
      </c>
      <c r="F219">
        <v>1200</v>
      </c>
      <c r="G219">
        <v>154</v>
      </c>
      <c r="H219" s="6">
        <f t="shared" si="36"/>
        <v>0.12833333333333333</v>
      </c>
      <c r="I219" s="7">
        <v>57</v>
      </c>
      <c r="J219" s="7">
        <v>40</v>
      </c>
      <c r="K219" s="7">
        <v>131</v>
      </c>
      <c r="L219" s="7">
        <v>66</v>
      </c>
      <c r="M219" s="8">
        <v>934</v>
      </c>
      <c r="N219" s="8">
        <v>68</v>
      </c>
      <c r="O219" s="8">
        <v>119</v>
      </c>
      <c r="P219" s="8">
        <v>188</v>
      </c>
      <c r="Q219" s="6">
        <f t="shared" si="35"/>
        <v>7.2805139186295498E-2</v>
      </c>
      <c r="R219" s="6">
        <f t="shared" si="35"/>
        <v>0.12740899357601712</v>
      </c>
      <c r="S219" s="6">
        <f t="shared" si="35"/>
        <v>0.2012847965738758</v>
      </c>
      <c r="T219" s="7">
        <v>3196</v>
      </c>
      <c r="U219">
        <v>828</v>
      </c>
      <c r="V219">
        <v>46</v>
      </c>
      <c r="W219" s="9">
        <f t="shared" si="37"/>
        <v>5.5555555555555552E-2</v>
      </c>
      <c r="X219" s="7">
        <v>140</v>
      </c>
      <c r="Y219" s="9">
        <f t="shared" si="38"/>
        <v>0.16908212560386474</v>
      </c>
      <c r="Z219" s="7">
        <v>180</v>
      </c>
      <c r="AA219" s="9">
        <f t="shared" si="39"/>
        <v>0.21739130434782608</v>
      </c>
      <c r="AB219" s="7">
        <v>342</v>
      </c>
      <c r="AC219" s="7">
        <v>30</v>
      </c>
      <c r="AD219" s="9">
        <f t="shared" si="40"/>
        <v>8.771929824561403E-2</v>
      </c>
      <c r="AE219" s="7">
        <v>44</v>
      </c>
      <c r="AF219" s="9">
        <f t="shared" si="41"/>
        <v>0.12865497076023391</v>
      </c>
      <c r="AG219" s="7">
        <v>73</v>
      </c>
      <c r="AH219" s="9">
        <f t="shared" si="42"/>
        <v>0.21345029239766081</v>
      </c>
      <c r="AI219" s="7">
        <v>2186</v>
      </c>
      <c r="AJ219" s="7">
        <v>2452</v>
      </c>
      <c r="AK219">
        <v>0</v>
      </c>
      <c r="AL219">
        <v>0</v>
      </c>
      <c r="AM219">
        <v>0</v>
      </c>
      <c r="AN219" s="9" t="str">
        <f t="shared" si="43"/>
        <v>NA</v>
      </c>
      <c r="AO219" s="7">
        <v>2989</v>
      </c>
      <c r="AP219" s="7">
        <v>882</v>
      </c>
      <c r="AQ219" s="9">
        <f t="shared" si="44"/>
        <v>0.29508196721311475</v>
      </c>
      <c r="AR219" s="7">
        <v>1759</v>
      </c>
      <c r="AS219" s="7">
        <v>1651</v>
      </c>
      <c r="AT219" s="9">
        <f t="shared" si="45"/>
        <v>0.938601478112564</v>
      </c>
    </row>
    <row r="220" spans="1:46" ht="15" customHeight="1" x14ac:dyDescent="0.3">
      <c r="A220" t="s">
        <v>508</v>
      </c>
      <c r="B220" t="s">
        <v>513</v>
      </c>
      <c r="C220" t="s">
        <v>514</v>
      </c>
      <c r="D220" s="5">
        <v>292226</v>
      </c>
      <c r="E220" t="s">
        <v>53</v>
      </c>
      <c r="F220">
        <v>204</v>
      </c>
      <c r="G220">
        <v>98</v>
      </c>
      <c r="H220" s="6">
        <f t="shared" si="36"/>
        <v>0.48039215686274511</v>
      </c>
      <c r="I220" s="7">
        <v>24</v>
      </c>
      <c r="J220" s="7">
        <v>14</v>
      </c>
      <c r="K220" s="7">
        <v>58</v>
      </c>
      <c r="L220" s="7">
        <v>18</v>
      </c>
      <c r="M220" s="8">
        <v>240</v>
      </c>
      <c r="N220" s="8">
        <v>7</v>
      </c>
      <c r="O220" s="8">
        <v>9</v>
      </c>
      <c r="P220" s="8">
        <v>17</v>
      </c>
      <c r="Q220" s="6">
        <f t="shared" si="35"/>
        <v>2.9166666666666667E-2</v>
      </c>
      <c r="R220" s="6">
        <f t="shared" si="35"/>
        <v>3.7499999999999999E-2</v>
      </c>
      <c r="S220" s="6">
        <f t="shared" si="35"/>
        <v>7.0833333333333331E-2</v>
      </c>
      <c r="T220" s="7">
        <v>537</v>
      </c>
      <c r="U220">
        <v>32</v>
      </c>
      <c r="V220">
        <v>4</v>
      </c>
      <c r="W220" s="9">
        <f t="shared" si="37"/>
        <v>0.125</v>
      </c>
      <c r="X220" s="7">
        <v>20</v>
      </c>
      <c r="Y220" s="9">
        <f t="shared" si="38"/>
        <v>0.625</v>
      </c>
      <c r="Z220" s="7">
        <v>21</v>
      </c>
      <c r="AA220" s="9">
        <f t="shared" si="39"/>
        <v>0.65625</v>
      </c>
      <c r="AB220" s="7">
        <v>81</v>
      </c>
      <c r="AC220" s="7">
        <v>11</v>
      </c>
      <c r="AD220" s="9">
        <f t="shared" si="40"/>
        <v>0.13580246913580246</v>
      </c>
      <c r="AE220" s="7">
        <v>8</v>
      </c>
      <c r="AF220" s="9">
        <f t="shared" si="41"/>
        <v>9.8765432098765427E-2</v>
      </c>
      <c r="AG220" s="7">
        <v>14</v>
      </c>
      <c r="AH220" s="9">
        <f t="shared" si="42"/>
        <v>0.1728395061728395</v>
      </c>
      <c r="AI220" s="7">
        <v>407</v>
      </c>
      <c r="AJ220" s="7">
        <v>658</v>
      </c>
      <c r="AK220">
        <v>0</v>
      </c>
      <c r="AL220">
        <v>0</v>
      </c>
      <c r="AM220">
        <v>0</v>
      </c>
      <c r="AN220" s="9" t="str">
        <f t="shared" si="43"/>
        <v>NA</v>
      </c>
      <c r="AO220" s="7">
        <v>476</v>
      </c>
      <c r="AP220" s="7">
        <v>234</v>
      </c>
      <c r="AQ220" s="9">
        <f t="shared" si="44"/>
        <v>0.49159663865546216</v>
      </c>
      <c r="AR220" s="7">
        <v>83</v>
      </c>
      <c r="AS220" s="7">
        <v>78</v>
      </c>
      <c r="AT220" s="9">
        <f t="shared" si="45"/>
        <v>0.93975903614457834</v>
      </c>
    </row>
    <row r="221" spans="1:46" ht="15" customHeight="1" x14ac:dyDescent="0.3">
      <c r="A221" t="s">
        <v>508</v>
      </c>
      <c r="B221" t="s">
        <v>515</v>
      </c>
      <c r="C221" t="s">
        <v>516</v>
      </c>
      <c r="D221" s="5">
        <v>865457</v>
      </c>
      <c r="E221" t="s">
        <v>53</v>
      </c>
      <c r="F221">
        <v>343</v>
      </c>
      <c r="G221">
        <v>339</v>
      </c>
      <c r="H221" s="6">
        <f t="shared" si="36"/>
        <v>0.98833819241982512</v>
      </c>
      <c r="I221" s="7">
        <v>82</v>
      </c>
      <c r="J221" s="7">
        <v>49</v>
      </c>
      <c r="K221" s="7">
        <v>101</v>
      </c>
      <c r="L221" s="7">
        <v>57</v>
      </c>
      <c r="M221" s="8">
        <v>85</v>
      </c>
      <c r="N221" s="8">
        <v>4</v>
      </c>
      <c r="O221" s="8">
        <v>8</v>
      </c>
      <c r="P221" s="8">
        <v>14</v>
      </c>
      <c r="Q221" s="6">
        <f t="shared" si="35"/>
        <v>4.7058823529411764E-2</v>
      </c>
      <c r="R221" s="6">
        <f t="shared" si="35"/>
        <v>9.4117647058823528E-2</v>
      </c>
      <c r="S221" s="6">
        <f t="shared" si="35"/>
        <v>0.16470588235294117</v>
      </c>
      <c r="T221" s="7">
        <v>786</v>
      </c>
      <c r="U221">
        <v>89</v>
      </c>
      <c r="V221">
        <v>0</v>
      </c>
      <c r="W221" s="9">
        <f t="shared" si="37"/>
        <v>0</v>
      </c>
      <c r="X221" s="7">
        <v>1</v>
      </c>
      <c r="Y221" s="9">
        <f t="shared" si="38"/>
        <v>1.1235955056179775E-2</v>
      </c>
      <c r="Z221" s="7">
        <v>1</v>
      </c>
      <c r="AA221" s="9">
        <f t="shared" si="39"/>
        <v>1.1235955056179775E-2</v>
      </c>
      <c r="AB221" s="7">
        <v>83</v>
      </c>
      <c r="AC221" s="7">
        <v>17</v>
      </c>
      <c r="AD221" s="9">
        <f t="shared" si="40"/>
        <v>0.20481927710843373</v>
      </c>
      <c r="AE221" s="7">
        <v>5</v>
      </c>
      <c r="AF221" s="9">
        <f t="shared" si="41"/>
        <v>6.0240963855421686E-2</v>
      </c>
      <c r="AG221" s="7">
        <v>22</v>
      </c>
      <c r="AH221" s="9">
        <f t="shared" si="42"/>
        <v>0.26506024096385544</v>
      </c>
      <c r="AI221" s="7">
        <v>577</v>
      </c>
      <c r="AJ221" s="7">
        <v>692</v>
      </c>
      <c r="AK221">
        <v>0</v>
      </c>
      <c r="AL221">
        <v>0</v>
      </c>
      <c r="AM221">
        <v>0</v>
      </c>
      <c r="AN221" s="9" t="str">
        <f t="shared" si="43"/>
        <v>NA</v>
      </c>
      <c r="AO221" s="7">
        <v>822</v>
      </c>
      <c r="AP221" s="7">
        <v>277</v>
      </c>
      <c r="AQ221" s="9">
        <f t="shared" si="44"/>
        <v>0.33698296836982966</v>
      </c>
      <c r="AR221" s="7">
        <v>208</v>
      </c>
      <c r="AS221" s="7">
        <v>189</v>
      </c>
      <c r="AT221" s="9">
        <f t="shared" si="45"/>
        <v>0.90865384615384615</v>
      </c>
    </row>
    <row r="222" spans="1:46" ht="15" customHeight="1" x14ac:dyDescent="0.3">
      <c r="A222" t="s">
        <v>508</v>
      </c>
      <c r="B222" t="s">
        <v>517</v>
      </c>
      <c r="C222" t="s">
        <v>518</v>
      </c>
      <c r="D222" s="5">
        <v>533918</v>
      </c>
      <c r="E222" t="s">
        <v>53</v>
      </c>
      <c r="F222">
        <v>305</v>
      </c>
      <c r="G222">
        <v>230</v>
      </c>
      <c r="H222" s="6">
        <f t="shared" si="36"/>
        <v>0.75409836065573765</v>
      </c>
      <c r="I222" s="7">
        <v>80</v>
      </c>
      <c r="J222" s="7">
        <v>34</v>
      </c>
      <c r="K222" s="7">
        <v>251</v>
      </c>
      <c r="L222" s="7">
        <v>137</v>
      </c>
      <c r="M222" s="8">
        <v>124</v>
      </c>
      <c r="N222" s="8">
        <v>2</v>
      </c>
      <c r="O222" s="8">
        <v>4</v>
      </c>
      <c r="P222" s="8">
        <v>7</v>
      </c>
      <c r="Q222" s="6">
        <f t="shared" si="35"/>
        <v>1.6129032258064516E-2</v>
      </c>
      <c r="R222" s="6">
        <f t="shared" si="35"/>
        <v>3.2258064516129031E-2</v>
      </c>
      <c r="S222" s="6">
        <f t="shared" si="35"/>
        <v>5.6451612903225805E-2</v>
      </c>
      <c r="T222" s="7">
        <v>318</v>
      </c>
      <c r="U222">
        <v>8</v>
      </c>
      <c r="V222">
        <v>0</v>
      </c>
      <c r="W222" s="9">
        <f t="shared" si="37"/>
        <v>0</v>
      </c>
      <c r="X222" s="7">
        <v>0</v>
      </c>
      <c r="Y222" s="9">
        <f t="shared" si="38"/>
        <v>0</v>
      </c>
      <c r="Z222" s="7">
        <v>0</v>
      </c>
      <c r="AA222" s="9">
        <f t="shared" si="39"/>
        <v>0</v>
      </c>
      <c r="AB222" s="7">
        <v>3</v>
      </c>
      <c r="AC222" s="7">
        <v>0</v>
      </c>
      <c r="AD222" s="9">
        <f t="shared" si="40"/>
        <v>0</v>
      </c>
      <c r="AE222" s="7">
        <v>1</v>
      </c>
      <c r="AF222" s="9">
        <f t="shared" si="41"/>
        <v>0.33333333333333331</v>
      </c>
      <c r="AG222" s="7">
        <v>1</v>
      </c>
      <c r="AH222" s="9">
        <f t="shared" si="42"/>
        <v>0.33333333333333331</v>
      </c>
      <c r="AI222" s="7">
        <v>189</v>
      </c>
      <c r="AJ222" s="7">
        <v>423</v>
      </c>
      <c r="AK222">
        <v>0</v>
      </c>
      <c r="AL222">
        <v>0</v>
      </c>
      <c r="AM222">
        <v>0</v>
      </c>
      <c r="AN222" s="9" t="str">
        <f t="shared" si="43"/>
        <v>NA</v>
      </c>
      <c r="AO222" s="7">
        <v>434</v>
      </c>
      <c r="AP222" s="7">
        <v>339</v>
      </c>
      <c r="AQ222" s="9">
        <f t="shared" si="44"/>
        <v>0.78110599078341014</v>
      </c>
      <c r="AR222" s="7">
        <v>122</v>
      </c>
      <c r="AS222" s="7">
        <v>103</v>
      </c>
      <c r="AT222" s="9">
        <f t="shared" si="45"/>
        <v>0.84426229508196726</v>
      </c>
    </row>
    <row r="223" spans="1:46" ht="15" customHeight="1" x14ac:dyDescent="0.3">
      <c r="A223" t="s">
        <v>508</v>
      </c>
      <c r="B223" t="s">
        <v>519</v>
      </c>
      <c r="C223" t="s">
        <v>520</v>
      </c>
      <c r="D223" s="5">
        <v>1257604</v>
      </c>
      <c r="E223" t="s">
        <v>53</v>
      </c>
      <c r="F223">
        <v>97</v>
      </c>
      <c r="G223">
        <v>97</v>
      </c>
      <c r="H223" s="6">
        <f t="shared" si="36"/>
        <v>1</v>
      </c>
      <c r="I223" s="7">
        <v>118</v>
      </c>
      <c r="J223" s="7">
        <v>5</v>
      </c>
      <c r="K223" s="7">
        <v>150</v>
      </c>
      <c r="L223" s="7">
        <v>2</v>
      </c>
      <c r="M223" s="8">
        <v>383</v>
      </c>
      <c r="N223" s="8">
        <v>73</v>
      </c>
      <c r="O223" s="8">
        <v>91</v>
      </c>
      <c r="P223" s="8">
        <v>111</v>
      </c>
      <c r="Q223" s="6">
        <f t="shared" si="35"/>
        <v>0.1906005221932115</v>
      </c>
      <c r="R223" s="6">
        <f t="shared" si="35"/>
        <v>0.23759791122715404</v>
      </c>
      <c r="S223" s="6">
        <f t="shared" si="35"/>
        <v>0.28981723237597912</v>
      </c>
      <c r="T223" s="7">
        <v>533</v>
      </c>
      <c r="U223">
        <v>188</v>
      </c>
      <c r="V223">
        <v>24</v>
      </c>
      <c r="W223" s="9">
        <f t="shared" si="37"/>
        <v>0.1276595744680851</v>
      </c>
      <c r="X223" s="7">
        <v>45</v>
      </c>
      <c r="Y223" s="9">
        <f t="shared" si="38"/>
        <v>0.23936170212765959</v>
      </c>
      <c r="Z223" s="7">
        <v>66</v>
      </c>
      <c r="AA223" s="9">
        <f t="shared" si="39"/>
        <v>0.35106382978723405</v>
      </c>
      <c r="AB223" s="7">
        <v>768</v>
      </c>
      <c r="AC223" s="7">
        <v>93</v>
      </c>
      <c r="AD223" s="9">
        <f t="shared" si="40"/>
        <v>0.12109375</v>
      </c>
      <c r="AE223" s="7">
        <v>28</v>
      </c>
      <c r="AF223" s="9">
        <f t="shared" si="41"/>
        <v>3.6458333333333336E-2</v>
      </c>
      <c r="AG223" s="7">
        <v>119</v>
      </c>
      <c r="AH223" s="9">
        <f t="shared" si="42"/>
        <v>0.15494791666666666</v>
      </c>
      <c r="AI223" s="7">
        <v>644</v>
      </c>
      <c r="AJ223" s="7">
        <v>875</v>
      </c>
      <c r="AK223">
        <v>0</v>
      </c>
      <c r="AL223">
        <v>0</v>
      </c>
      <c r="AM223">
        <v>0</v>
      </c>
      <c r="AN223" s="9" t="str">
        <f t="shared" si="43"/>
        <v>NA</v>
      </c>
      <c r="AO223" s="7">
        <v>786</v>
      </c>
      <c r="AP223" s="7">
        <v>229</v>
      </c>
      <c r="AQ223" s="9">
        <f t="shared" si="44"/>
        <v>0.29134860050890588</v>
      </c>
      <c r="AR223" s="7">
        <v>231</v>
      </c>
      <c r="AS223" s="7">
        <v>203</v>
      </c>
      <c r="AT223" s="9">
        <f t="shared" si="45"/>
        <v>0.87878787878787878</v>
      </c>
    </row>
    <row r="224" spans="1:46" ht="15" customHeight="1" x14ac:dyDescent="0.3">
      <c r="A224" t="s">
        <v>344</v>
      </c>
      <c r="B224" t="s">
        <v>521</v>
      </c>
      <c r="C224" t="s">
        <v>522</v>
      </c>
      <c r="D224" s="5">
        <f>11461063+1648828</f>
        <v>13109891</v>
      </c>
      <c r="E224" t="s">
        <v>90</v>
      </c>
      <c r="F224">
        <v>0</v>
      </c>
      <c r="G224">
        <v>0</v>
      </c>
      <c r="H224" s="6" t="str">
        <f t="shared" si="36"/>
        <v>NA</v>
      </c>
      <c r="I224" s="7">
        <v>166</v>
      </c>
      <c r="J224" s="7">
        <v>65</v>
      </c>
      <c r="K224" s="7">
        <v>236</v>
      </c>
      <c r="L224" s="7">
        <v>28</v>
      </c>
      <c r="M224" s="8">
        <v>421</v>
      </c>
      <c r="N224" s="8">
        <v>35</v>
      </c>
      <c r="O224" s="8">
        <v>54</v>
      </c>
      <c r="P224" s="8">
        <v>62</v>
      </c>
      <c r="Q224" s="6">
        <f t="shared" si="35"/>
        <v>8.3135391923990498E-2</v>
      </c>
      <c r="R224" s="6">
        <f t="shared" si="35"/>
        <v>0.12826603325415678</v>
      </c>
      <c r="S224" s="6">
        <f t="shared" si="35"/>
        <v>0.14726840855106887</v>
      </c>
      <c r="T224" s="7">
        <v>641</v>
      </c>
      <c r="U224">
        <v>273</v>
      </c>
      <c r="V224">
        <v>9</v>
      </c>
      <c r="W224" s="9">
        <f t="shared" si="37"/>
        <v>3.2967032967032968E-2</v>
      </c>
      <c r="X224" s="7">
        <v>22</v>
      </c>
      <c r="Y224" s="9">
        <f t="shared" si="38"/>
        <v>8.0586080586080591E-2</v>
      </c>
      <c r="Z224" s="7">
        <v>30</v>
      </c>
      <c r="AA224" s="9">
        <f t="shared" si="39"/>
        <v>0.10989010989010989</v>
      </c>
      <c r="AB224" s="7">
        <v>1057</v>
      </c>
      <c r="AC224" s="7">
        <v>153</v>
      </c>
      <c r="AD224" s="9">
        <f t="shared" si="40"/>
        <v>0.14474929044465468</v>
      </c>
      <c r="AE224" s="7">
        <v>100</v>
      </c>
      <c r="AF224" s="9">
        <f t="shared" si="41"/>
        <v>9.46073793755913E-2</v>
      </c>
      <c r="AG224" s="7">
        <v>225</v>
      </c>
      <c r="AH224" s="9">
        <f t="shared" si="42"/>
        <v>0.21286660359508042</v>
      </c>
      <c r="AI224" s="7">
        <v>613</v>
      </c>
      <c r="AJ224" s="7">
        <v>702</v>
      </c>
      <c r="AK224">
        <v>0</v>
      </c>
      <c r="AL224">
        <v>0</v>
      </c>
      <c r="AM224">
        <v>0</v>
      </c>
      <c r="AN224" s="9" t="str">
        <f t="shared" si="43"/>
        <v>NA</v>
      </c>
      <c r="AO224" s="7">
        <v>781</v>
      </c>
      <c r="AP224" s="7">
        <v>179</v>
      </c>
      <c r="AQ224" s="9">
        <f t="shared" si="44"/>
        <v>0.22919334186939821</v>
      </c>
      <c r="AR224" s="7">
        <v>89</v>
      </c>
      <c r="AS224" s="7">
        <v>77</v>
      </c>
      <c r="AT224" s="9">
        <f t="shared" si="45"/>
        <v>0.8651685393258427</v>
      </c>
    </row>
    <row r="225" spans="1:46" ht="15" customHeight="1" x14ac:dyDescent="0.3">
      <c r="A225" t="s">
        <v>508</v>
      </c>
      <c r="B225" t="s">
        <v>523</v>
      </c>
      <c r="C225" t="s">
        <v>524</v>
      </c>
      <c r="D225" s="5" t="s">
        <v>525</v>
      </c>
      <c r="E225" s="11" t="s">
        <v>525</v>
      </c>
      <c r="F225">
        <v>1500</v>
      </c>
      <c r="G225">
        <v>1308</v>
      </c>
      <c r="H225" s="6">
        <f t="shared" si="36"/>
        <v>0.872</v>
      </c>
      <c r="I225" s="7">
        <v>153</v>
      </c>
      <c r="J225" s="7">
        <v>0</v>
      </c>
      <c r="K225" s="7">
        <v>228</v>
      </c>
      <c r="L225" s="7">
        <v>0</v>
      </c>
      <c r="M225" s="8">
        <v>1844</v>
      </c>
      <c r="N225" s="8">
        <v>350</v>
      </c>
      <c r="O225" s="8">
        <v>503</v>
      </c>
      <c r="P225" s="8">
        <v>589</v>
      </c>
      <c r="Q225" s="6">
        <f t="shared" si="35"/>
        <v>0.18980477223427331</v>
      </c>
      <c r="R225" s="6">
        <f t="shared" si="35"/>
        <v>0.27277657266811278</v>
      </c>
      <c r="S225" s="6">
        <f t="shared" si="35"/>
        <v>0.31941431670281994</v>
      </c>
      <c r="T225" s="7">
        <v>5926</v>
      </c>
      <c r="U225">
        <v>675</v>
      </c>
      <c r="V225">
        <v>77</v>
      </c>
      <c r="W225" s="9">
        <f t="shared" si="37"/>
        <v>0.11407407407407408</v>
      </c>
      <c r="X225" s="7">
        <v>283</v>
      </c>
      <c r="Y225" s="9">
        <f t="shared" si="38"/>
        <v>0.41925925925925928</v>
      </c>
      <c r="Z225" s="7">
        <v>338</v>
      </c>
      <c r="AA225" s="9">
        <f t="shared" si="39"/>
        <v>0.50074074074074071</v>
      </c>
      <c r="AB225" s="7">
        <v>927</v>
      </c>
      <c r="AC225" s="7">
        <v>245</v>
      </c>
      <c r="AD225" s="9">
        <f t="shared" si="40"/>
        <v>0.26429341963322545</v>
      </c>
      <c r="AE225" s="7">
        <v>173</v>
      </c>
      <c r="AF225" s="9">
        <f t="shared" si="41"/>
        <v>0.18662351672060409</v>
      </c>
      <c r="AG225" s="7">
        <v>380</v>
      </c>
      <c r="AH225" s="9">
        <f t="shared" si="42"/>
        <v>0.40992448759439049</v>
      </c>
      <c r="AI225" s="7">
        <v>3521</v>
      </c>
      <c r="AJ225" s="7">
        <v>4860</v>
      </c>
      <c r="AK225">
        <v>198</v>
      </c>
      <c r="AL225">
        <v>12</v>
      </c>
      <c r="AM225">
        <v>117</v>
      </c>
      <c r="AN225" s="9">
        <f t="shared" si="43"/>
        <v>0.65151515151515149</v>
      </c>
      <c r="AO225" s="7">
        <v>45205</v>
      </c>
      <c r="AP225" s="7">
        <v>1358</v>
      </c>
      <c r="AQ225" s="9">
        <f t="shared" si="44"/>
        <v>3.0040924676473842E-2</v>
      </c>
      <c r="AR225" s="7">
        <v>2496</v>
      </c>
      <c r="AS225" s="7">
        <v>2142</v>
      </c>
      <c r="AT225" s="9">
        <f t="shared" si="45"/>
        <v>0.85817307692307687</v>
      </c>
    </row>
    <row r="226" spans="1:46" ht="15" customHeight="1" x14ac:dyDescent="0.3">
      <c r="A226" t="s">
        <v>508</v>
      </c>
      <c r="B226" t="s">
        <v>526</v>
      </c>
      <c r="C226" t="s">
        <v>527</v>
      </c>
      <c r="D226" s="5">
        <v>4553354</v>
      </c>
      <c r="E226" t="s">
        <v>56</v>
      </c>
      <c r="F226">
        <v>995</v>
      </c>
      <c r="G226">
        <v>470</v>
      </c>
      <c r="H226" s="6">
        <f t="shared" si="36"/>
        <v>0.47236180904522612</v>
      </c>
      <c r="I226" s="7">
        <v>64</v>
      </c>
      <c r="J226" s="7">
        <v>22</v>
      </c>
      <c r="K226" s="7">
        <v>107</v>
      </c>
      <c r="L226" s="7">
        <v>29</v>
      </c>
      <c r="M226" s="8">
        <v>681</v>
      </c>
      <c r="N226" s="8">
        <v>16</v>
      </c>
      <c r="O226" s="8">
        <v>29</v>
      </c>
      <c r="P226" s="8">
        <v>69</v>
      </c>
      <c r="Q226" s="6">
        <f t="shared" si="35"/>
        <v>2.3494860499265784E-2</v>
      </c>
      <c r="R226" s="6">
        <f t="shared" si="35"/>
        <v>4.2584434654919234E-2</v>
      </c>
      <c r="S226" s="6">
        <f t="shared" si="35"/>
        <v>0.1013215859030837</v>
      </c>
      <c r="T226" s="7">
        <v>1538</v>
      </c>
      <c r="U226">
        <v>479</v>
      </c>
      <c r="V226">
        <v>1</v>
      </c>
      <c r="W226" s="9">
        <f t="shared" si="37"/>
        <v>2.0876826722338203E-3</v>
      </c>
      <c r="X226" s="7">
        <v>3</v>
      </c>
      <c r="Y226" s="9">
        <f t="shared" si="38"/>
        <v>6.2630480167014616E-3</v>
      </c>
      <c r="Z226" s="7">
        <v>4</v>
      </c>
      <c r="AA226" s="9">
        <f t="shared" si="39"/>
        <v>8.350730688935281E-3</v>
      </c>
      <c r="AB226" s="7">
        <v>229</v>
      </c>
      <c r="AC226" s="7">
        <v>39</v>
      </c>
      <c r="AD226" s="9">
        <f t="shared" si="40"/>
        <v>0.1703056768558952</v>
      </c>
      <c r="AE226" s="7">
        <v>46</v>
      </c>
      <c r="AF226" s="9">
        <f t="shared" si="41"/>
        <v>0.20087336244541484</v>
      </c>
      <c r="AG226" s="7">
        <v>84</v>
      </c>
      <c r="AH226" s="9">
        <f t="shared" si="42"/>
        <v>0.36681222707423583</v>
      </c>
      <c r="AI226" s="7">
        <v>1319</v>
      </c>
      <c r="AJ226" s="7">
        <v>2366</v>
      </c>
      <c r="AK226">
        <v>422</v>
      </c>
      <c r="AL226">
        <v>31</v>
      </c>
      <c r="AM226">
        <v>138</v>
      </c>
      <c r="AN226" s="9">
        <f t="shared" si="43"/>
        <v>0.40047393364928913</v>
      </c>
      <c r="AO226" s="7">
        <v>1964</v>
      </c>
      <c r="AP226" s="7">
        <v>914</v>
      </c>
      <c r="AQ226" s="9">
        <f t="shared" si="44"/>
        <v>0.46537678207739308</v>
      </c>
      <c r="AR226" s="7">
        <v>1415</v>
      </c>
      <c r="AS226" s="7">
        <v>1307</v>
      </c>
      <c r="AT226" s="9">
        <f t="shared" si="45"/>
        <v>0.92367491166077742</v>
      </c>
    </row>
    <row r="227" spans="1:46" ht="15" customHeight="1" x14ac:dyDescent="0.3">
      <c r="A227" t="s">
        <v>528</v>
      </c>
      <c r="B227" t="s">
        <v>529</v>
      </c>
      <c r="C227" t="s">
        <v>530</v>
      </c>
      <c r="D227" s="5">
        <v>0</v>
      </c>
      <c r="E227" t="s">
        <v>53</v>
      </c>
      <c r="F227">
        <v>0</v>
      </c>
      <c r="G227">
        <v>0</v>
      </c>
      <c r="H227" s="6" t="str">
        <f t="shared" si="36"/>
        <v>NA</v>
      </c>
      <c r="I227" s="7" t="s">
        <v>531</v>
      </c>
      <c r="J227" s="7" t="s">
        <v>531</v>
      </c>
      <c r="K227" s="7" t="s">
        <v>531</v>
      </c>
      <c r="L227" s="7" t="s">
        <v>531</v>
      </c>
      <c r="M227" s="7" t="s">
        <v>531</v>
      </c>
      <c r="N227" s="7" t="s">
        <v>531</v>
      </c>
      <c r="O227" s="7" t="s">
        <v>531</v>
      </c>
      <c r="P227" s="7" t="s">
        <v>531</v>
      </c>
      <c r="Q227" s="7" t="s">
        <v>531</v>
      </c>
      <c r="R227" s="7" t="s">
        <v>531</v>
      </c>
      <c r="S227" s="7" t="s">
        <v>531</v>
      </c>
      <c r="T227" s="7" t="s">
        <v>531</v>
      </c>
      <c r="U227" s="7" t="s">
        <v>531</v>
      </c>
      <c r="V227" s="7" t="s">
        <v>531</v>
      </c>
      <c r="W227" s="7" t="s">
        <v>531</v>
      </c>
      <c r="X227" s="7" t="s">
        <v>531</v>
      </c>
      <c r="Y227" s="7" t="s">
        <v>531</v>
      </c>
      <c r="Z227" s="7" t="s">
        <v>531</v>
      </c>
      <c r="AA227" s="7" t="s">
        <v>531</v>
      </c>
      <c r="AB227" s="7" t="s">
        <v>531</v>
      </c>
      <c r="AC227" s="7" t="s">
        <v>531</v>
      </c>
      <c r="AD227" s="7" t="s">
        <v>531</v>
      </c>
      <c r="AE227" s="7" t="s">
        <v>531</v>
      </c>
      <c r="AF227" s="7" t="s">
        <v>531</v>
      </c>
      <c r="AG227" s="7" t="s">
        <v>531</v>
      </c>
      <c r="AH227" s="7" t="s">
        <v>531</v>
      </c>
      <c r="AI227" s="7" t="e">
        <v>#N/A</v>
      </c>
      <c r="AJ227" s="7" t="e">
        <v>#N/A</v>
      </c>
      <c r="AK227" s="7" t="s">
        <v>531</v>
      </c>
      <c r="AL227" s="7" t="s">
        <v>531</v>
      </c>
      <c r="AM227" s="7" t="s">
        <v>531</v>
      </c>
      <c r="AN227" s="7" t="s">
        <v>531</v>
      </c>
      <c r="AO227" s="7" t="s">
        <v>531</v>
      </c>
      <c r="AP227" s="7" t="s">
        <v>531</v>
      </c>
      <c r="AQ227" s="7" t="s">
        <v>531</v>
      </c>
      <c r="AR227" s="7" t="s">
        <v>531</v>
      </c>
      <c r="AS227" s="7" t="s">
        <v>531</v>
      </c>
      <c r="AT227" s="7" t="s">
        <v>531</v>
      </c>
    </row>
    <row r="228" spans="1:46" ht="15" customHeight="1" x14ac:dyDescent="0.3">
      <c r="A228" t="s">
        <v>532</v>
      </c>
      <c r="B228" t="s">
        <v>533</v>
      </c>
      <c r="C228" t="s">
        <v>534</v>
      </c>
      <c r="D228" s="5">
        <v>1375970</v>
      </c>
      <c r="E228" t="s">
        <v>53</v>
      </c>
      <c r="F228">
        <v>427</v>
      </c>
      <c r="G228">
        <v>327</v>
      </c>
      <c r="H228" s="6">
        <f t="shared" si="36"/>
        <v>0.76580796252927397</v>
      </c>
      <c r="I228" s="7">
        <v>23</v>
      </c>
      <c r="J228" s="7">
        <v>6</v>
      </c>
      <c r="K228" s="7">
        <v>60</v>
      </c>
      <c r="L228" s="7">
        <v>14</v>
      </c>
      <c r="M228" s="8">
        <v>362</v>
      </c>
      <c r="N228" s="8">
        <v>22</v>
      </c>
      <c r="O228" s="8">
        <v>38</v>
      </c>
      <c r="P228" s="8">
        <v>47</v>
      </c>
      <c r="Q228" s="6">
        <f t="shared" ref="Q228:S253" si="46">IFERROR(N228/$M228,"NA")</f>
        <v>6.0773480662983423E-2</v>
      </c>
      <c r="R228" s="6">
        <f t="shared" si="46"/>
        <v>0.10497237569060773</v>
      </c>
      <c r="S228" s="6">
        <f t="shared" si="46"/>
        <v>0.12983425414364641</v>
      </c>
      <c r="T228" s="7">
        <v>1607</v>
      </c>
      <c r="U228">
        <v>26</v>
      </c>
      <c r="V228">
        <v>0</v>
      </c>
      <c r="W228" s="9">
        <f t="shared" si="37"/>
        <v>0</v>
      </c>
      <c r="X228" s="7">
        <v>0</v>
      </c>
      <c r="Y228" s="9">
        <f t="shared" si="38"/>
        <v>0</v>
      </c>
      <c r="Z228" s="7">
        <v>0</v>
      </c>
      <c r="AA228" s="9">
        <f t="shared" si="39"/>
        <v>0</v>
      </c>
      <c r="AB228" s="7">
        <v>141</v>
      </c>
      <c r="AC228" s="7">
        <v>27</v>
      </c>
      <c r="AD228" s="9">
        <f t="shared" si="40"/>
        <v>0.19148936170212766</v>
      </c>
      <c r="AE228" s="7">
        <v>7</v>
      </c>
      <c r="AF228" s="9">
        <f t="shared" si="41"/>
        <v>4.9645390070921988E-2</v>
      </c>
      <c r="AG228" s="7">
        <v>34</v>
      </c>
      <c r="AH228" s="9">
        <f t="shared" si="42"/>
        <v>0.24113475177304963</v>
      </c>
      <c r="AI228" s="7">
        <v>1121</v>
      </c>
      <c r="AJ228" s="7">
        <v>1271</v>
      </c>
      <c r="AK228">
        <v>0</v>
      </c>
      <c r="AL228">
        <v>0</v>
      </c>
      <c r="AM228">
        <v>0</v>
      </c>
      <c r="AN228" s="9" t="str">
        <f t="shared" si="43"/>
        <v>NA</v>
      </c>
      <c r="AO228" s="7">
        <v>1562</v>
      </c>
      <c r="AP228" s="7">
        <v>439</v>
      </c>
      <c r="AQ228" s="9">
        <f t="shared" si="44"/>
        <v>0.28104993597951344</v>
      </c>
      <c r="AR228" s="7">
        <v>95</v>
      </c>
      <c r="AS228" s="7">
        <v>80</v>
      </c>
      <c r="AT228" s="9">
        <f t="shared" si="45"/>
        <v>0.84210526315789469</v>
      </c>
    </row>
    <row r="229" spans="1:46" ht="15" customHeight="1" x14ac:dyDescent="0.3">
      <c r="A229" t="s">
        <v>532</v>
      </c>
      <c r="B229" t="s">
        <v>535</v>
      </c>
      <c r="C229" t="s">
        <v>536</v>
      </c>
      <c r="D229" s="5">
        <v>3304285</v>
      </c>
      <c r="E229" t="s">
        <v>56</v>
      </c>
      <c r="F229">
        <v>590</v>
      </c>
      <c r="G229">
        <v>440</v>
      </c>
      <c r="H229" s="6">
        <f t="shared" si="36"/>
        <v>0.74576271186440679</v>
      </c>
      <c r="I229" s="7">
        <v>28</v>
      </c>
      <c r="J229" s="7">
        <v>11</v>
      </c>
      <c r="K229" s="7">
        <v>95</v>
      </c>
      <c r="L229" s="7">
        <v>20</v>
      </c>
      <c r="M229" s="8">
        <v>450</v>
      </c>
      <c r="N229" s="8">
        <v>61</v>
      </c>
      <c r="O229" s="8">
        <v>88</v>
      </c>
      <c r="P229" s="8">
        <v>176</v>
      </c>
      <c r="Q229" s="6">
        <f t="shared" si="46"/>
        <v>0.13555555555555557</v>
      </c>
      <c r="R229" s="6">
        <f t="shared" si="46"/>
        <v>0.19555555555555557</v>
      </c>
      <c r="S229" s="6">
        <f t="shared" si="46"/>
        <v>0.39111111111111113</v>
      </c>
      <c r="T229" s="7">
        <v>1818</v>
      </c>
      <c r="U229">
        <v>23</v>
      </c>
      <c r="V229">
        <v>4</v>
      </c>
      <c r="W229" s="9">
        <f t="shared" si="37"/>
        <v>0.17391304347826086</v>
      </c>
      <c r="X229" s="7">
        <v>0</v>
      </c>
      <c r="Y229" s="9">
        <f t="shared" si="38"/>
        <v>0</v>
      </c>
      <c r="Z229" s="7">
        <v>4</v>
      </c>
      <c r="AA229" s="9">
        <f t="shared" si="39"/>
        <v>0.17391304347826086</v>
      </c>
      <c r="AB229" s="7">
        <v>280</v>
      </c>
      <c r="AC229" s="7">
        <v>58</v>
      </c>
      <c r="AD229" s="9">
        <f t="shared" si="40"/>
        <v>0.20714285714285716</v>
      </c>
      <c r="AE229" s="7">
        <v>17</v>
      </c>
      <c r="AF229" s="9">
        <f t="shared" si="41"/>
        <v>6.0714285714285714E-2</v>
      </c>
      <c r="AG229" s="7">
        <v>68</v>
      </c>
      <c r="AH229" s="9">
        <f t="shared" si="42"/>
        <v>0.24285714285714285</v>
      </c>
      <c r="AI229" s="7">
        <v>1288</v>
      </c>
      <c r="AJ229" s="7">
        <v>2404</v>
      </c>
      <c r="AK229">
        <v>92</v>
      </c>
      <c r="AL229">
        <v>3</v>
      </c>
      <c r="AM229">
        <v>32</v>
      </c>
      <c r="AN229" s="9">
        <f t="shared" si="43"/>
        <v>0.38043478260869568</v>
      </c>
      <c r="AO229" s="7">
        <v>2747</v>
      </c>
      <c r="AP229" s="7">
        <v>1548</v>
      </c>
      <c r="AQ229" s="9">
        <f t="shared" si="44"/>
        <v>0.56352384419366586</v>
      </c>
      <c r="AR229" s="7">
        <v>215</v>
      </c>
      <c r="AS229" s="7">
        <v>164</v>
      </c>
      <c r="AT229" s="9">
        <f t="shared" si="45"/>
        <v>0.76279069767441865</v>
      </c>
    </row>
    <row r="230" spans="1:46" ht="15" customHeight="1" x14ac:dyDescent="0.3">
      <c r="A230" t="s">
        <v>532</v>
      </c>
      <c r="B230" t="s">
        <v>537</v>
      </c>
      <c r="C230" t="s">
        <v>538</v>
      </c>
      <c r="D230" s="5">
        <v>763991</v>
      </c>
      <c r="E230" t="s">
        <v>53</v>
      </c>
      <c r="F230">
        <v>98</v>
      </c>
      <c r="G230">
        <v>93</v>
      </c>
      <c r="H230" s="6">
        <f t="shared" si="36"/>
        <v>0.94897959183673475</v>
      </c>
      <c r="I230" s="7">
        <v>29</v>
      </c>
      <c r="J230" s="7">
        <v>9</v>
      </c>
      <c r="K230" s="7">
        <v>34</v>
      </c>
      <c r="L230" s="7">
        <v>11</v>
      </c>
      <c r="M230" s="8">
        <v>52</v>
      </c>
      <c r="N230" s="8">
        <v>0</v>
      </c>
      <c r="O230" s="8">
        <v>1</v>
      </c>
      <c r="P230" s="8">
        <v>1</v>
      </c>
      <c r="Q230" s="6">
        <f t="shared" si="46"/>
        <v>0</v>
      </c>
      <c r="R230" s="6">
        <f t="shared" si="46"/>
        <v>1.9230769230769232E-2</v>
      </c>
      <c r="S230" s="6">
        <f t="shared" si="46"/>
        <v>1.9230769230769232E-2</v>
      </c>
      <c r="T230" s="7">
        <v>634</v>
      </c>
      <c r="U230">
        <v>31</v>
      </c>
      <c r="V230">
        <v>3</v>
      </c>
      <c r="W230" s="9">
        <f t="shared" si="37"/>
        <v>9.6774193548387094E-2</v>
      </c>
      <c r="X230" s="7">
        <v>8</v>
      </c>
      <c r="Y230" s="9">
        <f t="shared" si="38"/>
        <v>0.25806451612903225</v>
      </c>
      <c r="Z230" s="7">
        <v>10</v>
      </c>
      <c r="AA230" s="9">
        <f t="shared" si="39"/>
        <v>0.32258064516129031</v>
      </c>
      <c r="AB230" s="7">
        <v>8</v>
      </c>
      <c r="AC230" s="7">
        <v>0</v>
      </c>
      <c r="AD230" s="9">
        <f t="shared" si="40"/>
        <v>0</v>
      </c>
      <c r="AE230" s="7">
        <v>6</v>
      </c>
      <c r="AF230" s="9">
        <f t="shared" si="41"/>
        <v>0.75</v>
      </c>
      <c r="AG230" s="7">
        <v>6</v>
      </c>
      <c r="AH230" s="9">
        <f t="shared" si="42"/>
        <v>0.75</v>
      </c>
      <c r="AI230" s="7">
        <v>546</v>
      </c>
      <c r="AJ230" s="7">
        <v>1051</v>
      </c>
      <c r="AK230">
        <v>4</v>
      </c>
      <c r="AL230">
        <v>1</v>
      </c>
      <c r="AM230">
        <v>3</v>
      </c>
      <c r="AN230" s="9">
        <f t="shared" si="43"/>
        <v>1</v>
      </c>
      <c r="AO230" s="7">
        <v>1176</v>
      </c>
      <c r="AP230" s="7">
        <v>565</v>
      </c>
      <c r="AQ230" s="9">
        <f t="shared" si="44"/>
        <v>0.48044217687074831</v>
      </c>
      <c r="AR230" s="7">
        <v>91</v>
      </c>
      <c r="AS230" s="7">
        <v>78</v>
      </c>
      <c r="AT230" s="9">
        <f t="shared" si="45"/>
        <v>0.8571428571428571</v>
      </c>
    </row>
    <row r="231" spans="1:46" ht="15" customHeight="1" x14ac:dyDescent="0.3">
      <c r="A231" t="s">
        <v>539</v>
      </c>
      <c r="B231" t="s">
        <v>540</v>
      </c>
      <c r="C231" t="s">
        <v>541</v>
      </c>
      <c r="D231" s="5">
        <v>2583192</v>
      </c>
      <c r="E231" t="s">
        <v>56</v>
      </c>
      <c r="F231">
        <v>949</v>
      </c>
      <c r="G231">
        <v>387</v>
      </c>
      <c r="H231" s="6">
        <f t="shared" si="36"/>
        <v>0.40779768177028453</v>
      </c>
      <c r="I231" s="7">
        <v>117</v>
      </c>
      <c r="J231" s="7">
        <v>67</v>
      </c>
      <c r="K231" s="7">
        <v>117</v>
      </c>
      <c r="L231" s="7">
        <v>67</v>
      </c>
      <c r="M231" s="8">
        <v>1020</v>
      </c>
      <c r="N231" s="8">
        <v>10</v>
      </c>
      <c r="O231" s="8">
        <v>24</v>
      </c>
      <c r="P231" s="8">
        <v>33</v>
      </c>
      <c r="Q231" s="6">
        <f t="shared" si="46"/>
        <v>9.8039215686274508E-3</v>
      </c>
      <c r="R231" s="6">
        <f t="shared" si="46"/>
        <v>2.3529411764705882E-2</v>
      </c>
      <c r="S231" s="6">
        <f t="shared" si="46"/>
        <v>3.2352941176470591E-2</v>
      </c>
      <c r="T231" s="7">
        <v>817</v>
      </c>
      <c r="U231">
        <v>160</v>
      </c>
      <c r="V231">
        <v>33</v>
      </c>
      <c r="W231" s="9">
        <f t="shared" si="37"/>
        <v>0.20624999999999999</v>
      </c>
      <c r="X231" s="7">
        <v>0</v>
      </c>
      <c r="Y231" s="9">
        <f t="shared" si="38"/>
        <v>0</v>
      </c>
      <c r="Z231" s="7">
        <v>33</v>
      </c>
      <c r="AA231" s="9">
        <f t="shared" si="39"/>
        <v>0.20624999999999999</v>
      </c>
      <c r="AB231" s="7">
        <v>196</v>
      </c>
      <c r="AC231" s="7">
        <v>22</v>
      </c>
      <c r="AD231" s="9">
        <f t="shared" si="40"/>
        <v>0.11224489795918367</v>
      </c>
      <c r="AE231" s="7">
        <v>0</v>
      </c>
      <c r="AF231" s="9">
        <f t="shared" si="41"/>
        <v>0</v>
      </c>
      <c r="AG231" s="7">
        <v>22</v>
      </c>
      <c r="AH231" s="9">
        <f t="shared" si="42"/>
        <v>0.11224489795918367</v>
      </c>
      <c r="AI231" s="7">
        <v>504</v>
      </c>
      <c r="AJ231" s="7">
        <v>1400</v>
      </c>
      <c r="AK231">
        <v>2</v>
      </c>
      <c r="AL231">
        <v>1</v>
      </c>
      <c r="AM231">
        <v>0</v>
      </c>
      <c r="AN231" s="9">
        <f t="shared" si="43"/>
        <v>0.5</v>
      </c>
      <c r="AO231" s="7">
        <v>1171</v>
      </c>
      <c r="AP231" s="7">
        <v>757</v>
      </c>
      <c r="AQ231" s="9">
        <f t="shared" si="44"/>
        <v>0.64645602049530315</v>
      </c>
      <c r="AR231" s="7">
        <v>637</v>
      </c>
      <c r="AS231" s="7">
        <v>585</v>
      </c>
      <c r="AT231" s="9">
        <f t="shared" si="45"/>
        <v>0.91836734693877553</v>
      </c>
    </row>
    <row r="232" spans="1:46" ht="15" customHeight="1" x14ac:dyDescent="0.3">
      <c r="A232" t="s">
        <v>542</v>
      </c>
      <c r="B232" t="s">
        <v>543</v>
      </c>
      <c r="C232" t="s">
        <v>544</v>
      </c>
      <c r="D232" s="5">
        <v>1889617</v>
      </c>
      <c r="E232" t="s">
        <v>53</v>
      </c>
      <c r="F232">
        <v>442</v>
      </c>
      <c r="G232">
        <v>322</v>
      </c>
      <c r="H232" s="6">
        <f t="shared" si="36"/>
        <v>0.72850678733031671</v>
      </c>
      <c r="I232" s="7">
        <v>73</v>
      </c>
      <c r="J232" s="7">
        <v>42</v>
      </c>
      <c r="K232" s="7">
        <v>87</v>
      </c>
      <c r="L232" s="7">
        <v>53</v>
      </c>
      <c r="M232" s="8">
        <v>1268</v>
      </c>
      <c r="N232" s="8">
        <v>200</v>
      </c>
      <c r="O232" s="8">
        <v>253</v>
      </c>
      <c r="P232" s="8">
        <v>311</v>
      </c>
      <c r="Q232" s="6">
        <f t="shared" si="46"/>
        <v>0.15772870662460567</v>
      </c>
      <c r="R232" s="6">
        <f t="shared" si="46"/>
        <v>0.19952681388012619</v>
      </c>
      <c r="S232" s="6">
        <f t="shared" si="46"/>
        <v>0.24526813880126183</v>
      </c>
      <c r="T232" s="7">
        <v>1585</v>
      </c>
      <c r="U232">
        <v>95</v>
      </c>
      <c r="V232">
        <v>2</v>
      </c>
      <c r="W232" s="9">
        <f t="shared" si="37"/>
        <v>2.1052631578947368E-2</v>
      </c>
      <c r="X232" s="7">
        <v>8</v>
      </c>
      <c r="Y232" s="9">
        <f t="shared" si="38"/>
        <v>8.4210526315789472E-2</v>
      </c>
      <c r="Z232" s="7">
        <v>10</v>
      </c>
      <c r="AA232" s="9">
        <f t="shared" si="39"/>
        <v>0.10526315789473684</v>
      </c>
      <c r="AB232" s="7">
        <v>163</v>
      </c>
      <c r="AC232" s="7">
        <v>24</v>
      </c>
      <c r="AD232" s="9">
        <f t="shared" si="40"/>
        <v>0.14723926380368099</v>
      </c>
      <c r="AE232" s="7">
        <v>27</v>
      </c>
      <c r="AF232" s="9">
        <f t="shared" si="41"/>
        <v>0.16564417177914109</v>
      </c>
      <c r="AG232" s="7">
        <v>50</v>
      </c>
      <c r="AH232" s="9">
        <f t="shared" si="42"/>
        <v>0.30674846625766872</v>
      </c>
      <c r="AI232" s="7">
        <v>1021</v>
      </c>
      <c r="AJ232" s="7">
        <v>1125</v>
      </c>
      <c r="AK232">
        <v>75</v>
      </c>
      <c r="AL232">
        <v>7</v>
      </c>
      <c r="AM232">
        <v>28</v>
      </c>
      <c r="AN232" s="9">
        <f t="shared" si="43"/>
        <v>0.46666666666666667</v>
      </c>
      <c r="AO232" s="7">
        <v>1325</v>
      </c>
      <c r="AP232" s="7">
        <v>519</v>
      </c>
      <c r="AQ232" s="9">
        <f t="shared" si="44"/>
        <v>0.39169811320754716</v>
      </c>
      <c r="AR232" s="7">
        <v>334</v>
      </c>
      <c r="AS232" s="7">
        <v>322</v>
      </c>
      <c r="AT232" s="9">
        <f t="shared" si="45"/>
        <v>0.9640718562874252</v>
      </c>
    </row>
    <row r="233" spans="1:46" ht="15" customHeight="1" x14ac:dyDescent="0.3">
      <c r="A233" t="s">
        <v>542</v>
      </c>
      <c r="B233" t="s">
        <v>545</v>
      </c>
      <c r="C233" t="s">
        <v>546</v>
      </c>
      <c r="D233" s="5">
        <v>1206824</v>
      </c>
      <c r="E233" t="s">
        <v>53</v>
      </c>
      <c r="F233">
        <v>454</v>
      </c>
      <c r="G233">
        <v>320</v>
      </c>
      <c r="H233" s="6">
        <f t="shared" si="36"/>
        <v>0.70484581497797361</v>
      </c>
      <c r="I233" s="7">
        <v>37</v>
      </c>
      <c r="J233" s="7">
        <v>13</v>
      </c>
      <c r="K233" s="7">
        <v>119</v>
      </c>
      <c r="L233" s="7">
        <v>44</v>
      </c>
      <c r="M233" s="8">
        <v>723</v>
      </c>
      <c r="N233" s="8">
        <v>70</v>
      </c>
      <c r="O233" s="8">
        <v>110</v>
      </c>
      <c r="P233" s="8">
        <v>145</v>
      </c>
      <c r="Q233" s="6">
        <f t="shared" si="46"/>
        <v>9.6818810511756573E-2</v>
      </c>
      <c r="R233" s="6">
        <f t="shared" si="46"/>
        <v>0.15214384508990317</v>
      </c>
      <c r="S233" s="6">
        <f t="shared" si="46"/>
        <v>0.20055325034578148</v>
      </c>
      <c r="T233" s="7">
        <v>1292</v>
      </c>
      <c r="U233">
        <v>100</v>
      </c>
      <c r="V233">
        <v>1</v>
      </c>
      <c r="W233" s="9">
        <f t="shared" si="37"/>
        <v>0.01</v>
      </c>
      <c r="X233" s="7">
        <v>29</v>
      </c>
      <c r="Y233" s="9">
        <f t="shared" si="38"/>
        <v>0.28999999999999998</v>
      </c>
      <c r="Z233" s="7">
        <v>30</v>
      </c>
      <c r="AA233" s="9">
        <f t="shared" si="39"/>
        <v>0.3</v>
      </c>
      <c r="AB233" s="7">
        <v>12</v>
      </c>
      <c r="AC233" s="7">
        <v>0</v>
      </c>
      <c r="AD233" s="9">
        <f t="shared" si="40"/>
        <v>0</v>
      </c>
      <c r="AE233" s="7">
        <v>5</v>
      </c>
      <c r="AF233" s="9">
        <f t="shared" si="41"/>
        <v>0.41666666666666669</v>
      </c>
      <c r="AG233" s="7">
        <v>5</v>
      </c>
      <c r="AH233" s="9">
        <f t="shared" si="42"/>
        <v>0.41666666666666669</v>
      </c>
      <c r="AI233" s="7">
        <v>811</v>
      </c>
      <c r="AJ233" s="7">
        <v>1038</v>
      </c>
      <c r="AK233">
        <v>185</v>
      </c>
      <c r="AL233">
        <v>41</v>
      </c>
      <c r="AM233">
        <v>65</v>
      </c>
      <c r="AN233" s="9">
        <f t="shared" si="43"/>
        <v>0.572972972972973</v>
      </c>
      <c r="AO233" s="7">
        <v>1113</v>
      </c>
      <c r="AP233" s="7">
        <v>562</v>
      </c>
      <c r="AQ233" s="9">
        <f t="shared" si="44"/>
        <v>0.50494159928122195</v>
      </c>
      <c r="AR233" s="7">
        <v>690</v>
      </c>
      <c r="AS233" s="7">
        <v>633</v>
      </c>
      <c r="AT233" s="9">
        <f t="shared" si="45"/>
        <v>0.91739130434782612</v>
      </c>
    </row>
    <row r="234" spans="1:46" ht="15" customHeight="1" x14ac:dyDescent="0.3">
      <c r="A234" t="s">
        <v>542</v>
      </c>
      <c r="B234" t="s">
        <v>547</v>
      </c>
      <c r="C234" t="s">
        <v>548</v>
      </c>
      <c r="D234" s="5">
        <v>1322432</v>
      </c>
      <c r="E234" t="s">
        <v>53</v>
      </c>
      <c r="F234">
        <v>811</v>
      </c>
      <c r="G234">
        <v>278</v>
      </c>
      <c r="H234" s="6">
        <f t="shared" si="36"/>
        <v>0.34278668310727495</v>
      </c>
      <c r="I234" s="7">
        <v>80</v>
      </c>
      <c r="J234" s="7">
        <v>51</v>
      </c>
      <c r="K234" s="7">
        <v>119</v>
      </c>
      <c r="L234" s="7">
        <v>67</v>
      </c>
      <c r="M234" s="8">
        <v>515</v>
      </c>
      <c r="N234" s="8">
        <v>50</v>
      </c>
      <c r="O234" s="8">
        <v>74</v>
      </c>
      <c r="P234" s="8">
        <v>96</v>
      </c>
      <c r="Q234" s="6">
        <f t="shared" si="46"/>
        <v>9.7087378640776698E-2</v>
      </c>
      <c r="R234" s="6">
        <f t="shared" si="46"/>
        <v>0.1436893203883495</v>
      </c>
      <c r="S234" s="6">
        <f t="shared" si="46"/>
        <v>0.18640776699029127</v>
      </c>
      <c r="T234" s="7">
        <v>1215</v>
      </c>
      <c r="U234">
        <v>85</v>
      </c>
      <c r="V234">
        <v>5</v>
      </c>
      <c r="W234" s="9">
        <f t="shared" si="37"/>
        <v>5.8823529411764705E-2</v>
      </c>
      <c r="X234" s="7">
        <v>24</v>
      </c>
      <c r="Y234" s="9">
        <f t="shared" si="38"/>
        <v>0.28235294117647058</v>
      </c>
      <c r="Z234" s="7">
        <v>27</v>
      </c>
      <c r="AA234" s="9">
        <f t="shared" si="39"/>
        <v>0.31764705882352939</v>
      </c>
      <c r="AB234" s="7">
        <v>91</v>
      </c>
      <c r="AC234" s="7">
        <v>22</v>
      </c>
      <c r="AD234" s="9">
        <f t="shared" si="40"/>
        <v>0.24175824175824176</v>
      </c>
      <c r="AE234" s="7">
        <v>22</v>
      </c>
      <c r="AF234" s="9">
        <f t="shared" si="41"/>
        <v>0.24175824175824176</v>
      </c>
      <c r="AG234" s="7">
        <v>43</v>
      </c>
      <c r="AH234" s="9">
        <f t="shared" si="42"/>
        <v>0.47252747252747251</v>
      </c>
      <c r="AI234" s="7">
        <v>758</v>
      </c>
      <c r="AJ234" s="7">
        <v>952</v>
      </c>
      <c r="AK234">
        <v>0</v>
      </c>
      <c r="AL234">
        <v>0</v>
      </c>
      <c r="AM234">
        <v>0</v>
      </c>
      <c r="AN234" s="9" t="str">
        <f t="shared" si="43"/>
        <v>NA</v>
      </c>
      <c r="AO234" s="7">
        <v>1107</v>
      </c>
      <c r="AP234" s="7">
        <v>594</v>
      </c>
      <c r="AQ234" s="9">
        <f t="shared" si="44"/>
        <v>0.53658536585365857</v>
      </c>
      <c r="AR234" s="7">
        <v>359</v>
      </c>
      <c r="AS234" s="7">
        <v>344</v>
      </c>
      <c r="AT234" s="9">
        <f t="shared" si="45"/>
        <v>0.95821727019498604</v>
      </c>
    </row>
    <row r="235" spans="1:46" ht="15" customHeight="1" x14ac:dyDescent="0.3">
      <c r="A235" t="s">
        <v>542</v>
      </c>
      <c r="B235" t="s">
        <v>549</v>
      </c>
      <c r="C235" t="s">
        <v>550</v>
      </c>
      <c r="D235" s="5">
        <v>7399611</v>
      </c>
      <c r="E235" t="s">
        <v>56</v>
      </c>
      <c r="F235">
        <v>2474</v>
      </c>
      <c r="G235">
        <v>1622</v>
      </c>
      <c r="H235" s="6">
        <f t="shared" si="36"/>
        <v>0.65561843168957157</v>
      </c>
      <c r="I235" s="7">
        <v>79</v>
      </c>
      <c r="J235" s="7">
        <v>33</v>
      </c>
      <c r="K235" s="7">
        <v>99</v>
      </c>
      <c r="L235" s="7">
        <v>41</v>
      </c>
      <c r="M235" s="8">
        <v>2950</v>
      </c>
      <c r="N235" s="8">
        <v>244</v>
      </c>
      <c r="O235" s="8">
        <v>375</v>
      </c>
      <c r="P235" s="8">
        <v>444</v>
      </c>
      <c r="Q235" s="6">
        <f t="shared" si="46"/>
        <v>8.2711864406779662E-2</v>
      </c>
      <c r="R235" s="6">
        <f t="shared" si="46"/>
        <v>0.1271186440677966</v>
      </c>
      <c r="S235" s="6">
        <f t="shared" si="46"/>
        <v>0.15050847457627117</v>
      </c>
      <c r="T235" s="7">
        <v>6039</v>
      </c>
      <c r="U235">
        <v>623</v>
      </c>
      <c r="V235">
        <v>30</v>
      </c>
      <c r="W235" s="9">
        <f t="shared" si="37"/>
        <v>4.8154093097913325E-2</v>
      </c>
      <c r="X235" s="7">
        <v>140</v>
      </c>
      <c r="Y235" s="9">
        <f t="shared" si="38"/>
        <v>0.2247191011235955</v>
      </c>
      <c r="Z235" s="7">
        <v>163</v>
      </c>
      <c r="AA235" s="9">
        <f t="shared" si="39"/>
        <v>0.26163723916532905</v>
      </c>
      <c r="AB235" s="7">
        <v>255</v>
      </c>
      <c r="AC235" s="7">
        <v>23</v>
      </c>
      <c r="AD235" s="9">
        <f t="shared" si="40"/>
        <v>9.0196078431372548E-2</v>
      </c>
      <c r="AE235" s="7">
        <v>60</v>
      </c>
      <c r="AF235" s="9">
        <f t="shared" si="41"/>
        <v>0.23529411764705882</v>
      </c>
      <c r="AG235" s="7">
        <v>80</v>
      </c>
      <c r="AH235" s="9">
        <f t="shared" si="42"/>
        <v>0.31372549019607843</v>
      </c>
      <c r="AI235" s="7">
        <v>4069</v>
      </c>
      <c r="AJ235" s="7">
        <v>5222</v>
      </c>
      <c r="AK235">
        <v>186</v>
      </c>
      <c r="AL235">
        <v>51</v>
      </c>
      <c r="AM235">
        <v>48</v>
      </c>
      <c r="AN235" s="9">
        <f t="shared" si="43"/>
        <v>0.532258064516129</v>
      </c>
      <c r="AO235" s="7">
        <v>5757</v>
      </c>
      <c r="AP235" s="7">
        <v>2441</v>
      </c>
      <c r="AQ235" s="9">
        <f t="shared" si="44"/>
        <v>0.42400555845058191</v>
      </c>
      <c r="AR235" s="7">
        <v>1716</v>
      </c>
      <c r="AS235" s="7">
        <v>1649</v>
      </c>
      <c r="AT235" s="9">
        <f t="shared" si="45"/>
        <v>0.96095571095571097</v>
      </c>
    </row>
    <row r="236" spans="1:46" ht="15" customHeight="1" x14ac:dyDescent="0.3">
      <c r="A236" t="s">
        <v>542</v>
      </c>
      <c r="B236" t="s">
        <v>551</v>
      </c>
      <c r="C236" t="s">
        <v>552</v>
      </c>
      <c r="D236" s="5">
        <v>1891697</v>
      </c>
      <c r="E236" t="s">
        <v>53</v>
      </c>
      <c r="F236">
        <v>562</v>
      </c>
      <c r="G236">
        <v>474</v>
      </c>
      <c r="H236" s="6">
        <f t="shared" si="36"/>
        <v>0.84341637010676151</v>
      </c>
      <c r="I236" s="7">
        <v>52</v>
      </c>
      <c r="J236" s="7">
        <v>32</v>
      </c>
      <c r="K236" s="7">
        <v>69</v>
      </c>
      <c r="L236" s="7">
        <v>40</v>
      </c>
      <c r="M236" s="8">
        <v>1341</v>
      </c>
      <c r="N236" s="8">
        <v>139</v>
      </c>
      <c r="O236" s="8">
        <v>217</v>
      </c>
      <c r="P236" s="8">
        <v>311</v>
      </c>
      <c r="Q236" s="6">
        <f t="shared" si="46"/>
        <v>0.10365398956002983</v>
      </c>
      <c r="R236" s="6">
        <f t="shared" si="46"/>
        <v>0.16181953765846382</v>
      </c>
      <c r="S236" s="6">
        <f t="shared" si="46"/>
        <v>0.2319164802386279</v>
      </c>
      <c r="T236" s="7">
        <v>2877</v>
      </c>
      <c r="U236">
        <v>124</v>
      </c>
      <c r="V236">
        <v>10</v>
      </c>
      <c r="W236" s="9">
        <f t="shared" si="37"/>
        <v>8.0645161290322578E-2</v>
      </c>
      <c r="X236" s="7">
        <v>13</v>
      </c>
      <c r="Y236" s="9">
        <f t="shared" si="38"/>
        <v>0.10483870967741936</v>
      </c>
      <c r="Z236" s="7">
        <v>21</v>
      </c>
      <c r="AA236" s="9">
        <f t="shared" si="39"/>
        <v>0.16935483870967741</v>
      </c>
      <c r="AB236" s="7">
        <v>116</v>
      </c>
      <c r="AC236" s="7">
        <v>17</v>
      </c>
      <c r="AD236" s="9">
        <f t="shared" si="40"/>
        <v>0.14655172413793102</v>
      </c>
      <c r="AE236" s="7">
        <v>31</v>
      </c>
      <c r="AF236" s="9">
        <f t="shared" si="41"/>
        <v>0.26724137931034481</v>
      </c>
      <c r="AG236" s="7">
        <v>45</v>
      </c>
      <c r="AH236" s="9">
        <f t="shared" si="42"/>
        <v>0.38793103448275862</v>
      </c>
      <c r="AI236" s="7">
        <v>1870</v>
      </c>
      <c r="AJ236" s="7">
        <v>2098</v>
      </c>
      <c r="AK236">
        <v>2</v>
      </c>
      <c r="AL236">
        <v>1</v>
      </c>
      <c r="AM236">
        <v>0</v>
      </c>
      <c r="AN236" s="9">
        <f t="shared" si="43"/>
        <v>0.5</v>
      </c>
      <c r="AO236" s="7">
        <v>2436</v>
      </c>
      <c r="AP236" s="7">
        <v>1250</v>
      </c>
      <c r="AQ236" s="9">
        <f t="shared" si="44"/>
        <v>0.51313628899835795</v>
      </c>
      <c r="AR236" s="7">
        <v>640</v>
      </c>
      <c r="AS236" s="7">
        <v>622</v>
      </c>
      <c r="AT236" s="9">
        <f t="shared" si="45"/>
        <v>0.97187500000000004</v>
      </c>
    </row>
    <row r="237" spans="1:46" ht="15" customHeight="1" x14ac:dyDescent="0.3">
      <c r="A237" t="s">
        <v>542</v>
      </c>
      <c r="B237" t="s">
        <v>553</v>
      </c>
      <c r="C237" t="s">
        <v>554</v>
      </c>
      <c r="D237" s="5">
        <v>3570229</v>
      </c>
      <c r="E237" t="s">
        <v>90</v>
      </c>
      <c r="F237">
        <v>1471</v>
      </c>
      <c r="G237">
        <v>1380</v>
      </c>
      <c r="H237" s="6">
        <f t="shared" si="36"/>
        <v>0.93813732154996599</v>
      </c>
      <c r="I237" s="7">
        <v>66</v>
      </c>
      <c r="J237" s="7">
        <v>30</v>
      </c>
      <c r="K237" s="7">
        <v>104</v>
      </c>
      <c r="L237" s="7">
        <v>42</v>
      </c>
      <c r="M237" s="8">
        <v>1216</v>
      </c>
      <c r="N237" s="8">
        <v>80</v>
      </c>
      <c r="O237" s="8">
        <v>130</v>
      </c>
      <c r="P237" s="8">
        <v>202</v>
      </c>
      <c r="Q237" s="6">
        <f t="shared" si="46"/>
        <v>6.5789473684210523E-2</v>
      </c>
      <c r="R237" s="6">
        <f t="shared" si="46"/>
        <v>0.1069078947368421</v>
      </c>
      <c r="S237" s="6">
        <f t="shared" si="46"/>
        <v>0.16611842105263158</v>
      </c>
      <c r="T237" s="7">
        <v>6522</v>
      </c>
      <c r="U237">
        <v>329</v>
      </c>
      <c r="V237">
        <v>8</v>
      </c>
      <c r="W237" s="9">
        <f t="shared" si="37"/>
        <v>2.4316109422492401E-2</v>
      </c>
      <c r="X237" s="7">
        <v>69</v>
      </c>
      <c r="Y237" s="9">
        <f t="shared" si="38"/>
        <v>0.20972644376899696</v>
      </c>
      <c r="Z237" s="7">
        <v>76</v>
      </c>
      <c r="AA237" s="9">
        <f t="shared" si="39"/>
        <v>0.23100303951367782</v>
      </c>
      <c r="AB237" s="7">
        <v>213</v>
      </c>
      <c r="AC237" s="7">
        <v>86</v>
      </c>
      <c r="AD237" s="9">
        <f t="shared" si="40"/>
        <v>0.40375586854460094</v>
      </c>
      <c r="AE237" s="7">
        <v>36</v>
      </c>
      <c r="AF237" s="9">
        <f t="shared" si="41"/>
        <v>0.16901408450704225</v>
      </c>
      <c r="AG237" s="7">
        <v>118</v>
      </c>
      <c r="AH237" s="9">
        <f t="shared" si="42"/>
        <v>0.5539906103286385</v>
      </c>
      <c r="AI237" s="7">
        <v>4082</v>
      </c>
      <c r="AJ237" s="7">
        <v>4479</v>
      </c>
      <c r="AK237">
        <v>73</v>
      </c>
      <c r="AL237">
        <v>5</v>
      </c>
      <c r="AM237">
        <v>42</v>
      </c>
      <c r="AN237" s="9">
        <f t="shared" si="43"/>
        <v>0.64383561643835618</v>
      </c>
      <c r="AO237" s="7">
        <v>4997</v>
      </c>
      <c r="AP237" s="7">
        <v>1847</v>
      </c>
      <c r="AQ237" s="9">
        <f t="shared" si="44"/>
        <v>0.36962177306383831</v>
      </c>
      <c r="AR237" s="7">
        <v>895</v>
      </c>
      <c r="AS237" s="7">
        <v>862</v>
      </c>
      <c r="AT237" s="9">
        <f t="shared" si="45"/>
        <v>0.96312849162011172</v>
      </c>
    </row>
    <row r="238" spans="1:46" ht="15" customHeight="1" x14ac:dyDescent="0.3">
      <c r="A238" t="s">
        <v>542</v>
      </c>
      <c r="B238" t="s">
        <v>555</v>
      </c>
      <c r="C238" t="s">
        <v>556</v>
      </c>
      <c r="D238" s="5">
        <v>671285</v>
      </c>
      <c r="E238" t="s">
        <v>53</v>
      </c>
      <c r="F238">
        <v>393</v>
      </c>
      <c r="G238">
        <v>270</v>
      </c>
      <c r="H238" s="6">
        <f t="shared" si="36"/>
        <v>0.68702290076335881</v>
      </c>
      <c r="I238" s="7">
        <v>51</v>
      </c>
      <c r="J238" s="7">
        <v>24</v>
      </c>
      <c r="K238" s="7">
        <v>72</v>
      </c>
      <c r="L238" s="7">
        <v>32</v>
      </c>
      <c r="M238" s="8">
        <v>338</v>
      </c>
      <c r="N238" s="8">
        <v>35</v>
      </c>
      <c r="O238" s="8">
        <v>55</v>
      </c>
      <c r="P238" s="8">
        <v>61</v>
      </c>
      <c r="Q238" s="6">
        <f t="shared" si="46"/>
        <v>0.10355029585798817</v>
      </c>
      <c r="R238" s="6">
        <f t="shared" si="46"/>
        <v>0.16272189349112426</v>
      </c>
      <c r="S238" s="6">
        <f t="shared" si="46"/>
        <v>0.18047337278106509</v>
      </c>
      <c r="T238" s="7">
        <v>1278</v>
      </c>
      <c r="U238">
        <v>73</v>
      </c>
      <c r="V238">
        <v>2</v>
      </c>
      <c r="W238" s="9">
        <f t="shared" si="37"/>
        <v>2.7397260273972601E-2</v>
      </c>
      <c r="X238" s="7">
        <v>14</v>
      </c>
      <c r="Y238" s="9">
        <f t="shared" si="38"/>
        <v>0.19178082191780821</v>
      </c>
      <c r="Z238" s="7">
        <v>15</v>
      </c>
      <c r="AA238" s="9">
        <f t="shared" si="39"/>
        <v>0.20547945205479451</v>
      </c>
      <c r="AB238" s="7">
        <v>46</v>
      </c>
      <c r="AC238" s="7">
        <v>12</v>
      </c>
      <c r="AD238" s="9">
        <f t="shared" si="40"/>
        <v>0.2608695652173913</v>
      </c>
      <c r="AE238" s="7">
        <v>17</v>
      </c>
      <c r="AF238" s="9">
        <f t="shared" si="41"/>
        <v>0.36956521739130432</v>
      </c>
      <c r="AG238" s="7">
        <v>26</v>
      </c>
      <c r="AH238" s="9">
        <f t="shared" si="42"/>
        <v>0.56521739130434778</v>
      </c>
      <c r="AI238" s="7">
        <v>915</v>
      </c>
      <c r="AJ238" s="7">
        <v>991</v>
      </c>
      <c r="AK238">
        <v>61</v>
      </c>
      <c r="AL238">
        <v>5</v>
      </c>
      <c r="AM238">
        <v>17</v>
      </c>
      <c r="AN238" s="9">
        <f t="shared" si="43"/>
        <v>0.36065573770491804</v>
      </c>
      <c r="AO238" s="7">
        <v>1097</v>
      </c>
      <c r="AP238" s="7">
        <v>328</v>
      </c>
      <c r="AQ238" s="9">
        <f t="shared" si="44"/>
        <v>0.29899726526891524</v>
      </c>
      <c r="AR238" s="7">
        <v>90</v>
      </c>
      <c r="AS238" s="7">
        <v>84</v>
      </c>
      <c r="AT238" s="9">
        <f t="shared" si="45"/>
        <v>0.93333333333333335</v>
      </c>
    </row>
    <row r="239" spans="1:46" ht="15" customHeight="1" x14ac:dyDescent="0.3">
      <c r="A239" t="s">
        <v>542</v>
      </c>
      <c r="B239" t="s">
        <v>557</v>
      </c>
      <c r="C239" t="s">
        <v>558</v>
      </c>
      <c r="D239" s="5">
        <v>3013496</v>
      </c>
      <c r="E239" t="s">
        <v>90</v>
      </c>
      <c r="F239">
        <v>727</v>
      </c>
      <c r="G239">
        <v>629</v>
      </c>
      <c r="H239" s="6">
        <f t="shared" si="36"/>
        <v>0.86519944979367258</v>
      </c>
      <c r="I239" s="7">
        <v>45</v>
      </c>
      <c r="J239" s="7">
        <v>20</v>
      </c>
      <c r="K239" s="7">
        <v>65</v>
      </c>
      <c r="L239" s="7">
        <v>26</v>
      </c>
      <c r="M239" s="8">
        <v>1114</v>
      </c>
      <c r="N239" s="8">
        <v>91</v>
      </c>
      <c r="O239" s="8">
        <v>151</v>
      </c>
      <c r="P239" s="8">
        <v>230</v>
      </c>
      <c r="Q239" s="6">
        <f t="shared" si="46"/>
        <v>8.1687612208258528E-2</v>
      </c>
      <c r="R239" s="6">
        <f t="shared" si="46"/>
        <v>0.13554757630161579</v>
      </c>
      <c r="S239" s="6">
        <f t="shared" si="46"/>
        <v>0.20646319569120286</v>
      </c>
      <c r="T239" s="7">
        <v>3792</v>
      </c>
      <c r="U239">
        <v>277</v>
      </c>
      <c r="V239">
        <v>13</v>
      </c>
      <c r="W239" s="9">
        <f t="shared" si="37"/>
        <v>4.6931407942238268E-2</v>
      </c>
      <c r="X239" s="7">
        <v>20</v>
      </c>
      <c r="Y239" s="9">
        <f t="shared" si="38"/>
        <v>7.2202166064981949E-2</v>
      </c>
      <c r="Z239" s="7">
        <v>30</v>
      </c>
      <c r="AA239" s="9">
        <f t="shared" si="39"/>
        <v>0.10830324909747292</v>
      </c>
      <c r="AB239" s="7">
        <v>127</v>
      </c>
      <c r="AC239" s="7">
        <v>33</v>
      </c>
      <c r="AD239" s="9">
        <f t="shared" si="40"/>
        <v>0.25984251968503935</v>
      </c>
      <c r="AE239" s="7">
        <v>48</v>
      </c>
      <c r="AF239" s="9">
        <f t="shared" si="41"/>
        <v>0.37795275590551181</v>
      </c>
      <c r="AG239" s="7">
        <v>72</v>
      </c>
      <c r="AH239" s="9">
        <f t="shared" si="42"/>
        <v>0.56692913385826771</v>
      </c>
      <c r="AI239" s="7">
        <v>2489</v>
      </c>
      <c r="AJ239" s="7">
        <v>2876</v>
      </c>
      <c r="AK239">
        <v>24</v>
      </c>
      <c r="AL239">
        <v>6</v>
      </c>
      <c r="AM239">
        <v>10</v>
      </c>
      <c r="AN239" s="9">
        <f t="shared" si="43"/>
        <v>0.66666666666666663</v>
      </c>
      <c r="AO239" s="7">
        <v>3761</v>
      </c>
      <c r="AP239" s="7">
        <v>1106</v>
      </c>
      <c r="AQ239" s="9">
        <f t="shared" si="44"/>
        <v>0.29407072587077904</v>
      </c>
      <c r="AR239" s="7">
        <v>912</v>
      </c>
      <c r="AS239" s="7">
        <v>880</v>
      </c>
      <c r="AT239" s="9">
        <f t="shared" si="45"/>
        <v>0.96491228070175439</v>
      </c>
    </row>
    <row r="240" spans="1:46" ht="15" customHeight="1" x14ac:dyDescent="0.3">
      <c r="A240" t="s">
        <v>542</v>
      </c>
      <c r="B240" t="s">
        <v>559</v>
      </c>
      <c r="C240" t="s">
        <v>560</v>
      </c>
      <c r="D240" s="5">
        <v>0</v>
      </c>
      <c r="E240" t="s">
        <v>53</v>
      </c>
      <c r="F240">
        <v>192</v>
      </c>
      <c r="G240">
        <v>126</v>
      </c>
      <c r="H240" s="6">
        <f t="shared" si="36"/>
        <v>0.65625</v>
      </c>
      <c r="I240" s="7">
        <v>75</v>
      </c>
      <c r="J240" s="7">
        <v>38</v>
      </c>
      <c r="K240" s="7">
        <v>85</v>
      </c>
      <c r="L240" s="7">
        <v>43</v>
      </c>
      <c r="M240" s="8">
        <v>265</v>
      </c>
      <c r="N240" s="8">
        <v>23</v>
      </c>
      <c r="O240" s="8">
        <v>34</v>
      </c>
      <c r="P240" s="8">
        <v>42</v>
      </c>
      <c r="Q240" s="6">
        <f t="shared" si="46"/>
        <v>8.6792452830188674E-2</v>
      </c>
      <c r="R240" s="6">
        <f t="shared" si="46"/>
        <v>0.12830188679245283</v>
      </c>
      <c r="S240" s="6">
        <f t="shared" si="46"/>
        <v>0.15849056603773584</v>
      </c>
      <c r="T240" s="7">
        <v>619</v>
      </c>
      <c r="U240">
        <v>75</v>
      </c>
      <c r="V240">
        <v>0</v>
      </c>
      <c r="W240" s="9">
        <f t="shared" si="37"/>
        <v>0</v>
      </c>
      <c r="X240" s="7">
        <v>0</v>
      </c>
      <c r="Y240" s="9">
        <f t="shared" si="38"/>
        <v>0</v>
      </c>
      <c r="Z240" s="7">
        <v>0</v>
      </c>
      <c r="AA240" s="9">
        <f t="shared" si="39"/>
        <v>0</v>
      </c>
      <c r="AB240" s="7">
        <v>16</v>
      </c>
      <c r="AC240" s="7">
        <v>4</v>
      </c>
      <c r="AD240" s="9">
        <f t="shared" si="40"/>
        <v>0.25</v>
      </c>
      <c r="AE240" s="7">
        <v>6</v>
      </c>
      <c r="AF240" s="9">
        <f t="shared" si="41"/>
        <v>0.375</v>
      </c>
      <c r="AG240" s="7">
        <v>10</v>
      </c>
      <c r="AH240" s="9">
        <f t="shared" si="42"/>
        <v>0.625</v>
      </c>
      <c r="AI240" s="7">
        <v>457</v>
      </c>
      <c r="AJ240" s="7">
        <v>500</v>
      </c>
      <c r="AK240">
        <v>0</v>
      </c>
      <c r="AL240">
        <v>0</v>
      </c>
      <c r="AM240">
        <v>0</v>
      </c>
      <c r="AN240" s="9" t="str">
        <f t="shared" si="43"/>
        <v>NA</v>
      </c>
      <c r="AO240" s="7">
        <v>489</v>
      </c>
      <c r="AP240" s="7">
        <v>186</v>
      </c>
      <c r="AQ240" s="9">
        <f t="shared" si="44"/>
        <v>0.38036809815950923</v>
      </c>
      <c r="AR240" s="7">
        <v>150</v>
      </c>
      <c r="AS240" s="7">
        <v>147</v>
      </c>
      <c r="AT240" s="9">
        <f t="shared" si="45"/>
        <v>0.98</v>
      </c>
    </row>
    <row r="241" spans="1:46" ht="15" customHeight="1" x14ac:dyDescent="0.3">
      <c r="A241" t="s">
        <v>542</v>
      </c>
      <c r="B241" t="s">
        <v>561</v>
      </c>
      <c r="C241" t="s">
        <v>562</v>
      </c>
      <c r="D241" s="5">
        <v>698580</v>
      </c>
      <c r="E241" t="s">
        <v>53</v>
      </c>
      <c r="F241">
        <v>229</v>
      </c>
      <c r="G241">
        <v>199</v>
      </c>
      <c r="H241" s="6">
        <f t="shared" si="36"/>
        <v>0.86899563318777295</v>
      </c>
      <c r="I241" s="7">
        <v>35</v>
      </c>
      <c r="J241" s="7">
        <v>13</v>
      </c>
      <c r="K241" s="7">
        <v>114</v>
      </c>
      <c r="L241" s="7">
        <v>28</v>
      </c>
      <c r="M241" s="8">
        <v>133</v>
      </c>
      <c r="N241" s="8">
        <v>2</v>
      </c>
      <c r="O241" s="8">
        <v>2</v>
      </c>
      <c r="P241" s="8">
        <v>13</v>
      </c>
      <c r="Q241" s="6">
        <f t="shared" si="46"/>
        <v>1.5037593984962405E-2</v>
      </c>
      <c r="R241" s="6">
        <f t="shared" si="46"/>
        <v>1.5037593984962405E-2</v>
      </c>
      <c r="S241" s="6">
        <f t="shared" si="46"/>
        <v>9.7744360902255634E-2</v>
      </c>
      <c r="T241" s="7">
        <v>833</v>
      </c>
      <c r="U241">
        <v>18</v>
      </c>
      <c r="V241">
        <v>0</v>
      </c>
      <c r="W241" s="9">
        <f t="shared" si="37"/>
        <v>0</v>
      </c>
      <c r="X241" s="7">
        <v>0</v>
      </c>
      <c r="Y241" s="9">
        <f t="shared" si="38"/>
        <v>0</v>
      </c>
      <c r="Z241" s="7">
        <v>0</v>
      </c>
      <c r="AA241" s="9">
        <f t="shared" si="39"/>
        <v>0</v>
      </c>
      <c r="AB241" s="7">
        <v>21</v>
      </c>
      <c r="AC241" s="7">
        <v>2</v>
      </c>
      <c r="AD241" s="9">
        <f t="shared" si="40"/>
        <v>9.5238095238095233E-2</v>
      </c>
      <c r="AE241" s="7">
        <v>1</v>
      </c>
      <c r="AF241" s="9">
        <f t="shared" si="41"/>
        <v>4.7619047619047616E-2</v>
      </c>
      <c r="AG241" s="7">
        <v>3</v>
      </c>
      <c r="AH241" s="9">
        <f t="shared" si="42"/>
        <v>0.14285714285714285</v>
      </c>
      <c r="AI241" s="7">
        <v>575</v>
      </c>
      <c r="AJ241" s="7">
        <v>615</v>
      </c>
      <c r="AK241">
        <v>125</v>
      </c>
      <c r="AL241">
        <v>0</v>
      </c>
      <c r="AM241">
        <v>3</v>
      </c>
      <c r="AN241" s="9">
        <f t="shared" si="43"/>
        <v>2.4E-2</v>
      </c>
      <c r="AO241" s="7">
        <v>676</v>
      </c>
      <c r="AP241" s="7">
        <v>150</v>
      </c>
      <c r="AQ241" s="9">
        <f t="shared" si="44"/>
        <v>0.22189349112426035</v>
      </c>
      <c r="AR241" s="7">
        <v>140</v>
      </c>
      <c r="AS241" s="7">
        <v>139</v>
      </c>
      <c r="AT241" s="9">
        <f t="shared" si="45"/>
        <v>0.99285714285714288</v>
      </c>
    </row>
    <row r="242" spans="1:46" ht="15" customHeight="1" x14ac:dyDescent="0.3">
      <c r="A242" t="s">
        <v>542</v>
      </c>
      <c r="B242" t="s">
        <v>563</v>
      </c>
      <c r="C242" t="s">
        <v>564</v>
      </c>
      <c r="D242" s="5">
        <v>625299</v>
      </c>
      <c r="E242" t="s">
        <v>53</v>
      </c>
      <c r="F242">
        <v>94</v>
      </c>
      <c r="G242">
        <v>94</v>
      </c>
      <c r="H242" s="6">
        <f t="shared" si="36"/>
        <v>1</v>
      </c>
      <c r="I242" s="7">
        <v>109</v>
      </c>
      <c r="J242" s="7">
        <v>50</v>
      </c>
      <c r="K242" s="7">
        <v>121</v>
      </c>
      <c r="L242" s="7">
        <v>62</v>
      </c>
      <c r="M242" s="8">
        <v>147</v>
      </c>
      <c r="N242" s="8">
        <v>9</v>
      </c>
      <c r="O242" s="8">
        <v>21</v>
      </c>
      <c r="P242" s="8">
        <v>30</v>
      </c>
      <c r="Q242" s="6">
        <f t="shared" si="46"/>
        <v>6.1224489795918366E-2</v>
      </c>
      <c r="R242" s="6">
        <f t="shared" si="46"/>
        <v>0.14285714285714285</v>
      </c>
      <c r="S242" s="6">
        <f t="shared" si="46"/>
        <v>0.20408163265306123</v>
      </c>
      <c r="T242" s="7">
        <v>333</v>
      </c>
      <c r="U242">
        <v>44</v>
      </c>
      <c r="V242">
        <v>1</v>
      </c>
      <c r="W242" s="9">
        <f t="shared" si="37"/>
        <v>2.2727272727272728E-2</v>
      </c>
      <c r="X242" s="7">
        <v>4</v>
      </c>
      <c r="Y242" s="9">
        <f t="shared" si="38"/>
        <v>9.0909090909090912E-2</v>
      </c>
      <c r="Z242" s="7">
        <v>5</v>
      </c>
      <c r="AA242" s="9">
        <f t="shared" si="39"/>
        <v>0.11363636363636363</v>
      </c>
      <c r="AB242" s="7">
        <v>5</v>
      </c>
      <c r="AC242" s="7">
        <v>0</v>
      </c>
      <c r="AD242" s="9">
        <f t="shared" si="40"/>
        <v>0</v>
      </c>
      <c r="AE242" s="7">
        <v>0</v>
      </c>
      <c r="AF242" s="9">
        <f t="shared" si="41"/>
        <v>0</v>
      </c>
      <c r="AG242" s="7">
        <v>0</v>
      </c>
      <c r="AH242" s="9">
        <f t="shared" si="42"/>
        <v>0</v>
      </c>
      <c r="AI242" s="7">
        <v>210</v>
      </c>
      <c r="AJ242" s="7">
        <v>235</v>
      </c>
      <c r="AK242">
        <v>19</v>
      </c>
      <c r="AL242">
        <v>1</v>
      </c>
      <c r="AM242">
        <v>3</v>
      </c>
      <c r="AN242" s="9">
        <f t="shared" si="43"/>
        <v>0.21052631578947367</v>
      </c>
      <c r="AO242" s="7">
        <v>290</v>
      </c>
      <c r="AP242" s="7">
        <v>106</v>
      </c>
      <c r="AQ242" s="9">
        <f t="shared" si="44"/>
        <v>0.36551724137931035</v>
      </c>
      <c r="AR242" s="7">
        <v>115</v>
      </c>
      <c r="AS242" s="7">
        <v>114</v>
      </c>
      <c r="AT242" s="9">
        <f t="shared" si="45"/>
        <v>0.99130434782608701</v>
      </c>
    </row>
    <row r="243" spans="1:46" ht="15" customHeight="1" x14ac:dyDescent="0.3">
      <c r="A243" t="s">
        <v>542</v>
      </c>
      <c r="B243" t="s">
        <v>565</v>
      </c>
      <c r="C243" t="s">
        <v>566</v>
      </c>
      <c r="D243" s="5">
        <v>287951</v>
      </c>
      <c r="E243" t="s">
        <v>53</v>
      </c>
      <c r="F243">
        <v>65</v>
      </c>
      <c r="G243">
        <v>54</v>
      </c>
      <c r="H243" s="6">
        <f t="shared" si="36"/>
        <v>0.83076923076923082</v>
      </c>
      <c r="I243" s="7">
        <v>-1</v>
      </c>
      <c r="J243" s="7">
        <v>24</v>
      </c>
      <c r="K243" s="7">
        <v>-1</v>
      </c>
      <c r="L243" s="7">
        <v>29</v>
      </c>
      <c r="M243" s="8">
        <v>162</v>
      </c>
      <c r="N243" s="8">
        <v>22</v>
      </c>
      <c r="O243" s="8">
        <v>26</v>
      </c>
      <c r="P243" s="8">
        <v>33</v>
      </c>
      <c r="Q243" s="6">
        <f t="shared" si="46"/>
        <v>0.13580246913580246</v>
      </c>
      <c r="R243" s="6">
        <f t="shared" si="46"/>
        <v>0.16049382716049382</v>
      </c>
      <c r="S243" s="6">
        <f t="shared" si="46"/>
        <v>0.20370370370370369</v>
      </c>
      <c r="T243" s="7">
        <v>357</v>
      </c>
      <c r="U243">
        <v>24</v>
      </c>
      <c r="V243">
        <v>0</v>
      </c>
      <c r="W243" s="9">
        <f t="shared" si="37"/>
        <v>0</v>
      </c>
      <c r="X243" s="7">
        <v>0</v>
      </c>
      <c r="Y243" s="9">
        <f t="shared" si="38"/>
        <v>0</v>
      </c>
      <c r="Z243" s="7">
        <v>0</v>
      </c>
      <c r="AA243" s="9">
        <f t="shared" si="39"/>
        <v>0</v>
      </c>
      <c r="AB243" s="7">
        <v>48</v>
      </c>
      <c r="AC243" s="7">
        <v>3</v>
      </c>
      <c r="AD243" s="9">
        <f t="shared" si="40"/>
        <v>6.25E-2</v>
      </c>
      <c r="AE243" s="7">
        <v>2</v>
      </c>
      <c r="AF243" s="9">
        <f t="shared" si="41"/>
        <v>4.1666666666666664E-2</v>
      </c>
      <c r="AG243" s="7">
        <v>5</v>
      </c>
      <c r="AH243" s="9">
        <f t="shared" si="42"/>
        <v>0.10416666666666667</v>
      </c>
      <c r="AI243" s="7">
        <v>239</v>
      </c>
      <c r="AJ243" s="7">
        <v>259</v>
      </c>
      <c r="AK243">
        <v>0</v>
      </c>
      <c r="AL243">
        <v>0</v>
      </c>
      <c r="AM243">
        <v>0</v>
      </c>
      <c r="AN243" s="9" t="str">
        <f t="shared" si="43"/>
        <v>NA</v>
      </c>
      <c r="AO243" s="7">
        <v>292</v>
      </c>
      <c r="AP243" s="7">
        <v>82</v>
      </c>
      <c r="AQ243" s="9">
        <f t="shared" si="44"/>
        <v>0.28082191780821919</v>
      </c>
      <c r="AR243" s="7">
        <v>45</v>
      </c>
      <c r="AS243" s="7">
        <v>44</v>
      </c>
      <c r="AT243" s="9">
        <f t="shared" si="45"/>
        <v>0.97777777777777775</v>
      </c>
    </row>
    <row r="244" spans="1:46" ht="15" customHeight="1" x14ac:dyDescent="0.3">
      <c r="A244" t="s">
        <v>567</v>
      </c>
      <c r="B244" t="s">
        <v>568</v>
      </c>
      <c r="C244" t="s">
        <v>569</v>
      </c>
      <c r="D244" s="5">
        <v>2047642</v>
      </c>
      <c r="E244" t="s">
        <v>56</v>
      </c>
      <c r="F244">
        <v>731</v>
      </c>
      <c r="G244">
        <v>713</v>
      </c>
      <c r="H244" s="6">
        <f t="shared" si="36"/>
        <v>0.9753761969904241</v>
      </c>
      <c r="I244" s="7">
        <v>205</v>
      </c>
      <c r="J244" s="7">
        <v>43</v>
      </c>
      <c r="K244" s="7">
        <v>192</v>
      </c>
      <c r="L244" s="7">
        <v>45</v>
      </c>
      <c r="M244" s="8">
        <v>854</v>
      </c>
      <c r="N244" s="8">
        <v>23</v>
      </c>
      <c r="O244" s="8">
        <v>48</v>
      </c>
      <c r="P244" s="8">
        <v>157</v>
      </c>
      <c r="Q244" s="6">
        <f t="shared" si="46"/>
        <v>2.6932084309133488E-2</v>
      </c>
      <c r="R244" s="6">
        <f t="shared" si="46"/>
        <v>5.6206088992974239E-2</v>
      </c>
      <c r="S244" s="6">
        <f t="shared" si="46"/>
        <v>0.18384074941451992</v>
      </c>
      <c r="T244" s="7">
        <v>3650</v>
      </c>
      <c r="U244">
        <v>146</v>
      </c>
      <c r="V244">
        <v>8</v>
      </c>
      <c r="W244" s="9">
        <f t="shared" si="37"/>
        <v>5.4794520547945202E-2</v>
      </c>
      <c r="X244" s="7">
        <v>21</v>
      </c>
      <c r="Y244" s="9">
        <f t="shared" si="38"/>
        <v>0.14383561643835616</v>
      </c>
      <c r="Z244" s="7">
        <v>26</v>
      </c>
      <c r="AA244" s="9">
        <f t="shared" si="39"/>
        <v>0.17808219178082191</v>
      </c>
      <c r="AB244" s="7">
        <v>102</v>
      </c>
      <c r="AC244" s="7">
        <v>11</v>
      </c>
      <c r="AD244" s="9">
        <f t="shared" si="40"/>
        <v>0.10784313725490197</v>
      </c>
      <c r="AE244" s="7">
        <v>18</v>
      </c>
      <c r="AF244" s="9">
        <f t="shared" si="41"/>
        <v>0.17647058823529413</v>
      </c>
      <c r="AG244" s="7">
        <v>25</v>
      </c>
      <c r="AH244" s="9">
        <f t="shared" si="42"/>
        <v>0.24509803921568626</v>
      </c>
      <c r="AI244" s="7">
        <v>2546</v>
      </c>
      <c r="AJ244" s="7">
        <v>2790</v>
      </c>
      <c r="AK244">
        <v>4</v>
      </c>
      <c r="AL244">
        <v>4</v>
      </c>
      <c r="AM244">
        <v>0</v>
      </c>
      <c r="AN244" s="9">
        <f t="shared" si="43"/>
        <v>1</v>
      </c>
      <c r="AO244" s="7">
        <v>3393</v>
      </c>
      <c r="AP244" s="7">
        <v>1079</v>
      </c>
      <c r="AQ244" s="9">
        <f t="shared" si="44"/>
        <v>0.31800766283524906</v>
      </c>
      <c r="AR244" s="7">
        <v>656</v>
      </c>
      <c r="AS244" s="7">
        <v>571</v>
      </c>
      <c r="AT244" s="9">
        <f t="shared" si="45"/>
        <v>0.87042682926829273</v>
      </c>
    </row>
    <row r="245" spans="1:46" ht="15" customHeight="1" x14ac:dyDescent="0.3">
      <c r="A245" t="s">
        <v>570</v>
      </c>
      <c r="B245" t="s">
        <v>571</v>
      </c>
      <c r="C245" t="s">
        <v>572</v>
      </c>
      <c r="D245" s="5">
        <v>2023586</v>
      </c>
      <c r="E245" t="s">
        <v>56</v>
      </c>
      <c r="F245">
        <v>621</v>
      </c>
      <c r="G245">
        <v>361</v>
      </c>
      <c r="H245" s="6">
        <f t="shared" si="36"/>
        <v>0.58132045088566831</v>
      </c>
      <c r="I245" s="7">
        <v>38</v>
      </c>
      <c r="J245" s="7">
        <v>19</v>
      </c>
      <c r="K245" s="7">
        <v>77</v>
      </c>
      <c r="L245" s="7">
        <v>26</v>
      </c>
      <c r="M245" s="8">
        <v>835</v>
      </c>
      <c r="N245" s="8">
        <v>89</v>
      </c>
      <c r="O245" s="8">
        <v>130</v>
      </c>
      <c r="P245" s="8">
        <v>163</v>
      </c>
      <c r="Q245" s="6">
        <f t="shared" si="46"/>
        <v>0.10658682634730539</v>
      </c>
      <c r="R245" s="6">
        <f t="shared" si="46"/>
        <v>0.15568862275449102</v>
      </c>
      <c r="S245" s="6">
        <f t="shared" si="46"/>
        <v>0.19520958083832335</v>
      </c>
      <c r="T245" s="7">
        <v>2067</v>
      </c>
      <c r="U245">
        <v>102</v>
      </c>
      <c r="V245">
        <v>15</v>
      </c>
      <c r="W245" s="9">
        <f t="shared" si="37"/>
        <v>0.14705882352941177</v>
      </c>
      <c r="X245" s="7">
        <v>10</v>
      </c>
      <c r="Y245" s="9">
        <f t="shared" si="38"/>
        <v>9.8039215686274508E-2</v>
      </c>
      <c r="Z245" s="7">
        <v>20</v>
      </c>
      <c r="AA245" s="9">
        <f t="shared" si="39"/>
        <v>0.19607843137254902</v>
      </c>
      <c r="AB245" s="7">
        <v>174</v>
      </c>
      <c r="AC245" s="7">
        <v>89</v>
      </c>
      <c r="AD245" s="9">
        <f t="shared" si="40"/>
        <v>0.5114942528735632</v>
      </c>
      <c r="AE245" s="7">
        <v>27</v>
      </c>
      <c r="AF245" s="9">
        <f t="shared" si="41"/>
        <v>0.15517241379310345</v>
      </c>
      <c r="AG245" s="7">
        <v>101</v>
      </c>
      <c r="AH245" s="9">
        <f t="shared" si="42"/>
        <v>0.58045977011494254</v>
      </c>
      <c r="AI245" s="7">
        <v>1583</v>
      </c>
      <c r="AJ245" s="7">
        <v>1973</v>
      </c>
      <c r="AK245">
        <v>8</v>
      </c>
      <c r="AL245">
        <v>0</v>
      </c>
      <c r="AM245">
        <v>8</v>
      </c>
      <c r="AN245" s="9">
        <f t="shared" si="43"/>
        <v>1</v>
      </c>
      <c r="AO245" s="7">
        <v>2231</v>
      </c>
      <c r="AP245" s="7">
        <v>1210</v>
      </c>
      <c r="AQ245" s="9">
        <f t="shared" si="44"/>
        <v>0.54235768713581356</v>
      </c>
      <c r="AR245" s="7">
        <v>156</v>
      </c>
      <c r="AS245" s="7">
        <v>139</v>
      </c>
      <c r="AT245" s="9">
        <f t="shared" si="45"/>
        <v>0.89102564102564108</v>
      </c>
    </row>
    <row r="246" spans="1:46" ht="15" customHeight="1" x14ac:dyDescent="0.3">
      <c r="A246" t="s">
        <v>570</v>
      </c>
      <c r="B246" t="s">
        <v>573</v>
      </c>
      <c r="C246" t="s">
        <v>574</v>
      </c>
      <c r="D246" s="5">
        <v>4224258</v>
      </c>
      <c r="E246" t="s">
        <v>90</v>
      </c>
      <c r="F246">
        <v>1318</v>
      </c>
      <c r="G246">
        <v>819</v>
      </c>
      <c r="H246" s="6">
        <f t="shared" si="36"/>
        <v>0.62139605462822456</v>
      </c>
      <c r="I246" s="7">
        <v>53</v>
      </c>
      <c r="J246" s="7">
        <v>21</v>
      </c>
      <c r="K246" s="7">
        <v>73</v>
      </c>
      <c r="L246" s="7">
        <v>26</v>
      </c>
      <c r="M246" s="8">
        <v>1574</v>
      </c>
      <c r="N246" s="8">
        <v>179</v>
      </c>
      <c r="O246" s="8">
        <v>273</v>
      </c>
      <c r="P246" s="8">
        <v>383</v>
      </c>
      <c r="Q246" s="6">
        <f t="shared" si="46"/>
        <v>0.11372299872935197</v>
      </c>
      <c r="R246" s="6">
        <f t="shared" si="46"/>
        <v>0.17344345616264295</v>
      </c>
      <c r="S246" s="6">
        <f t="shared" si="46"/>
        <v>0.24332909783989834</v>
      </c>
      <c r="T246" s="7">
        <v>5552</v>
      </c>
      <c r="U246">
        <v>219</v>
      </c>
      <c r="V246">
        <v>12</v>
      </c>
      <c r="W246" s="9">
        <f t="shared" si="37"/>
        <v>5.4794520547945202E-2</v>
      </c>
      <c r="X246" s="7">
        <v>54</v>
      </c>
      <c r="Y246" s="9">
        <f t="shared" si="38"/>
        <v>0.24657534246575341</v>
      </c>
      <c r="Z246" s="7">
        <v>62</v>
      </c>
      <c r="AA246" s="9">
        <f t="shared" si="39"/>
        <v>0.28310502283105021</v>
      </c>
      <c r="AB246" s="7">
        <v>532</v>
      </c>
      <c r="AC246" s="7">
        <v>125</v>
      </c>
      <c r="AD246" s="9">
        <f t="shared" si="40"/>
        <v>0.23496240601503759</v>
      </c>
      <c r="AE246" s="7">
        <v>109</v>
      </c>
      <c r="AF246" s="9">
        <f t="shared" si="41"/>
        <v>0.20488721804511278</v>
      </c>
      <c r="AG246" s="7">
        <v>218</v>
      </c>
      <c r="AH246" s="9">
        <f t="shared" si="42"/>
        <v>0.40977443609022557</v>
      </c>
      <c r="AI246" s="7">
        <v>3339</v>
      </c>
      <c r="AJ246" s="7">
        <v>4063</v>
      </c>
      <c r="AK246">
        <v>109</v>
      </c>
      <c r="AL246">
        <v>27</v>
      </c>
      <c r="AM246">
        <v>42</v>
      </c>
      <c r="AN246" s="9">
        <f t="shared" si="43"/>
        <v>0.6330275229357798</v>
      </c>
      <c r="AO246" s="7">
        <v>5431</v>
      </c>
      <c r="AP246" s="7">
        <v>1432</v>
      </c>
      <c r="AQ246" s="9">
        <f t="shared" si="44"/>
        <v>0.26367151537470079</v>
      </c>
      <c r="AR246" s="7">
        <v>599</v>
      </c>
      <c r="AS246" s="7">
        <v>528</v>
      </c>
      <c r="AT246" s="9">
        <f t="shared" si="45"/>
        <v>0.88146911519198667</v>
      </c>
    </row>
    <row r="247" spans="1:46" ht="15" customHeight="1" x14ac:dyDescent="0.3">
      <c r="A247" t="s">
        <v>570</v>
      </c>
      <c r="B247" t="s">
        <v>575</v>
      </c>
      <c r="C247" t="s">
        <v>576</v>
      </c>
      <c r="D247" s="5">
        <v>2230675</v>
      </c>
      <c r="E247" t="s">
        <v>53</v>
      </c>
      <c r="F247">
        <v>770</v>
      </c>
      <c r="G247">
        <v>761</v>
      </c>
      <c r="H247" s="6">
        <f t="shared" si="36"/>
        <v>0.98831168831168836</v>
      </c>
      <c r="I247" s="7">
        <v>51</v>
      </c>
      <c r="J247" s="7">
        <v>22</v>
      </c>
      <c r="K247" s="7">
        <v>115</v>
      </c>
      <c r="L247" s="7">
        <v>46</v>
      </c>
      <c r="M247" s="8">
        <v>547</v>
      </c>
      <c r="N247" s="8">
        <v>65</v>
      </c>
      <c r="O247" s="8">
        <v>88</v>
      </c>
      <c r="P247" s="8">
        <v>123</v>
      </c>
      <c r="Q247" s="6">
        <f t="shared" si="46"/>
        <v>0.11882998171846434</v>
      </c>
      <c r="R247" s="6">
        <f t="shared" si="46"/>
        <v>0.16087751371115175</v>
      </c>
      <c r="S247" s="6">
        <f t="shared" si="46"/>
        <v>0.22486288848263253</v>
      </c>
      <c r="T247" s="7">
        <v>2484</v>
      </c>
      <c r="U247">
        <v>107</v>
      </c>
      <c r="V247">
        <v>9</v>
      </c>
      <c r="W247" s="9">
        <f t="shared" si="37"/>
        <v>8.4112149532710276E-2</v>
      </c>
      <c r="X247" s="7">
        <v>13</v>
      </c>
      <c r="Y247" s="9">
        <f t="shared" si="38"/>
        <v>0.12149532710280374</v>
      </c>
      <c r="Z247" s="7">
        <v>20</v>
      </c>
      <c r="AA247" s="9">
        <f t="shared" si="39"/>
        <v>0.18691588785046728</v>
      </c>
      <c r="AB247" s="7">
        <v>164</v>
      </c>
      <c r="AC247" s="7">
        <v>27</v>
      </c>
      <c r="AD247" s="9">
        <f t="shared" si="40"/>
        <v>0.16463414634146342</v>
      </c>
      <c r="AE247" s="7">
        <v>38</v>
      </c>
      <c r="AF247" s="9">
        <f t="shared" si="41"/>
        <v>0.23170731707317074</v>
      </c>
      <c r="AG247" s="7">
        <v>59</v>
      </c>
      <c r="AH247" s="9">
        <f t="shared" si="42"/>
        <v>0.3597560975609756</v>
      </c>
      <c r="AI247" s="7">
        <v>1504</v>
      </c>
      <c r="AJ247" s="7">
        <v>1549</v>
      </c>
      <c r="AK247">
        <v>163</v>
      </c>
      <c r="AL247">
        <v>19</v>
      </c>
      <c r="AM247">
        <v>45</v>
      </c>
      <c r="AN247" s="9">
        <f t="shared" si="43"/>
        <v>0.39263803680981596</v>
      </c>
      <c r="AO247" s="7">
        <v>1937</v>
      </c>
      <c r="AP247" s="7">
        <v>470</v>
      </c>
      <c r="AQ247" s="9">
        <f t="shared" si="44"/>
        <v>0.24264326277749096</v>
      </c>
      <c r="AR247" s="7">
        <v>234</v>
      </c>
      <c r="AS247" s="7">
        <v>214</v>
      </c>
      <c r="AT247" s="9">
        <f t="shared" si="45"/>
        <v>0.9145299145299145</v>
      </c>
    </row>
    <row r="248" spans="1:46" ht="15" customHeight="1" x14ac:dyDescent="0.3">
      <c r="A248" t="s">
        <v>577</v>
      </c>
      <c r="B248" t="s">
        <v>578</v>
      </c>
      <c r="C248" t="s">
        <v>579</v>
      </c>
      <c r="D248" s="5">
        <v>3552510</v>
      </c>
      <c r="E248" t="s">
        <v>56</v>
      </c>
      <c r="F248">
        <v>554</v>
      </c>
      <c r="G248">
        <v>487</v>
      </c>
      <c r="H248" s="6">
        <f t="shared" si="36"/>
        <v>0.87906137184115518</v>
      </c>
      <c r="I248" s="7">
        <v>73</v>
      </c>
      <c r="J248" s="7">
        <v>35</v>
      </c>
      <c r="K248" s="7">
        <v>104</v>
      </c>
      <c r="L248" s="7">
        <v>44</v>
      </c>
      <c r="M248" s="8">
        <v>1067</v>
      </c>
      <c r="N248" s="8">
        <v>152</v>
      </c>
      <c r="O248" s="8">
        <v>222</v>
      </c>
      <c r="P248" s="8">
        <v>266</v>
      </c>
      <c r="Q248" s="6">
        <f t="shared" si="46"/>
        <v>0.14245548266166824</v>
      </c>
      <c r="R248" s="6">
        <f t="shared" si="46"/>
        <v>0.20805998125585753</v>
      </c>
      <c r="S248" s="6">
        <f t="shared" si="46"/>
        <v>0.24929709465791941</v>
      </c>
      <c r="T248" s="7">
        <v>2330</v>
      </c>
      <c r="U248">
        <v>155</v>
      </c>
      <c r="V248">
        <v>10</v>
      </c>
      <c r="W248" s="9">
        <f t="shared" si="37"/>
        <v>6.4516129032258063E-2</v>
      </c>
      <c r="X248" s="7">
        <v>76</v>
      </c>
      <c r="Y248" s="9">
        <f t="shared" si="38"/>
        <v>0.49032258064516127</v>
      </c>
      <c r="Z248" s="7">
        <v>79</v>
      </c>
      <c r="AA248" s="9">
        <f t="shared" si="39"/>
        <v>0.50967741935483868</v>
      </c>
      <c r="AB248" s="7">
        <v>156</v>
      </c>
      <c r="AC248" s="7">
        <v>26</v>
      </c>
      <c r="AD248" s="9">
        <f t="shared" si="40"/>
        <v>0.16666666666666666</v>
      </c>
      <c r="AE248" s="7">
        <v>47</v>
      </c>
      <c r="AF248" s="9">
        <f t="shared" si="41"/>
        <v>0.30128205128205127</v>
      </c>
      <c r="AG248" s="7">
        <v>70</v>
      </c>
      <c r="AH248" s="9">
        <f t="shared" si="42"/>
        <v>0.44871794871794873</v>
      </c>
      <c r="AI248" s="7">
        <v>1602</v>
      </c>
      <c r="AJ248" s="7">
        <v>1939</v>
      </c>
      <c r="AK248">
        <v>1722</v>
      </c>
      <c r="AL248">
        <v>793</v>
      </c>
      <c r="AM248">
        <v>369</v>
      </c>
      <c r="AN248" s="9">
        <f t="shared" si="43"/>
        <v>0.67479674796747968</v>
      </c>
      <c r="AO248" s="7">
        <v>2323</v>
      </c>
      <c r="AP248" s="7">
        <v>1212</v>
      </c>
      <c r="AQ248" s="9">
        <f t="shared" si="44"/>
        <v>0.52173913043478259</v>
      </c>
      <c r="AR248" s="7">
        <v>373</v>
      </c>
      <c r="AS248" s="7">
        <v>361</v>
      </c>
      <c r="AT248" s="9">
        <f t="shared" si="45"/>
        <v>0.96782841823056298</v>
      </c>
    </row>
    <row r="249" spans="1:46" ht="15" customHeight="1" x14ac:dyDescent="0.3">
      <c r="A249" t="s">
        <v>577</v>
      </c>
      <c r="B249" t="s">
        <v>580</v>
      </c>
      <c r="C249" t="s">
        <v>581</v>
      </c>
      <c r="D249" s="5">
        <v>1537898</v>
      </c>
      <c r="E249" t="s">
        <v>53</v>
      </c>
      <c r="F249">
        <v>363</v>
      </c>
      <c r="G249">
        <v>363</v>
      </c>
      <c r="H249" s="6">
        <f t="shared" si="36"/>
        <v>1</v>
      </c>
      <c r="I249" s="7">
        <v>47</v>
      </c>
      <c r="J249" s="7">
        <v>12</v>
      </c>
      <c r="K249" s="7">
        <v>123</v>
      </c>
      <c r="L249" s="7">
        <v>28</v>
      </c>
      <c r="M249" s="8">
        <v>566</v>
      </c>
      <c r="N249" s="8">
        <v>69</v>
      </c>
      <c r="O249" s="8">
        <v>91</v>
      </c>
      <c r="P249" s="8">
        <v>110</v>
      </c>
      <c r="Q249" s="6">
        <f t="shared" si="46"/>
        <v>0.12190812720848057</v>
      </c>
      <c r="R249" s="6">
        <f t="shared" si="46"/>
        <v>0.16077738515901061</v>
      </c>
      <c r="S249" s="6">
        <f t="shared" si="46"/>
        <v>0.19434628975265017</v>
      </c>
      <c r="T249" s="7">
        <v>1574</v>
      </c>
      <c r="U249">
        <v>99</v>
      </c>
      <c r="V249">
        <v>6</v>
      </c>
      <c r="W249" s="9">
        <f t="shared" si="37"/>
        <v>6.0606060606060608E-2</v>
      </c>
      <c r="X249" s="7">
        <v>25</v>
      </c>
      <c r="Y249" s="9">
        <f t="shared" si="38"/>
        <v>0.25252525252525254</v>
      </c>
      <c r="Z249" s="7">
        <v>22</v>
      </c>
      <c r="AA249" s="9">
        <f t="shared" si="39"/>
        <v>0.22222222222222221</v>
      </c>
      <c r="AB249" s="7">
        <v>213</v>
      </c>
      <c r="AC249" s="7">
        <v>48</v>
      </c>
      <c r="AD249" s="9">
        <f t="shared" si="40"/>
        <v>0.22535211267605634</v>
      </c>
      <c r="AE249" s="7">
        <v>38</v>
      </c>
      <c r="AF249" s="9">
        <f t="shared" si="41"/>
        <v>0.17840375586854459</v>
      </c>
      <c r="AG249" s="7">
        <v>79</v>
      </c>
      <c r="AH249" s="9">
        <f t="shared" si="42"/>
        <v>0.37089201877934275</v>
      </c>
      <c r="AI249" s="7">
        <v>961</v>
      </c>
      <c r="AJ249" s="7">
        <v>1324</v>
      </c>
      <c r="AK249">
        <v>41</v>
      </c>
      <c r="AL249">
        <v>24</v>
      </c>
      <c r="AM249">
        <v>1</v>
      </c>
      <c r="AN249" s="9">
        <f t="shared" si="43"/>
        <v>0.6097560975609756</v>
      </c>
      <c r="AO249" s="7">
        <v>1764</v>
      </c>
      <c r="AP249" s="7">
        <v>757</v>
      </c>
      <c r="AQ249" s="9">
        <f t="shared" si="44"/>
        <v>0.42913832199546487</v>
      </c>
      <c r="AR249" s="7">
        <v>337</v>
      </c>
      <c r="AS249" s="7">
        <v>309</v>
      </c>
      <c r="AT249" s="9">
        <f t="shared" si="45"/>
        <v>0.91691394658753711</v>
      </c>
    </row>
    <row r="250" spans="1:46" ht="15" customHeight="1" x14ac:dyDescent="0.3">
      <c r="A250" t="s">
        <v>577</v>
      </c>
      <c r="B250" t="s">
        <v>582</v>
      </c>
      <c r="C250" t="s">
        <v>583</v>
      </c>
      <c r="D250" s="5">
        <v>1814588</v>
      </c>
      <c r="E250" t="s">
        <v>53</v>
      </c>
      <c r="F250">
        <v>286</v>
      </c>
      <c r="G250">
        <v>232</v>
      </c>
      <c r="H250" s="6">
        <f t="shared" si="36"/>
        <v>0.81118881118881114</v>
      </c>
      <c r="I250" s="7">
        <v>69</v>
      </c>
      <c r="J250" s="7">
        <v>36</v>
      </c>
      <c r="K250" s="7">
        <v>181</v>
      </c>
      <c r="L250" s="7">
        <v>80</v>
      </c>
      <c r="M250" s="8">
        <v>420</v>
      </c>
      <c r="N250" s="8">
        <v>57</v>
      </c>
      <c r="O250" s="8">
        <v>76</v>
      </c>
      <c r="P250" s="8">
        <v>94</v>
      </c>
      <c r="Q250" s="6">
        <f t="shared" si="46"/>
        <v>0.1357142857142857</v>
      </c>
      <c r="R250" s="6">
        <f t="shared" si="46"/>
        <v>0.18095238095238095</v>
      </c>
      <c r="S250" s="6">
        <f t="shared" si="46"/>
        <v>0.22380952380952382</v>
      </c>
      <c r="T250" s="7">
        <v>750</v>
      </c>
      <c r="U250">
        <v>147</v>
      </c>
      <c r="V250">
        <v>7</v>
      </c>
      <c r="W250" s="9">
        <f t="shared" si="37"/>
        <v>4.7619047619047616E-2</v>
      </c>
      <c r="X250" s="7">
        <v>41</v>
      </c>
      <c r="Y250" s="9">
        <f t="shared" si="38"/>
        <v>0.27891156462585032</v>
      </c>
      <c r="Z250" s="7">
        <v>45</v>
      </c>
      <c r="AA250" s="9">
        <f t="shared" si="39"/>
        <v>0.30612244897959184</v>
      </c>
      <c r="AB250" s="7">
        <v>53</v>
      </c>
      <c r="AC250" s="7">
        <v>2</v>
      </c>
      <c r="AD250" s="9">
        <f t="shared" si="40"/>
        <v>3.7735849056603772E-2</v>
      </c>
      <c r="AE250" s="7">
        <v>14</v>
      </c>
      <c r="AF250" s="9">
        <f t="shared" si="41"/>
        <v>0.26415094339622641</v>
      </c>
      <c r="AG250" s="7">
        <v>14</v>
      </c>
      <c r="AH250" s="9">
        <f t="shared" si="42"/>
        <v>0.26415094339622641</v>
      </c>
      <c r="AI250" s="7">
        <v>419</v>
      </c>
      <c r="AJ250" s="7">
        <v>983</v>
      </c>
      <c r="AK250">
        <v>0</v>
      </c>
      <c r="AL250">
        <v>0</v>
      </c>
      <c r="AM250">
        <v>0</v>
      </c>
      <c r="AN250" s="9" t="str">
        <f t="shared" si="43"/>
        <v>NA</v>
      </c>
      <c r="AO250" s="7">
        <v>913</v>
      </c>
      <c r="AP250" s="7">
        <v>571</v>
      </c>
      <c r="AQ250" s="9">
        <f t="shared" si="44"/>
        <v>0.62541073384446877</v>
      </c>
      <c r="AR250" s="7">
        <v>474</v>
      </c>
      <c r="AS250" s="7">
        <v>465</v>
      </c>
      <c r="AT250" s="9">
        <f t="shared" si="45"/>
        <v>0.98101265822784811</v>
      </c>
    </row>
    <row r="251" spans="1:46" ht="15" customHeight="1" x14ac:dyDescent="0.3">
      <c r="A251" t="s">
        <v>584</v>
      </c>
      <c r="B251" t="s">
        <v>585</v>
      </c>
      <c r="C251" t="s">
        <v>586</v>
      </c>
      <c r="D251" s="5">
        <v>519206</v>
      </c>
      <c r="E251" t="s">
        <v>53</v>
      </c>
      <c r="F251">
        <v>339</v>
      </c>
      <c r="G251">
        <v>339</v>
      </c>
      <c r="H251" s="6">
        <f t="shared" si="36"/>
        <v>1</v>
      </c>
      <c r="I251" s="7">
        <v>66</v>
      </c>
      <c r="J251" s="7">
        <v>18</v>
      </c>
      <c r="K251" s="7">
        <v>74</v>
      </c>
      <c r="L251" s="7">
        <v>20</v>
      </c>
      <c r="M251" s="8">
        <v>165</v>
      </c>
      <c r="N251" s="8">
        <v>9</v>
      </c>
      <c r="O251" s="8">
        <v>13</v>
      </c>
      <c r="P251" s="8">
        <v>17</v>
      </c>
      <c r="Q251" s="6">
        <f t="shared" si="46"/>
        <v>5.4545454545454543E-2</v>
      </c>
      <c r="R251" s="6">
        <f t="shared" si="46"/>
        <v>7.8787878787878782E-2</v>
      </c>
      <c r="S251" s="6">
        <f t="shared" si="46"/>
        <v>0.10303030303030303</v>
      </c>
      <c r="T251" s="7">
        <v>2036</v>
      </c>
      <c r="U251">
        <v>21</v>
      </c>
      <c r="V251">
        <v>2</v>
      </c>
      <c r="W251" s="9">
        <f t="shared" si="37"/>
        <v>9.5238095238095233E-2</v>
      </c>
      <c r="X251" s="7">
        <v>1</v>
      </c>
      <c r="Y251" s="9">
        <f t="shared" si="38"/>
        <v>4.7619047619047616E-2</v>
      </c>
      <c r="Z251" s="7">
        <v>3</v>
      </c>
      <c r="AA251" s="9">
        <f t="shared" si="39"/>
        <v>0.14285714285714285</v>
      </c>
      <c r="AB251" s="7">
        <v>18</v>
      </c>
      <c r="AC251" s="7">
        <v>7</v>
      </c>
      <c r="AD251" s="9">
        <f t="shared" si="40"/>
        <v>0.3888888888888889</v>
      </c>
      <c r="AE251" s="7">
        <v>1</v>
      </c>
      <c r="AF251" s="9">
        <f t="shared" si="41"/>
        <v>5.5555555555555552E-2</v>
      </c>
      <c r="AG251" s="7">
        <v>8</v>
      </c>
      <c r="AH251" s="9">
        <f t="shared" si="42"/>
        <v>0.44444444444444442</v>
      </c>
      <c r="AI251" s="7">
        <v>1297</v>
      </c>
      <c r="AJ251" s="7">
        <v>1338</v>
      </c>
      <c r="AK251">
        <v>266</v>
      </c>
      <c r="AL251">
        <v>34</v>
      </c>
      <c r="AM251">
        <v>87</v>
      </c>
      <c r="AN251" s="9">
        <f t="shared" si="43"/>
        <v>0.45488721804511278</v>
      </c>
      <c r="AO251" s="7">
        <v>2042</v>
      </c>
      <c r="AP251" s="7">
        <v>475</v>
      </c>
      <c r="AQ251" s="9">
        <f t="shared" si="44"/>
        <v>0.23261508325171401</v>
      </c>
      <c r="AR251" s="7">
        <v>84</v>
      </c>
      <c r="AS251" s="7">
        <v>73</v>
      </c>
      <c r="AT251" s="9">
        <f t="shared" si="45"/>
        <v>0.86904761904761907</v>
      </c>
    </row>
    <row r="252" spans="1:46" ht="15" customHeight="1" x14ac:dyDescent="0.3">
      <c r="A252" t="s">
        <v>584</v>
      </c>
      <c r="B252" t="s">
        <v>587</v>
      </c>
      <c r="C252" t="s">
        <v>588</v>
      </c>
      <c r="D252" s="5">
        <v>4213917</v>
      </c>
      <c r="E252" t="s">
        <v>53</v>
      </c>
      <c r="F252">
        <v>292</v>
      </c>
      <c r="G252">
        <v>292</v>
      </c>
      <c r="H252" s="6">
        <f t="shared" si="36"/>
        <v>1</v>
      </c>
      <c r="I252" s="7">
        <v>75</v>
      </c>
      <c r="J252" s="7">
        <v>47</v>
      </c>
      <c r="K252" s="7">
        <v>138</v>
      </c>
      <c r="L252" s="7">
        <v>98</v>
      </c>
      <c r="M252" s="8">
        <v>470</v>
      </c>
      <c r="N252" s="8">
        <v>15</v>
      </c>
      <c r="O252" s="8">
        <v>41</v>
      </c>
      <c r="P252" s="8">
        <v>55</v>
      </c>
      <c r="Q252" s="6">
        <f t="shared" si="46"/>
        <v>3.1914893617021274E-2</v>
      </c>
      <c r="R252" s="6">
        <f t="shared" si="46"/>
        <v>8.723404255319149E-2</v>
      </c>
      <c r="S252" s="6">
        <f t="shared" si="46"/>
        <v>0.11702127659574468</v>
      </c>
      <c r="T252" s="7">
        <v>893</v>
      </c>
      <c r="U252">
        <v>172</v>
      </c>
      <c r="V252">
        <v>11</v>
      </c>
      <c r="W252" s="9">
        <f t="shared" si="37"/>
        <v>6.3953488372093026E-2</v>
      </c>
      <c r="X252" s="7">
        <v>49</v>
      </c>
      <c r="Y252" s="9">
        <f t="shared" si="38"/>
        <v>0.28488372093023256</v>
      </c>
      <c r="Z252" s="7">
        <v>54</v>
      </c>
      <c r="AA252" s="9">
        <f t="shared" si="39"/>
        <v>0.31395348837209303</v>
      </c>
      <c r="AB252" s="7">
        <v>85</v>
      </c>
      <c r="AC252" s="7">
        <v>40</v>
      </c>
      <c r="AD252" s="9">
        <f t="shared" si="40"/>
        <v>0.47058823529411764</v>
      </c>
      <c r="AE252" s="7">
        <v>10</v>
      </c>
      <c r="AF252" s="9">
        <f t="shared" si="41"/>
        <v>0.11764705882352941</v>
      </c>
      <c r="AG252" s="7">
        <v>49</v>
      </c>
      <c r="AH252" s="9">
        <f t="shared" si="42"/>
        <v>0.57647058823529407</v>
      </c>
      <c r="AI252" s="7">
        <v>583</v>
      </c>
      <c r="AJ252" s="7">
        <v>656</v>
      </c>
      <c r="AK252">
        <v>0</v>
      </c>
      <c r="AL252">
        <v>0</v>
      </c>
      <c r="AM252">
        <v>0</v>
      </c>
      <c r="AN252" s="9" t="str">
        <f t="shared" si="43"/>
        <v>NA</v>
      </c>
      <c r="AO252" s="7">
        <v>833</v>
      </c>
      <c r="AP252" s="7">
        <v>519</v>
      </c>
      <c r="AQ252" s="9">
        <f t="shared" si="44"/>
        <v>0.62304921968787519</v>
      </c>
      <c r="AR252" s="7">
        <v>382</v>
      </c>
      <c r="AS252" s="7">
        <v>357</v>
      </c>
      <c r="AT252" s="9">
        <f t="shared" si="45"/>
        <v>0.93455497382198949</v>
      </c>
    </row>
    <row r="253" spans="1:46" ht="15" customHeight="1" x14ac:dyDescent="0.3">
      <c r="A253" t="s">
        <v>584</v>
      </c>
      <c r="B253" t="s">
        <v>589</v>
      </c>
      <c r="C253" t="s">
        <v>590</v>
      </c>
      <c r="D253" s="5">
        <v>514068</v>
      </c>
      <c r="E253" t="s">
        <v>53</v>
      </c>
      <c r="F253">
        <v>542</v>
      </c>
      <c r="G253">
        <v>473</v>
      </c>
      <c r="H253" s="6">
        <f t="shared" si="36"/>
        <v>0.87269372693726932</v>
      </c>
      <c r="I253" s="7">
        <v>200</v>
      </c>
      <c r="J253" s="7">
        <v>138</v>
      </c>
      <c r="K253" s="7">
        <v>211</v>
      </c>
      <c r="L253" s="7">
        <v>148</v>
      </c>
      <c r="M253" s="8">
        <v>330</v>
      </c>
      <c r="N253" s="8">
        <v>11</v>
      </c>
      <c r="O253" s="8">
        <v>20</v>
      </c>
      <c r="P253" s="8">
        <v>40</v>
      </c>
      <c r="Q253" s="6">
        <f t="shared" si="46"/>
        <v>3.3333333333333333E-2</v>
      </c>
      <c r="R253" s="6">
        <f t="shared" si="46"/>
        <v>6.0606060606060608E-2</v>
      </c>
      <c r="S253" s="6">
        <f t="shared" si="46"/>
        <v>0.12121212121212122</v>
      </c>
      <c r="T253" s="7">
        <v>1199</v>
      </c>
      <c r="U253">
        <v>49</v>
      </c>
      <c r="V253">
        <v>0</v>
      </c>
      <c r="W253" s="9">
        <f t="shared" si="37"/>
        <v>0</v>
      </c>
      <c r="X253" s="7">
        <v>1</v>
      </c>
      <c r="Y253" s="9">
        <f t="shared" si="38"/>
        <v>2.0408163265306121E-2</v>
      </c>
      <c r="Z253" s="7">
        <v>1</v>
      </c>
      <c r="AA253" s="9">
        <f t="shared" si="39"/>
        <v>2.0408163265306121E-2</v>
      </c>
      <c r="AB253" s="7">
        <v>6</v>
      </c>
      <c r="AC253" s="7">
        <v>0</v>
      </c>
      <c r="AD253" s="9">
        <f t="shared" si="40"/>
        <v>0</v>
      </c>
      <c r="AE253" s="7">
        <v>0</v>
      </c>
      <c r="AF253" s="9">
        <f t="shared" si="41"/>
        <v>0</v>
      </c>
      <c r="AG253" s="7">
        <v>0</v>
      </c>
      <c r="AH253" s="9">
        <f t="shared" si="42"/>
        <v>0</v>
      </c>
      <c r="AI253" s="7">
        <v>739</v>
      </c>
      <c r="AJ253" s="7">
        <v>819</v>
      </c>
      <c r="AK253">
        <v>88</v>
      </c>
      <c r="AL253">
        <v>23</v>
      </c>
      <c r="AM253">
        <v>36</v>
      </c>
      <c r="AN253" s="9">
        <f t="shared" si="43"/>
        <v>0.67045454545454541</v>
      </c>
      <c r="AO253" s="7">
        <v>1130</v>
      </c>
      <c r="AP253" s="7">
        <v>566</v>
      </c>
      <c r="AQ253" s="9">
        <f t="shared" si="44"/>
        <v>0.50088495575221237</v>
      </c>
      <c r="AR253" s="7">
        <v>84</v>
      </c>
      <c r="AS253" s="7">
        <v>80</v>
      </c>
      <c r="AT253" s="9">
        <f t="shared" si="45"/>
        <v>0.95238095238095233</v>
      </c>
    </row>
    <row r="254" spans="1:46" ht="15" customHeight="1" x14ac:dyDescent="0.3">
      <c r="A254" t="s">
        <v>584</v>
      </c>
      <c r="B254" t="s">
        <v>591</v>
      </c>
      <c r="C254" t="s">
        <v>592</v>
      </c>
      <c r="D254" s="5">
        <v>3452067</v>
      </c>
      <c r="E254" t="s">
        <v>53</v>
      </c>
      <c r="F254">
        <v>666</v>
      </c>
      <c r="G254">
        <v>622</v>
      </c>
      <c r="H254" s="6">
        <f t="shared" si="36"/>
        <v>0.93393393393393398</v>
      </c>
      <c r="I254" s="7">
        <v>42</v>
      </c>
      <c r="J254" s="7">
        <v>6</v>
      </c>
      <c r="K254" s="7">
        <v>58</v>
      </c>
      <c r="L254" s="7">
        <v>8</v>
      </c>
      <c r="M254" s="8">
        <v>1148</v>
      </c>
      <c r="N254" s="8">
        <v>41</v>
      </c>
      <c r="O254" s="8">
        <v>86</v>
      </c>
      <c r="P254" s="8">
        <v>144</v>
      </c>
      <c r="Q254" s="6">
        <f t="shared" ref="Q254:S317" si="47">IFERROR(N254/$M254,"NA")</f>
        <v>3.5714285714285712E-2</v>
      </c>
      <c r="R254" s="6">
        <f t="shared" si="47"/>
        <v>7.4912891986062713E-2</v>
      </c>
      <c r="S254" s="6">
        <f t="shared" si="47"/>
        <v>0.12543554006968641</v>
      </c>
      <c r="T254" s="7">
        <v>3259</v>
      </c>
      <c r="U254">
        <v>123</v>
      </c>
      <c r="V254">
        <v>4</v>
      </c>
      <c r="W254" s="9">
        <f t="shared" si="37"/>
        <v>3.2520325203252036E-2</v>
      </c>
      <c r="X254" s="7">
        <v>30</v>
      </c>
      <c r="Y254" s="9">
        <f t="shared" si="38"/>
        <v>0.24390243902439024</v>
      </c>
      <c r="Z254" s="7">
        <v>33</v>
      </c>
      <c r="AA254" s="9">
        <f t="shared" si="39"/>
        <v>0.26829268292682928</v>
      </c>
      <c r="AB254" s="7">
        <v>24</v>
      </c>
      <c r="AC254" s="7">
        <v>1</v>
      </c>
      <c r="AD254" s="9">
        <f t="shared" si="40"/>
        <v>4.1666666666666664E-2</v>
      </c>
      <c r="AE254" s="7">
        <v>4</v>
      </c>
      <c r="AF254" s="9">
        <f t="shared" si="41"/>
        <v>0.16666666666666666</v>
      </c>
      <c r="AG254" s="7">
        <v>5</v>
      </c>
      <c r="AH254" s="9">
        <f t="shared" si="42"/>
        <v>0.20833333333333334</v>
      </c>
      <c r="AI254" s="7">
        <v>2326</v>
      </c>
      <c r="AJ254" s="7">
        <v>2929</v>
      </c>
      <c r="AK254">
        <v>736</v>
      </c>
      <c r="AL254">
        <v>36</v>
      </c>
      <c r="AM254">
        <v>48</v>
      </c>
      <c r="AN254" s="9">
        <f t="shared" si="43"/>
        <v>0.11413043478260869</v>
      </c>
      <c r="AO254" s="7">
        <v>3994</v>
      </c>
      <c r="AP254" s="7">
        <v>1321</v>
      </c>
      <c r="AQ254" s="9">
        <f t="shared" si="44"/>
        <v>0.33074611917876817</v>
      </c>
      <c r="AR254" s="7">
        <v>427</v>
      </c>
      <c r="AS254" s="7">
        <v>395</v>
      </c>
      <c r="AT254" s="9">
        <f t="shared" si="45"/>
        <v>0.92505854800936771</v>
      </c>
    </row>
    <row r="255" spans="1:46" ht="15" customHeight="1" x14ac:dyDescent="0.3">
      <c r="A255" t="s">
        <v>584</v>
      </c>
      <c r="B255" t="s">
        <v>593</v>
      </c>
      <c r="C255" t="s">
        <v>594</v>
      </c>
      <c r="D255" s="5">
        <v>5738188</v>
      </c>
      <c r="E255" t="s">
        <v>53</v>
      </c>
      <c r="F255">
        <v>1897</v>
      </c>
      <c r="G255">
        <v>1890</v>
      </c>
      <c r="H255" s="6">
        <f t="shared" si="36"/>
        <v>0.99630996309963105</v>
      </c>
      <c r="I255" s="7">
        <v>97</v>
      </c>
      <c r="J255" s="7">
        <v>61</v>
      </c>
      <c r="K255" s="7">
        <v>123</v>
      </c>
      <c r="L255" s="7">
        <v>78</v>
      </c>
      <c r="M255" s="8">
        <v>1674</v>
      </c>
      <c r="N255" s="8">
        <v>40</v>
      </c>
      <c r="O255" s="8">
        <v>75</v>
      </c>
      <c r="P255" s="8">
        <v>134</v>
      </c>
      <c r="Q255" s="6">
        <f t="shared" si="47"/>
        <v>2.3894862604540025E-2</v>
      </c>
      <c r="R255" s="6">
        <f t="shared" si="47"/>
        <v>4.4802867383512544E-2</v>
      </c>
      <c r="S255" s="6">
        <f t="shared" si="47"/>
        <v>8.0047789725209081E-2</v>
      </c>
      <c r="T255" s="7">
        <v>4990</v>
      </c>
      <c r="U255">
        <v>353</v>
      </c>
      <c r="V255">
        <v>19</v>
      </c>
      <c r="W255" s="9">
        <f t="shared" si="37"/>
        <v>5.3824362606232294E-2</v>
      </c>
      <c r="X255" s="7">
        <v>65</v>
      </c>
      <c r="Y255" s="9">
        <f t="shared" si="38"/>
        <v>0.18413597733711048</v>
      </c>
      <c r="Z255" s="7">
        <v>80</v>
      </c>
      <c r="AA255" s="9">
        <f t="shared" si="39"/>
        <v>0.22662889518413598</v>
      </c>
      <c r="AB255" s="7">
        <v>224</v>
      </c>
      <c r="AC255" s="7">
        <v>8</v>
      </c>
      <c r="AD255" s="9">
        <f t="shared" si="40"/>
        <v>3.5714285714285712E-2</v>
      </c>
      <c r="AE255" s="7">
        <v>27</v>
      </c>
      <c r="AF255" s="9">
        <f t="shared" si="41"/>
        <v>0.12053571428571429</v>
      </c>
      <c r="AG255" s="7">
        <v>32</v>
      </c>
      <c r="AH255" s="9">
        <f t="shared" si="42"/>
        <v>0.14285714285714285</v>
      </c>
      <c r="AI255" s="7">
        <v>3349</v>
      </c>
      <c r="AJ255" s="7">
        <v>3964</v>
      </c>
      <c r="AK255">
        <v>74</v>
      </c>
      <c r="AL255">
        <v>8</v>
      </c>
      <c r="AM255">
        <v>24</v>
      </c>
      <c r="AN255" s="9">
        <f t="shared" si="43"/>
        <v>0.43243243243243246</v>
      </c>
      <c r="AO255" s="7">
        <v>5520</v>
      </c>
      <c r="AP255" s="7">
        <v>2668</v>
      </c>
      <c r="AQ255" s="9">
        <f t="shared" si="44"/>
        <v>0.48333333333333334</v>
      </c>
      <c r="AR255" s="7">
        <v>1396</v>
      </c>
      <c r="AS255" s="7">
        <v>1208</v>
      </c>
      <c r="AT255" s="9">
        <f t="shared" si="45"/>
        <v>0.86532951289398286</v>
      </c>
    </row>
    <row r="256" spans="1:46" ht="15" customHeight="1" x14ac:dyDescent="0.3">
      <c r="A256" t="s">
        <v>584</v>
      </c>
      <c r="B256" t="s">
        <v>595</v>
      </c>
      <c r="C256" t="s">
        <v>596</v>
      </c>
      <c r="D256" s="5">
        <v>5243399</v>
      </c>
      <c r="E256" t="s">
        <v>53</v>
      </c>
      <c r="F256">
        <v>486</v>
      </c>
      <c r="G256">
        <v>485</v>
      </c>
      <c r="H256" s="6">
        <f t="shared" si="36"/>
        <v>0.99794238683127567</v>
      </c>
      <c r="I256" s="7">
        <v>63</v>
      </c>
      <c r="J256" s="7">
        <v>28</v>
      </c>
      <c r="K256" s="7">
        <v>99</v>
      </c>
      <c r="L256" s="7">
        <v>41</v>
      </c>
      <c r="M256" s="8">
        <v>612</v>
      </c>
      <c r="N256" s="8">
        <v>67</v>
      </c>
      <c r="O256" s="8">
        <v>111</v>
      </c>
      <c r="P256" s="8">
        <v>138</v>
      </c>
      <c r="Q256" s="6">
        <f t="shared" si="47"/>
        <v>0.10947712418300654</v>
      </c>
      <c r="R256" s="6">
        <f t="shared" si="47"/>
        <v>0.18137254901960784</v>
      </c>
      <c r="S256" s="6">
        <f t="shared" si="47"/>
        <v>0.22549019607843138</v>
      </c>
      <c r="T256" s="7">
        <v>2303</v>
      </c>
      <c r="U256">
        <v>132</v>
      </c>
      <c r="V256">
        <v>3</v>
      </c>
      <c r="W256" s="9">
        <f t="shared" si="37"/>
        <v>2.2727272727272728E-2</v>
      </c>
      <c r="X256" s="7">
        <v>30</v>
      </c>
      <c r="Y256" s="9">
        <f t="shared" si="38"/>
        <v>0.22727272727272727</v>
      </c>
      <c r="Z256" s="7">
        <v>31</v>
      </c>
      <c r="AA256" s="9">
        <f t="shared" si="39"/>
        <v>0.23484848484848486</v>
      </c>
      <c r="AB256" s="7">
        <v>66</v>
      </c>
      <c r="AC256" s="7">
        <v>11</v>
      </c>
      <c r="AD256" s="9">
        <f t="shared" si="40"/>
        <v>0.16666666666666666</v>
      </c>
      <c r="AE256" s="7">
        <v>19</v>
      </c>
      <c r="AF256" s="9">
        <f t="shared" si="41"/>
        <v>0.2878787878787879</v>
      </c>
      <c r="AG256" s="7">
        <v>28</v>
      </c>
      <c r="AH256" s="9">
        <f t="shared" si="42"/>
        <v>0.42424242424242425</v>
      </c>
      <c r="AI256" s="7">
        <v>1502</v>
      </c>
      <c r="AJ256" s="7">
        <v>1695</v>
      </c>
      <c r="AK256">
        <v>242</v>
      </c>
      <c r="AL256">
        <v>34</v>
      </c>
      <c r="AM256">
        <v>72</v>
      </c>
      <c r="AN256" s="9">
        <f t="shared" si="43"/>
        <v>0.43801652892561982</v>
      </c>
      <c r="AO256" s="7">
        <v>2592</v>
      </c>
      <c r="AP256" s="7">
        <v>996</v>
      </c>
      <c r="AQ256" s="9">
        <f t="shared" si="44"/>
        <v>0.38425925925925924</v>
      </c>
      <c r="AR256" s="7">
        <v>282</v>
      </c>
      <c r="AS256" s="7">
        <v>271</v>
      </c>
      <c r="AT256" s="9">
        <f t="shared" si="45"/>
        <v>0.96099290780141844</v>
      </c>
    </row>
    <row r="257" spans="1:46" ht="15" customHeight="1" x14ac:dyDescent="0.3">
      <c r="A257" t="s">
        <v>584</v>
      </c>
      <c r="B257" t="s">
        <v>597</v>
      </c>
      <c r="C257" t="s">
        <v>598</v>
      </c>
      <c r="D257" s="5">
        <v>2407162</v>
      </c>
      <c r="E257" t="s">
        <v>53</v>
      </c>
      <c r="F257">
        <v>346</v>
      </c>
      <c r="G257">
        <v>316</v>
      </c>
      <c r="H257" s="6">
        <f t="shared" si="36"/>
        <v>0.91329479768786126</v>
      </c>
      <c r="I257" s="7">
        <v>90</v>
      </c>
      <c r="J257" s="7">
        <v>76</v>
      </c>
      <c r="K257" s="7">
        <v>154</v>
      </c>
      <c r="L257" s="7">
        <v>104</v>
      </c>
      <c r="M257" s="8">
        <v>326</v>
      </c>
      <c r="N257" s="8">
        <v>22</v>
      </c>
      <c r="O257" s="8">
        <v>32</v>
      </c>
      <c r="P257" s="8">
        <v>40</v>
      </c>
      <c r="Q257" s="6">
        <f t="shared" si="47"/>
        <v>6.7484662576687116E-2</v>
      </c>
      <c r="R257" s="6">
        <f t="shared" si="47"/>
        <v>9.815950920245399E-2</v>
      </c>
      <c r="S257" s="6">
        <f t="shared" si="47"/>
        <v>0.12269938650306748</v>
      </c>
      <c r="T257" s="7">
        <v>899</v>
      </c>
      <c r="U257">
        <v>91</v>
      </c>
      <c r="V257">
        <v>7</v>
      </c>
      <c r="W257" s="9">
        <f t="shared" si="37"/>
        <v>7.6923076923076927E-2</v>
      </c>
      <c r="X257" s="7">
        <v>41</v>
      </c>
      <c r="Y257" s="9">
        <f t="shared" si="38"/>
        <v>0.45054945054945056</v>
      </c>
      <c r="Z257" s="7">
        <v>44</v>
      </c>
      <c r="AA257" s="9">
        <f t="shared" si="39"/>
        <v>0.48351648351648352</v>
      </c>
      <c r="AB257" s="7">
        <v>79</v>
      </c>
      <c r="AC257" s="7">
        <v>12</v>
      </c>
      <c r="AD257" s="9">
        <f t="shared" si="40"/>
        <v>0.15189873417721519</v>
      </c>
      <c r="AE257" s="7">
        <v>20</v>
      </c>
      <c r="AF257" s="9">
        <f t="shared" si="41"/>
        <v>0.25316455696202533</v>
      </c>
      <c r="AG257" s="7">
        <v>29</v>
      </c>
      <c r="AH257" s="9">
        <f t="shared" si="42"/>
        <v>0.36708860759493672</v>
      </c>
      <c r="AI257" s="7">
        <v>573</v>
      </c>
      <c r="AJ257" s="7">
        <v>754</v>
      </c>
      <c r="AK257">
        <v>39</v>
      </c>
      <c r="AL257">
        <v>30</v>
      </c>
      <c r="AM257">
        <v>5</v>
      </c>
      <c r="AN257" s="9">
        <f t="shared" si="43"/>
        <v>0.89743589743589747</v>
      </c>
      <c r="AO257" s="7">
        <v>715</v>
      </c>
      <c r="AP257" s="7">
        <v>412</v>
      </c>
      <c r="AQ257" s="9">
        <f t="shared" si="44"/>
        <v>0.57622377622377619</v>
      </c>
      <c r="AR257" s="7">
        <v>203</v>
      </c>
      <c r="AS257" s="7">
        <v>199</v>
      </c>
      <c r="AT257" s="9">
        <f t="shared" si="45"/>
        <v>0.98029556650246308</v>
      </c>
    </row>
    <row r="258" spans="1:46" ht="15" customHeight="1" x14ac:dyDescent="0.3">
      <c r="A258" t="s">
        <v>584</v>
      </c>
      <c r="B258" t="s">
        <v>599</v>
      </c>
      <c r="C258" t="s">
        <v>600</v>
      </c>
      <c r="D258" s="5">
        <v>3073031</v>
      </c>
      <c r="E258" t="s">
        <v>53</v>
      </c>
      <c r="F258">
        <v>209</v>
      </c>
      <c r="G258">
        <v>191</v>
      </c>
      <c r="H258" s="6">
        <f t="shared" si="36"/>
        <v>0.9138755980861244</v>
      </c>
      <c r="I258" s="7">
        <v>82</v>
      </c>
      <c r="J258" s="7">
        <v>22</v>
      </c>
      <c r="K258" s="7">
        <v>134</v>
      </c>
      <c r="L258" s="7">
        <v>38</v>
      </c>
      <c r="M258" s="8">
        <v>188</v>
      </c>
      <c r="N258" s="8">
        <v>11</v>
      </c>
      <c r="O258" s="8">
        <v>18</v>
      </c>
      <c r="P258" s="8">
        <v>36</v>
      </c>
      <c r="Q258" s="6">
        <f t="shared" si="47"/>
        <v>5.8510638297872342E-2</v>
      </c>
      <c r="R258" s="6">
        <f t="shared" si="47"/>
        <v>9.5744680851063829E-2</v>
      </c>
      <c r="S258" s="6">
        <f t="shared" si="47"/>
        <v>0.19148936170212766</v>
      </c>
      <c r="T258" s="7">
        <v>1358</v>
      </c>
      <c r="U258">
        <v>171</v>
      </c>
      <c r="V258">
        <v>10</v>
      </c>
      <c r="W258" s="9">
        <f t="shared" si="37"/>
        <v>5.8479532163742687E-2</v>
      </c>
      <c r="X258" s="7">
        <v>40</v>
      </c>
      <c r="Y258" s="9">
        <f t="shared" si="38"/>
        <v>0.23391812865497075</v>
      </c>
      <c r="Z258" s="7">
        <v>45</v>
      </c>
      <c r="AA258" s="9">
        <f t="shared" si="39"/>
        <v>0.26315789473684209</v>
      </c>
      <c r="AB258" s="7">
        <v>41</v>
      </c>
      <c r="AC258" s="7">
        <v>7</v>
      </c>
      <c r="AD258" s="9">
        <f t="shared" si="40"/>
        <v>0.17073170731707318</v>
      </c>
      <c r="AE258" s="7">
        <v>13</v>
      </c>
      <c r="AF258" s="9">
        <f t="shared" si="41"/>
        <v>0.31707317073170732</v>
      </c>
      <c r="AG258" s="7">
        <v>19</v>
      </c>
      <c r="AH258" s="9">
        <f t="shared" si="42"/>
        <v>0.46341463414634149</v>
      </c>
      <c r="AI258" s="7">
        <v>947</v>
      </c>
      <c r="AJ258" s="7">
        <v>991</v>
      </c>
      <c r="AK258">
        <v>102</v>
      </c>
      <c r="AL258">
        <v>32</v>
      </c>
      <c r="AM258">
        <v>29</v>
      </c>
      <c r="AN258" s="9">
        <f t="shared" si="43"/>
        <v>0.59803921568627449</v>
      </c>
      <c r="AO258" s="7">
        <v>1008</v>
      </c>
      <c r="AP258" s="7">
        <v>236</v>
      </c>
      <c r="AQ258" s="9">
        <f t="shared" si="44"/>
        <v>0.23412698412698413</v>
      </c>
      <c r="AR258" s="7">
        <v>417</v>
      </c>
      <c r="AS258" s="7">
        <v>377</v>
      </c>
      <c r="AT258" s="9">
        <f t="shared" si="45"/>
        <v>0.90407673860911275</v>
      </c>
    </row>
    <row r="259" spans="1:46" ht="15" customHeight="1" x14ac:dyDescent="0.3">
      <c r="A259" t="s">
        <v>584</v>
      </c>
      <c r="B259" t="s">
        <v>601</v>
      </c>
      <c r="C259" t="s">
        <v>602</v>
      </c>
      <c r="D259" s="5">
        <v>1756326</v>
      </c>
      <c r="E259" t="s">
        <v>53</v>
      </c>
      <c r="F259">
        <v>221</v>
      </c>
      <c r="G259">
        <v>221</v>
      </c>
      <c r="H259" s="6">
        <f t="shared" si="36"/>
        <v>1</v>
      </c>
      <c r="I259" s="7">
        <v>79</v>
      </c>
      <c r="J259" s="7">
        <v>33</v>
      </c>
      <c r="K259" s="7">
        <v>130</v>
      </c>
      <c r="L259" s="7">
        <v>85</v>
      </c>
      <c r="M259" s="8">
        <v>270</v>
      </c>
      <c r="N259" s="8">
        <v>12</v>
      </c>
      <c r="O259" s="8">
        <v>22</v>
      </c>
      <c r="P259" s="8">
        <v>44</v>
      </c>
      <c r="Q259" s="6">
        <f t="shared" si="47"/>
        <v>4.4444444444444446E-2</v>
      </c>
      <c r="R259" s="6">
        <f t="shared" si="47"/>
        <v>8.1481481481481488E-2</v>
      </c>
      <c r="S259" s="6">
        <f t="shared" si="47"/>
        <v>0.16296296296296298</v>
      </c>
      <c r="T259" s="7">
        <v>829</v>
      </c>
      <c r="U259">
        <v>47</v>
      </c>
      <c r="V259">
        <v>0</v>
      </c>
      <c r="W259" s="9">
        <f t="shared" si="37"/>
        <v>0</v>
      </c>
      <c r="X259" s="7">
        <v>0</v>
      </c>
      <c r="Y259" s="9">
        <f t="shared" si="38"/>
        <v>0</v>
      </c>
      <c r="Z259" s="7">
        <v>0</v>
      </c>
      <c r="AA259" s="9">
        <f t="shared" si="39"/>
        <v>0</v>
      </c>
      <c r="AB259" s="7">
        <v>27</v>
      </c>
      <c r="AC259" s="7">
        <v>1</v>
      </c>
      <c r="AD259" s="9">
        <f t="shared" si="40"/>
        <v>3.7037037037037035E-2</v>
      </c>
      <c r="AE259" s="7">
        <v>1</v>
      </c>
      <c r="AF259" s="9">
        <f t="shared" si="41"/>
        <v>3.7037037037037035E-2</v>
      </c>
      <c r="AG259" s="7">
        <v>1</v>
      </c>
      <c r="AH259" s="9">
        <f t="shared" si="42"/>
        <v>3.7037037037037035E-2</v>
      </c>
      <c r="AI259" s="7">
        <v>545</v>
      </c>
      <c r="AJ259" s="7">
        <v>560</v>
      </c>
      <c r="AK259">
        <v>214</v>
      </c>
      <c r="AL259">
        <v>44</v>
      </c>
      <c r="AM259">
        <v>55</v>
      </c>
      <c r="AN259" s="9">
        <f t="shared" si="43"/>
        <v>0.46261682242990654</v>
      </c>
      <c r="AO259" s="7">
        <v>772</v>
      </c>
      <c r="AP259" s="7">
        <v>238</v>
      </c>
      <c r="AQ259" s="9">
        <f t="shared" si="44"/>
        <v>0.30829015544041449</v>
      </c>
      <c r="AR259" s="7">
        <v>275</v>
      </c>
      <c r="AS259" s="7">
        <v>265</v>
      </c>
      <c r="AT259" s="9">
        <f t="shared" si="45"/>
        <v>0.96363636363636362</v>
      </c>
    </row>
    <row r="260" spans="1:46" ht="15" customHeight="1" x14ac:dyDescent="0.3">
      <c r="A260" t="s">
        <v>584</v>
      </c>
      <c r="B260" t="s">
        <v>603</v>
      </c>
      <c r="C260" t="s">
        <v>604</v>
      </c>
      <c r="D260" s="5">
        <v>462780</v>
      </c>
      <c r="E260" t="s">
        <v>53</v>
      </c>
      <c r="F260">
        <v>49</v>
      </c>
      <c r="G260">
        <v>12</v>
      </c>
      <c r="H260" s="6">
        <f t="shared" ref="H260:H323" si="48">IFERROR(G260/F260,"NA")</f>
        <v>0.24489795918367346</v>
      </c>
      <c r="I260" s="7">
        <v>18</v>
      </c>
      <c r="J260" s="7">
        <v>17</v>
      </c>
      <c r="K260" s="7">
        <v>52</v>
      </c>
      <c r="L260" s="7">
        <v>26</v>
      </c>
      <c r="M260" s="8">
        <v>49</v>
      </c>
      <c r="N260" s="8">
        <v>0</v>
      </c>
      <c r="O260" s="8">
        <v>1</v>
      </c>
      <c r="P260" s="8">
        <v>2</v>
      </c>
      <c r="Q260" s="6">
        <f t="shared" si="47"/>
        <v>0</v>
      </c>
      <c r="R260" s="6">
        <f t="shared" si="47"/>
        <v>2.0408163265306121E-2</v>
      </c>
      <c r="S260" s="6">
        <f t="shared" si="47"/>
        <v>4.0816326530612242E-2</v>
      </c>
      <c r="T260" s="7">
        <v>115</v>
      </c>
      <c r="U260">
        <v>35</v>
      </c>
      <c r="V260">
        <v>4</v>
      </c>
      <c r="W260" s="9">
        <f t="shared" ref="W260:W323" si="49">IFERROR(V260/U260,"NA")</f>
        <v>0.11428571428571428</v>
      </c>
      <c r="X260" s="7">
        <v>3</v>
      </c>
      <c r="Y260" s="9">
        <f t="shared" ref="Y260:Y323" si="50">IFERROR(X260/U260,"NA")</f>
        <v>8.5714285714285715E-2</v>
      </c>
      <c r="Z260" s="7">
        <v>7</v>
      </c>
      <c r="AA260" s="9">
        <f t="shared" ref="AA260:AA323" si="51">IFERROR(Z260/U260,"NA")</f>
        <v>0.2</v>
      </c>
      <c r="AB260" s="7">
        <v>9</v>
      </c>
      <c r="AC260" s="7">
        <v>0</v>
      </c>
      <c r="AD260" s="9">
        <f t="shared" ref="AD260:AD323" si="52">IFERROR(AC260/AB260,"NA")</f>
        <v>0</v>
      </c>
      <c r="AE260" s="7">
        <v>0</v>
      </c>
      <c r="AF260" s="9">
        <f t="shared" ref="AF260:AF323" si="53">IFERROR(AE260/AB260,"NA")</f>
        <v>0</v>
      </c>
      <c r="AG260" s="7">
        <v>0</v>
      </c>
      <c r="AH260" s="9">
        <f t="shared" ref="AH260:AH323" si="54">IFERROR(AG260/AB260,"NA")</f>
        <v>0</v>
      </c>
      <c r="AI260" s="7">
        <v>104</v>
      </c>
      <c r="AJ260" s="7">
        <v>131</v>
      </c>
      <c r="AK260">
        <v>145</v>
      </c>
      <c r="AL260">
        <v>11</v>
      </c>
      <c r="AM260">
        <v>61</v>
      </c>
      <c r="AN260" s="9">
        <f t="shared" ref="AN260:AN323" si="55">IFERROR(((AM260+AL260)/AK260),"NA")</f>
        <v>0.49655172413793103</v>
      </c>
      <c r="AO260" s="7">
        <v>102</v>
      </c>
      <c r="AP260" s="7">
        <v>70</v>
      </c>
      <c r="AQ260" s="9">
        <f t="shared" ref="AQ260:AQ323" si="56">IFERROR(AP260/AO260,"NA")</f>
        <v>0.68627450980392157</v>
      </c>
      <c r="AR260" s="7">
        <v>134</v>
      </c>
      <c r="AS260" s="7">
        <v>102</v>
      </c>
      <c r="AT260" s="9">
        <f t="shared" ref="AT260:AT323" si="57">IFERROR(AS260/AR260,"NA")</f>
        <v>0.76119402985074625</v>
      </c>
    </row>
    <row r="261" spans="1:46" ht="15" customHeight="1" x14ac:dyDescent="0.3">
      <c r="A261" t="s">
        <v>584</v>
      </c>
      <c r="B261" t="s">
        <v>605</v>
      </c>
      <c r="C261" t="s">
        <v>606</v>
      </c>
      <c r="D261" s="5">
        <v>3745554</v>
      </c>
      <c r="E261" t="s">
        <v>53</v>
      </c>
      <c r="F261">
        <v>341</v>
      </c>
      <c r="G261">
        <v>276</v>
      </c>
      <c r="H261" s="6">
        <f t="shared" si="48"/>
        <v>0.80938416422287385</v>
      </c>
      <c r="I261" s="7">
        <v>91</v>
      </c>
      <c r="J261" s="7">
        <v>52</v>
      </c>
      <c r="K261" s="7">
        <v>100</v>
      </c>
      <c r="L261" s="7">
        <v>55</v>
      </c>
      <c r="M261" s="8">
        <v>467</v>
      </c>
      <c r="N261" s="8">
        <v>5</v>
      </c>
      <c r="O261" s="8">
        <v>11</v>
      </c>
      <c r="P261" s="8">
        <v>29</v>
      </c>
      <c r="Q261" s="6">
        <f t="shared" si="47"/>
        <v>1.0706638115631691E-2</v>
      </c>
      <c r="R261" s="6">
        <f t="shared" si="47"/>
        <v>2.3554603854389723E-2</v>
      </c>
      <c r="S261" s="6">
        <f t="shared" si="47"/>
        <v>6.2098501070663809E-2</v>
      </c>
      <c r="T261" s="7">
        <v>951</v>
      </c>
      <c r="U261">
        <v>214</v>
      </c>
      <c r="V261">
        <v>7</v>
      </c>
      <c r="W261" s="9">
        <f t="shared" si="49"/>
        <v>3.2710280373831772E-2</v>
      </c>
      <c r="X261" s="7">
        <v>26</v>
      </c>
      <c r="Y261" s="9">
        <f t="shared" si="50"/>
        <v>0.12149532710280374</v>
      </c>
      <c r="Z261" s="7">
        <v>31</v>
      </c>
      <c r="AA261" s="9">
        <f t="shared" si="51"/>
        <v>0.14485981308411214</v>
      </c>
      <c r="AB261" s="7">
        <v>25</v>
      </c>
      <c r="AC261" s="7">
        <v>1</v>
      </c>
      <c r="AD261" s="9">
        <f t="shared" si="52"/>
        <v>0.04</v>
      </c>
      <c r="AE261" s="7">
        <v>6</v>
      </c>
      <c r="AF261" s="9">
        <f t="shared" si="53"/>
        <v>0.24</v>
      </c>
      <c r="AG261" s="7">
        <v>6</v>
      </c>
      <c r="AH261" s="9">
        <f t="shared" si="54"/>
        <v>0.24</v>
      </c>
      <c r="AI261" s="7">
        <v>734</v>
      </c>
      <c r="AJ261" s="7">
        <v>1062</v>
      </c>
      <c r="AK261">
        <v>348</v>
      </c>
      <c r="AL261">
        <v>27</v>
      </c>
      <c r="AM261">
        <v>49</v>
      </c>
      <c r="AN261" s="9">
        <f t="shared" si="55"/>
        <v>0.21839080459770116</v>
      </c>
      <c r="AO261" s="7">
        <v>1145</v>
      </c>
      <c r="AP261" s="7">
        <v>856</v>
      </c>
      <c r="AQ261" s="9">
        <f t="shared" si="56"/>
        <v>0.7475982532751092</v>
      </c>
      <c r="AR261" s="7">
        <v>678</v>
      </c>
      <c r="AS261" s="7">
        <v>640</v>
      </c>
      <c r="AT261" s="9">
        <f t="shared" si="57"/>
        <v>0.94395280235988199</v>
      </c>
    </row>
    <row r="262" spans="1:46" ht="15" customHeight="1" x14ac:dyDescent="0.3">
      <c r="A262" t="s">
        <v>584</v>
      </c>
      <c r="B262" t="s">
        <v>607</v>
      </c>
      <c r="C262" t="s">
        <v>608</v>
      </c>
      <c r="D262" s="5">
        <v>0</v>
      </c>
      <c r="E262" t="s">
        <v>53</v>
      </c>
      <c r="F262">
        <v>57</v>
      </c>
      <c r="G262">
        <v>44</v>
      </c>
      <c r="H262" s="6">
        <f t="shared" si="48"/>
        <v>0.77192982456140347</v>
      </c>
      <c r="I262" s="7">
        <v>72</v>
      </c>
      <c r="J262" s="7">
        <v>48</v>
      </c>
      <c r="K262" s="7">
        <v>227</v>
      </c>
      <c r="L262" s="7">
        <v>98</v>
      </c>
      <c r="M262" s="8">
        <v>56</v>
      </c>
      <c r="N262" s="8">
        <v>0</v>
      </c>
      <c r="O262" s="8">
        <v>0</v>
      </c>
      <c r="P262" s="8">
        <v>0</v>
      </c>
      <c r="Q262" s="6">
        <f t="shared" si="47"/>
        <v>0</v>
      </c>
      <c r="R262" s="6">
        <f t="shared" si="47"/>
        <v>0</v>
      </c>
      <c r="S262" s="6">
        <f t="shared" si="47"/>
        <v>0</v>
      </c>
      <c r="T262" s="7">
        <v>84</v>
      </c>
      <c r="U262">
        <v>8</v>
      </c>
      <c r="V262">
        <v>0</v>
      </c>
      <c r="W262" s="9">
        <f t="shared" si="49"/>
        <v>0</v>
      </c>
      <c r="X262" s="7">
        <v>0</v>
      </c>
      <c r="Y262" s="9">
        <f t="shared" si="50"/>
        <v>0</v>
      </c>
      <c r="Z262" s="7">
        <v>0</v>
      </c>
      <c r="AA262" s="9">
        <f t="shared" si="51"/>
        <v>0</v>
      </c>
      <c r="AB262" s="7">
        <v>7</v>
      </c>
      <c r="AC262" s="7">
        <v>0</v>
      </c>
      <c r="AD262" s="9">
        <f t="shared" si="52"/>
        <v>0</v>
      </c>
      <c r="AE262" s="7">
        <v>0</v>
      </c>
      <c r="AF262" s="9">
        <f t="shared" si="53"/>
        <v>0</v>
      </c>
      <c r="AG262" s="7">
        <v>0</v>
      </c>
      <c r="AH262" s="9">
        <f t="shared" si="54"/>
        <v>0</v>
      </c>
      <c r="AI262" s="7">
        <v>62</v>
      </c>
      <c r="AJ262" s="7">
        <v>66</v>
      </c>
      <c r="AK262">
        <v>8</v>
      </c>
      <c r="AL262">
        <v>1</v>
      </c>
      <c r="AM262">
        <v>5</v>
      </c>
      <c r="AN262" s="9">
        <f t="shared" si="55"/>
        <v>0.75</v>
      </c>
      <c r="AO262" s="7">
        <v>77</v>
      </c>
      <c r="AP262" s="7">
        <v>27</v>
      </c>
      <c r="AQ262" s="9">
        <f t="shared" si="56"/>
        <v>0.35064935064935066</v>
      </c>
      <c r="AR262" s="7">
        <v>63</v>
      </c>
      <c r="AS262" s="7">
        <v>63</v>
      </c>
      <c r="AT262" s="9">
        <f t="shared" si="57"/>
        <v>1</v>
      </c>
    </row>
    <row r="263" spans="1:46" ht="15" customHeight="1" x14ac:dyDescent="0.3">
      <c r="A263" t="s">
        <v>584</v>
      </c>
      <c r="B263" t="s">
        <v>609</v>
      </c>
      <c r="C263" t="s">
        <v>610</v>
      </c>
      <c r="D263" s="5">
        <v>397461</v>
      </c>
      <c r="E263" t="s">
        <v>53</v>
      </c>
      <c r="F263">
        <v>353</v>
      </c>
      <c r="G263">
        <v>193</v>
      </c>
      <c r="H263" s="6">
        <f t="shared" si="48"/>
        <v>0.54674220963172804</v>
      </c>
      <c r="I263" s="7">
        <v>140</v>
      </c>
      <c r="J263" s="7">
        <v>106</v>
      </c>
      <c r="K263" s="7">
        <v>253</v>
      </c>
      <c r="L263" s="7">
        <v>203</v>
      </c>
      <c r="M263" s="8">
        <v>159</v>
      </c>
      <c r="N263" s="8">
        <v>0</v>
      </c>
      <c r="O263" s="8">
        <v>6</v>
      </c>
      <c r="P263" s="8">
        <v>11</v>
      </c>
      <c r="Q263" s="6">
        <f t="shared" si="47"/>
        <v>0</v>
      </c>
      <c r="R263" s="6">
        <f t="shared" si="47"/>
        <v>3.7735849056603772E-2</v>
      </c>
      <c r="S263" s="6">
        <f t="shared" si="47"/>
        <v>6.9182389937106917E-2</v>
      </c>
      <c r="T263" s="7">
        <v>314</v>
      </c>
      <c r="U263">
        <v>27</v>
      </c>
      <c r="V263">
        <v>1</v>
      </c>
      <c r="W263" s="9">
        <f t="shared" si="49"/>
        <v>3.7037037037037035E-2</v>
      </c>
      <c r="X263" s="7">
        <v>3</v>
      </c>
      <c r="Y263" s="9">
        <f t="shared" si="50"/>
        <v>0.1111111111111111</v>
      </c>
      <c r="Z263" s="7">
        <v>4</v>
      </c>
      <c r="AA263" s="9">
        <f t="shared" si="51"/>
        <v>0.14814814814814814</v>
      </c>
      <c r="AB263" s="7">
        <v>14</v>
      </c>
      <c r="AC263" s="7">
        <v>1</v>
      </c>
      <c r="AD263" s="9">
        <f t="shared" si="52"/>
        <v>7.1428571428571425E-2</v>
      </c>
      <c r="AE263" s="7">
        <v>1</v>
      </c>
      <c r="AF263" s="9">
        <f t="shared" si="53"/>
        <v>7.1428571428571425E-2</v>
      </c>
      <c r="AG263" s="7">
        <v>2</v>
      </c>
      <c r="AH263" s="9">
        <f t="shared" si="54"/>
        <v>0.14285714285714285</v>
      </c>
      <c r="AI263" s="7">
        <v>170</v>
      </c>
      <c r="AJ263" s="7">
        <v>181</v>
      </c>
      <c r="AK263">
        <v>98</v>
      </c>
      <c r="AL263">
        <v>34</v>
      </c>
      <c r="AM263">
        <v>42</v>
      </c>
      <c r="AN263" s="9">
        <f t="shared" si="55"/>
        <v>0.77551020408163263</v>
      </c>
      <c r="AO263" s="7">
        <v>271</v>
      </c>
      <c r="AP263" s="7">
        <v>203</v>
      </c>
      <c r="AQ263" s="9">
        <f t="shared" si="56"/>
        <v>0.74907749077490771</v>
      </c>
      <c r="AR263" s="7">
        <v>108</v>
      </c>
      <c r="AS263" s="7">
        <v>101</v>
      </c>
      <c r="AT263" s="9">
        <f t="shared" si="57"/>
        <v>0.93518518518518523</v>
      </c>
    </row>
    <row r="264" spans="1:46" ht="15" customHeight="1" x14ac:dyDescent="0.3">
      <c r="A264" t="s">
        <v>584</v>
      </c>
      <c r="B264" t="s">
        <v>611</v>
      </c>
      <c r="C264" t="s">
        <v>612</v>
      </c>
      <c r="D264" s="5">
        <v>3538791</v>
      </c>
      <c r="E264" t="s">
        <v>53</v>
      </c>
      <c r="F264">
        <v>481</v>
      </c>
      <c r="G264">
        <v>453</v>
      </c>
      <c r="H264" s="6">
        <f t="shared" si="48"/>
        <v>0.94178794178794178</v>
      </c>
      <c r="I264" s="7">
        <v>50</v>
      </c>
      <c r="J264" s="7">
        <v>27</v>
      </c>
      <c r="K264" s="7">
        <v>78</v>
      </c>
      <c r="L264" s="7">
        <v>42</v>
      </c>
      <c r="M264" s="8">
        <v>1249</v>
      </c>
      <c r="N264" s="8">
        <v>52</v>
      </c>
      <c r="O264" s="8">
        <v>82</v>
      </c>
      <c r="P264" s="8">
        <v>160</v>
      </c>
      <c r="Q264" s="6">
        <f t="shared" si="47"/>
        <v>4.1633306645316254E-2</v>
      </c>
      <c r="R264" s="6">
        <f t="shared" si="47"/>
        <v>6.5652522017614096E-2</v>
      </c>
      <c r="S264" s="6">
        <f t="shared" si="47"/>
        <v>0.12810248198558846</v>
      </c>
      <c r="T264" s="7">
        <v>2497</v>
      </c>
      <c r="U264">
        <v>164</v>
      </c>
      <c r="V264">
        <v>2</v>
      </c>
      <c r="W264" s="9">
        <f t="shared" si="49"/>
        <v>1.2195121951219513E-2</v>
      </c>
      <c r="X264" s="7">
        <v>34</v>
      </c>
      <c r="Y264" s="9">
        <f t="shared" si="50"/>
        <v>0.2073170731707317</v>
      </c>
      <c r="Z264" s="7">
        <v>36</v>
      </c>
      <c r="AA264" s="9">
        <f t="shared" si="51"/>
        <v>0.21951219512195122</v>
      </c>
      <c r="AB264" s="7">
        <v>61</v>
      </c>
      <c r="AC264" s="7">
        <v>4</v>
      </c>
      <c r="AD264" s="9">
        <f t="shared" si="52"/>
        <v>6.5573770491803282E-2</v>
      </c>
      <c r="AE264" s="7">
        <v>23</v>
      </c>
      <c r="AF264" s="9">
        <f t="shared" si="53"/>
        <v>0.37704918032786883</v>
      </c>
      <c r="AG264" s="7">
        <v>25</v>
      </c>
      <c r="AH264" s="9">
        <f t="shared" si="54"/>
        <v>0.4098360655737705</v>
      </c>
      <c r="AI264" s="7">
        <v>1464</v>
      </c>
      <c r="AJ264" s="7">
        <v>1727</v>
      </c>
      <c r="AK264">
        <v>27</v>
      </c>
      <c r="AL264">
        <v>5</v>
      </c>
      <c r="AM264">
        <v>21</v>
      </c>
      <c r="AN264" s="9">
        <f t="shared" si="55"/>
        <v>0.96296296296296291</v>
      </c>
      <c r="AO264" s="7">
        <v>2864</v>
      </c>
      <c r="AP264" s="7">
        <v>1404</v>
      </c>
      <c r="AQ264" s="9">
        <f t="shared" si="56"/>
        <v>0.49022346368715086</v>
      </c>
      <c r="AR264" s="7">
        <v>842</v>
      </c>
      <c r="AS264" s="7">
        <v>751</v>
      </c>
      <c r="AT264" s="9">
        <f t="shared" si="57"/>
        <v>0.89192399049881232</v>
      </c>
    </row>
    <row r="265" spans="1:46" ht="15" customHeight="1" x14ac:dyDescent="0.3">
      <c r="A265" t="s">
        <v>584</v>
      </c>
      <c r="B265" t="s">
        <v>613</v>
      </c>
      <c r="C265" t="s">
        <v>614</v>
      </c>
      <c r="D265" s="5">
        <v>4467480</v>
      </c>
      <c r="E265" t="s">
        <v>53</v>
      </c>
      <c r="F265">
        <v>406</v>
      </c>
      <c r="G265">
        <v>367</v>
      </c>
      <c r="H265" s="6">
        <f t="shared" si="48"/>
        <v>0.90394088669950734</v>
      </c>
      <c r="I265" s="7">
        <v>111</v>
      </c>
      <c r="J265" s="7">
        <v>59</v>
      </c>
      <c r="K265" s="7">
        <v>145</v>
      </c>
      <c r="L265" s="7">
        <v>86</v>
      </c>
      <c r="M265" s="8">
        <v>517</v>
      </c>
      <c r="N265" s="8">
        <v>21</v>
      </c>
      <c r="O265" s="8">
        <v>44</v>
      </c>
      <c r="P265" s="8">
        <v>88</v>
      </c>
      <c r="Q265" s="6">
        <f t="shared" si="47"/>
        <v>4.0618955512572531E-2</v>
      </c>
      <c r="R265" s="6">
        <f t="shared" si="47"/>
        <v>8.5106382978723402E-2</v>
      </c>
      <c r="S265" s="6">
        <f t="shared" si="47"/>
        <v>0.1702127659574468</v>
      </c>
      <c r="T265" s="7">
        <v>1129</v>
      </c>
      <c r="U265">
        <v>253</v>
      </c>
      <c r="V265">
        <v>12</v>
      </c>
      <c r="W265" s="9">
        <f t="shared" si="49"/>
        <v>4.7430830039525688E-2</v>
      </c>
      <c r="X265" s="7">
        <v>115</v>
      </c>
      <c r="Y265" s="9">
        <f t="shared" si="50"/>
        <v>0.45454545454545453</v>
      </c>
      <c r="Z265" s="7">
        <v>120</v>
      </c>
      <c r="AA265" s="9">
        <f t="shared" si="51"/>
        <v>0.4743083003952569</v>
      </c>
      <c r="AB265" s="7">
        <v>44</v>
      </c>
      <c r="AC265" s="7">
        <v>6</v>
      </c>
      <c r="AD265" s="9">
        <f t="shared" si="52"/>
        <v>0.13636363636363635</v>
      </c>
      <c r="AE265" s="7">
        <v>13</v>
      </c>
      <c r="AF265" s="9">
        <f t="shared" si="53"/>
        <v>0.29545454545454547</v>
      </c>
      <c r="AG265" s="7">
        <v>18</v>
      </c>
      <c r="AH265" s="9">
        <f t="shared" si="54"/>
        <v>0.40909090909090912</v>
      </c>
      <c r="AI265" s="7">
        <v>723</v>
      </c>
      <c r="AJ265" s="7">
        <v>1013</v>
      </c>
      <c r="AK265">
        <v>117</v>
      </c>
      <c r="AL265">
        <v>29</v>
      </c>
      <c r="AM265">
        <v>52</v>
      </c>
      <c r="AN265" s="9">
        <f t="shared" si="55"/>
        <v>0.69230769230769229</v>
      </c>
      <c r="AO265" s="7">
        <v>1649</v>
      </c>
      <c r="AP265" s="7">
        <v>851</v>
      </c>
      <c r="AQ265" s="9">
        <f t="shared" si="56"/>
        <v>0.51607034566403887</v>
      </c>
      <c r="AR265" s="7">
        <v>642</v>
      </c>
      <c r="AS265" s="7">
        <v>618</v>
      </c>
      <c r="AT265" s="9">
        <f t="shared" si="57"/>
        <v>0.96261682242990654</v>
      </c>
    </row>
    <row r="266" spans="1:46" ht="15" customHeight="1" x14ac:dyDescent="0.3">
      <c r="A266" t="s">
        <v>584</v>
      </c>
      <c r="B266" t="s">
        <v>615</v>
      </c>
      <c r="C266" t="s">
        <v>616</v>
      </c>
      <c r="D266" s="5">
        <v>1222609</v>
      </c>
      <c r="E266" t="s">
        <v>53</v>
      </c>
      <c r="F266">
        <v>178</v>
      </c>
      <c r="G266">
        <v>169</v>
      </c>
      <c r="H266" s="6">
        <f t="shared" si="48"/>
        <v>0.949438202247191</v>
      </c>
      <c r="I266" s="7">
        <v>36</v>
      </c>
      <c r="J266" s="7">
        <v>4</v>
      </c>
      <c r="K266" s="7">
        <v>65</v>
      </c>
      <c r="L266" s="7">
        <v>6</v>
      </c>
      <c r="M266" s="8">
        <v>424</v>
      </c>
      <c r="N266" s="8">
        <v>11</v>
      </c>
      <c r="O266" s="8">
        <v>19</v>
      </c>
      <c r="P266" s="8">
        <v>31</v>
      </c>
      <c r="Q266" s="6">
        <f t="shared" si="47"/>
        <v>2.5943396226415096E-2</v>
      </c>
      <c r="R266" s="6">
        <f t="shared" si="47"/>
        <v>4.4811320754716978E-2</v>
      </c>
      <c r="S266" s="6">
        <f t="shared" si="47"/>
        <v>7.3113207547169809E-2</v>
      </c>
      <c r="T266" s="7">
        <v>982</v>
      </c>
      <c r="U266">
        <v>35</v>
      </c>
      <c r="V266">
        <v>1</v>
      </c>
      <c r="W266" s="9">
        <f t="shared" si="49"/>
        <v>2.8571428571428571E-2</v>
      </c>
      <c r="X266" s="7">
        <v>3</v>
      </c>
      <c r="Y266" s="9">
        <f t="shared" si="50"/>
        <v>8.5714285714285715E-2</v>
      </c>
      <c r="Z266" s="7">
        <v>4</v>
      </c>
      <c r="AA266" s="9">
        <f t="shared" si="51"/>
        <v>0.11428571428571428</v>
      </c>
      <c r="AB266" s="7">
        <v>56</v>
      </c>
      <c r="AC266" s="7">
        <v>9</v>
      </c>
      <c r="AD266" s="9">
        <f t="shared" si="52"/>
        <v>0.16071428571428573</v>
      </c>
      <c r="AE266" s="7">
        <v>4</v>
      </c>
      <c r="AF266" s="9">
        <f t="shared" si="53"/>
        <v>7.1428571428571425E-2</v>
      </c>
      <c r="AG266" s="7">
        <v>12</v>
      </c>
      <c r="AH266" s="9">
        <f t="shared" si="54"/>
        <v>0.21428571428571427</v>
      </c>
      <c r="AI266" s="7">
        <v>700</v>
      </c>
      <c r="AJ266" s="7">
        <v>859</v>
      </c>
      <c r="AK266">
        <v>2</v>
      </c>
      <c r="AL266">
        <v>0</v>
      </c>
      <c r="AM266">
        <v>2</v>
      </c>
      <c r="AN266" s="9">
        <f t="shared" si="55"/>
        <v>1</v>
      </c>
      <c r="AO266" s="7">
        <v>1169</v>
      </c>
      <c r="AP266" s="7">
        <v>474</v>
      </c>
      <c r="AQ266" s="9">
        <f t="shared" si="56"/>
        <v>0.40547476475620187</v>
      </c>
      <c r="AR266" s="7">
        <v>78</v>
      </c>
      <c r="AS266" s="7">
        <v>70</v>
      </c>
      <c r="AT266" s="9">
        <f t="shared" si="57"/>
        <v>0.89743589743589747</v>
      </c>
    </row>
    <row r="267" spans="1:46" ht="15" customHeight="1" x14ac:dyDescent="0.3">
      <c r="A267" t="s">
        <v>617</v>
      </c>
      <c r="B267" t="s">
        <v>618</v>
      </c>
      <c r="C267" t="s">
        <v>619</v>
      </c>
      <c r="D267" s="5">
        <v>5681370</v>
      </c>
      <c r="E267" t="s">
        <v>90</v>
      </c>
      <c r="F267">
        <v>705</v>
      </c>
      <c r="G267">
        <v>457</v>
      </c>
      <c r="H267" s="6">
        <f t="shared" si="48"/>
        <v>0.64822695035460998</v>
      </c>
      <c r="I267" s="7">
        <v>37</v>
      </c>
      <c r="J267" s="7">
        <v>22</v>
      </c>
      <c r="K267" s="7">
        <v>88</v>
      </c>
      <c r="L267" s="7">
        <v>32</v>
      </c>
      <c r="M267" s="8">
        <v>1566</v>
      </c>
      <c r="N267" s="8">
        <v>124</v>
      </c>
      <c r="O267" s="8">
        <v>234</v>
      </c>
      <c r="P267" s="8">
        <v>346</v>
      </c>
      <c r="Q267" s="6">
        <f t="shared" si="47"/>
        <v>7.9182630906768844E-2</v>
      </c>
      <c r="R267" s="6">
        <f t="shared" si="47"/>
        <v>0.14942528735632185</v>
      </c>
      <c r="S267" s="6">
        <f t="shared" si="47"/>
        <v>0.22094508301404853</v>
      </c>
      <c r="T267" s="7">
        <v>2911</v>
      </c>
      <c r="U267">
        <v>338</v>
      </c>
      <c r="V267">
        <v>14</v>
      </c>
      <c r="W267" s="9">
        <f t="shared" si="49"/>
        <v>4.142011834319527E-2</v>
      </c>
      <c r="X267" s="7">
        <v>91</v>
      </c>
      <c r="Y267" s="9">
        <f t="shared" si="50"/>
        <v>0.26923076923076922</v>
      </c>
      <c r="Z267" s="7">
        <v>101</v>
      </c>
      <c r="AA267" s="9">
        <f t="shared" si="51"/>
        <v>0.29881656804733731</v>
      </c>
      <c r="AB267" s="7">
        <v>246</v>
      </c>
      <c r="AC267" s="7">
        <v>21</v>
      </c>
      <c r="AD267" s="9">
        <f t="shared" si="52"/>
        <v>8.5365853658536592E-2</v>
      </c>
      <c r="AE267" s="7">
        <v>78</v>
      </c>
      <c r="AF267" s="9">
        <f t="shared" si="53"/>
        <v>0.31707317073170732</v>
      </c>
      <c r="AG267" s="7">
        <v>93</v>
      </c>
      <c r="AH267" s="9">
        <f t="shared" si="54"/>
        <v>0.37804878048780488</v>
      </c>
      <c r="AI267" s="7">
        <v>2093</v>
      </c>
      <c r="AJ267" s="7">
        <v>2762</v>
      </c>
      <c r="AK267">
        <v>755</v>
      </c>
      <c r="AL267">
        <v>47</v>
      </c>
      <c r="AM267">
        <v>10</v>
      </c>
      <c r="AN267" s="9">
        <f t="shared" si="55"/>
        <v>7.5496688741721857E-2</v>
      </c>
      <c r="AO267" s="7">
        <v>3004</v>
      </c>
      <c r="AP267" s="7">
        <v>1126</v>
      </c>
      <c r="AQ267" s="9">
        <f t="shared" si="56"/>
        <v>0.37483355525965378</v>
      </c>
      <c r="AR267" s="7">
        <v>1001</v>
      </c>
      <c r="AS267" s="7">
        <v>946</v>
      </c>
      <c r="AT267" s="9">
        <f t="shared" si="57"/>
        <v>0.94505494505494503</v>
      </c>
    </row>
    <row r="268" spans="1:46" ht="15" customHeight="1" x14ac:dyDescent="0.3">
      <c r="A268" t="s">
        <v>617</v>
      </c>
      <c r="B268" t="s">
        <v>620</v>
      </c>
      <c r="C268" t="s">
        <v>621</v>
      </c>
      <c r="D268" s="5">
        <v>4611587</v>
      </c>
      <c r="E268" t="s">
        <v>56</v>
      </c>
      <c r="F268">
        <v>757</v>
      </c>
      <c r="G268">
        <v>409</v>
      </c>
      <c r="H268" s="6">
        <f t="shared" si="48"/>
        <v>0.54029062087186264</v>
      </c>
      <c r="I268" s="7">
        <v>32</v>
      </c>
      <c r="J268" s="7">
        <v>20</v>
      </c>
      <c r="K268" s="7">
        <v>82</v>
      </c>
      <c r="L268" s="7">
        <v>27</v>
      </c>
      <c r="M268" s="8">
        <v>1200</v>
      </c>
      <c r="N268" s="8">
        <v>67</v>
      </c>
      <c r="O268" s="8">
        <v>98</v>
      </c>
      <c r="P268" s="8">
        <v>148</v>
      </c>
      <c r="Q268" s="6">
        <f t="shared" si="47"/>
        <v>5.5833333333333332E-2</v>
      </c>
      <c r="R268" s="6">
        <f t="shared" si="47"/>
        <v>8.1666666666666665E-2</v>
      </c>
      <c r="S268" s="6">
        <f t="shared" si="47"/>
        <v>0.12333333333333334</v>
      </c>
      <c r="T268" s="7">
        <v>1842</v>
      </c>
      <c r="U268">
        <v>307</v>
      </c>
      <c r="V268">
        <v>18</v>
      </c>
      <c r="W268" s="9">
        <f t="shared" si="49"/>
        <v>5.8631921824104233E-2</v>
      </c>
      <c r="X268" s="7">
        <v>81</v>
      </c>
      <c r="Y268" s="9">
        <f t="shared" si="50"/>
        <v>0.26384364820846906</v>
      </c>
      <c r="Z268" s="7">
        <v>90</v>
      </c>
      <c r="AA268" s="9">
        <f t="shared" si="51"/>
        <v>0.29315960912052119</v>
      </c>
      <c r="AB268" s="7">
        <v>240</v>
      </c>
      <c r="AC268" s="7">
        <v>43</v>
      </c>
      <c r="AD268" s="9">
        <f t="shared" si="52"/>
        <v>0.17916666666666667</v>
      </c>
      <c r="AE268" s="7">
        <v>72</v>
      </c>
      <c r="AF268" s="9">
        <f t="shared" si="53"/>
        <v>0.3</v>
      </c>
      <c r="AG268" s="7">
        <v>100</v>
      </c>
      <c r="AH268" s="9">
        <f t="shared" si="54"/>
        <v>0.41666666666666669</v>
      </c>
      <c r="AI268" s="7">
        <v>1263</v>
      </c>
      <c r="AJ268" s="7">
        <v>2001</v>
      </c>
      <c r="AK268">
        <v>0</v>
      </c>
      <c r="AL268">
        <v>0</v>
      </c>
      <c r="AM268">
        <v>0</v>
      </c>
      <c r="AN268" s="9" t="str">
        <f t="shared" si="55"/>
        <v>NA</v>
      </c>
      <c r="AO268" s="7">
        <v>2111</v>
      </c>
      <c r="AP268" s="7">
        <v>1055</v>
      </c>
      <c r="AQ268" s="9">
        <f t="shared" si="56"/>
        <v>0.49976314542870676</v>
      </c>
      <c r="AR268" s="7">
        <v>735</v>
      </c>
      <c r="AS268" s="7">
        <v>686</v>
      </c>
      <c r="AT268" s="9">
        <f t="shared" si="57"/>
        <v>0.93333333333333335</v>
      </c>
    </row>
    <row r="269" spans="1:46" ht="15" customHeight="1" x14ac:dyDescent="0.3">
      <c r="A269" t="s">
        <v>622</v>
      </c>
      <c r="B269" t="s">
        <v>623</v>
      </c>
      <c r="C269" t="s">
        <v>624</v>
      </c>
      <c r="D269" s="5">
        <v>13469396</v>
      </c>
      <c r="E269" t="s">
        <v>90</v>
      </c>
      <c r="F269">
        <v>3180</v>
      </c>
      <c r="G269">
        <v>3168</v>
      </c>
      <c r="H269" s="6">
        <f t="shared" si="48"/>
        <v>0.99622641509433962</v>
      </c>
      <c r="I269" s="7">
        <v>37</v>
      </c>
      <c r="J269" s="7">
        <v>9</v>
      </c>
      <c r="K269" s="7">
        <v>82</v>
      </c>
      <c r="L269" s="7">
        <v>16</v>
      </c>
      <c r="M269" s="8">
        <v>2806</v>
      </c>
      <c r="N269" s="8">
        <v>426</v>
      </c>
      <c r="O269" s="8">
        <v>525</v>
      </c>
      <c r="P269" s="8">
        <v>619</v>
      </c>
      <c r="Q269" s="6">
        <f t="shared" si="47"/>
        <v>0.15181753385602281</v>
      </c>
      <c r="R269" s="6">
        <f t="shared" si="47"/>
        <v>0.18709907341411261</v>
      </c>
      <c r="S269" s="6">
        <f t="shared" si="47"/>
        <v>0.22059871703492517</v>
      </c>
      <c r="T269" s="7">
        <v>10079</v>
      </c>
      <c r="U269">
        <v>253</v>
      </c>
      <c r="V269">
        <v>0</v>
      </c>
      <c r="W269" s="9">
        <f t="shared" si="49"/>
        <v>0</v>
      </c>
      <c r="X269" s="7">
        <v>2</v>
      </c>
      <c r="Y269" s="9">
        <f t="shared" si="50"/>
        <v>7.9051383399209481E-3</v>
      </c>
      <c r="Z269" s="7">
        <v>2</v>
      </c>
      <c r="AA269" s="9">
        <f t="shared" si="51"/>
        <v>7.9051383399209481E-3</v>
      </c>
      <c r="AB269" s="7">
        <v>531</v>
      </c>
      <c r="AC269" s="7">
        <v>44</v>
      </c>
      <c r="AD269" s="9">
        <f t="shared" si="52"/>
        <v>8.2862523540489647E-2</v>
      </c>
      <c r="AE269" s="7">
        <v>69</v>
      </c>
      <c r="AF269" s="9">
        <f t="shared" si="53"/>
        <v>0.12994350282485875</v>
      </c>
      <c r="AG269" s="7">
        <v>108</v>
      </c>
      <c r="AH269" s="9">
        <f t="shared" si="54"/>
        <v>0.20338983050847459</v>
      </c>
      <c r="AI269" s="7">
        <v>7478</v>
      </c>
      <c r="AJ269" s="7">
        <v>8582</v>
      </c>
      <c r="AK269">
        <v>280</v>
      </c>
      <c r="AL269">
        <v>60</v>
      </c>
      <c r="AM269">
        <v>48</v>
      </c>
      <c r="AN269" s="9">
        <f t="shared" si="55"/>
        <v>0.38571428571428573</v>
      </c>
      <c r="AO269" s="7">
        <v>8533</v>
      </c>
      <c r="AP269" s="7">
        <v>3002</v>
      </c>
      <c r="AQ269" s="9">
        <f t="shared" si="56"/>
        <v>0.35181061760225008</v>
      </c>
      <c r="AR269" s="7">
        <v>1420</v>
      </c>
      <c r="AS269" s="7">
        <v>1313</v>
      </c>
      <c r="AT269" s="9">
        <f t="shared" si="57"/>
        <v>0.92464788732394365</v>
      </c>
    </row>
    <row r="270" spans="1:46" ht="15" customHeight="1" x14ac:dyDescent="0.3">
      <c r="A270" t="s">
        <v>622</v>
      </c>
      <c r="B270" t="s">
        <v>625</v>
      </c>
      <c r="C270" t="s">
        <v>626</v>
      </c>
      <c r="D270" s="5">
        <v>1575244</v>
      </c>
      <c r="E270" t="s">
        <v>53</v>
      </c>
      <c r="F270">
        <v>867</v>
      </c>
      <c r="G270">
        <v>543</v>
      </c>
      <c r="H270" s="6">
        <f t="shared" si="48"/>
        <v>0.62629757785467133</v>
      </c>
      <c r="I270" s="7">
        <v>28</v>
      </c>
      <c r="J270" s="7">
        <v>12</v>
      </c>
      <c r="K270" s="7">
        <v>64</v>
      </c>
      <c r="L270" s="7">
        <v>23</v>
      </c>
      <c r="M270" s="8">
        <v>653</v>
      </c>
      <c r="N270" s="8">
        <v>86</v>
      </c>
      <c r="O270" s="8">
        <v>150</v>
      </c>
      <c r="P270" s="8">
        <v>192</v>
      </c>
      <c r="Q270" s="6">
        <f t="shared" si="47"/>
        <v>0.13169984686064318</v>
      </c>
      <c r="R270" s="6">
        <f t="shared" si="47"/>
        <v>0.22970903522205208</v>
      </c>
      <c r="S270" s="6">
        <f t="shared" si="47"/>
        <v>0.29402756508422667</v>
      </c>
      <c r="T270" s="7">
        <v>2558</v>
      </c>
      <c r="U270">
        <v>35</v>
      </c>
      <c r="V270">
        <v>0</v>
      </c>
      <c r="W270" s="9">
        <f t="shared" si="49"/>
        <v>0</v>
      </c>
      <c r="X270" s="7">
        <v>1</v>
      </c>
      <c r="Y270" s="9">
        <f t="shared" si="50"/>
        <v>2.8571428571428571E-2</v>
      </c>
      <c r="Z270" s="7">
        <v>1</v>
      </c>
      <c r="AA270" s="9">
        <f t="shared" si="51"/>
        <v>2.8571428571428571E-2</v>
      </c>
      <c r="AB270" s="7">
        <v>17</v>
      </c>
      <c r="AC270" s="7">
        <v>1</v>
      </c>
      <c r="AD270" s="9">
        <f t="shared" si="52"/>
        <v>5.8823529411764705E-2</v>
      </c>
      <c r="AE270" s="7">
        <v>10</v>
      </c>
      <c r="AF270" s="9">
        <f t="shared" si="53"/>
        <v>0.58823529411764708</v>
      </c>
      <c r="AG270" s="7">
        <v>11</v>
      </c>
      <c r="AH270" s="9">
        <f t="shared" si="54"/>
        <v>0.6470588235294118</v>
      </c>
      <c r="AI270" s="7">
        <v>1460</v>
      </c>
      <c r="AJ270" s="7">
        <v>1805</v>
      </c>
      <c r="AK270">
        <v>479</v>
      </c>
      <c r="AL270">
        <v>34</v>
      </c>
      <c r="AM270">
        <v>61</v>
      </c>
      <c r="AN270" s="9">
        <f t="shared" si="55"/>
        <v>0.19832985386221294</v>
      </c>
      <c r="AO270" s="7">
        <v>2324</v>
      </c>
      <c r="AP270" s="7">
        <v>1057</v>
      </c>
      <c r="AQ270" s="9">
        <f t="shared" si="56"/>
        <v>0.45481927710843373</v>
      </c>
      <c r="AR270" s="7">
        <v>458</v>
      </c>
      <c r="AS270" s="7">
        <v>426</v>
      </c>
      <c r="AT270" s="9">
        <f t="shared" si="57"/>
        <v>0.93013100436681218</v>
      </c>
    </row>
    <row r="271" spans="1:46" ht="15" customHeight="1" x14ac:dyDescent="0.3">
      <c r="A271" t="s">
        <v>622</v>
      </c>
      <c r="B271" t="s">
        <v>627</v>
      </c>
      <c r="C271" t="s">
        <v>628</v>
      </c>
      <c r="D271" s="5">
        <v>610198</v>
      </c>
      <c r="E271" t="s">
        <v>56</v>
      </c>
      <c r="F271">
        <v>149</v>
      </c>
      <c r="G271">
        <v>139</v>
      </c>
      <c r="H271" s="6">
        <f t="shared" si="48"/>
        <v>0.93288590604026844</v>
      </c>
      <c r="I271" s="7">
        <v>35</v>
      </c>
      <c r="J271" s="7">
        <v>20</v>
      </c>
      <c r="K271" s="7">
        <v>62</v>
      </c>
      <c r="L271" s="7">
        <v>29</v>
      </c>
      <c r="M271" s="8">
        <v>223</v>
      </c>
      <c r="N271" s="8">
        <v>8</v>
      </c>
      <c r="O271" s="8">
        <v>10</v>
      </c>
      <c r="P271" s="8">
        <v>14</v>
      </c>
      <c r="Q271" s="6">
        <f t="shared" si="47"/>
        <v>3.5874439461883408E-2</v>
      </c>
      <c r="R271" s="6">
        <f t="shared" si="47"/>
        <v>4.4843049327354258E-2</v>
      </c>
      <c r="S271" s="6">
        <f t="shared" si="47"/>
        <v>6.2780269058295965E-2</v>
      </c>
      <c r="T271" s="7">
        <v>600</v>
      </c>
      <c r="U271">
        <v>19</v>
      </c>
      <c r="V271">
        <v>0</v>
      </c>
      <c r="W271" s="9">
        <f t="shared" si="49"/>
        <v>0</v>
      </c>
      <c r="X271" s="7">
        <v>1</v>
      </c>
      <c r="Y271" s="9">
        <f t="shared" si="50"/>
        <v>5.2631578947368418E-2</v>
      </c>
      <c r="Z271" s="7">
        <v>1</v>
      </c>
      <c r="AA271" s="9">
        <f t="shared" si="51"/>
        <v>5.2631578947368418E-2</v>
      </c>
      <c r="AB271" s="7">
        <v>28</v>
      </c>
      <c r="AC271" s="7">
        <v>3</v>
      </c>
      <c r="AD271" s="9">
        <f t="shared" si="52"/>
        <v>0.10714285714285714</v>
      </c>
      <c r="AE271" s="7">
        <v>4</v>
      </c>
      <c r="AF271" s="9">
        <f t="shared" si="53"/>
        <v>0.14285714285714285</v>
      </c>
      <c r="AG271" s="7">
        <v>7</v>
      </c>
      <c r="AH271" s="9">
        <f t="shared" si="54"/>
        <v>0.25</v>
      </c>
      <c r="AI271" s="7">
        <v>434</v>
      </c>
      <c r="AJ271" s="7">
        <v>629</v>
      </c>
      <c r="AK271">
        <v>175</v>
      </c>
      <c r="AL271">
        <v>50</v>
      </c>
      <c r="AM271">
        <v>86</v>
      </c>
      <c r="AN271" s="9">
        <f t="shared" si="55"/>
        <v>0.77714285714285714</v>
      </c>
      <c r="AO271" s="7">
        <v>510</v>
      </c>
      <c r="AP271" s="7">
        <v>222</v>
      </c>
      <c r="AQ271" s="9">
        <f t="shared" si="56"/>
        <v>0.43529411764705883</v>
      </c>
      <c r="AR271" s="7">
        <v>372</v>
      </c>
      <c r="AS271" s="7">
        <v>353</v>
      </c>
      <c r="AT271" s="9">
        <f t="shared" si="57"/>
        <v>0.94892473118279574</v>
      </c>
    </row>
    <row r="272" spans="1:46" ht="15" customHeight="1" x14ac:dyDescent="0.3">
      <c r="A272" t="s">
        <v>629</v>
      </c>
      <c r="B272" t="s">
        <v>630</v>
      </c>
      <c r="C272" t="s">
        <v>631</v>
      </c>
      <c r="D272" s="5">
        <v>11127315</v>
      </c>
      <c r="E272" t="s">
        <v>53</v>
      </c>
      <c r="F272">
        <v>700</v>
      </c>
      <c r="G272">
        <v>596</v>
      </c>
      <c r="H272" s="6">
        <f t="shared" si="48"/>
        <v>0.85142857142857142</v>
      </c>
      <c r="I272" s="7">
        <v>25</v>
      </c>
      <c r="J272" s="7">
        <v>21</v>
      </c>
      <c r="K272" s="7">
        <v>45</v>
      </c>
      <c r="L272" s="7">
        <v>23</v>
      </c>
      <c r="M272" s="8">
        <v>2683</v>
      </c>
      <c r="N272" s="8">
        <v>235</v>
      </c>
      <c r="O272" s="8">
        <v>405</v>
      </c>
      <c r="P272" s="8">
        <v>625</v>
      </c>
      <c r="Q272" s="6">
        <f t="shared" si="47"/>
        <v>8.7588520313082369E-2</v>
      </c>
      <c r="R272" s="6">
        <f t="shared" si="47"/>
        <v>0.15095042862467387</v>
      </c>
      <c r="S272" s="6">
        <f t="shared" si="47"/>
        <v>0.23294819232202757</v>
      </c>
      <c r="T272" s="7">
        <v>5295</v>
      </c>
      <c r="U272">
        <v>804</v>
      </c>
      <c r="V272">
        <v>55</v>
      </c>
      <c r="W272" s="9">
        <f t="shared" si="49"/>
        <v>6.8407960199004969E-2</v>
      </c>
      <c r="X272" s="7">
        <v>185</v>
      </c>
      <c r="Y272" s="9">
        <f t="shared" si="50"/>
        <v>0.2300995024875622</v>
      </c>
      <c r="Z272" s="7">
        <v>201</v>
      </c>
      <c r="AA272" s="9">
        <f t="shared" si="51"/>
        <v>0.25</v>
      </c>
      <c r="AB272" s="7">
        <v>405</v>
      </c>
      <c r="AC272" s="7">
        <v>39</v>
      </c>
      <c r="AD272" s="9">
        <f t="shared" si="52"/>
        <v>9.6296296296296297E-2</v>
      </c>
      <c r="AE272" s="7">
        <v>174</v>
      </c>
      <c r="AF272" s="9">
        <f t="shared" si="53"/>
        <v>0.42962962962962964</v>
      </c>
      <c r="AG272" s="7">
        <v>201</v>
      </c>
      <c r="AH272" s="9">
        <f t="shared" si="54"/>
        <v>0.49629629629629629</v>
      </c>
      <c r="AI272" s="7">
        <v>3841</v>
      </c>
      <c r="AJ272" s="7">
        <v>4151</v>
      </c>
      <c r="AK272">
        <v>58</v>
      </c>
      <c r="AL272">
        <v>47</v>
      </c>
      <c r="AM272">
        <v>11</v>
      </c>
      <c r="AN272" s="9">
        <f t="shared" si="55"/>
        <v>1</v>
      </c>
      <c r="AO272" s="7">
        <v>4756</v>
      </c>
      <c r="AP272" s="7">
        <v>2221</v>
      </c>
      <c r="AQ272" s="9">
        <f t="shared" si="56"/>
        <v>0.46698906644238858</v>
      </c>
      <c r="AR272" s="7">
        <v>1932</v>
      </c>
      <c r="AS272" s="7">
        <v>1743</v>
      </c>
      <c r="AT272" s="9">
        <f t="shared" si="57"/>
        <v>0.90217391304347827</v>
      </c>
    </row>
    <row r="273" spans="1:46" ht="15" customHeight="1" x14ac:dyDescent="0.3">
      <c r="A273" t="s">
        <v>629</v>
      </c>
      <c r="B273" t="s">
        <v>632</v>
      </c>
      <c r="C273" t="s">
        <v>633</v>
      </c>
      <c r="D273" s="12">
        <v>0</v>
      </c>
      <c r="E273" t="s">
        <v>53</v>
      </c>
      <c r="F273">
        <v>519</v>
      </c>
      <c r="G273">
        <v>399</v>
      </c>
      <c r="H273" s="6">
        <f t="shared" si="48"/>
        <v>0.76878612716763006</v>
      </c>
      <c r="I273" s="7">
        <v>18</v>
      </c>
      <c r="J273" s="7">
        <v>11</v>
      </c>
      <c r="K273" s="7">
        <v>79</v>
      </c>
      <c r="L273" s="7">
        <v>21</v>
      </c>
      <c r="M273" s="8">
        <v>537</v>
      </c>
      <c r="N273" s="8">
        <v>17</v>
      </c>
      <c r="O273" s="8">
        <v>39</v>
      </c>
      <c r="P273" s="8">
        <v>57</v>
      </c>
      <c r="Q273" s="6">
        <f t="shared" si="47"/>
        <v>3.165735567970205E-2</v>
      </c>
      <c r="R273" s="6">
        <f t="shared" si="47"/>
        <v>7.2625698324022353E-2</v>
      </c>
      <c r="S273" s="6">
        <f t="shared" si="47"/>
        <v>0.10614525139664804</v>
      </c>
      <c r="T273" s="7">
        <v>751</v>
      </c>
      <c r="U273">
        <v>96</v>
      </c>
      <c r="V273">
        <v>4</v>
      </c>
      <c r="W273" s="9">
        <f t="shared" si="49"/>
        <v>4.1666666666666664E-2</v>
      </c>
      <c r="X273" s="7">
        <v>15</v>
      </c>
      <c r="Y273" s="9">
        <f t="shared" si="50"/>
        <v>0.15625</v>
      </c>
      <c r="Z273" s="7">
        <v>18</v>
      </c>
      <c r="AA273" s="9">
        <f t="shared" si="51"/>
        <v>0.1875</v>
      </c>
      <c r="AB273" s="7">
        <v>180</v>
      </c>
      <c r="AC273" s="7">
        <v>18</v>
      </c>
      <c r="AD273" s="9">
        <f t="shared" si="52"/>
        <v>0.1</v>
      </c>
      <c r="AE273" s="7">
        <v>49</v>
      </c>
      <c r="AF273" s="9">
        <f t="shared" si="53"/>
        <v>0.2722222222222222</v>
      </c>
      <c r="AG273" s="7">
        <v>64</v>
      </c>
      <c r="AH273" s="9">
        <f t="shared" si="54"/>
        <v>0.35555555555555557</v>
      </c>
      <c r="AI273" s="7">
        <v>565</v>
      </c>
      <c r="AJ273" s="7">
        <v>747</v>
      </c>
      <c r="AK273">
        <v>43</v>
      </c>
      <c r="AL273">
        <v>21</v>
      </c>
      <c r="AM273">
        <v>8</v>
      </c>
      <c r="AN273" s="9">
        <f t="shared" si="55"/>
        <v>0.67441860465116277</v>
      </c>
      <c r="AO273" s="7">
        <v>1153</v>
      </c>
      <c r="AP273" s="7">
        <v>817</v>
      </c>
      <c r="AQ273" s="9">
        <f t="shared" si="56"/>
        <v>0.70858629661751948</v>
      </c>
      <c r="AR273" s="7">
        <v>342</v>
      </c>
      <c r="AS273" s="7">
        <v>259</v>
      </c>
      <c r="AT273" s="9">
        <f t="shared" si="57"/>
        <v>0.75730994152046782</v>
      </c>
    </row>
    <row r="274" spans="1:46" ht="15" customHeight="1" x14ac:dyDescent="0.3">
      <c r="A274" t="s">
        <v>629</v>
      </c>
      <c r="B274" t="s">
        <v>634</v>
      </c>
      <c r="C274" t="s">
        <v>635</v>
      </c>
      <c r="D274" s="5">
        <v>253290</v>
      </c>
      <c r="E274" t="s">
        <v>53</v>
      </c>
      <c r="F274">
        <v>0</v>
      </c>
      <c r="G274">
        <v>0</v>
      </c>
      <c r="H274" s="6" t="str">
        <f t="shared" si="48"/>
        <v>NA</v>
      </c>
      <c r="M274" s="8">
        <v>0</v>
      </c>
      <c r="N274" s="8">
        <v>0</v>
      </c>
      <c r="O274" s="8">
        <v>0</v>
      </c>
      <c r="P274" s="8">
        <v>0</v>
      </c>
      <c r="Q274" s="6" t="str">
        <f t="shared" si="47"/>
        <v>NA</v>
      </c>
      <c r="R274" s="6" t="str">
        <f t="shared" si="47"/>
        <v>NA</v>
      </c>
      <c r="S274" s="6" t="str">
        <f t="shared" si="47"/>
        <v>NA</v>
      </c>
      <c r="W274" s="9" t="str">
        <f t="shared" si="49"/>
        <v>NA</v>
      </c>
      <c r="Y274" s="9" t="str">
        <f t="shared" si="50"/>
        <v>NA</v>
      </c>
      <c r="AA274" s="9" t="str">
        <f t="shared" si="51"/>
        <v>NA</v>
      </c>
      <c r="AD274" s="9" t="str">
        <f t="shared" si="52"/>
        <v>NA</v>
      </c>
      <c r="AF274" s="9" t="str">
        <f t="shared" si="53"/>
        <v>NA</v>
      </c>
      <c r="AH274" s="9" t="str">
        <f t="shared" si="54"/>
        <v>NA</v>
      </c>
      <c r="AN274" s="9" t="str">
        <f t="shared" si="55"/>
        <v>NA</v>
      </c>
      <c r="AQ274" s="9" t="str">
        <f t="shared" si="56"/>
        <v>NA</v>
      </c>
      <c r="AT274" s="9" t="str">
        <f t="shared" si="57"/>
        <v>NA</v>
      </c>
    </row>
    <row r="275" spans="1:46" ht="15" customHeight="1" x14ac:dyDescent="0.3">
      <c r="A275" t="s">
        <v>629</v>
      </c>
      <c r="B275" t="s">
        <v>636</v>
      </c>
      <c r="C275" t="s">
        <v>637</v>
      </c>
      <c r="D275" s="5">
        <v>5040772</v>
      </c>
      <c r="E275" t="s">
        <v>53</v>
      </c>
      <c r="F275">
        <v>423</v>
      </c>
      <c r="G275">
        <v>282</v>
      </c>
      <c r="H275" s="6">
        <f t="shared" si="48"/>
        <v>0.66666666666666663</v>
      </c>
      <c r="I275" s="7">
        <v>44</v>
      </c>
      <c r="J275" s="7">
        <v>27</v>
      </c>
      <c r="K275" s="7">
        <v>60</v>
      </c>
      <c r="L275" s="7">
        <v>29</v>
      </c>
      <c r="M275" s="8">
        <v>1253</v>
      </c>
      <c r="N275" s="8">
        <v>63</v>
      </c>
      <c r="O275" s="8">
        <v>125</v>
      </c>
      <c r="P275" s="8">
        <v>199</v>
      </c>
      <c r="Q275" s="6">
        <f t="shared" si="47"/>
        <v>5.027932960893855E-2</v>
      </c>
      <c r="R275" s="6">
        <f t="shared" si="47"/>
        <v>9.9760574620909814E-2</v>
      </c>
      <c r="S275" s="6">
        <f t="shared" si="47"/>
        <v>0.15881883479648842</v>
      </c>
      <c r="T275" s="7">
        <v>2266</v>
      </c>
      <c r="U275">
        <v>286</v>
      </c>
      <c r="V275">
        <v>32</v>
      </c>
      <c r="W275" s="9">
        <f t="shared" si="49"/>
        <v>0.11188811188811189</v>
      </c>
      <c r="X275" s="7">
        <v>77</v>
      </c>
      <c r="Y275" s="9">
        <f t="shared" si="50"/>
        <v>0.26923076923076922</v>
      </c>
      <c r="Z275" s="7">
        <v>102</v>
      </c>
      <c r="AA275" s="9">
        <f t="shared" si="51"/>
        <v>0.35664335664335667</v>
      </c>
      <c r="AB275" s="7">
        <v>193</v>
      </c>
      <c r="AC275" s="7">
        <v>53</v>
      </c>
      <c r="AD275" s="9">
        <f t="shared" si="52"/>
        <v>0.27461139896373055</v>
      </c>
      <c r="AE275" s="7">
        <v>40</v>
      </c>
      <c r="AF275" s="9">
        <f t="shared" si="53"/>
        <v>0.20725388601036268</v>
      </c>
      <c r="AG275" s="7">
        <v>88</v>
      </c>
      <c r="AH275" s="9">
        <f t="shared" si="54"/>
        <v>0.45595854922279794</v>
      </c>
      <c r="AI275" s="7">
        <v>1672</v>
      </c>
      <c r="AJ275" s="7">
        <v>1793</v>
      </c>
      <c r="AK275">
        <v>48</v>
      </c>
      <c r="AL275">
        <v>1</v>
      </c>
      <c r="AM275">
        <v>46</v>
      </c>
      <c r="AN275" s="9">
        <f t="shared" si="55"/>
        <v>0.97916666666666663</v>
      </c>
      <c r="AO275" s="7">
        <v>2307</v>
      </c>
      <c r="AP275" s="7">
        <v>1133</v>
      </c>
      <c r="AQ275" s="9">
        <f t="shared" si="56"/>
        <v>0.49111400086692675</v>
      </c>
      <c r="AR275" s="7">
        <v>816</v>
      </c>
      <c r="AS275" s="7">
        <v>740</v>
      </c>
      <c r="AT275" s="9">
        <f t="shared" si="57"/>
        <v>0.90686274509803921</v>
      </c>
    </row>
    <row r="276" spans="1:46" ht="15" customHeight="1" x14ac:dyDescent="0.3">
      <c r="A276" t="s">
        <v>629</v>
      </c>
      <c r="B276" t="s">
        <v>638</v>
      </c>
      <c r="C276" t="s">
        <v>639</v>
      </c>
      <c r="D276" s="5">
        <v>351754</v>
      </c>
      <c r="E276" t="s">
        <v>53</v>
      </c>
      <c r="F276">
        <v>48</v>
      </c>
      <c r="G276">
        <v>17</v>
      </c>
      <c r="H276" s="6">
        <f t="shared" si="48"/>
        <v>0.35416666666666669</v>
      </c>
      <c r="I276" s="7">
        <v>16</v>
      </c>
      <c r="J276" s="7">
        <v>11</v>
      </c>
      <c r="K276" s="7">
        <v>94</v>
      </c>
      <c r="L276" s="7">
        <v>16</v>
      </c>
      <c r="M276" s="8">
        <v>187</v>
      </c>
      <c r="N276" s="8">
        <v>1</v>
      </c>
      <c r="O276" s="8">
        <v>2</v>
      </c>
      <c r="P276" s="8">
        <v>3</v>
      </c>
      <c r="Q276" s="6">
        <f t="shared" si="47"/>
        <v>5.3475935828877002E-3</v>
      </c>
      <c r="R276" s="6">
        <f t="shared" si="47"/>
        <v>1.06951871657754E-2</v>
      </c>
      <c r="S276" s="6">
        <f t="shared" si="47"/>
        <v>1.6042780748663103E-2</v>
      </c>
      <c r="T276" s="7">
        <v>131</v>
      </c>
      <c r="U276">
        <v>29</v>
      </c>
      <c r="V276">
        <v>0</v>
      </c>
      <c r="W276" s="9">
        <f t="shared" si="49"/>
        <v>0</v>
      </c>
      <c r="X276" s="7">
        <v>2</v>
      </c>
      <c r="Y276" s="9">
        <f t="shared" si="50"/>
        <v>6.8965517241379309E-2</v>
      </c>
      <c r="Z276" s="7">
        <v>2</v>
      </c>
      <c r="AA276" s="9">
        <f t="shared" si="51"/>
        <v>6.8965517241379309E-2</v>
      </c>
      <c r="AB276" s="7">
        <v>35</v>
      </c>
      <c r="AC276" s="7">
        <v>3</v>
      </c>
      <c r="AD276" s="9">
        <f t="shared" si="52"/>
        <v>8.5714285714285715E-2</v>
      </c>
      <c r="AE276" s="7">
        <v>11</v>
      </c>
      <c r="AF276" s="9">
        <f t="shared" si="53"/>
        <v>0.31428571428571428</v>
      </c>
      <c r="AG276" s="7">
        <v>13</v>
      </c>
      <c r="AH276" s="9">
        <f t="shared" si="54"/>
        <v>0.37142857142857144</v>
      </c>
      <c r="AI276" s="7">
        <v>114</v>
      </c>
      <c r="AJ276" s="7">
        <v>137</v>
      </c>
      <c r="AK276">
        <v>0</v>
      </c>
      <c r="AL276">
        <v>0</v>
      </c>
      <c r="AM276">
        <v>0</v>
      </c>
      <c r="AN276" s="9" t="str">
        <f t="shared" si="55"/>
        <v>NA</v>
      </c>
      <c r="AO276" s="7">
        <v>139</v>
      </c>
      <c r="AP276" s="7">
        <v>86</v>
      </c>
      <c r="AQ276" s="9">
        <f t="shared" si="56"/>
        <v>0.61870503597122306</v>
      </c>
      <c r="AR276" s="7">
        <v>74</v>
      </c>
      <c r="AS276" s="7">
        <v>65</v>
      </c>
      <c r="AT276" s="9">
        <f t="shared" si="57"/>
        <v>0.8783783783783784</v>
      </c>
    </row>
    <row r="277" spans="1:46" ht="15" customHeight="1" x14ac:dyDescent="0.3">
      <c r="A277" t="s">
        <v>629</v>
      </c>
      <c r="B277" t="s">
        <v>640</v>
      </c>
      <c r="C277" t="s">
        <v>641</v>
      </c>
      <c r="D277" s="5">
        <v>8296514</v>
      </c>
      <c r="E277" t="s">
        <v>53</v>
      </c>
      <c r="F277">
        <v>720</v>
      </c>
      <c r="G277">
        <v>714</v>
      </c>
      <c r="H277" s="6">
        <f t="shared" si="48"/>
        <v>0.9916666666666667</v>
      </c>
      <c r="I277" s="7">
        <v>41</v>
      </c>
      <c r="J277" s="7">
        <v>22</v>
      </c>
      <c r="K277" s="7">
        <v>63</v>
      </c>
      <c r="L277" s="7">
        <v>26</v>
      </c>
      <c r="M277" s="8">
        <v>1943</v>
      </c>
      <c r="N277" s="8">
        <v>243</v>
      </c>
      <c r="O277" s="8">
        <v>391</v>
      </c>
      <c r="P277" s="8">
        <v>497</v>
      </c>
      <c r="Q277" s="6">
        <f t="shared" si="47"/>
        <v>0.12506433350488935</v>
      </c>
      <c r="R277" s="6">
        <f t="shared" si="47"/>
        <v>0.20123520329387545</v>
      </c>
      <c r="S277" s="6">
        <f t="shared" si="47"/>
        <v>0.25579001544004115</v>
      </c>
      <c r="T277" s="7">
        <v>5281</v>
      </c>
      <c r="U277">
        <v>612</v>
      </c>
      <c r="V277">
        <v>7</v>
      </c>
      <c r="W277" s="9">
        <f t="shared" si="49"/>
        <v>1.1437908496732025E-2</v>
      </c>
      <c r="X277" s="7">
        <v>62</v>
      </c>
      <c r="Y277" s="9">
        <f t="shared" si="50"/>
        <v>0.10130718954248366</v>
      </c>
      <c r="Z277" s="7">
        <v>68</v>
      </c>
      <c r="AA277" s="9">
        <f t="shared" si="51"/>
        <v>0.1111111111111111</v>
      </c>
      <c r="AB277" s="7">
        <v>268</v>
      </c>
      <c r="AC277" s="7">
        <v>42</v>
      </c>
      <c r="AD277" s="9">
        <f t="shared" si="52"/>
        <v>0.15671641791044777</v>
      </c>
      <c r="AE277" s="7">
        <v>100</v>
      </c>
      <c r="AF277" s="9">
        <f t="shared" si="53"/>
        <v>0.37313432835820898</v>
      </c>
      <c r="AG277" s="7">
        <v>130</v>
      </c>
      <c r="AH277" s="9">
        <f t="shared" si="54"/>
        <v>0.48507462686567165</v>
      </c>
      <c r="AI277" s="7">
        <v>3115</v>
      </c>
      <c r="AJ277" s="7">
        <v>3239</v>
      </c>
      <c r="AK277">
        <v>113</v>
      </c>
      <c r="AL277">
        <v>12</v>
      </c>
      <c r="AM277">
        <v>17</v>
      </c>
      <c r="AN277" s="9">
        <f t="shared" si="55"/>
        <v>0.25663716814159293</v>
      </c>
      <c r="AO277" s="7">
        <v>4474</v>
      </c>
      <c r="AP277" s="7">
        <v>1518</v>
      </c>
      <c r="AQ277" s="9">
        <f t="shared" si="56"/>
        <v>0.33929369691551187</v>
      </c>
      <c r="AR277" s="7">
        <v>1404</v>
      </c>
      <c r="AS277" s="7">
        <v>1328</v>
      </c>
      <c r="AT277" s="9">
        <f t="shared" si="57"/>
        <v>0.94586894586894588</v>
      </c>
    </row>
    <row r="278" spans="1:46" ht="15" customHeight="1" x14ac:dyDescent="0.3">
      <c r="A278" t="s">
        <v>629</v>
      </c>
      <c r="B278" t="s">
        <v>642</v>
      </c>
      <c r="C278" t="s">
        <v>643</v>
      </c>
      <c r="D278" s="5">
        <v>3867818</v>
      </c>
      <c r="E278" t="s">
        <v>53</v>
      </c>
      <c r="F278">
        <v>186</v>
      </c>
      <c r="G278">
        <v>36</v>
      </c>
      <c r="H278" s="6">
        <f t="shared" si="48"/>
        <v>0.19354838709677419</v>
      </c>
      <c r="I278" s="7">
        <v>81</v>
      </c>
      <c r="J278" s="7">
        <v>25</v>
      </c>
      <c r="K278" s="7">
        <v>74</v>
      </c>
      <c r="L278" s="7">
        <v>28</v>
      </c>
      <c r="M278" s="8">
        <v>349</v>
      </c>
      <c r="N278" s="8">
        <v>1</v>
      </c>
      <c r="O278" s="8">
        <v>5</v>
      </c>
      <c r="P278" s="8">
        <v>11</v>
      </c>
      <c r="Q278" s="6">
        <f t="shared" si="47"/>
        <v>2.8653295128939827E-3</v>
      </c>
      <c r="R278" s="6">
        <f t="shared" si="47"/>
        <v>1.4326647564469915E-2</v>
      </c>
      <c r="S278" s="6">
        <f t="shared" si="47"/>
        <v>3.151862464183381E-2</v>
      </c>
      <c r="T278" s="7">
        <v>407</v>
      </c>
      <c r="U278">
        <v>140</v>
      </c>
      <c r="V278">
        <v>24</v>
      </c>
      <c r="W278" s="9">
        <f t="shared" si="49"/>
        <v>0.17142857142857143</v>
      </c>
      <c r="X278" s="7">
        <v>56</v>
      </c>
      <c r="Y278" s="9">
        <f t="shared" si="50"/>
        <v>0.4</v>
      </c>
      <c r="Z278" s="7">
        <v>76</v>
      </c>
      <c r="AA278" s="9">
        <f t="shared" si="51"/>
        <v>0.54285714285714282</v>
      </c>
      <c r="AB278" s="7">
        <v>191</v>
      </c>
      <c r="AC278" s="7">
        <v>33</v>
      </c>
      <c r="AD278" s="9">
        <f t="shared" si="52"/>
        <v>0.17277486910994763</v>
      </c>
      <c r="AE278" s="7">
        <v>95</v>
      </c>
      <c r="AF278" s="9">
        <f t="shared" si="53"/>
        <v>0.49738219895287961</v>
      </c>
      <c r="AG278" s="7">
        <v>112</v>
      </c>
      <c r="AH278" s="9">
        <f t="shared" si="54"/>
        <v>0.58638743455497377</v>
      </c>
      <c r="AI278" s="7">
        <v>332</v>
      </c>
      <c r="AJ278" s="7">
        <v>674</v>
      </c>
      <c r="AK278">
        <v>0</v>
      </c>
      <c r="AL278">
        <v>0</v>
      </c>
      <c r="AM278">
        <v>0</v>
      </c>
      <c r="AN278" s="9" t="str">
        <f t="shared" si="55"/>
        <v>NA</v>
      </c>
      <c r="AO278" s="7">
        <v>775</v>
      </c>
      <c r="AP278" s="7">
        <v>608</v>
      </c>
      <c r="AQ278" s="9">
        <f t="shared" si="56"/>
        <v>0.78451612903225809</v>
      </c>
      <c r="AR278" s="7">
        <v>577</v>
      </c>
      <c r="AS278" s="7">
        <v>515</v>
      </c>
      <c r="AT278" s="9">
        <f t="shared" si="57"/>
        <v>0.89254766031195842</v>
      </c>
    </row>
    <row r="279" spans="1:46" ht="15" customHeight="1" x14ac:dyDescent="0.3">
      <c r="A279" t="s">
        <v>629</v>
      </c>
      <c r="B279" t="s">
        <v>644</v>
      </c>
      <c r="C279" t="s">
        <v>645</v>
      </c>
      <c r="D279" s="5">
        <v>10873277</v>
      </c>
      <c r="E279" t="s">
        <v>53</v>
      </c>
      <c r="F279">
        <v>909</v>
      </c>
      <c r="G279">
        <v>724</v>
      </c>
      <c r="H279" s="6">
        <f t="shared" si="48"/>
        <v>0.79647964796479653</v>
      </c>
      <c r="I279" s="7">
        <v>34</v>
      </c>
      <c r="J279" s="7">
        <v>19</v>
      </c>
      <c r="K279" s="7">
        <v>71</v>
      </c>
      <c r="L279" s="7">
        <v>23</v>
      </c>
      <c r="M279" s="8">
        <v>1652</v>
      </c>
      <c r="N279" s="8">
        <v>189</v>
      </c>
      <c r="O279" s="8">
        <v>296</v>
      </c>
      <c r="P279" s="8">
        <v>359</v>
      </c>
      <c r="Q279" s="6">
        <f t="shared" si="47"/>
        <v>0.11440677966101695</v>
      </c>
      <c r="R279" s="6">
        <f t="shared" si="47"/>
        <v>0.1791767554479419</v>
      </c>
      <c r="S279" s="6">
        <f t="shared" si="47"/>
        <v>0.21731234866828086</v>
      </c>
      <c r="T279" s="7">
        <v>4076</v>
      </c>
      <c r="U279">
        <v>582</v>
      </c>
      <c r="V279">
        <v>19</v>
      </c>
      <c r="W279" s="9">
        <f t="shared" si="49"/>
        <v>3.2646048109965638E-2</v>
      </c>
      <c r="X279" s="7">
        <v>121</v>
      </c>
      <c r="Y279" s="9">
        <f t="shared" si="50"/>
        <v>0.20790378006872853</v>
      </c>
      <c r="Z279" s="7">
        <v>131</v>
      </c>
      <c r="AA279" s="9">
        <f t="shared" si="51"/>
        <v>0.22508591065292097</v>
      </c>
      <c r="AB279" s="7">
        <v>217</v>
      </c>
      <c r="AC279" s="7">
        <v>26</v>
      </c>
      <c r="AD279" s="9">
        <f t="shared" si="52"/>
        <v>0.11981566820276497</v>
      </c>
      <c r="AE279" s="7">
        <v>111</v>
      </c>
      <c r="AF279" s="9">
        <f t="shared" si="53"/>
        <v>0.51152073732718895</v>
      </c>
      <c r="AG279" s="7">
        <v>127</v>
      </c>
      <c r="AH279" s="9">
        <f t="shared" si="54"/>
        <v>0.58525345622119818</v>
      </c>
      <c r="AI279" s="7">
        <v>2927</v>
      </c>
      <c r="AJ279" s="7">
        <v>3184</v>
      </c>
      <c r="AK279">
        <v>352</v>
      </c>
      <c r="AL279">
        <v>16</v>
      </c>
      <c r="AM279">
        <v>137</v>
      </c>
      <c r="AN279" s="9">
        <f t="shared" si="55"/>
        <v>0.43465909090909088</v>
      </c>
      <c r="AO279" s="7">
        <v>3843</v>
      </c>
      <c r="AP279" s="7">
        <v>1710</v>
      </c>
      <c r="AQ279" s="9">
        <f t="shared" si="56"/>
        <v>0.44496487119437939</v>
      </c>
      <c r="AR279" s="7">
        <v>909</v>
      </c>
      <c r="AS279" s="7">
        <v>851</v>
      </c>
      <c r="AT279" s="9">
        <f t="shared" si="57"/>
        <v>0.93619361936193624</v>
      </c>
    </row>
    <row r="280" spans="1:46" ht="15" customHeight="1" x14ac:dyDescent="0.3">
      <c r="A280" t="s">
        <v>629</v>
      </c>
      <c r="B280" t="s">
        <v>646</v>
      </c>
      <c r="C280" t="s">
        <v>647</v>
      </c>
      <c r="D280" s="5">
        <v>211918</v>
      </c>
      <c r="E280" t="s">
        <v>53</v>
      </c>
      <c r="F280">
        <v>66</v>
      </c>
      <c r="G280">
        <v>66</v>
      </c>
      <c r="H280" s="6">
        <f t="shared" si="48"/>
        <v>1</v>
      </c>
      <c r="I280" s="7">
        <v>36</v>
      </c>
      <c r="J280" s="7">
        <v>21</v>
      </c>
      <c r="K280" s="7">
        <v>44</v>
      </c>
      <c r="L280" s="7">
        <v>24</v>
      </c>
      <c r="M280" s="8">
        <v>238</v>
      </c>
      <c r="N280" s="8">
        <v>9</v>
      </c>
      <c r="O280" s="8">
        <v>25</v>
      </c>
      <c r="P280" s="8">
        <v>30</v>
      </c>
      <c r="Q280" s="6">
        <f t="shared" si="47"/>
        <v>3.7815126050420166E-2</v>
      </c>
      <c r="R280" s="6">
        <f t="shared" si="47"/>
        <v>0.10504201680672269</v>
      </c>
      <c r="S280" s="6">
        <f t="shared" si="47"/>
        <v>0.12605042016806722</v>
      </c>
      <c r="T280" s="7">
        <v>511</v>
      </c>
      <c r="U280">
        <v>27</v>
      </c>
      <c r="V280">
        <v>1</v>
      </c>
      <c r="W280" s="9">
        <f t="shared" si="49"/>
        <v>3.7037037037037035E-2</v>
      </c>
      <c r="X280" s="7">
        <v>2</v>
      </c>
      <c r="Y280" s="9">
        <f t="shared" si="50"/>
        <v>7.407407407407407E-2</v>
      </c>
      <c r="Z280" s="7">
        <v>3</v>
      </c>
      <c r="AA280" s="9">
        <f t="shared" si="51"/>
        <v>0.1111111111111111</v>
      </c>
      <c r="AB280" s="7">
        <v>78</v>
      </c>
      <c r="AC280" s="7">
        <v>13</v>
      </c>
      <c r="AD280" s="9">
        <f t="shared" si="52"/>
        <v>0.16666666666666666</v>
      </c>
      <c r="AE280" s="7">
        <v>17</v>
      </c>
      <c r="AF280" s="9">
        <f t="shared" si="53"/>
        <v>0.21794871794871795</v>
      </c>
      <c r="AG280" s="7">
        <v>29</v>
      </c>
      <c r="AH280" s="9">
        <f t="shared" si="54"/>
        <v>0.37179487179487181</v>
      </c>
      <c r="AI280" s="7">
        <v>415</v>
      </c>
      <c r="AJ280" s="7">
        <v>477</v>
      </c>
      <c r="AK280">
        <v>0</v>
      </c>
      <c r="AL280">
        <v>0</v>
      </c>
      <c r="AM280">
        <v>0</v>
      </c>
      <c r="AN280" s="9" t="str">
        <f t="shared" si="55"/>
        <v>NA</v>
      </c>
      <c r="AO280" s="7">
        <v>480</v>
      </c>
      <c r="AP280" s="7">
        <v>190</v>
      </c>
      <c r="AQ280" s="9">
        <f t="shared" si="56"/>
        <v>0.39583333333333331</v>
      </c>
      <c r="AR280" s="7">
        <v>148</v>
      </c>
      <c r="AS280" s="7">
        <v>120</v>
      </c>
      <c r="AT280" s="9">
        <f t="shared" si="57"/>
        <v>0.81081081081081086</v>
      </c>
    </row>
    <row r="281" spans="1:46" ht="15" customHeight="1" x14ac:dyDescent="0.3">
      <c r="A281" t="s">
        <v>629</v>
      </c>
      <c r="B281" t="s">
        <v>648</v>
      </c>
      <c r="C281" t="s">
        <v>649</v>
      </c>
      <c r="D281" s="5">
        <v>1563384</v>
      </c>
      <c r="E281" t="s">
        <v>53</v>
      </c>
      <c r="F281">
        <v>248</v>
      </c>
      <c r="G281">
        <v>205</v>
      </c>
      <c r="H281" s="6">
        <f t="shared" si="48"/>
        <v>0.82661290322580649</v>
      </c>
      <c r="I281" s="7">
        <v>0</v>
      </c>
      <c r="J281" s="7">
        <v>0</v>
      </c>
      <c r="K281" s="7">
        <v>0</v>
      </c>
      <c r="L281" s="7">
        <v>0</v>
      </c>
      <c r="M281" s="8">
        <v>0</v>
      </c>
      <c r="N281" s="8">
        <v>0</v>
      </c>
      <c r="O281" s="8">
        <v>0</v>
      </c>
      <c r="P281" s="8">
        <v>0</v>
      </c>
      <c r="Q281" s="6" t="str">
        <f t="shared" si="47"/>
        <v>NA</v>
      </c>
      <c r="R281" s="6" t="str">
        <f t="shared" si="47"/>
        <v>NA</v>
      </c>
      <c r="S281" s="6" t="str">
        <f t="shared" si="47"/>
        <v>NA</v>
      </c>
      <c r="T281" s="7">
        <v>0</v>
      </c>
      <c r="U281">
        <v>0</v>
      </c>
      <c r="V281">
        <v>0</v>
      </c>
      <c r="W281" s="9" t="str">
        <f t="shared" si="49"/>
        <v>NA</v>
      </c>
      <c r="X281" s="7">
        <v>0</v>
      </c>
      <c r="Y281" s="9" t="str">
        <f t="shared" si="50"/>
        <v>NA</v>
      </c>
      <c r="Z281" s="7">
        <v>0</v>
      </c>
      <c r="AA281" s="9" t="str">
        <f t="shared" si="51"/>
        <v>NA</v>
      </c>
      <c r="AB281" s="7">
        <v>0</v>
      </c>
      <c r="AC281" s="7">
        <v>0</v>
      </c>
      <c r="AD281" s="9" t="str">
        <f t="shared" si="52"/>
        <v>NA</v>
      </c>
      <c r="AE281" s="7">
        <v>0</v>
      </c>
      <c r="AF281" s="9" t="str">
        <f t="shared" si="53"/>
        <v>NA</v>
      </c>
      <c r="AG281" s="7">
        <v>0</v>
      </c>
      <c r="AH281" s="9" t="str">
        <f t="shared" si="54"/>
        <v>NA</v>
      </c>
      <c r="AI281" s="7">
        <v>0</v>
      </c>
      <c r="AJ281" s="7">
        <v>0</v>
      </c>
      <c r="AK281">
        <v>0</v>
      </c>
      <c r="AL281">
        <v>0</v>
      </c>
      <c r="AM281">
        <v>0</v>
      </c>
      <c r="AN281" s="9" t="str">
        <f t="shared" si="55"/>
        <v>NA</v>
      </c>
      <c r="AO281" s="7">
        <v>0</v>
      </c>
      <c r="AP281" s="7">
        <v>0</v>
      </c>
      <c r="AQ281" s="9" t="str">
        <f t="shared" si="56"/>
        <v>NA</v>
      </c>
      <c r="AR281" s="7">
        <v>0</v>
      </c>
      <c r="AS281" s="7">
        <v>0</v>
      </c>
      <c r="AT281" s="9" t="str">
        <f t="shared" si="57"/>
        <v>NA</v>
      </c>
    </row>
    <row r="282" spans="1:46" ht="15" customHeight="1" x14ac:dyDescent="0.3">
      <c r="A282" t="s">
        <v>629</v>
      </c>
      <c r="B282" t="s">
        <v>650</v>
      </c>
      <c r="C282" t="s">
        <v>651</v>
      </c>
      <c r="D282" s="5">
        <v>3210595</v>
      </c>
      <c r="E282" t="s">
        <v>53</v>
      </c>
      <c r="F282">
        <v>85</v>
      </c>
      <c r="G282">
        <v>85</v>
      </c>
      <c r="H282" s="6">
        <f t="shared" si="48"/>
        <v>1</v>
      </c>
      <c r="I282" s="7">
        <v>34</v>
      </c>
      <c r="J282" s="7">
        <v>24</v>
      </c>
      <c r="K282" s="7">
        <v>45</v>
      </c>
      <c r="L282" s="7">
        <v>27</v>
      </c>
      <c r="M282" s="8">
        <v>556</v>
      </c>
      <c r="N282" s="8">
        <v>31</v>
      </c>
      <c r="O282" s="8">
        <v>66</v>
      </c>
      <c r="P282" s="8">
        <v>89</v>
      </c>
      <c r="Q282" s="6">
        <f t="shared" si="47"/>
        <v>5.5755395683453238E-2</v>
      </c>
      <c r="R282" s="6">
        <f t="shared" si="47"/>
        <v>0.11870503597122302</v>
      </c>
      <c r="S282" s="6">
        <f t="shared" si="47"/>
        <v>0.16007194244604317</v>
      </c>
      <c r="T282" s="7">
        <v>771</v>
      </c>
      <c r="U282">
        <v>191</v>
      </c>
      <c r="V282">
        <v>15</v>
      </c>
      <c r="W282" s="9">
        <f t="shared" si="49"/>
        <v>7.8534031413612565E-2</v>
      </c>
      <c r="X282" s="7">
        <v>120</v>
      </c>
      <c r="Y282" s="9">
        <f t="shared" si="50"/>
        <v>0.62827225130890052</v>
      </c>
      <c r="Z282" s="7">
        <v>127</v>
      </c>
      <c r="AA282" s="9">
        <f t="shared" si="51"/>
        <v>0.66492146596858637</v>
      </c>
      <c r="AB282" s="7">
        <v>56</v>
      </c>
      <c r="AC282" s="7">
        <v>9</v>
      </c>
      <c r="AD282" s="9">
        <f t="shared" si="52"/>
        <v>0.16071428571428573</v>
      </c>
      <c r="AE282" s="7">
        <v>26</v>
      </c>
      <c r="AF282" s="9">
        <f t="shared" si="53"/>
        <v>0.4642857142857143</v>
      </c>
      <c r="AG282" s="7">
        <v>33</v>
      </c>
      <c r="AH282" s="9">
        <f t="shared" si="54"/>
        <v>0.5892857142857143</v>
      </c>
      <c r="AI282" s="7">
        <v>542</v>
      </c>
      <c r="AJ282" s="7">
        <v>687</v>
      </c>
      <c r="AK282">
        <v>58</v>
      </c>
      <c r="AL282">
        <v>7</v>
      </c>
      <c r="AM282">
        <v>42</v>
      </c>
      <c r="AN282" s="9">
        <f t="shared" si="55"/>
        <v>0.84482758620689657</v>
      </c>
      <c r="AO282" s="7">
        <v>956</v>
      </c>
      <c r="AP282" s="7">
        <v>546</v>
      </c>
      <c r="AQ282" s="9">
        <f t="shared" si="56"/>
        <v>0.57112970711297073</v>
      </c>
      <c r="AR282" s="7">
        <v>628</v>
      </c>
      <c r="AS282" s="7">
        <v>562</v>
      </c>
      <c r="AT282" s="9">
        <f t="shared" si="57"/>
        <v>0.89490445859872614</v>
      </c>
    </row>
    <row r="283" spans="1:46" ht="15" customHeight="1" x14ac:dyDescent="0.3">
      <c r="A283" t="s">
        <v>629</v>
      </c>
      <c r="B283" t="s">
        <v>652</v>
      </c>
      <c r="C283" t="s">
        <v>653</v>
      </c>
      <c r="D283" s="5">
        <v>205102</v>
      </c>
      <c r="E283" t="s">
        <v>53</v>
      </c>
      <c r="F283">
        <v>205</v>
      </c>
      <c r="G283">
        <v>95</v>
      </c>
      <c r="H283" s="6">
        <f t="shared" si="48"/>
        <v>0.46341463414634149</v>
      </c>
      <c r="M283" s="8">
        <v>0</v>
      </c>
      <c r="N283" s="8">
        <v>0</v>
      </c>
      <c r="O283" s="8">
        <v>0</v>
      </c>
      <c r="P283" s="8">
        <v>0</v>
      </c>
      <c r="Q283" s="6" t="str">
        <f t="shared" si="47"/>
        <v>NA</v>
      </c>
      <c r="R283" s="6" t="str">
        <f t="shared" si="47"/>
        <v>NA</v>
      </c>
      <c r="S283" s="6" t="str">
        <f t="shared" si="47"/>
        <v>NA</v>
      </c>
      <c r="W283" s="9" t="str">
        <f t="shared" si="49"/>
        <v>NA</v>
      </c>
      <c r="Y283" s="9" t="str">
        <f t="shared" si="50"/>
        <v>NA</v>
      </c>
      <c r="AA283" s="9" t="str">
        <f t="shared" si="51"/>
        <v>NA</v>
      </c>
      <c r="AD283" s="9" t="str">
        <f t="shared" si="52"/>
        <v>NA</v>
      </c>
      <c r="AF283" s="9" t="str">
        <f t="shared" si="53"/>
        <v>NA</v>
      </c>
      <c r="AH283" s="9" t="str">
        <f t="shared" si="54"/>
        <v>NA</v>
      </c>
      <c r="AI283" s="7">
        <v>0</v>
      </c>
      <c r="AJ283" s="7">
        <v>0</v>
      </c>
      <c r="AN283" s="9" t="str">
        <f t="shared" si="55"/>
        <v>NA</v>
      </c>
      <c r="AQ283" s="9" t="str">
        <f t="shared" si="56"/>
        <v>NA</v>
      </c>
      <c r="AT283" s="9" t="str">
        <f t="shared" si="57"/>
        <v>NA</v>
      </c>
    </row>
    <row r="284" spans="1:46" ht="15" customHeight="1" x14ac:dyDescent="0.3">
      <c r="A284" t="s">
        <v>629</v>
      </c>
      <c r="B284" t="s">
        <v>654</v>
      </c>
      <c r="C284" t="s">
        <v>655</v>
      </c>
      <c r="D284" s="5">
        <v>210878</v>
      </c>
      <c r="E284" t="s">
        <v>53</v>
      </c>
      <c r="F284">
        <v>92</v>
      </c>
      <c r="G284">
        <v>48</v>
      </c>
      <c r="H284" s="6">
        <f t="shared" si="48"/>
        <v>0.52173913043478259</v>
      </c>
      <c r="I284" s="7">
        <v>18</v>
      </c>
      <c r="J284" s="7">
        <v>7</v>
      </c>
      <c r="K284" s="7">
        <v>292</v>
      </c>
      <c r="L284" s="7">
        <v>51</v>
      </c>
      <c r="M284" s="8">
        <v>26</v>
      </c>
      <c r="N284" s="8">
        <v>3</v>
      </c>
      <c r="O284" s="8">
        <v>5</v>
      </c>
      <c r="P284" s="8">
        <v>5</v>
      </c>
      <c r="Q284" s="6">
        <f t="shared" si="47"/>
        <v>0.11538461538461539</v>
      </c>
      <c r="R284" s="6">
        <f t="shared" si="47"/>
        <v>0.19230769230769232</v>
      </c>
      <c r="S284" s="6">
        <f t="shared" si="47"/>
        <v>0.19230769230769232</v>
      </c>
      <c r="T284" s="7">
        <v>124</v>
      </c>
      <c r="U284">
        <v>0</v>
      </c>
      <c r="V284">
        <v>0</v>
      </c>
      <c r="W284" s="9" t="str">
        <f t="shared" si="49"/>
        <v>NA</v>
      </c>
      <c r="X284" s="7">
        <v>0</v>
      </c>
      <c r="Y284" s="9" t="str">
        <f t="shared" si="50"/>
        <v>NA</v>
      </c>
      <c r="Z284" s="7">
        <v>0</v>
      </c>
      <c r="AA284" s="9" t="str">
        <f t="shared" si="51"/>
        <v>NA</v>
      </c>
      <c r="AB284" s="7">
        <v>0</v>
      </c>
      <c r="AC284" s="7">
        <v>0</v>
      </c>
      <c r="AD284" s="9" t="str">
        <f t="shared" si="52"/>
        <v>NA</v>
      </c>
      <c r="AE284" s="7">
        <v>0</v>
      </c>
      <c r="AF284" s="9" t="str">
        <f t="shared" si="53"/>
        <v>NA</v>
      </c>
      <c r="AG284" s="7">
        <v>0</v>
      </c>
      <c r="AH284" s="9" t="str">
        <f t="shared" si="54"/>
        <v>NA</v>
      </c>
      <c r="AI284" s="7">
        <v>85</v>
      </c>
      <c r="AJ284" s="7">
        <v>223</v>
      </c>
      <c r="AK284">
        <v>0</v>
      </c>
      <c r="AL284">
        <v>0</v>
      </c>
      <c r="AM284">
        <v>0</v>
      </c>
      <c r="AN284" s="9" t="str">
        <f t="shared" si="55"/>
        <v>NA</v>
      </c>
      <c r="AO284" s="7">
        <v>176</v>
      </c>
      <c r="AP284" s="7">
        <v>122</v>
      </c>
      <c r="AQ284" s="9">
        <f t="shared" si="56"/>
        <v>0.69318181818181823</v>
      </c>
      <c r="AR284" s="7">
        <v>50</v>
      </c>
      <c r="AS284" s="7">
        <v>45</v>
      </c>
      <c r="AT284" s="9">
        <f t="shared" si="57"/>
        <v>0.9</v>
      </c>
    </row>
    <row r="285" spans="1:46" ht="15" customHeight="1" x14ac:dyDescent="0.3">
      <c r="A285" t="s">
        <v>629</v>
      </c>
      <c r="B285" t="s">
        <v>656</v>
      </c>
      <c r="C285" t="s">
        <v>657</v>
      </c>
      <c r="D285" s="5">
        <v>146329</v>
      </c>
      <c r="E285" t="s">
        <v>53</v>
      </c>
      <c r="F285">
        <v>142</v>
      </c>
      <c r="G285">
        <v>8</v>
      </c>
      <c r="H285" s="6">
        <f t="shared" si="48"/>
        <v>5.6338028169014086E-2</v>
      </c>
      <c r="I285" s="7">
        <v>113</v>
      </c>
      <c r="J285" s="7">
        <v>82</v>
      </c>
      <c r="K285" s="7">
        <v>113</v>
      </c>
      <c r="L285" s="7">
        <v>82</v>
      </c>
      <c r="M285" s="8">
        <v>67</v>
      </c>
      <c r="N285" s="8">
        <v>2</v>
      </c>
      <c r="O285" s="8">
        <v>6</v>
      </c>
      <c r="P285" s="8">
        <v>12</v>
      </c>
      <c r="Q285" s="6">
        <f t="shared" si="47"/>
        <v>2.9850746268656716E-2</v>
      </c>
      <c r="R285" s="6">
        <f t="shared" si="47"/>
        <v>8.9552238805970144E-2</v>
      </c>
      <c r="S285" s="6">
        <f t="shared" si="47"/>
        <v>0.17910447761194029</v>
      </c>
      <c r="T285" s="7">
        <v>73</v>
      </c>
      <c r="U285">
        <v>19</v>
      </c>
      <c r="V285">
        <v>2</v>
      </c>
      <c r="W285" s="9">
        <f t="shared" si="49"/>
        <v>0.10526315789473684</v>
      </c>
      <c r="X285" s="7">
        <v>12</v>
      </c>
      <c r="Y285" s="9">
        <f t="shared" si="50"/>
        <v>0.63157894736842102</v>
      </c>
      <c r="Z285" s="7">
        <v>13</v>
      </c>
      <c r="AA285" s="9">
        <f t="shared" si="51"/>
        <v>0.68421052631578949</v>
      </c>
      <c r="AB285" s="7">
        <v>6</v>
      </c>
      <c r="AC285" s="7">
        <v>1</v>
      </c>
      <c r="AD285" s="9">
        <f t="shared" si="52"/>
        <v>0.16666666666666666</v>
      </c>
      <c r="AE285" s="7">
        <v>2</v>
      </c>
      <c r="AF285" s="9">
        <f t="shared" si="53"/>
        <v>0.33333333333333331</v>
      </c>
      <c r="AG285" s="7">
        <v>2</v>
      </c>
      <c r="AH285" s="9">
        <f t="shared" si="54"/>
        <v>0.33333333333333331</v>
      </c>
      <c r="AI285" s="7">
        <v>52</v>
      </c>
      <c r="AJ285" s="7">
        <v>57</v>
      </c>
      <c r="AK285">
        <v>6</v>
      </c>
      <c r="AL285">
        <v>0</v>
      </c>
      <c r="AM285">
        <v>0</v>
      </c>
      <c r="AN285" s="9">
        <f t="shared" si="55"/>
        <v>0</v>
      </c>
      <c r="AO285" s="7">
        <v>72</v>
      </c>
      <c r="AP285" s="7">
        <v>53</v>
      </c>
      <c r="AQ285" s="9">
        <f t="shared" si="56"/>
        <v>0.73611111111111116</v>
      </c>
      <c r="AR285" s="7">
        <v>68</v>
      </c>
      <c r="AS285" s="7">
        <v>58</v>
      </c>
      <c r="AT285" s="9">
        <f t="shared" si="57"/>
        <v>0.8529411764705882</v>
      </c>
    </row>
    <row r="286" spans="1:46" ht="15" customHeight="1" x14ac:dyDescent="0.3">
      <c r="A286" t="s">
        <v>629</v>
      </c>
      <c r="B286" t="s">
        <v>658</v>
      </c>
      <c r="C286" t="s">
        <v>659</v>
      </c>
      <c r="D286" s="5">
        <v>3120929</v>
      </c>
      <c r="E286" t="s">
        <v>53</v>
      </c>
      <c r="F286">
        <v>110</v>
      </c>
      <c r="G286">
        <v>66</v>
      </c>
      <c r="H286" s="6">
        <f t="shared" si="48"/>
        <v>0.6</v>
      </c>
      <c r="I286" s="7">
        <v>19</v>
      </c>
      <c r="J286" s="7">
        <v>14</v>
      </c>
      <c r="K286" s="7">
        <v>53</v>
      </c>
      <c r="L286" s="7">
        <v>20</v>
      </c>
      <c r="M286" s="8">
        <v>448</v>
      </c>
      <c r="N286" s="8">
        <v>15</v>
      </c>
      <c r="O286" s="8">
        <v>28</v>
      </c>
      <c r="P286" s="8">
        <v>37</v>
      </c>
      <c r="Q286" s="6">
        <f t="shared" si="47"/>
        <v>3.3482142857142856E-2</v>
      </c>
      <c r="R286" s="6">
        <f t="shared" si="47"/>
        <v>6.25E-2</v>
      </c>
      <c r="S286" s="6">
        <f t="shared" si="47"/>
        <v>8.2589285714285712E-2</v>
      </c>
      <c r="T286" s="7">
        <v>172</v>
      </c>
      <c r="U286">
        <v>211</v>
      </c>
      <c r="V286">
        <v>19</v>
      </c>
      <c r="W286" s="9">
        <f t="shared" si="49"/>
        <v>9.004739336492891E-2</v>
      </c>
      <c r="X286" s="7">
        <v>41</v>
      </c>
      <c r="Y286" s="9">
        <f t="shared" si="50"/>
        <v>0.19431279620853081</v>
      </c>
      <c r="Z286" s="7">
        <v>55</v>
      </c>
      <c r="AA286" s="9">
        <f t="shared" si="51"/>
        <v>0.26066350710900477</v>
      </c>
      <c r="AB286" s="7">
        <v>168</v>
      </c>
      <c r="AC286" s="7">
        <v>22</v>
      </c>
      <c r="AD286" s="9">
        <f t="shared" si="52"/>
        <v>0.13095238095238096</v>
      </c>
      <c r="AE286" s="7">
        <v>37</v>
      </c>
      <c r="AF286" s="9">
        <f t="shared" si="53"/>
        <v>0.22023809523809523</v>
      </c>
      <c r="AG286" s="7">
        <v>58</v>
      </c>
      <c r="AH286" s="9">
        <f t="shared" si="54"/>
        <v>0.34523809523809523</v>
      </c>
      <c r="AI286" s="7">
        <v>139</v>
      </c>
      <c r="AJ286" s="7">
        <v>461</v>
      </c>
      <c r="AK286">
        <v>0</v>
      </c>
      <c r="AL286">
        <v>0</v>
      </c>
      <c r="AM286">
        <v>0</v>
      </c>
      <c r="AN286" s="9" t="str">
        <f t="shared" si="55"/>
        <v>NA</v>
      </c>
      <c r="AO286" s="7">
        <v>311</v>
      </c>
      <c r="AP286" s="7">
        <v>258</v>
      </c>
      <c r="AQ286" s="9">
        <f t="shared" si="56"/>
        <v>0.82958199356913187</v>
      </c>
      <c r="AR286" s="7">
        <v>651</v>
      </c>
      <c r="AS286" s="7">
        <v>590</v>
      </c>
      <c r="AT286" s="9">
        <f t="shared" si="57"/>
        <v>0.90629800307219666</v>
      </c>
    </row>
    <row r="287" spans="1:46" ht="15" customHeight="1" x14ac:dyDescent="0.3">
      <c r="A287" t="s">
        <v>629</v>
      </c>
      <c r="B287" t="s">
        <v>660</v>
      </c>
      <c r="C287" t="s">
        <v>661</v>
      </c>
      <c r="D287" s="5">
        <v>451459</v>
      </c>
      <c r="E287" t="s">
        <v>53</v>
      </c>
      <c r="F287">
        <v>0</v>
      </c>
      <c r="G287">
        <v>0</v>
      </c>
      <c r="H287" s="6" t="str">
        <f t="shared" si="48"/>
        <v>NA</v>
      </c>
      <c r="I287" s="7">
        <v>0</v>
      </c>
      <c r="J287" s="7">
        <v>0</v>
      </c>
      <c r="K287" s="7">
        <v>0</v>
      </c>
      <c r="L287" s="7">
        <v>0</v>
      </c>
      <c r="M287" s="8">
        <v>11</v>
      </c>
      <c r="N287" s="8">
        <v>0</v>
      </c>
      <c r="O287" s="8">
        <v>0</v>
      </c>
      <c r="P287" s="8">
        <v>0</v>
      </c>
      <c r="Q287" s="6">
        <f t="shared" si="47"/>
        <v>0</v>
      </c>
      <c r="R287" s="6">
        <f t="shared" si="47"/>
        <v>0</v>
      </c>
      <c r="S287" s="6">
        <f t="shared" si="47"/>
        <v>0</v>
      </c>
      <c r="T287" s="7">
        <v>0</v>
      </c>
      <c r="U287">
        <v>20</v>
      </c>
      <c r="V287">
        <v>2</v>
      </c>
      <c r="W287" s="9">
        <f t="shared" si="49"/>
        <v>0.1</v>
      </c>
      <c r="X287" s="7">
        <v>4</v>
      </c>
      <c r="Y287" s="9">
        <f t="shared" si="50"/>
        <v>0.2</v>
      </c>
      <c r="Z287" s="7">
        <v>5</v>
      </c>
      <c r="AA287" s="9">
        <f t="shared" si="51"/>
        <v>0.25</v>
      </c>
      <c r="AB287" s="7">
        <v>14</v>
      </c>
      <c r="AC287" s="7">
        <v>1</v>
      </c>
      <c r="AD287" s="9">
        <f t="shared" si="52"/>
        <v>7.1428571428571425E-2</v>
      </c>
      <c r="AE287" s="7">
        <v>1</v>
      </c>
      <c r="AF287" s="9">
        <f t="shared" si="53"/>
        <v>7.1428571428571425E-2</v>
      </c>
      <c r="AG287" s="7">
        <v>2</v>
      </c>
      <c r="AH287" s="9">
        <f t="shared" si="54"/>
        <v>0.14285714285714285</v>
      </c>
      <c r="AI287" s="7">
        <v>0</v>
      </c>
      <c r="AJ287" s="7">
        <v>53</v>
      </c>
      <c r="AK287">
        <v>0</v>
      </c>
      <c r="AL287">
        <v>0</v>
      </c>
      <c r="AM287">
        <v>0</v>
      </c>
      <c r="AN287" s="9" t="str">
        <f t="shared" si="55"/>
        <v>NA</v>
      </c>
      <c r="AO287" s="7">
        <v>45</v>
      </c>
      <c r="AP287" s="7">
        <v>34</v>
      </c>
      <c r="AQ287" s="9">
        <f t="shared" si="56"/>
        <v>0.75555555555555554</v>
      </c>
      <c r="AR287" s="7">
        <v>53</v>
      </c>
      <c r="AS287" s="7">
        <v>43</v>
      </c>
      <c r="AT287" s="9">
        <f t="shared" si="57"/>
        <v>0.81132075471698117</v>
      </c>
    </row>
    <row r="288" spans="1:46" ht="15" customHeight="1" x14ac:dyDescent="0.3">
      <c r="A288" t="s">
        <v>629</v>
      </c>
      <c r="B288" t="s">
        <v>662</v>
      </c>
      <c r="C288" t="s">
        <v>663</v>
      </c>
      <c r="D288" s="5">
        <v>89223</v>
      </c>
      <c r="E288" t="s">
        <v>53</v>
      </c>
      <c r="F288">
        <v>21</v>
      </c>
      <c r="G288">
        <v>3</v>
      </c>
      <c r="H288" s="6">
        <f t="shared" si="48"/>
        <v>0.14285714285714285</v>
      </c>
      <c r="I288" s="7">
        <v>41</v>
      </c>
      <c r="J288" s="7">
        <v>14</v>
      </c>
      <c r="K288" s="7">
        <v>41</v>
      </c>
      <c r="L288" s="7">
        <v>14</v>
      </c>
      <c r="M288" s="8">
        <v>21</v>
      </c>
      <c r="N288" s="8">
        <v>0</v>
      </c>
      <c r="O288" s="8">
        <v>0</v>
      </c>
      <c r="P288" s="8">
        <v>0</v>
      </c>
      <c r="Q288" s="6">
        <f t="shared" si="47"/>
        <v>0</v>
      </c>
      <c r="R288" s="6">
        <f t="shared" si="47"/>
        <v>0</v>
      </c>
      <c r="S288" s="6">
        <f t="shared" si="47"/>
        <v>0</v>
      </c>
      <c r="T288" s="7">
        <v>144</v>
      </c>
      <c r="U288">
        <v>8</v>
      </c>
      <c r="V288">
        <v>0</v>
      </c>
      <c r="W288" s="9">
        <f t="shared" si="49"/>
        <v>0</v>
      </c>
      <c r="X288" s="7">
        <v>1</v>
      </c>
      <c r="Y288" s="9">
        <f t="shared" si="50"/>
        <v>0.125</v>
      </c>
      <c r="Z288" s="7">
        <v>0</v>
      </c>
      <c r="AA288" s="9">
        <f t="shared" si="51"/>
        <v>0</v>
      </c>
      <c r="AB288" s="7">
        <v>8</v>
      </c>
      <c r="AC288" s="7">
        <v>2</v>
      </c>
      <c r="AD288" s="9">
        <f t="shared" si="52"/>
        <v>0.25</v>
      </c>
      <c r="AE288" s="7">
        <v>0</v>
      </c>
      <c r="AF288" s="9">
        <f t="shared" si="53"/>
        <v>0</v>
      </c>
      <c r="AG288" s="7">
        <v>2</v>
      </c>
      <c r="AH288" s="9">
        <f t="shared" si="54"/>
        <v>0.25</v>
      </c>
      <c r="AI288" s="7">
        <v>141</v>
      </c>
      <c r="AJ288" s="7">
        <v>170</v>
      </c>
      <c r="AK288">
        <v>0</v>
      </c>
      <c r="AL288">
        <v>0</v>
      </c>
      <c r="AM288">
        <v>0</v>
      </c>
      <c r="AN288" s="9" t="str">
        <f t="shared" si="55"/>
        <v>NA</v>
      </c>
      <c r="AO288" s="7">
        <v>138</v>
      </c>
      <c r="AP288" s="7">
        <v>85</v>
      </c>
      <c r="AQ288" s="9">
        <f t="shared" si="56"/>
        <v>0.61594202898550721</v>
      </c>
      <c r="AR288" s="7">
        <v>88</v>
      </c>
      <c r="AS288" s="7">
        <v>88</v>
      </c>
      <c r="AT288" s="9">
        <f t="shared" si="57"/>
        <v>1</v>
      </c>
    </row>
    <row r="289" spans="1:46" ht="15" customHeight="1" x14ac:dyDescent="0.3">
      <c r="A289" t="s">
        <v>629</v>
      </c>
      <c r="B289" t="s">
        <v>664</v>
      </c>
      <c r="C289" t="s">
        <v>665</v>
      </c>
      <c r="D289" s="5">
        <v>1267042</v>
      </c>
      <c r="E289" t="s">
        <v>53</v>
      </c>
      <c r="F289">
        <v>44</v>
      </c>
      <c r="G289">
        <v>44</v>
      </c>
      <c r="H289" s="6">
        <f t="shared" si="48"/>
        <v>1</v>
      </c>
      <c r="I289" s="7">
        <v>18</v>
      </c>
      <c r="J289" s="7">
        <v>13</v>
      </c>
      <c r="K289" s="7">
        <v>76</v>
      </c>
      <c r="L289" s="7">
        <v>18</v>
      </c>
      <c r="M289" s="8">
        <v>547</v>
      </c>
      <c r="N289" s="8">
        <v>11</v>
      </c>
      <c r="O289" s="8">
        <v>28</v>
      </c>
      <c r="P289" s="8">
        <v>56</v>
      </c>
      <c r="Q289" s="6">
        <f t="shared" si="47"/>
        <v>2.0109689213893969E-2</v>
      </c>
      <c r="R289" s="6">
        <f t="shared" si="47"/>
        <v>5.1188299817184646E-2</v>
      </c>
      <c r="S289" s="6">
        <f t="shared" si="47"/>
        <v>0.10237659963436929</v>
      </c>
      <c r="T289" s="7">
        <v>739</v>
      </c>
      <c r="U289">
        <v>67</v>
      </c>
      <c r="V289">
        <v>0</v>
      </c>
      <c r="W289" s="9">
        <f t="shared" si="49"/>
        <v>0</v>
      </c>
      <c r="X289" s="7">
        <v>9</v>
      </c>
      <c r="Y289" s="9">
        <f t="shared" si="50"/>
        <v>0.13432835820895522</v>
      </c>
      <c r="Z289" s="7">
        <v>9</v>
      </c>
      <c r="AA289" s="9">
        <f t="shared" si="51"/>
        <v>0.13432835820895522</v>
      </c>
      <c r="AB289" s="7">
        <v>232</v>
      </c>
      <c r="AC289" s="7">
        <v>23</v>
      </c>
      <c r="AD289" s="9">
        <f t="shared" si="52"/>
        <v>9.9137931034482762E-2</v>
      </c>
      <c r="AE289" s="7">
        <v>58</v>
      </c>
      <c r="AF289" s="9">
        <f t="shared" si="53"/>
        <v>0.25</v>
      </c>
      <c r="AG289" s="7">
        <v>71</v>
      </c>
      <c r="AH289" s="9">
        <f t="shared" si="54"/>
        <v>0.30603448275862066</v>
      </c>
      <c r="AI289" s="7">
        <v>557</v>
      </c>
      <c r="AJ289" s="7">
        <v>699</v>
      </c>
      <c r="AK289">
        <v>0</v>
      </c>
      <c r="AL289">
        <v>0</v>
      </c>
      <c r="AM289">
        <v>0</v>
      </c>
      <c r="AN289" s="9" t="str">
        <f t="shared" si="55"/>
        <v>NA</v>
      </c>
      <c r="AO289" s="7">
        <v>892</v>
      </c>
      <c r="AP289" s="7">
        <v>531</v>
      </c>
      <c r="AQ289" s="9">
        <f t="shared" si="56"/>
        <v>0.5952914798206278</v>
      </c>
      <c r="AR289" s="7">
        <v>279</v>
      </c>
      <c r="AS289" s="7">
        <v>265</v>
      </c>
      <c r="AT289" s="9">
        <f t="shared" si="57"/>
        <v>0.94982078853046592</v>
      </c>
    </row>
    <row r="290" spans="1:46" ht="15" customHeight="1" x14ac:dyDescent="0.3">
      <c r="A290" t="s">
        <v>629</v>
      </c>
      <c r="B290" t="s">
        <v>666</v>
      </c>
      <c r="C290" t="s">
        <v>667</v>
      </c>
      <c r="D290" s="5">
        <v>1556533</v>
      </c>
      <c r="E290" t="s">
        <v>53</v>
      </c>
      <c r="F290">
        <v>98</v>
      </c>
      <c r="G290">
        <v>92</v>
      </c>
      <c r="H290" s="6">
        <f t="shared" si="48"/>
        <v>0.93877551020408168</v>
      </c>
      <c r="I290" s="7">
        <v>31</v>
      </c>
      <c r="J290" s="7">
        <v>17</v>
      </c>
      <c r="K290" s="7">
        <v>61</v>
      </c>
      <c r="L290" s="7">
        <v>22</v>
      </c>
      <c r="M290" s="8">
        <v>378</v>
      </c>
      <c r="N290" s="8">
        <v>21</v>
      </c>
      <c r="O290" s="8">
        <v>30</v>
      </c>
      <c r="P290" s="8">
        <v>42</v>
      </c>
      <c r="Q290" s="6">
        <f t="shared" si="47"/>
        <v>5.5555555555555552E-2</v>
      </c>
      <c r="R290" s="6">
        <f t="shared" si="47"/>
        <v>7.9365079365079361E-2</v>
      </c>
      <c r="S290" s="6">
        <f t="shared" si="47"/>
        <v>0.1111111111111111</v>
      </c>
      <c r="T290" s="7">
        <v>612</v>
      </c>
      <c r="U290">
        <v>51</v>
      </c>
      <c r="V290">
        <v>9</v>
      </c>
      <c r="W290" s="9">
        <f t="shared" si="49"/>
        <v>0.17647058823529413</v>
      </c>
      <c r="X290" s="7">
        <v>19</v>
      </c>
      <c r="Y290" s="9">
        <f t="shared" si="50"/>
        <v>0.37254901960784315</v>
      </c>
      <c r="Z290" s="7">
        <v>24</v>
      </c>
      <c r="AA290" s="9">
        <f t="shared" si="51"/>
        <v>0.47058823529411764</v>
      </c>
      <c r="AB290" s="7">
        <v>71</v>
      </c>
      <c r="AC290" s="7">
        <v>15</v>
      </c>
      <c r="AD290" s="9">
        <f t="shared" si="52"/>
        <v>0.21126760563380281</v>
      </c>
      <c r="AE290" s="7">
        <v>25</v>
      </c>
      <c r="AF290" s="9">
        <f t="shared" si="53"/>
        <v>0.352112676056338</v>
      </c>
      <c r="AG290" s="7">
        <v>38</v>
      </c>
      <c r="AH290" s="9">
        <f t="shared" si="54"/>
        <v>0.53521126760563376</v>
      </c>
      <c r="AI290" s="7">
        <v>436</v>
      </c>
      <c r="AJ290" s="7">
        <v>575</v>
      </c>
      <c r="AK290">
        <v>0</v>
      </c>
      <c r="AL290">
        <v>0</v>
      </c>
      <c r="AM290">
        <v>0</v>
      </c>
      <c r="AN290" s="9" t="str">
        <f t="shared" si="55"/>
        <v>NA</v>
      </c>
      <c r="AO290" s="7">
        <v>795</v>
      </c>
      <c r="AP290" s="7">
        <v>490</v>
      </c>
      <c r="AQ290" s="9">
        <f t="shared" si="56"/>
        <v>0.61635220125786161</v>
      </c>
      <c r="AR290" s="7">
        <v>163</v>
      </c>
      <c r="AS290" s="7">
        <v>146</v>
      </c>
      <c r="AT290" s="9">
        <f t="shared" si="57"/>
        <v>0.89570552147239269</v>
      </c>
    </row>
    <row r="291" spans="1:46" ht="15" customHeight="1" x14ac:dyDescent="0.3">
      <c r="A291" t="s">
        <v>629</v>
      </c>
      <c r="B291" t="s">
        <v>668</v>
      </c>
      <c r="C291" t="s">
        <v>669</v>
      </c>
      <c r="D291" s="5">
        <v>121965844</v>
      </c>
      <c r="E291" t="s">
        <v>90</v>
      </c>
      <c r="F291">
        <v>72308</v>
      </c>
      <c r="G291">
        <v>65813</v>
      </c>
      <c r="H291" s="6">
        <f t="shared" si="48"/>
        <v>0.91017591414504617</v>
      </c>
      <c r="I291" s="7">
        <v>255</v>
      </c>
      <c r="J291" s="7">
        <v>177</v>
      </c>
      <c r="K291" s="7">
        <v>261</v>
      </c>
      <c r="L291" s="7">
        <v>183</v>
      </c>
      <c r="M291" s="8">
        <v>25748</v>
      </c>
      <c r="N291" s="8">
        <v>4154</v>
      </c>
      <c r="O291" s="8">
        <v>5802</v>
      </c>
      <c r="P291" s="8">
        <v>7982</v>
      </c>
      <c r="Q291" s="6">
        <f t="shared" si="47"/>
        <v>0.16133291906167468</v>
      </c>
      <c r="R291" s="6">
        <f t="shared" si="47"/>
        <v>0.22533789032157839</v>
      </c>
      <c r="S291" s="6">
        <f t="shared" si="47"/>
        <v>0.31000466055615972</v>
      </c>
      <c r="T291" s="7">
        <v>132462</v>
      </c>
      <c r="U291">
        <v>4886</v>
      </c>
      <c r="V291">
        <v>193</v>
      </c>
      <c r="W291" s="9">
        <f t="shared" si="49"/>
        <v>3.9500613999181332E-2</v>
      </c>
      <c r="X291" s="7">
        <v>1180</v>
      </c>
      <c r="Y291" s="9">
        <f t="shared" si="50"/>
        <v>0.24150634465820711</v>
      </c>
      <c r="Z291" s="7">
        <v>1297</v>
      </c>
      <c r="AA291" s="9">
        <f t="shared" si="51"/>
        <v>0.26545231273024972</v>
      </c>
      <c r="AB291" s="7">
        <v>2155</v>
      </c>
      <c r="AC291" s="7">
        <v>346</v>
      </c>
      <c r="AD291" s="9">
        <f t="shared" si="52"/>
        <v>0.1605568445475638</v>
      </c>
      <c r="AE291" s="7">
        <v>782</v>
      </c>
      <c r="AF291" s="9">
        <f t="shared" si="53"/>
        <v>0.36287703016241302</v>
      </c>
      <c r="AG291" s="7">
        <v>1042</v>
      </c>
      <c r="AH291" s="9">
        <f t="shared" si="54"/>
        <v>0.48352668213457078</v>
      </c>
      <c r="AI291" s="7">
        <v>60770</v>
      </c>
      <c r="AJ291" s="7">
        <v>62145</v>
      </c>
      <c r="AK291">
        <v>2576</v>
      </c>
      <c r="AL291">
        <v>631</v>
      </c>
      <c r="AM291">
        <v>645</v>
      </c>
      <c r="AN291" s="9">
        <f t="shared" si="55"/>
        <v>0.49534161490683232</v>
      </c>
      <c r="AO291" s="7">
        <v>111632</v>
      </c>
      <c r="AP291" s="7">
        <v>48650</v>
      </c>
      <c r="AQ291" s="9">
        <f t="shared" si="56"/>
        <v>0.43580693707897378</v>
      </c>
      <c r="AR291" s="7">
        <v>11506</v>
      </c>
      <c r="AS291" s="7">
        <v>10674</v>
      </c>
      <c r="AT291" s="9">
        <f t="shared" si="57"/>
        <v>0.92768990092125847</v>
      </c>
    </row>
    <row r="292" spans="1:46" ht="15" customHeight="1" x14ac:dyDescent="0.3">
      <c r="A292" t="s">
        <v>629</v>
      </c>
      <c r="B292" t="s">
        <v>670</v>
      </c>
      <c r="C292" t="s">
        <v>671</v>
      </c>
      <c r="D292" s="5">
        <v>1338245</v>
      </c>
      <c r="E292" t="s">
        <v>53</v>
      </c>
      <c r="F292">
        <v>348</v>
      </c>
      <c r="G292">
        <v>209</v>
      </c>
      <c r="H292" s="6">
        <f t="shared" si="48"/>
        <v>0.60057471264367812</v>
      </c>
      <c r="I292" s="7">
        <v>44</v>
      </c>
      <c r="J292" s="7">
        <v>21</v>
      </c>
      <c r="K292" s="7">
        <v>125</v>
      </c>
      <c r="L292" s="7">
        <v>37</v>
      </c>
      <c r="M292" s="8">
        <v>305</v>
      </c>
      <c r="N292" s="8">
        <v>20</v>
      </c>
      <c r="O292" s="8">
        <v>39</v>
      </c>
      <c r="P292" s="8">
        <v>47</v>
      </c>
      <c r="Q292" s="6">
        <f t="shared" si="47"/>
        <v>6.5573770491803282E-2</v>
      </c>
      <c r="R292" s="6">
        <f t="shared" si="47"/>
        <v>0.12786885245901639</v>
      </c>
      <c r="S292" s="6">
        <f t="shared" si="47"/>
        <v>0.1540983606557377</v>
      </c>
      <c r="T292" s="7">
        <v>1329</v>
      </c>
      <c r="U292">
        <v>88</v>
      </c>
      <c r="V292">
        <v>8</v>
      </c>
      <c r="W292" s="9">
        <f t="shared" si="49"/>
        <v>9.0909090909090912E-2</v>
      </c>
      <c r="X292" s="7">
        <v>8</v>
      </c>
      <c r="Y292" s="9">
        <f t="shared" si="50"/>
        <v>9.0909090909090912E-2</v>
      </c>
      <c r="Z292" s="7">
        <v>16</v>
      </c>
      <c r="AA292" s="9">
        <f t="shared" si="51"/>
        <v>0.18181818181818182</v>
      </c>
      <c r="AB292" s="7">
        <v>124</v>
      </c>
      <c r="AC292" s="7">
        <v>23</v>
      </c>
      <c r="AD292" s="9">
        <f t="shared" si="52"/>
        <v>0.18548387096774194</v>
      </c>
      <c r="AE292" s="7">
        <v>19</v>
      </c>
      <c r="AF292" s="9">
        <f t="shared" si="53"/>
        <v>0.15322580645161291</v>
      </c>
      <c r="AG292" s="7">
        <v>39</v>
      </c>
      <c r="AH292" s="9">
        <f t="shared" si="54"/>
        <v>0.31451612903225806</v>
      </c>
      <c r="AI292" s="7">
        <v>748</v>
      </c>
      <c r="AJ292" s="7">
        <v>843</v>
      </c>
      <c r="AK292">
        <v>0</v>
      </c>
      <c r="AL292">
        <v>0</v>
      </c>
      <c r="AM292">
        <v>0</v>
      </c>
      <c r="AN292" s="9" t="str">
        <f t="shared" si="55"/>
        <v>NA</v>
      </c>
      <c r="AO292" s="7">
        <v>1335</v>
      </c>
      <c r="AP292" s="7">
        <v>485</v>
      </c>
      <c r="AQ292" s="9">
        <f t="shared" si="56"/>
        <v>0.36329588014981273</v>
      </c>
      <c r="AR292" s="7">
        <v>249</v>
      </c>
      <c r="AS292" s="7">
        <v>213</v>
      </c>
      <c r="AT292" s="9">
        <f t="shared" si="57"/>
        <v>0.85542168674698793</v>
      </c>
    </row>
    <row r="293" spans="1:46" ht="15" customHeight="1" x14ac:dyDescent="0.3">
      <c r="A293" t="s">
        <v>629</v>
      </c>
      <c r="B293" t="s">
        <v>672</v>
      </c>
      <c r="C293" t="s">
        <v>673</v>
      </c>
      <c r="D293" s="5">
        <v>2792412</v>
      </c>
      <c r="E293" t="s">
        <v>53</v>
      </c>
      <c r="F293">
        <v>232</v>
      </c>
      <c r="G293">
        <v>188</v>
      </c>
      <c r="H293" s="6">
        <f t="shared" si="48"/>
        <v>0.81034482758620685</v>
      </c>
      <c r="I293" s="7">
        <v>58</v>
      </c>
      <c r="J293" s="7">
        <v>40</v>
      </c>
      <c r="K293" s="7">
        <v>71</v>
      </c>
      <c r="L293" s="7">
        <v>49</v>
      </c>
      <c r="M293" s="8">
        <v>105</v>
      </c>
      <c r="N293" s="8">
        <v>8</v>
      </c>
      <c r="O293" s="8">
        <v>9</v>
      </c>
      <c r="P293" s="8">
        <v>16</v>
      </c>
      <c r="Q293" s="6">
        <f t="shared" si="47"/>
        <v>7.6190476190476197E-2</v>
      </c>
      <c r="R293" s="6">
        <f t="shared" si="47"/>
        <v>8.5714285714285715E-2</v>
      </c>
      <c r="S293" s="6">
        <f t="shared" si="47"/>
        <v>0.15238095238095239</v>
      </c>
      <c r="T293" s="7">
        <v>1351</v>
      </c>
      <c r="U293">
        <v>149</v>
      </c>
      <c r="V293">
        <v>18</v>
      </c>
      <c r="W293" s="9">
        <f t="shared" si="49"/>
        <v>0.12080536912751678</v>
      </c>
      <c r="X293" s="7">
        <v>17</v>
      </c>
      <c r="Y293" s="9">
        <f t="shared" si="50"/>
        <v>0.11409395973154363</v>
      </c>
      <c r="Z293" s="7">
        <v>33</v>
      </c>
      <c r="AA293" s="9">
        <f t="shared" si="51"/>
        <v>0.22147651006711411</v>
      </c>
      <c r="AB293" s="7">
        <v>63</v>
      </c>
      <c r="AC293" s="7">
        <v>13</v>
      </c>
      <c r="AD293" s="9">
        <f t="shared" si="52"/>
        <v>0.20634920634920634</v>
      </c>
      <c r="AE293" s="7">
        <v>15</v>
      </c>
      <c r="AF293" s="9">
        <f t="shared" si="53"/>
        <v>0.23809523809523808</v>
      </c>
      <c r="AG293" s="7">
        <v>28</v>
      </c>
      <c r="AH293" s="9">
        <f t="shared" si="54"/>
        <v>0.44444444444444442</v>
      </c>
      <c r="AI293" s="7">
        <v>977</v>
      </c>
      <c r="AJ293" s="7">
        <v>1016</v>
      </c>
      <c r="AK293">
        <v>0</v>
      </c>
      <c r="AL293">
        <v>0</v>
      </c>
      <c r="AM293">
        <v>0</v>
      </c>
      <c r="AN293" s="9" t="str">
        <f t="shared" si="55"/>
        <v>NA</v>
      </c>
      <c r="AO293" s="7">
        <v>1321</v>
      </c>
      <c r="AP293" s="7">
        <v>766</v>
      </c>
      <c r="AQ293" s="9">
        <f t="shared" si="56"/>
        <v>0.57986373959121873</v>
      </c>
      <c r="AR293" s="7">
        <v>368</v>
      </c>
      <c r="AS293" s="7">
        <v>314</v>
      </c>
      <c r="AT293" s="9">
        <f t="shared" si="57"/>
        <v>0.85326086956521741</v>
      </c>
    </row>
    <row r="294" spans="1:46" ht="15" customHeight="1" x14ac:dyDescent="0.3">
      <c r="A294" t="s">
        <v>629</v>
      </c>
      <c r="B294" t="s">
        <v>674</v>
      </c>
      <c r="C294" t="s">
        <v>675</v>
      </c>
      <c r="D294" s="5">
        <v>10453402</v>
      </c>
      <c r="E294" t="s">
        <v>53</v>
      </c>
      <c r="F294">
        <v>2860</v>
      </c>
      <c r="G294">
        <v>1538</v>
      </c>
      <c r="H294" s="6">
        <f t="shared" si="48"/>
        <v>0.53776223776223775</v>
      </c>
      <c r="I294" s="7">
        <v>133</v>
      </c>
      <c r="J294" s="7">
        <v>80</v>
      </c>
      <c r="K294" s="7">
        <v>142</v>
      </c>
      <c r="L294" s="7">
        <v>84</v>
      </c>
      <c r="M294" s="8">
        <v>1312</v>
      </c>
      <c r="N294" s="8">
        <v>114</v>
      </c>
      <c r="O294" s="8">
        <v>165</v>
      </c>
      <c r="P294" s="8">
        <v>241</v>
      </c>
      <c r="Q294" s="6">
        <f t="shared" si="47"/>
        <v>8.6890243902439018E-2</v>
      </c>
      <c r="R294" s="6">
        <f t="shared" si="47"/>
        <v>0.12576219512195122</v>
      </c>
      <c r="S294" s="6">
        <f t="shared" si="47"/>
        <v>0.1836890243902439</v>
      </c>
      <c r="T294" s="7">
        <v>5746</v>
      </c>
      <c r="U294">
        <v>555</v>
      </c>
      <c r="V294">
        <v>40</v>
      </c>
      <c r="W294" s="9">
        <f t="shared" si="49"/>
        <v>7.2072072072072071E-2</v>
      </c>
      <c r="X294" s="7">
        <v>114</v>
      </c>
      <c r="Y294" s="9">
        <f t="shared" si="50"/>
        <v>0.20540540540540542</v>
      </c>
      <c r="Z294" s="7">
        <v>142</v>
      </c>
      <c r="AA294" s="9">
        <f t="shared" si="51"/>
        <v>0.25585585585585585</v>
      </c>
      <c r="AB294" s="7">
        <v>92</v>
      </c>
      <c r="AC294" s="7">
        <v>10</v>
      </c>
      <c r="AD294" s="9">
        <f t="shared" si="52"/>
        <v>0.10869565217391304</v>
      </c>
      <c r="AE294" s="7">
        <v>38</v>
      </c>
      <c r="AF294" s="9">
        <f t="shared" si="53"/>
        <v>0.41304347826086957</v>
      </c>
      <c r="AG294" s="7">
        <v>46</v>
      </c>
      <c r="AH294" s="9">
        <f t="shared" si="54"/>
        <v>0.5</v>
      </c>
      <c r="AI294" s="7">
        <v>3604</v>
      </c>
      <c r="AJ294" s="7">
        <v>4174</v>
      </c>
      <c r="AK294">
        <v>0</v>
      </c>
      <c r="AL294">
        <v>0</v>
      </c>
      <c r="AM294">
        <v>0</v>
      </c>
      <c r="AN294" s="9" t="str">
        <f t="shared" si="55"/>
        <v>NA</v>
      </c>
      <c r="AO294" s="7">
        <v>6109</v>
      </c>
      <c r="AP294" s="7">
        <v>2533</v>
      </c>
      <c r="AQ294" s="9">
        <f t="shared" si="56"/>
        <v>0.41463414634146339</v>
      </c>
      <c r="AR294" s="7">
        <v>1978</v>
      </c>
      <c r="AS294" s="7">
        <v>1764</v>
      </c>
      <c r="AT294" s="9">
        <f t="shared" si="57"/>
        <v>0.89180990899898893</v>
      </c>
    </row>
    <row r="295" spans="1:46" ht="15" customHeight="1" x14ac:dyDescent="0.3">
      <c r="A295" t="s">
        <v>629</v>
      </c>
      <c r="B295" t="s">
        <v>676</v>
      </c>
      <c r="C295" t="s">
        <v>677</v>
      </c>
      <c r="D295" s="5">
        <v>18422848</v>
      </c>
      <c r="E295" t="s">
        <v>53</v>
      </c>
      <c r="F295">
        <v>2160</v>
      </c>
      <c r="G295">
        <v>2074</v>
      </c>
      <c r="H295" s="6">
        <f t="shared" si="48"/>
        <v>0.96018518518518514</v>
      </c>
      <c r="I295" s="7">
        <v>72</v>
      </c>
      <c r="J295" s="7">
        <v>32</v>
      </c>
      <c r="K295" s="7">
        <v>184</v>
      </c>
      <c r="L295" s="7">
        <v>78</v>
      </c>
      <c r="M295" s="8">
        <v>1110</v>
      </c>
      <c r="N295" s="8">
        <v>8</v>
      </c>
      <c r="O295" s="8">
        <v>36</v>
      </c>
      <c r="P295" s="8">
        <v>114</v>
      </c>
      <c r="Q295" s="6">
        <f t="shared" si="47"/>
        <v>7.2072072072072073E-3</v>
      </c>
      <c r="R295" s="6">
        <f t="shared" si="47"/>
        <v>3.2432432432432434E-2</v>
      </c>
      <c r="S295" s="6">
        <f t="shared" si="47"/>
        <v>0.10270270270270271</v>
      </c>
      <c r="T295" s="7">
        <v>4262</v>
      </c>
      <c r="U295">
        <v>895</v>
      </c>
      <c r="V295">
        <v>33</v>
      </c>
      <c r="W295" s="9">
        <f t="shared" si="49"/>
        <v>3.6871508379888271E-2</v>
      </c>
      <c r="X295" s="7">
        <v>142</v>
      </c>
      <c r="Y295" s="9">
        <f t="shared" si="50"/>
        <v>0.15865921787709497</v>
      </c>
      <c r="Z295" s="7">
        <v>165</v>
      </c>
      <c r="AA295" s="9">
        <f t="shared" si="51"/>
        <v>0.18435754189944134</v>
      </c>
      <c r="AB295" s="7">
        <v>471</v>
      </c>
      <c r="AC295" s="7">
        <v>74</v>
      </c>
      <c r="AD295" s="9">
        <f t="shared" si="52"/>
        <v>0.15711252653927812</v>
      </c>
      <c r="AE295" s="7">
        <v>184</v>
      </c>
      <c r="AF295" s="9">
        <f t="shared" si="53"/>
        <v>0.39065817409766457</v>
      </c>
      <c r="AG295" s="7">
        <v>234</v>
      </c>
      <c r="AH295" s="9">
        <f t="shared" si="54"/>
        <v>0.49681528662420382</v>
      </c>
      <c r="AI295" s="7">
        <v>2808</v>
      </c>
      <c r="AJ295" s="7">
        <v>3031</v>
      </c>
      <c r="AK295">
        <v>234</v>
      </c>
      <c r="AL295">
        <v>100</v>
      </c>
      <c r="AM295">
        <v>81</v>
      </c>
      <c r="AN295" s="9">
        <f t="shared" si="55"/>
        <v>0.77350427350427353</v>
      </c>
      <c r="AO295" s="7">
        <v>2883</v>
      </c>
      <c r="AP295" s="7">
        <v>1298</v>
      </c>
      <c r="AQ295" s="9">
        <f t="shared" si="56"/>
        <v>0.45022545959070415</v>
      </c>
      <c r="AR295" s="7">
        <v>1487</v>
      </c>
      <c r="AS295" s="7">
        <v>1424</v>
      </c>
      <c r="AT295" s="9">
        <f t="shared" si="57"/>
        <v>0.95763281775386688</v>
      </c>
    </row>
    <row r="296" spans="1:46" ht="15" customHeight="1" x14ac:dyDescent="0.3">
      <c r="A296" t="s">
        <v>629</v>
      </c>
      <c r="B296" t="s">
        <v>678</v>
      </c>
      <c r="C296" t="s">
        <v>679</v>
      </c>
      <c r="D296" s="5">
        <v>727899</v>
      </c>
      <c r="E296" t="s">
        <v>53</v>
      </c>
      <c r="F296">
        <v>107</v>
      </c>
      <c r="G296">
        <v>40</v>
      </c>
      <c r="H296" s="6">
        <f t="shared" si="48"/>
        <v>0.37383177570093457</v>
      </c>
      <c r="I296" s="7">
        <v>72</v>
      </c>
      <c r="J296" s="7">
        <v>44</v>
      </c>
      <c r="K296" s="7">
        <v>114</v>
      </c>
      <c r="L296" s="7">
        <v>49</v>
      </c>
      <c r="M296" s="8">
        <v>72</v>
      </c>
      <c r="N296" s="8">
        <v>0</v>
      </c>
      <c r="O296" s="8">
        <v>2</v>
      </c>
      <c r="P296" s="8">
        <v>4</v>
      </c>
      <c r="Q296" s="6">
        <f t="shared" si="47"/>
        <v>0</v>
      </c>
      <c r="R296" s="6">
        <f t="shared" si="47"/>
        <v>2.7777777777777776E-2</v>
      </c>
      <c r="S296" s="6">
        <f t="shared" si="47"/>
        <v>5.5555555555555552E-2</v>
      </c>
      <c r="T296" s="7">
        <v>270</v>
      </c>
      <c r="U296">
        <v>12</v>
      </c>
      <c r="V296">
        <v>0</v>
      </c>
      <c r="W296" s="9">
        <f t="shared" si="49"/>
        <v>0</v>
      </c>
      <c r="X296" s="7">
        <v>1</v>
      </c>
      <c r="Y296" s="9">
        <f t="shared" si="50"/>
        <v>8.3333333333333329E-2</v>
      </c>
      <c r="Z296" s="7">
        <v>1</v>
      </c>
      <c r="AA296" s="9">
        <f t="shared" si="51"/>
        <v>8.3333333333333329E-2</v>
      </c>
      <c r="AB296" s="7">
        <v>1</v>
      </c>
      <c r="AC296" s="7">
        <v>0</v>
      </c>
      <c r="AD296" s="9">
        <f t="shared" si="52"/>
        <v>0</v>
      </c>
      <c r="AE296" s="7">
        <v>0</v>
      </c>
      <c r="AF296" s="9">
        <f t="shared" si="53"/>
        <v>0</v>
      </c>
      <c r="AG296" s="7">
        <v>0</v>
      </c>
      <c r="AH296" s="9">
        <f t="shared" si="54"/>
        <v>0</v>
      </c>
      <c r="AI296" s="7">
        <v>230</v>
      </c>
      <c r="AJ296" s="7">
        <v>236</v>
      </c>
      <c r="AK296">
        <v>0</v>
      </c>
      <c r="AL296">
        <v>0</v>
      </c>
      <c r="AM296">
        <v>0</v>
      </c>
      <c r="AN296" s="9" t="str">
        <f t="shared" si="55"/>
        <v>NA</v>
      </c>
      <c r="AO296" s="7">
        <v>262</v>
      </c>
      <c r="AP296" s="7">
        <v>97</v>
      </c>
      <c r="AQ296" s="9">
        <f t="shared" si="56"/>
        <v>0.37022900763358779</v>
      </c>
      <c r="AR296" s="7">
        <v>98</v>
      </c>
      <c r="AS296" s="7">
        <v>89</v>
      </c>
      <c r="AT296" s="9">
        <f t="shared" si="57"/>
        <v>0.90816326530612246</v>
      </c>
    </row>
    <row r="297" spans="1:46" ht="15" customHeight="1" x14ac:dyDescent="0.3">
      <c r="A297" t="s">
        <v>629</v>
      </c>
      <c r="B297" t="s">
        <v>680</v>
      </c>
      <c r="C297" t="s">
        <v>681</v>
      </c>
      <c r="D297" s="5">
        <v>394588</v>
      </c>
      <c r="E297" t="s">
        <v>53</v>
      </c>
      <c r="F297">
        <v>10</v>
      </c>
      <c r="G297">
        <v>10</v>
      </c>
      <c r="H297" s="6">
        <f t="shared" si="48"/>
        <v>1</v>
      </c>
      <c r="I297" s="7">
        <v>38</v>
      </c>
      <c r="J297" s="7">
        <v>18</v>
      </c>
      <c r="K297" s="7">
        <v>38</v>
      </c>
      <c r="L297" s="7">
        <v>18</v>
      </c>
      <c r="M297" s="8">
        <v>456</v>
      </c>
      <c r="N297" s="8">
        <v>21</v>
      </c>
      <c r="O297" s="8">
        <v>37</v>
      </c>
      <c r="P297" s="8">
        <v>37</v>
      </c>
      <c r="Q297" s="6">
        <f t="shared" si="47"/>
        <v>4.6052631578947366E-2</v>
      </c>
      <c r="R297" s="6">
        <f t="shared" si="47"/>
        <v>8.1140350877192985E-2</v>
      </c>
      <c r="S297" s="6">
        <f t="shared" si="47"/>
        <v>8.1140350877192985E-2</v>
      </c>
      <c r="T297" s="7">
        <v>463</v>
      </c>
      <c r="U297">
        <v>0</v>
      </c>
      <c r="V297">
        <v>0</v>
      </c>
      <c r="W297" s="9" t="str">
        <f t="shared" si="49"/>
        <v>NA</v>
      </c>
      <c r="X297" s="7">
        <v>0</v>
      </c>
      <c r="Y297" s="9" t="str">
        <f t="shared" si="50"/>
        <v>NA</v>
      </c>
      <c r="Z297" s="7">
        <v>0</v>
      </c>
      <c r="AA297" s="9" t="str">
        <f t="shared" si="51"/>
        <v>NA</v>
      </c>
      <c r="AB297" s="7">
        <v>0</v>
      </c>
      <c r="AC297" s="7">
        <v>0</v>
      </c>
      <c r="AD297" s="9" t="str">
        <f t="shared" si="52"/>
        <v>NA</v>
      </c>
      <c r="AE297" s="7">
        <v>0</v>
      </c>
      <c r="AF297" s="9" t="str">
        <f t="shared" si="53"/>
        <v>NA</v>
      </c>
      <c r="AG297" s="7">
        <v>0</v>
      </c>
      <c r="AH297" s="9" t="str">
        <f t="shared" si="54"/>
        <v>NA</v>
      </c>
      <c r="AI297" s="7">
        <v>431</v>
      </c>
      <c r="AJ297" s="7">
        <v>447</v>
      </c>
      <c r="AK297">
        <v>0</v>
      </c>
      <c r="AL297">
        <v>0</v>
      </c>
      <c r="AM297">
        <v>0</v>
      </c>
      <c r="AN297" s="9" t="str">
        <f t="shared" si="55"/>
        <v>NA</v>
      </c>
      <c r="AO297" s="7">
        <v>463</v>
      </c>
      <c r="AP297" s="7">
        <v>431</v>
      </c>
      <c r="AQ297" s="9">
        <f t="shared" si="56"/>
        <v>0.93088552915766742</v>
      </c>
      <c r="AR297" s="7">
        <v>78</v>
      </c>
      <c r="AS297" s="7">
        <v>73</v>
      </c>
      <c r="AT297" s="9">
        <f t="shared" si="57"/>
        <v>0.9358974358974359</v>
      </c>
    </row>
    <row r="298" spans="1:46" ht="15" customHeight="1" x14ac:dyDescent="0.3">
      <c r="A298" t="s">
        <v>629</v>
      </c>
      <c r="B298" t="s">
        <v>682</v>
      </c>
      <c r="C298" t="s">
        <v>683</v>
      </c>
      <c r="D298" s="5">
        <v>1169100</v>
      </c>
      <c r="E298" t="s">
        <v>53</v>
      </c>
      <c r="F298">
        <v>90</v>
      </c>
      <c r="G298">
        <v>90</v>
      </c>
      <c r="H298" s="6">
        <f t="shared" si="48"/>
        <v>1</v>
      </c>
      <c r="I298" s="7">
        <v>86</v>
      </c>
      <c r="J298" s="7">
        <v>44</v>
      </c>
      <c r="K298" s="7">
        <v>97</v>
      </c>
      <c r="L298" s="7">
        <v>50</v>
      </c>
      <c r="M298" s="8">
        <v>655</v>
      </c>
      <c r="N298" s="8">
        <v>56</v>
      </c>
      <c r="O298" s="8">
        <v>112</v>
      </c>
      <c r="P298" s="8">
        <v>164</v>
      </c>
      <c r="Q298" s="6">
        <f t="shared" si="47"/>
        <v>8.5496183206106871E-2</v>
      </c>
      <c r="R298" s="6">
        <f t="shared" si="47"/>
        <v>0.17099236641221374</v>
      </c>
      <c r="S298" s="6">
        <f t="shared" si="47"/>
        <v>0.25038167938931299</v>
      </c>
      <c r="T298" s="7">
        <v>1279</v>
      </c>
      <c r="U298">
        <v>64</v>
      </c>
      <c r="V298">
        <v>5</v>
      </c>
      <c r="W298" s="9">
        <f t="shared" si="49"/>
        <v>7.8125E-2</v>
      </c>
      <c r="X298" s="7">
        <v>17</v>
      </c>
      <c r="Y298" s="9">
        <f t="shared" si="50"/>
        <v>0.265625</v>
      </c>
      <c r="Z298" s="7">
        <v>20</v>
      </c>
      <c r="AA298" s="9">
        <f t="shared" si="51"/>
        <v>0.3125</v>
      </c>
      <c r="AB298" s="7">
        <v>86</v>
      </c>
      <c r="AC298" s="7">
        <v>11</v>
      </c>
      <c r="AD298" s="9">
        <f t="shared" si="52"/>
        <v>0.12790697674418605</v>
      </c>
      <c r="AE298" s="7">
        <v>38</v>
      </c>
      <c r="AF298" s="9">
        <f t="shared" si="53"/>
        <v>0.44186046511627908</v>
      </c>
      <c r="AG298" s="7">
        <v>48</v>
      </c>
      <c r="AH298" s="9">
        <f t="shared" si="54"/>
        <v>0.55813953488372092</v>
      </c>
      <c r="AI298" s="7">
        <v>829</v>
      </c>
      <c r="AJ298" s="7">
        <v>875</v>
      </c>
      <c r="AK298">
        <v>0</v>
      </c>
      <c r="AL298">
        <v>0</v>
      </c>
      <c r="AM298">
        <v>0</v>
      </c>
      <c r="AN298" s="9" t="str">
        <f t="shared" si="55"/>
        <v>NA</v>
      </c>
      <c r="AO298" s="7">
        <v>1266</v>
      </c>
      <c r="AP298" s="7">
        <v>752</v>
      </c>
      <c r="AQ298" s="9">
        <f t="shared" si="56"/>
        <v>0.59399684044233803</v>
      </c>
      <c r="AR298" s="7">
        <v>259</v>
      </c>
      <c r="AS298" s="7">
        <v>238</v>
      </c>
      <c r="AT298" s="9">
        <f t="shared" si="57"/>
        <v>0.91891891891891897</v>
      </c>
    </row>
    <row r="299" spans="1:46" ht="15" customHeight="1" x14ac:dyDescent="0.3">
      <c r="A299" t="s">
        <v>684</v>
      </c>
      <c r="B299" t="s">
        <v>685</v>
      </c>
      <c r="C299" t="s">
        <v>686</v>
      </c>
      <c r="D299" s="5">
        <v>17982669</v>
      </c>
      <c r="E299" t="s">
        <v>53</v>
      </c>
      <c r="F299">
        <v>809</v>
      </c>
      <c r="G299">
        <v>809</v>
      </c>
      <c r="H299" s="6">
        <f t="shared" si="48"/>
        <v>1</v>
      </c>
      <c r="I299" s="7">
        <v>43</v>
      </c>
      <c r="J299" s="7">
        <v>27</v>
      </c>
      <c r="K299" s="7">
        <v>82</v>
      </c>
      <c r="L299" s="7">
        <v>36</v>
      </c>
      <c r="M299" s="8">
        <v>3923</v>
      </c>
      <c r="N299" s="8">
        <v>373</v>
      </c>
      <c r="O299" s="8">
        <v>615</v>
      </c>
      <c r="P299" s="8">
        <v>1000</v>
      </c>
      <c r="Q299" s="6">
        <f t="shared" si="47"/>
        <v>9.5080295692072395E-2</v>
      </c>
      <c r="R299" s="6">
        <f t="shared" si="47"/>
        <v>0.15676777976038747</v>
      </c>
      <c r="S299" s="6">
        <f t="shared" si="47"/>
        <v>0.25490695895997961</v>
      </c>
      <c r="T299" s="7">
        <v>6138</v>
      </c>
      <c r="U299">
        <v>1245</v>
      </c>
      <c r="V299">
        <v>120</v>
      </c>
      <c r="W299" s="9">
        <f t="shared" si="49"/>
        <v>9.6385542168674704E-2</v>
      </c>
      <c r="X299" s="7">
        <v>506</v>
      </c>
      <c r="Y299" s="9">
        <f t="shared" si="50"/>
        <v>0.40642570281124496</v>
      </c>
      <c r="Z299" s="7">
        <v>604</v>
      </c>
      <c r="AA299" s="9">
        <f t="shared" si="51"/>
        <v>0.48514056224899599</v>
      </c>
      <c r="AB299" s="7">
        <v>786</v>
      </c>
      <c r="AC299" s="7">
        <v>245</v>
      </c>
      <c r="AD299" s="9">
        <f t="shared" si="52"/>
        <v>0.31170483460559795</v>
      </c>
      <c r="AE299" s="7">
        <v>225</v>
      </c>
      <c r="AF299" s="9">
        <f t="shared" si="53"/>
        <v>0.2862595419847328</v>
      </c>
      <c r="AG299" s="7">
        <v>442</v>
      </c>
      <c r="AH299" s="9">
        <f t="shared" si="54"/>
        <v>0.56234096692111957</v>
      </c>
      <c r="AI299" s="7">
        <v>3744</v>
      </c>
      <c r="AJ299" s="7">
        <v>4273</v>
      </c>
      <c r="AK299">
        <v>719</v>
      </c>
      <c r="AL299">
        <v>181</v>
      </c>
      <c r="AM299">
        <v>172</v>
      </c>
      <c r="AN299" s="9">
        <f t="shared" si="55"/>
        <v>0.49095966620305981</v>
      </c>
      <c r="AO299" s="7">
        <v>5505</v>
      </c>
      <c r="AP299" s="7">
        <v>3153</v>
      </c>
      <c r="AQ299" s="9">
        <f t="shared" si="56"/>
        <v>0.57275204359673026</v>
      </c>
      <c r="AR299" s="7">
        <v>2569</v>
      </c>
      <c r="AS299" s="7">
        <v>2493</v>
      </c>
      <c r="AT299" s="9">
        <f t="shared" si="57"/>
        <v>0.97041650447645</v>
      </c>
    </row>
    <row r="300" spans="1:46" ht="15" customHeight="1" x14ac:dyDescent="0.3">
      <c r="A300" t="s">
        <v>684</v>
      </c>
      <c r="B300" t="s">
        <v>687</v>
      </c>
      <c r="C300" t="s">
        <v>688</v>
      </c>
      <c r="D300" s="5">
        <v>4267657</v>
      </c>
      <c r="E300" t="s">
        <v>53</v>
      </c>
      <c r="F300">
        <v>667</v>
      </c>
      <c r="G300">
        <v>326</v>
      </c>
      <c r="H300" s="6">
        <f t="shared" si="48"/>
        <v>0.48875562218890556</v>
      </c>
      <c r="I300" s="7">
        <v>54</v>
      </c>
      <c r="J300" s="7">
        <v>38</v>
      </c>
      <c r="K300" s="7">
        <v>79</v>
      </c>
      <c r="L300" s="7">
        <v>44</v>
      </c>
      <c r="M300" s="8">
        <v>1203</v>
      </c>
      <c r="N300" s="8">
        <v>86</v>
      </c>
      <c r="O300" s="8">
        <v>138</v>
      </c>
      <c r="P300" s="8">
        <v>220</v>
      </c>
      <c r="Q300" s="6">
        <f t="shared" si="47"/>
        <v>7.1487946799667496E-2</v>
      </c>
      <c r="R300" s="6">
        <f t="shared" si="47"/>
        <v>0.11471321695760599</v>
      </c>
      <c r="S300" s="6">
        <f t="shared" si="47"/>
        <v>0.18287614297589361</v>
      </c>
      <c r="T300" s="7">
        <v>1777</v>
      </c>
      <c r="U300">
        <v>340</v>
      </c>
      <c r="V300">
        <v>23</v>
      </c>
      <c r="W300" s="9">
        <f t="shared" si="49"/>
        <v>6.7647058823529407E-2</v>
      </c>
      <c r="X300" s="7">
        <v>71</v>
      </c>
      <c r="Y300" s="9">
        <f t="shared" si="50"/>
        <v>0.20882352941176471</v>
      </c>
      <c r="Z300" s="7">
        <v>90</v>
      </c>
      <c r="AA300" s="9">
        <f t="shared" si="51"/>
        <v>0.26470588235294118</v>
      </c>
      <c r="AB300" s="7">
        <v>243</v>
      </c>
      <c r="AC300" s="7">
        <v>68</v>
      </c>
      <c r="AD300" s="9">
        <f t="shared" si="52"/>
        <v>0.27983539094650206</v>
      </c>
      <c r="AE300" s="7">
        <v>76</v>
      </c>
      <c r="AF300" s="9">
        <f t="shared" si="53"/>
        <v>0.31275720164609055</v>
      </c>
      <c r="AG300" s="7">
        <v>129</v>
      </c>
      <c r="AH300" s="9">
        <f t="shared" si="54"/>
        <v>0.53086419753086422</v>
      </c>
      <c r="AI300" s="7">
        <v>1194</v>
      </c>
      <c r="AJ300" s="7">
        <v>1477</v>
      </c>
      <c r="AK300">
        <v>171</v>
      </c>
      <c r="AL300">
        <v>11</v>
      </c>
      <c r="AM300">
        <v>25</v>
      </c>
      <c r="AN300" s="9">
        <f t="shared" si="55"/>
        <v>0.21052631578947367</v>
      </c>
      <c r="AO300" s="7">
        <v>1663</v>
      </c>
      <c r="AP300" s="7">
        <v>878</v>
      </c>
      <c r="AQ300" s="9">
        <f t="shared" si="56"/>
        <v>0.52796151533373425</v>
      </c>
      <c r="AR300" s="7">
        <v>1012</v>
      </c>
      <c r="AS300" s="7">
        <v>983</v>
      </c>
      <c r="AT300" s="9">
        <f t="shared" si="57"/>
        <v>0.97134387351778662</v>
      </c>
    </row>
    <row r="301" spans="1:46" ht="15" customHeight="1" x14ac:dyDescent="0.3">
      <c r="A301" t="s">
        <v>684</v>
      </c>
      <c r="B301" t="s">
        <v>689</v>
      </c>
      <c r="C301" t="s">
        <v>690</v>
      </c>
      <c r="D301" s="5">
        <v>26740229</v>
      </c>
      <c r="E301" t="s">
        <v>90</v>
      </c>
      <c r="F301">
        <v>1798</v>
      </c>
      <c r="G301">
        <v>1351</v>
      </c>
      <c r="H301" s="6">
        <f t="shared" si="48"/>
        <v>0.75139043381535042</v>
      </c>
      <c r="I301" s="7">
        <v>83</v>
      </c>
      <c r="J301" s="7">
        <v>30</v>
      </c>
      <c r="K301" s="7">
        <v>120</v>
      </c>
      <c r="L301" s="7">
        <v>61</v>
      </c>
      <c r="M301" s="8">
        <v>2883</v>
      </c>
      <c r="N301" s="8">
        <v>470</v>
      </c>
      <c r="O301" s="8">
        <v>698</v>
      </c>
      <c r="P301" s="8">
        <v>941</v>
      </c>
      <c r="Q301" s="6">
        <f t="shared" si="47"/>
        <v>0.16302462712452306</v>
      </c>
      <c r="R301" s="6">
        <f t="shared" si="47"/>
        <v>0.24210891432535553</v>
      </c>
      <c r="S301" s="6">
        <f t="shared" si="47"/>
        <v>0.32639611515782169</v>
      </c>
      <c r="T301" s="7">
        <v>6559</v>
      </c>
      <c r="U301">
        <v>2411</v>
      </c>
      <c r="V301">
        <v>20</v>
      </c>
      <c r="W301" s="9">
        <f t="shared" si="49"/>
        <v>8.2953131480713403E-3</v>
      </c>
      <c r="X301" s="7">
        <v>217</v>
      </c>
      <c r="Y301" s="9">
        <f t="shared" si="50"/>
        <v>9.0004147656574038E-2</v>
      </c>
      <c r="Z301" s="7">
        <v>232</v>
      </c>
      <c r="AA301" s="9">
        <f t="shared" si="51"/>
        <v>9.6225632517627543E-2</v>
      </c>
      <c r="AB301" s="7">
        <v>1028</v>
      </c>
      <c r="AC301" s="7">
        <v>192</v>
      </c>
      <c r="AD301" s="9">
        <f t="shared" si="52"/>
        <v>0.1867704280155642</v>
      </c>
      <c r="AE301" s="7">
        <v>152</v>
      </c>
      <c r="AF301" s="9">
        <f t="shared" si="53"/>
        <v>0.14785992217898833</v>
      </c>
      <c r="AG301" s="7">
        <v>339</v>
      </c>
      <c r="AH301" s="9">
        <f t="shared" si="54"/>
        <v>0.32976653696498054</v>
      </c>
      <c r="AI301" s="7">
        <v>3680</v>
      </c>
      <c r="AJ301" s="7">
        <v>4198</v>
      </c>
      <c r="AK301">
        <v>584</v>
      </c>
      <c r="AL301">
        <v>180</v>
      </c>
      <c r="AM301">
        <v>134</v>
      </c>
      <c r="AN301" s="9">
        <f t="shared" si="55"/>
        <v>0.53767123287671237</v>
      </c>
      <c r="AO301" s="7">
        <v>5304</v>
      </c>
      <c r="AP301" s="7">
        <v>2128</v>
      </c>
      <c r="AQ301" s="9">
        <f t="shared" si="56"/>
        <v>0.40120663650075417</v>
      </c>
      <c r="AR301" s="7">
        <v>4292</v>
      </c>
      <c r="AS301" s="7">
        <v>4233</v>
      </c>
      <c r="AT301" s="9">
        <f t="shared" si="57"/>
        <v>0.98625349487418457</v>
      </c>
    </row>
    <row r="302" spans="1:46" ht="15" customHeight="1" x14ac:dyDescent="0.3">
      <c r="A302" t="s">
        <v>684</v>
      </c>
      <c r="B302" t="s">
        <v>691</v>
      </c>
      <c r="C302" t="s">
        <v>692</v>
      </c>
      <c r="D302" s="5">
        <v>12293012</v>
      </c>
      <c r="E302" t="s">
        <v>90</v>
      </c>
      <c r="F302">
        <v>1040</v>
      </c>
      <c r="G302">
        <v>1024</v>
      </c>
      <c r="H302" s="6">
        <f t="shared" si="48"/>
        <v>0.98461538461538467</v>
      </c>
      <c r="I302" s="7">
        <v>45</v>
      </c>
      <c r="J302" s="7">
        <v>26</v>
      </c>
      <c r="K302" s="7">
        <v>54</v>
      </c>
      <c r="L302" s="7">
        <v>29</v>
      </c>
      <c r="M302" s="8">
        <v>6161</v>
      </c>
      <c r="N302" s="8">
        <v>791</v>
      </c>
      <c r="O302" s="8">
        <v>1287</v>
      </c>
      <c r="P302" s="8">
        <v>1969</v>
      </c>
      <c r="Q302" s="6">
        <f t="shared" si="47"/>
        <v>0.12838824866093165</v>
      </c>
      <c r="R302" s="6">
        <f t="shared" si="47"/>
        <v>0.20889465995779904</v>
      </c>
      <c r="S302" s="6">
        <f t="shared" si="47"/>
        <v>0.31959097549099175</v>
      </c>
      <c r="T302" s="7">
        <v>10768</v>
      </c>
      <c r="U302">
        <v>1120</v>
      </c>
      <c r="V302">
        <v>46</v>
      </c>
      <c r="W302" s="9">
        <f t="shared" si="49"/>
        <v>4.1071428571428571E-2</v>
      </c>
      <c r="X302" s="7">
        <v>126</v>
      </c>
      <c r="Y302" s="9">
        <f t="shared" si="50"/>
        <v>0.1125</v>
      </c>
      <c r="Z302" s="7">
        <v>163</v>
      </c>
      <c r="AA302" s="9">
        <f t="shared" si="51"/>
        <v>0.1455357142857143</v>
      </c>
      <c r="AB302" s="7">
        <v>523</v>
      </c>
      <c r="AC302" s="7">
        <v>87</v>
      </c>
      <c r="AD302" s="9">
        <f t="shared" si="52"/>
        <v>0.16634799235181644</v>
      </c>
      <c r="AE302" s="7">
        <v>165</v>
      </c>
      <c r="AF302" s="9">
        <f t="shared" si="53"/>
        <v>0.31548757170172081</v>
      </c>
      <c r="AG302" s="7">
        <v>233</v>
      </c>
      <c r="AH302" s="9">
        <f t="shared" si="54"/>
        <v>0.44550669216061184</v>
      </c>
      <c r="AI302" s="7">
        <v>6813</v>
      </c>
      <c r="AJ302" s="7">
        <v>7019</v>
      </c>
      <c r="AK302">
        <v>376</v>
      </c>
      <c r="AL302">
        <v>54</v>
      </c>
      <c r="AM302">
        <v>153</v>
      </c>
      <c r="AN302" s="9">
        <f t="shared" si="55"/>
        <v>0.55053191489361697</v>
      </c>
      <c r="AO302" s="7">
        <v>9453</v>
      </c>
      <c r="AP302" s="7">
        <v>4432</v>
      </c>
      <c r="AQ302" s="9">
        <f t="shared" si="56"/>
        <v>0.46884586903628478</v>
      </c>
      <c r="AR302" s="7">
        <v>2536</v>
      </c>
      <c r="AS302" s="7">
        <v>2396</v>
      </c>
      <c r="AT302" s="9">
        <f t="shared" si="57"/>
        <v>0.94479495268138802</v>
      </c>
    </row>
    <row r="303" spans="1:46" ht="15" customHeight="1" x14ac:dyDescent="0.3">
      <c r="A303" t="s">
        <v>684</v>
      </c>
      <c r="B303" t="s">
        <v>693</v>
      </c>
      <c r="C303" t="s">
        <v>694</v>
      </c>
      <c r="D303" s="5">
        <v>1983615</v>
      </c>
      <c r="E303" t="s">
        <v>53</v>
      </c>
      <c r="F303">
        <v>272</v>
      </c>
      <c r="G303">
        <v>272</v>
      </c>
      <c r="H303" s="6">
        <f t="shared" si="48"/>
        <v>1</v>
      </c>
      <c r="I303" s="7">
        <v>82</v>
      </c>
      <c r="J303" s="7">
        <v>28</v>
      </c>
      <c r="K303" s="7">
        <v>132</v>
      </c>
      <c r="L303" s="7">
        <v>74</v>
      </c>
      <c r="M303" s="8">
        <v>524</v>
      </c>
      <c r="N303" s="8">
        <v>52</v>
      </c>
      <c r="O303" s="8">
        <v>88</v>
      </c>
      <c r="P303" s="8">
        <v>100</v>
      </c>
      <c r="Q303" s="6">
        <f t="shared" si="47"/>
        <v>9.9236641221374045E-2</v>
      </c>
      <c r="R303" s="6">
        <f t="shared" si="47"/>
        <v>0.16793893129770993</v>
      </c>
      <c r="S303" s="6">
        <f t="shared" si="47"/>
        <v>0.19083969465648856</v>
      </c>
      <c r="T303" s="7">
        <v>668</v>
      </c>
      <c r="U303">
        <v>98</v>
      </c>
      <c r="V303">
        <v>6</v>
      </c>
      <c r="W303" s="9">
        <f t="shared" si="49"/>
        <v>6.1224489795918366E-2</v>
      </c>
      <c r="X303" s="7">
        <v>14</v>
      </c>
      <c r="Y303" s="9">
        <f t="shared" si="50"/>
        <v>0.14285714285714285</v>
      </c>
      <c r="Z303" s="7">
        <v>18</v>
      </c>
      <c r="AA303" s="9">
        <f t="shared" si="51"/>
        <v>0.18367346938775511</v>
      </c>
      <c r="AB303" s="7">
        <v>94</v>
      </c>
      <c r="AC303" s="7">
        <v>22</v>
      </c>
      <c r="AD303" s="9">
        <f t="shared" si="52"/>
        <v>0.23404255319148937</v>
      </c>
      <c r="AE303" s="7">
        <v>13</v>
      </c>
      <c r="AF303" s="9">
        <f t="shared" si="53"/>
        <v>0.13829787234042554</v>
      </c>
      <c r="AG303" s="7">
        <v>33</v>
      </c>
      <c r="AH303" s="9">
        <f t="shared" si="54"/>
        <v>0.35106382978723405</v>
      </c>
      <c r="AI303" s="7">
        <v>446</v>
      </c>
      <c r="AJ303" s="7">
        <v>732</v>
      </c>
      <c r="AK303">
        <v>455</v>
      </c>
      <c r="AL303">
        <v>16</v>
      </c>
      <c r="AM303">
        <v>120</v>
      </c>
      <c r="AN303" s="9">
        <f t="shared" si="55"/>
        <v>0.29890109890109889</v>
      </c>
      <c r="AO303" s="7">
        <v>778</v>
      </c>
      <c r="AP303" s="7">
        <v>408</v>
      </c>
      <c r="AQ303" s="9">
        <f t="shared" si="56"/>
        <v>0.52442159383033415</v>
      </c>
      <c r="AR303" s="7">
        <v>454</v>
      </c>
      <c r="AS303" s="7">
        <v>418</v>
      </c>
      <c r="AT303" s="9">
        <f t="shared" si="57"/>
        <v>0.92070484581497802</v>
      </c>
    </row>
    <row r="304" spans="1:46" ht="15" customHeight="1" x14ac:dyDescent="0.3">
      <c r="A304" t="s">
        <v>684</v>
      </c>
      <c r="B304" t="s">
        <v>695</v>
      </c>
      <c r="C304" t="s">
        <v>696</v>
      </c>
      <c r="D304" s="5">
        <v>8478888</v>
      </c>
      <c r="E304" t="s">
        <v>53</v>
      </c>
      <c r="F304">
        <v>681</v>
      </c>
      <c r="G304">
        <v>656</v>
      </c>
      <c r="H304" s="6">
        <f t="shared" si="48"/>
        <v>0.96328928046989726</v>
      </c>
      <c r="I304" s="7">
        <v>44</v>
      </c>
      <c r="J304" s="7">
        <v>20</v>
      </c>
      <c r="K304" s="7">
        <v>70</v>
      </c>
      <c r="L304" s="7">
        <v>24</v>
      </c>
      <c r="M304" s="8">
        <v>1945</v>
      </c>
      <c r="N304" s="8">
        <v>209</v>
      </c>
      <c r="O304" s="8">
        <v>311</v>
      </c>
      <c r="P304" s="8">
        <v>464</v>
      </c>
      <c r="Q304" s="6">
        <f t="shared" si="47"/>
        <v>0.10745501285347044</v>
      </c>
      <c r="R304" s="6">
        <f t="shared" si="47"/>
        <v>0.15989717223650385</v>
      </c>
      <c r="S304" s="6">
        <f t="shared" si="47"/>
        <v>0.23856041131105399</v>
      </c>
      <c r="T304" s="7">
        <v>4642</v>
      </c>
      <c r="U304">
        <v>657</v>
      </c>
      <c r="V304">
        <v>38</v>
      </c>
      <c r="W304" s="9">
        <f t="shared" si="49"/>
        <v>5.7838660578386603E-2</v>
      </c>
      <c r="X304" s="7">
        <v>212</v>
      </c>
      <c r="Y304" s="9">
        <f t="shared" si="50"/>
        <v>0.32267884322678841</v>
      </c>
      <c r="Z304" s="7">
        <v>243</v>
      </c>
      <c r="AA304" s="9">
        <f t="shared" si="51"/>
        <v>0.36986301369863012</v>
      </c>
      <c r="AB304" s="7">
        <v>241</v>
      </c>
      <c r="AC304" s="7">
        <v>59</v>
      </c>
      <c r="AD304" s="9">
        <f t="shared" si="52"/>
        <v>0.24481327800829875</v>
      </c>
      <c r="AE304" s="7">
        <v>75</v>
      </c>
      <c r="AF304" s="9">
        <f t="shared" si="53"/>
        <v>0.31120331950207469</v>
      </c>
      <c r="AG304" s="7">
        <v>126</v>
      </c>
      <c r="AH304" s="9">
        <f t="shared" si="54"/>
        <v>0.52282157676348551</v>
      </c>
      <c r="AI304" s="7">
        <v>2923</v>
      </c>
      <c r="AJ304" s="7">
        <v>3157</v>
      </c>
      <c r="AK304">
        <v>297</v>
      </c>
      <c r="AL304">
        <v>100</v>
      </c>
      <c r="AM304">
        <v>116</v>
      </c>
      <c r="AN304" s="9">
        <f t="shared" si="55"/>
        <v>0.72727272727272729</v>
      </c>
      <c r="AO304" s="7">
        <v>4567</v>
      </c>
      <c r="AP304" s="7">
        <v>1721</v>
      </c>
      <c r="AQ304" s="9">
        <f t="shared" si="56"/>
        <v>0.37683380775125902</v>
      </c>
      <c r="AR304" s="7">
        <v>1264</v>
      </c>
      <c r="AS304" s="7">
        <v>1217</v>
      </c>
      <c r="AT304" s="9">
        <f t="shared" si="57"/>
        <v>0.96281645569620256</v>
      </c>
    </row>
    <row r="305" spans="1:46" ht="15" customHeight="1" x14ac:dyDescent="0.3">
      <c r="A305" t="s">
        <v>684</v>
      </c>
      <c r="B305" t="s">
        <v>697</v>
      </c>
      <c r="C305" t="s">
        <v>698</v>
      </c>
      <c r="D305" s="5">
        <v>4366303</v>
      </c>
      <c r="E305" t="s">
        <v>53</v>
      </c>
      <c r="F305">
        <v>549</v>
      </c>
      <c r="G305">
        <v>502</v>
      </c>
      <c r="H305" s="6">
        <f t="shared" si="48"/>
        <v>0.91438979963570133</v>
      </c>
      <c r="I305" s="7">
        <v>37</v>
      </c>
      <c r="J305" s="7">
        <v>16</v>
      </c>
      <c r="K305" s="7">
        <v>66</v>
      </c>
      <c r="L305" s="7">
        <v>21</v>
      </c>
      <c r="M305" s="8">
        <v>812</v>
      </c>
      <c r="N305" s="8">
        <v>83</v>
      </c>
      <c r="O305" s="8">
        <v>116</v>
      </c>
      <c r="P305" s="8">
        <v>167</v>
      </c>
      <c r="Q305" s="6">
        <f t="shared" si="47"/>
        <v>0.10221674876847291</v>
      </c>
      <c r="R305" s="6">
        <f t="shared" si="47"/>
        <v>0.14285714285714285</v>
      </c>
      <c r="S305" s="6">
        <f t="shared" si="47"/>
        <v>0.20566502463054187</v>
      </c>
      <c r="T305" s="7">
        <v>3419</v>
      </c>
      <c r="U305">
        <v>164</v>
      </c>
      <c r="V305">
        <v>4</v>
      </c>
      <c r="W305" s="9">
        <f t="shared" si="49"/>
        <v>2.4390243902439025E-2</v>
      </c>
      <c r="X305" s="7">
        <v>60</v>
      </c>
      <c r="Y305" s="9">
        <f t="shared" si="50"/>
        <v>0.36585365853658536</v>
      </c>
      <c r="Z305" s="7">
        <v>62</v>
      </c>
      <c r="AA305" s="9">
        <f t="shared" si="51"/>
        <v>0.37804878048780488</v>
      </c>
      <c r="AB305" s="7">
        <v>122</v>
      </c>
      <c r="AC305" s="7">
        <v>40</v>
      </c>
      <c r="AD305" s="9">
        <f t="shared" si="52"/>
        <v>0.32786885245901637</v>
      </c>
      <c r="AE305" s="7">
        <v>22</v>
      </c>
      <c r="AF305" s="9">
        <f t="shared" si="53"/>
        <v>0.18032786885245902</v>
      </c>
      <c r="AG305" s="7">
        <v>59</v>
      </c>
      <c r="AH305" s="9">
        <f t="shared" si="54"/>
        <v>0.48360655737704916</v>
      </c>
      <c r="AI305" s="7">
        <v>2249</v>
      </c>
      <c r="AJ305" s="7">
        <v>2359</v>
      </c>
      <c r="AK305">
        <v>2</v>
      </c>
      <c r="AL305">
        <v>1</v>
      </c>
      <c r="AM305">
        <v>1</v>
      </c>
      <c r="AN305" s="9">
        <f t="shared" si="55"/>
        <v>1</v>
      </c>
      <c r="AO305" s="7">
        <v>3052</v>
      </c>
      <c r="AP305" s="7">
        <v>975</v>
      </c>
      <c r="AQ305" s="9">
        <f t="shared" si="56"/>
        <v>0.31946264744429881</v>
      </c>
      <c r="AR305" s="7">
        <v>448</v>
      </c>
      <c r="AS305" s="7">
        <v>403</v>
      </c>
      <c r="AT305" s="9">
        <f t="shared" si="57"/>
        <v>0.8995535714285714</v>
      </c>
    </row>
    <row r="306" spans="1:46" ht="15" customHeight="1" x14ac:dyDescent="0.3">
      <c r="A306" t="s">
        <v>684</v>
      </c>
      <c r="B306" t="s">
        <v>699</v>
      </c>
      <c r="C306" t="s">
        <v>700</v>
      </c>
      <c r="D306" s="5">
        <v>17483191</v>
      </c>
      <c r="E306" t="s">
        <v>56</v>
      </c>
      <c r="F306">
        <v>2887</v>
      </c>
      <c r="G306">
        <v>2284</v>
      </c>
      <c r="H306" s="6">
        <f t="shared" si="48"/>
        <v>0.79113266366470381</v>
      </c>
      <c r="I306" s="7">
        <v>38</v>
      </c>
      <c r="J306" s="7">
        <v>28</v>
      </c>
      <c r="K306" s="7">
        <v>71</v>
      </c>
      <c r="L306" s="7">
        <v>34</v>
      </c>
      <c r="M306" s="8">
        <v>8663</v>
      </c>
      <c r="N306" s="8">
        <v>725</v>
      </c>
      <c r="O306" s="8">
        <v>1092</v>
      </c>
      <c r="P306" s="8">
        <v>1616</v>
      </c>
      <c r="Q306" s="6">
        <f t="shared" si="47"/>
        <v>8.3689253145561582E-2</v>
      </c>
      <c r="R306" s="6">
        <f t="shared" si="47"/>
        <v>0.12605333025510793</v>
      </c>
      <c r="S306" s="6">
        <f t="shared" si="47"/>
        <v>0.18654045942514141</v>
      </c>
      <c r="T306" s="7">
        <v>12513</v>
      </c>
      <c r="U306">
        <v>1186</v>
      </c>
      <c r="V306">
        <v>58</v>
      </c>
      <c r="W306" s="9">
        <f t="shared" si="49"/>
        <v>4.8903878583473864E-2</v>
      </c>
      <c r="X306" s="7">
        <v>290</v>
      </c>
      <c r="Y306" s="9">
        <f t="shared" si="50"/>
        <v>0.24451939291736932</v>
      </c>
      <c r="Z306" s="7">
        <v>325</v>
      </c>
      <c r="AA306" s="9">
        <f t="shared" si="51"/>
        <v>0.27403035413153459</v>
      </c>
      <c r="AB306" s="7">
        <v>1088</v>
      </c>
      <c r="AC306" s="7">
        <v>306</v>
      </c>
      <c r="AD306" s="9">
        <f t="shared" si="52"/>
        <v>0.28125</v>
      </c>
      <c r="AE306" s="7">
        <v>244</v>
      </c>
      <c r="AF306" s="9">
        <f t="shared" si="53"/>
        <v>0.22426470588235295</v>
      </c>
      <c r="AG306" s="7">
        <v>519</v>
      </c>
      <c r="AH306" s="9">
        <f t="shared" si="54"/>
        <v>0.47702205882352944</v>
      </c>
      <c r="AI306" s="7">
        <v>9096</v>
      </c>
      <c r="AJ306" s="7">
        <v>12258</v>
      </c>
      <c r="AK306">
        <v>388</v>
      </c>
      <c r="AL306">
        <v>111</v>
      </c>
      <c r="AM306">
        <v>85</v>
      </c>
      <c r="AN306" s="9">
        <f t="shared" si="55"/>
        <v>0.50515463917525771</v>
      </c>
      <c r="AO306" s="7">
        <v>12902</v>
      </c>
      <c r="AP306" s="7">
        <v>9498</v>
      </c>
      <c r="AQ306" s="9">
        <f t="shared" si="56"/>
        <v>0.73616493566888852</v>
      </c>
      <c r="AR306" s="7">
        <v>3346</v>
      </c>
      <c r="AS306" s="7">
        <v>3189</v>
      </c>
      <c r="AT306" s="9">
        <f t="shared" si="57"/>
        <v>0.95307830245068736</v>
      </c>
    </row>
    <row r="307" spans="1:46" ht="15" customHeight="1" x14ac:dyDescent="0.3">
      <c r="A307" t="s">
        <v>684</v>
      </c>
      <c r="B307" t="s">
        <v>701</v>
      </c>
      <c r="C307" t="s">
        <v>702</v>
      </c>
      <c r="D307" s="5">
        <v>2676332</v>
      </c>
      <c r="E307" t="s">
        <v>53</v>
      </c>
      <c r="F307">
        <v>351</v>
      </c>
      <c r="G307">
        <v>351</v>
      </c>
      <c r="H307" s="6">
        <f t="shared" si="48"/>
        <v>1</v>
      </c>
      <c r="I307" s="7">
        <v>251</v>
      </c>
      <c r="J307" s="7">
        <v>81</v>
      </c>
      <c r="K307" s="7">
        <v>292</v>
      </c>
      <c r="L307" s="7">
        <v>110</v>
      </c>
      <c r="M307" s="8">
        <v>391</v>
      </c>
      <c r="N307" s="8">
        <v>15</v>
      </c>
      <c r="O307" s="8">
        <v>22</v>
      </c>
      <c r="P307" s="8">
        <v>40</v>
      </c>
      <c r="Q307" s="6">
        <f t="shared" si="47"/>
        <v>3.8363171355498722E-2</v>
      </c>
      <c r="R307" s="6">
        <f t="shared" si="47"/>
        <v>5.6265984654731455E-2</v>
      </c>
      <c r="S307" s="6">
        <f t="shared" si="47"/>
        <v>0.10230179028132992</v>
      </c>
      <c r="T307" s="7">
        <v>1489</v>
      </c>
      <c r="U307">
        <v>338</v>
      </c>
      <c r="V307">
        <v>8</v>
      </c>
      <c r="W307" s="9">
        <f t="shared" si="49"/>
        <v>2.3668639053254437E-2</v>
      </c>
      <c r="X307" s="7">
        <v>47</v>
      </c>
      <c r="Y307" s="9">
        <f t="shared" si="50"/>
        <v>0.13905325443786981</v>
      </c>
      <c r="Z307" s="7">
        <v>53</v>
      </c>
      <c r="AA307" s="9">
        <f t="shared" si="51"/>
        <v>0.15680473372781065</v>
      </c>
      <c r="AB307" s="7">
        <v>305</v>
      </c>
      <c r="AC307" s="7">
        <v>9</v>
      </c>
      <c r="AD307" s="9">
        <f t="shared" si="52"/>
        <v>2.9508196721311476E-2</v>
      </c>
      <c r="AE307" s="7">
        <v>17</v>
      </c>
      <c r="AF307" s="9">
        <f t="shared" si="53"/>
        <v>5.5737704918032788E-2</v>
      </c>
      <c r="AG307" s="7">
        <v>24</v>
      </c>
      <c r="AH307" s="9">
        <f t="shared" si="54"/>
        <v>7.8688524590163941E-2</v>
      </c>
      <c r="AI307" s="7">
        <v>761</v>
      </c>
      <c r="AJ307" s="7">
        <v>877</v>
      </c>
      <c r="AK307">
        <v>192</v>
      </c>
      <c r="AL307">
        <v>13</v>
      </c>
      <c r="AM307">
        <v>0</v>
      </c>
      <c r="AN307" s="9">
        <f t="shared" si="55"/>
        <v>6.7708333333333329E-2</v>
      </c>
      <c r="AO307" s="7">
        <v>1048</v>
      </c>
      <c r="AP307" s="7">
        <v>402</v>
      </c>
      <c r="AQ307" s="9">
        <f t="shared" si="56"/>
        <v>0.38358778625954199</v>
      </c>
      <c r="AR307" s="7">
        <v>587</v>
      </c>
      <c r="AS307" s="7">
        <v>517</v>
      </c>
      <c r="AT307" s="9">
        <f t="shared" si="57"/>
        <v>0.88074957410562182</v>
      </c>
    </row>
    <row r="308" spans="1:46" ht="15" customHeight="1" x14ac:dyDescent="0.3">
      <c r="A308" t="s">
        <v>703</v>
      </c>
      <c r="B308" t="s">
        <v>704</v>
      </c>
      <c r="C308" t="s">
        <v>705</v>
      </c>
      <c r="D308" s="5">
        <v>279491</v>
      </c>
      <c r="E308" t="s">
        <v>53</v>
      </c>
      <c r="F308">
        <v>134</v>
      </c>
      <c r="G308">
        <v>95</v>
      </c>
      <c r="H308" s="6">
        <f t="shared" si="48"/>
        <v>0.70895522388059706</v>
      </c>
      <c r="I308" s="7">
        <v>31</v>
      </c>
      <c r="J308" s="7">
        <v>17</v>
      </c>
      <c r="K308" s="7">
        <v>48</v>
      </c>
      <c r="L308" s="7">
        <v>22</v>
      </c>
      <c r="M308" s="8">
        <v>205</v>
      </c>
      <c r="N308" s="8">
        <v>8</v>
      </c>
      <c r="O308" s="8">
        <v>23</v>
      </c>
      <c r="P308" s="8">
        <v>32</v>
      </c>
      <c r="Q308" s="6">
        <f t="shared" si="47"/>
        <v>3.9024390243902439E-2</v>
      </c>
      <c r="R308" s="6">
        <f t="shared" si="47"/>
        <v>0.11219512195121951</v>
      </c>
      <c r="S308" s="6">
        <f t="shared" si="47"/>
        <v>0.15609756097560976</v>
      </c>
      <c r="T308" s="7">
        <v>668</v>
      </c>
      <c r="U308">
        <v>3</v>
      </c>
      <c r="V308">
        <v>2</v>
      </c>
      <c r="W308" s="9">
        <f t="shared" si="49"/>
        <v>0.66666666666666663</v>
      </c>
      <c r="X308" s="7">
        <v>0</v>
      </c>
      <c r="Y308" s="9">
        <f t="shared" si="50"/>
        <v>0</v>
      </c>
      <c r="Z308" s="7">
        <v>2</v>
      </c>
      <c r="AA308" s="9">
        <f t="shared" si="51"/>
        <v>0.66666666666666663</v>
      </c>
      <c r="AB308" s="7">
        <v>45</v>
      </c>
      <c r="AC308" s="7">
        <v>14</v>
      </c>
      <c r="AD308" s="9">
        <f t="shared" si="52"/>
        <v>0.31111111111111112</v>
      </c>
      <c r="AE308" s="7">
        <v>9</v>
      </c>
      <c r="AF308" s="9">
        <f t="shared" si="53"/>
        <v>0.2</v>
      </c>
      <c r="AG308" s="7">
        <v>22</v>
      </c>
      <c r="AH308" s="9">
        <f t="shared" si="54"/>
        <v>0.48888888888888887</v>
      </c>
      <c r="AI308" s="7">
        <v>521</v>
      </c>
      <c r="AJ308" s="7">
        <v>659</v>
      </c>
      <c r="AK308">
        <v>0</v>
      </c>
      <c r="AL308">
        <v>0</v>
      </c>
      <c r="AM308">
        <v>0</v>
      </c>
      <c r="AN308" s="9" t="str">
        <f t="shared" si="55"/>
        <v>NA</v>
      </c>
      <c r="AO308" s="7">
        <v>683</v>
      </c>
      <c r="AP308" s="7">
        <v>303</v>
      </c>
      <c r="AQ308" s="9">
        <f t="shared" si="56"/>
        <v>0.44363103953147875</v>
      </c>
      <c r="AR308" s="7">
        <v>8</v>
      </c>
      <c r="AS308" s="7">
        <v>7</v>
      </c>
      <c r="AT308" s="9">
        <f t="shared" si="57"/>
        <v>0.875</v>
      </c>
    </row>
    <row r="309" spans="1:46" ht="15" customHeight="1" x14ac:dyDescent="0.3">
      <c r="A309" t="s">
        <v>703</v>
      </c>
      <c r="B309" t="s">
        <v>706</v>
      </c>
      <c r="C309" t="s">
        <v>707</v>
      </c>
      <c r="D309" s="5">
        <v>2736752</v>
      </c>
      <c r="E309" t="s">
        <v>90</v>
      </c>
      <c r="F309">
        <v>692</v>
      </c>
      <c r="G309">
        <v>664</v>
      </c>
      <c r="H309" s="6">
        <f t="shared" si="48"/>
        <v>0.95953757225433522</v>
      </c>
      <c r="I309" s="7">
        <v>71</v>
      </c>
      <c r="J309" s="7">
        <v>11</v>
      </c>
      <c r="K309" s="7">
        <v>84</v>
      </c>
      <c r="L309" s="7">
        <v>12</v>
      </c>
      <c r="M309" s="8">
        <v>133</v>
      </c>
      <c r="N309" s="8">
        <v>14</v>
      </c>
      <c r="O309" s="8">
        <v>22</v>
      </c>
      <c r="P309" s="8">
        <v>36</v>
      </c>
      <c r="Q309" s="6">
        <f t="shared" si="47"/>
        <v>0.10526315789473684</v>
      </c>
      <c r="R309" s="6">
        <f t="shared" si="47"/>
        <v>0.16541353383458646</v>
      </c>
      <c r="S309" s="6">
        <f t="shared" si="47"/>
        <v>0.27067669172932329</v>
      </c>
      <c r="T309" s="7">
        <v>5472</v>
      </c>
      <c r="U309">
        <v>202</v>
      </c>
      <c r="V309">
        <v>6</v>
      </c>
      <c r="W309" s="9">
        <f t="shared" si="49"/>
        <v>2.9702970297029702E-2</v>
      </c>
      <c r="X309" s="7">
        <v>79</v>
      </c>
      <c r="Y309" s="9">
        <f t="shared" si="50"/>
        <v>0.3910891089108911</v>
      </c>
      <c r="Z309" s="7">
        <v>83</v>
      </c>
      <c r="AA309" s="9">
        <f t="shared" si="51"/>
        <v>0.41089108910891087</v>
      </c>
      <c r="AB309" s="7">
        <v>139</v>
      </c>
      <c r="AC309" s="7">
        <v>9</v>
      </c>
      <c r="AD309" s="9">
        <f t="shared" si="52"/>
        <v>6.4748201438848921E-2</v>
      </c>
      <c r="AE309" s="7">
        <v>36</v>
      </c>
      <c r="AF309" s="9">
        <f t="shared" si="53"/>
        <v>0.25899280575539568</v>
      </c>
      <c r="AG309" s="7">
        <v>44</v>
      </c>
      <c r="AH309" s="9">
        <f t="shared" si="54"/>
        <v>0.31654676258992803</v>
      </c>
      <c r="AI309" s="7">
        <v>3410</v>
      </c>
      <c r="AJ309" s="7">
        <v>3442</v>
      </c>
      <c r="AK309">
        <v>127</v>
      </c>
      <c r="AL309">
        <v>30</v>
      </c>
      <c r="AM309">
        <v>23</v>
      </c>
      <c r="AN309" s="9">
        <f t="shared" si="55"/>
        <v>0.41732283464566927</v>
      </c>
      <c r="AO309" s="7">
        <v>335</v>
      </c>
      <c r="AP309" s="7">
        <v>296</v>
      </c>
      <c r="AQ309" s="9">
        <f t="shared" si="56"/>
        <v>0.88358208955223883</v>
      </c>
      <c r="AR309" s="7">
        <v>336</v>
      </c>
      <c r="AS309" s="7">
        <v>296</v>
      </c>
      <c r="AT309" s="9">
        <f t="shared" si="57"/>
        <v>0.88095238095238093</v>
      </c>
    </row>
    <row r="310" spans="1:46" ht="15" customHeight="1" x14ac:dyDescent="0.3">
      <c r="A310" t="s">
        <v>703</v>
      </c>
      <c r="B310" t="s">
        <v>708</v>
      </c>
      <c r="C310" t="s">
        <v>709</v>
      </c>
      <c r="D310" s="5">
        <v>3507094</v>
      </c>
      <c r="E310" t="s">
        <v>90</v>
      </c>
      <c r="F310">
        <v>1302</v>
      </c>
      <c r="G310">
        <v>1185</v>
      </c>
      <c r="H310" s="6">
        <f t="shared" si="48"/>
        <v>0.91013824884792627</v>
      </c>
      <c r="I310" s="7">
        <v>70</v>
      </c>
      <c r="J310" s="7">
        <v>17</v>
      </c>
      <c r="K310" s="7">
        <v>85</v>
      </c>
      <c r="L310" s="7">
        <v>21</v>
      </c>
      <c r="M310" s="8">
        <v>214</v>
      </c>
      <c r="N310" s="8">
        <v>4</v>
      </c>
      <c r="O310" s="8">
        <v>7</v>
      </c>
      <c r="P310" s="8">
        <v>10</v>
      </c>
      <c r="Q310" s="6">
        <f t="shared" si="47"/>
        <v>1.8691588785046728E-2</v>
      </c>
      <c r="R310" s="6">
        <f t="shared" si="47"/>
        <v>3.2710280373831772E-2</v>
      </c>
      <c r="S310" s="6">
        <f t="shared" si="47"/>
        <v>4.6728971962616821E-2</v>
      </c>
      <c r="T310" s="7">
        <v>3388</v>
      </c>
      <c r="U310">
        <v>216</v>
      </c>
      <c r="V310">
        <v>1</v>
      </c>
      <c r="W310" s="9">
        <f t="shared" si="49"/>
        <v>4.6296296296296294E-3</v>
      </c>
      <c r="X310" s="7">
        <v>20</v>
      </c>
      <c r="Y310" s="9">
        <f t="shared" si="50"/>
        <v>9.2592592592592587E-2</v>
      </c>
      <c r="Z310" s="7">
        <v>21</v>
      </c>
      <c r="AA310" s="9">
        <f t="shared" si="51"/>
        <v>9.7222222222222224E-2</v>
      </c>
      <c r="AB310" s="7">
        <v>121</v>
      </c>
      <c r="AC310" s="7">
        <v>17</v>
      </c>
      <c r="AD310" s="9">
        <f t="shared" si="52"/>
        <v>0.14049586776859505</v>
      </c>
      <c r="AE310" s="7">
        <v>20</v>
      </c>
      <c r="AF310" s="9">
        <f t="shared" si="53"/>
        <v>0.16528925619834711</v>
      </c>
      <c r="AG310" s="7">
        <v>36</v>
      </c>
      <c r="AH310" s="9">
        <f t="shared" si="54"/>
        <v>0.2975206611570248</v>
      </c>
      <c r="AI310" s="7">
        <v>3092</v>
      </c>
      <c r="AJ310" s="7">
        <v>3190</v>
      </c>
      <c r="AK310">
        <v>0</v>
      </c>
      <c r="AL310">
        <v>0</v>
      </c>
      <c r="AM310">
        <v>0</v>
      </c>
      <c r="AN310" s="9" t="str">
        <f t="shared" si="55"/>
        <v>NA</v>
      </c>
      <c r="AO310" s="7">
        <v>2557</v>
      </c>
      <c r="AP310" s="7">
        <v>321</v>
      </c>
      <c r="AQ310" s="9">
        <f t="shared" si="56"/>
        <v>0.12553773953852171</v>
      </c>
      <c r="AR310" s="7">
        <v>635</v>
      </c>
      <c r="AS310" s="7">
        <v>584</v>
      </c>
      <c r="AT310" s="9">
        <f t="shared" si="57"/>
        <v>0.91968503937007873</v>
      </c>
    </row>
    <row r="311" spans="1:46" ht="15" customHeight="1" x14ac:dyDescent="0.3">
      <c r="A311" t="s">
        <v>703</v>
      </c>
      <c r="B311" t="s">
        <v>710</v>
      </c>
      <c r="C311" t="s">
        <v>711</v>
      </c>
      <c r="D311" s="5">
        <v>605541</v>
      </c>
      <c r="E311" t="s">
        <v>56</v>
      </c>
      <c r="F311">
        <v>93</v>
      </c>
      <c r="G311">
        <v>13</v>
      </c>
      <c r="H311" s="6">
        <f t="shared" si="48"/>
        <v>0.13978494623655913</v>
      </c>
      <c r="I311" s="7">
        <v>17</v>
      </c>
      <c r="J311" s="7">
        <v>10</v>
      </c>
      <c r="K311" s="7">
        <v>77</v>
      </c>
      <c r="L311" s="7">
        <v>22</v>
      </c>
      <c r="M311" s="8">
        <v>33</v>
      </c>
      <c r="N311" s="8">
        <v>0</v>
      </c>
      <c r="O311" s="8">
        <v>0</v>
      </c>
      <c r="P311" s="8">
        <v>1</v>
      </c>
      <c r="Q311" s="6">
        <f t="shared" si="47"/>
        <v>0</v>
      </c>
      <c r="R311" s="6">
        <f t="shared" si="47"/>
        <v>0</v>
      </c>
      <c r="S311" s="6">
        <f t="shared" si="47"/>
        <v>3.0303030303030304E-2</v>
      </c>
      <c r="T311" s="7">
        <v>111</v>
      </c>
      <c r="U311">
        <v>12</v>
      </c>
      <c r="V311">
        <v>0</v>
      </c>
      <c r="W311" s="9">
        <f t="shared" si="49"/>
        <v>0</v>
      </c>
      <c r="X311" s="7">
        <v>1</v>
      </c>
      <c r="Y311" s="9">
        <f t="shared" si="50"/>
        <v>8.3333333333333329E-2</v>
      </c>
      <c r="Z311" s="7">
        <v>1</v>
      </c>
      <c r="AA311" s="9">
        <f t="shared" si="51"/>
        <v>8.3333333333333329E-2</v>
      </c>
      <c r="AB311" s="7">
        <v>18</v>
      </c>
      <c r="AC311" s="7">
        <v>0</v>
      </c>
      <c r="AD311" s="9">
        <f t="shared" si="52"/>
        <v>0</v>
      </c>
      <c r="AE311" s="7">
        <v>2</v>
      </c>
      <c r="AF311" s="9">
        <f t="shared" si="53"/>
        <v>0.1111111111111111</v>
      </c>
      <c r="AG311" s="7">
        <v>2</v>
      </c>
      <c r="AH311" s="9">
        <f t="shared" si="54"/>
        <v>0.1111111111111111</v>
      </c>
      <c r="AI311" s="7">
        <v>102</v>
      </c>
      <c r="AJ311" s="7">
        <v>213</v>
      </c>
      <c r="AK311">
        <v>90</v>
      </c>
      <c r="AL311">
        <v>1</v>
      </c>
      <c r="AM311">
        <v>84</v>
      </c>
      <c r="AN311" s="9">
        <f t="shared" si="55"/>
        <v>0.94444444444444442</v>
      </c>
      <c r="AO311" s="7">
        <v>106</v>
      </c>
      <c r="AP311" s="7">
        <v>29</v>
      </c>
      <c r="AQ311" s="9">
        <f t="shared" si="56"/>
        <v>0.27358490566037735</v>
      </c>
      <c r="AR311" s="7">
        <v>74</v>
      </c>
      <c r="AS311" s="7">
        <v>65</v>
      </c>
      <c r="AT311" s="9">
        <f t="shared" si="57"/>
        <v>0.8783783783783784</v>
      </c>
    </row>
    <row r="312" spans="1:46" ht="15" customHeight="1" x14ac:dyDescent="0.3">
      <c r="A312" t="s">
        <v>703</v>
      </c>
      <c r="B312" t="s">
        <v>712</v>
      </c>
      <c r="C312" t="s">
        <v>713</v>
      </c>
      <c r="D312" s="5">
        <v>373113</v>
      </c>
      <c r="E312" t="s">
        <v>53</v>
      </c>
      <c r="F312">
        <v>63</v>
      </c>
      <c r="G312">
        <v>51</v>
      </c>
      <c r="H312" s="6">
        <f t="shared" si="48"/>
        <v>0.80952380952380953</v>
      </c>
      <c r="I312" s="7">
        <v>11</v>
      </c>
      <c r="J312" s="7">
        <v>5</v>
      </c>
      <c r="K312" s="7">
        <v>12</v>
      </c>
      <c r="L312" s="7">
        <v>5</v>
      </c>
      <c r="M312" s="8">
        <v>51</v>
      </c>
      <c r="N312" s="8">
        <v>0</v>
      </c>
      <c r="O312" s="8">
        <v>0</v>
      </c>
      <c r="P312" s="8">
        <v>0</v>
      </c>
      <c r="Q312" s="6">
        <f t="shared" si="47"/>
        <v>0</v>
      </c>
      <c r="R312" s="6">
        <f t="shared" si="47"/>
        <v>0</v>
      </c>
      <c r="S312" s="6">
        <f t="shared" si="47"/>
        <v>0</v>
      </c>
      <c r="T312" s="7">
        <v>374</v>
      </c>
      <c r="U312">
        <v>25</v>
      </c>
      <c r="V312">
        <v>0</v>
      </c>
      <c r="W312" s="9">
        <f t="shared" si="49"/>
        <v>0</v>
      </c>
      <c r="X312" s="7">
        <v>3</v>
      </c>
      <c r="Y312" s="9">
        <f t="shared" si="50"/>
        <v>0.12</v>
      </c>
      <c r="Z312" s="7">
        <v>2</v>
      </c>
      <c r="AA312" s="9">
        <f t="shared" si="51"/>
        <v>0.08</v>
      </c>
      <c r="AB312" s="7">
        <v>19</v>
      </c>
      <c r="AC312" s="7">
        <v>1</v>
      </c>
      <c r="AD312" s="9">
        <f t="shared" si="52"/>
        <v>5.2631578947368418E-2</v>
      </c>
      <c r="AE312" s="7">
        <v>4</v>
      </c>
      <c r="AF312" s="9">
        <f t="shared" si="53"/>
        <v>0.21052631578947367</v>
      </c>
      <c r="AG312" s="7">
        <v>5</v>
      </c>
      <c r="AH312" s="9">
        <f t="shared" si="54"/>
        <v>0.26315789473684209</v>
      </c>
      <c r="AI312" s="7">
        <v>373</v>
      </c>
      <c r="AJ312" s="7">
        <v>444</v>
      </c>
      <c r="AK312">
        <v>0</v>
      </c>
      <c r="AL312">
        <v>0</v>
      </c>
      <c r="AM312">
        <v>0</v>
      </c>
      <c r="AN312" s="9" t="str">
        <f t="shared" si="55"/>
        <v>NA</v>
      </c>
      <c r="AO312" s="7">
        <v>51</v>
      </c>
      <c r="AP312" s="7">
        <v>38</v>
      </c>
      <c r="AQ312" s="9">
        <f t="shared" si="56"/>
        <v>0.74509803921568629</v>
      </c>
      <c r="AR312" s="7">
        <v>85</v>
      </c>
      <c r="AS312" s="7">
        <v>78</v>
      </c>
      <c r="AT312" s="9">
        <f t="shared" si="57"/>
        <v>0.91764705882352937</v>
      </c>
    </row>
    <row r="313" spans="1:46" ht="15" customHeight="1" x14ac:dyDescent="0.3">
      <c r="A313" t="s">
        <v>703</v>
      </c>
      <c r="B313" t="s">
        <v>714</v>
      </c>
      <c r="C313" t="s">
        <v>715</v>
      </c>
      <c r="D313" s="5">
        <v>364189</v>
      </c>
      <c r="E313" t="s">
        <v>53</v>
      </c>
      <c r="F313">
        <v>321</v>
      </c>
      <c r="G313">
        <v>129</v>
      </c>
      <c r="H313" s="6">
        <f t="shared" si="48"/>
        <v>0.40186915887850466</v>
      </c>
      <c r="I313" s="7">
        <v>35</v>
      </c>
      <c r="J313" s="7">
        <v>10</v>
      </c>
      <c r="K313" s="7">
        <v>70</v>
      </c>
      <c r="L313" s="7">
        <v>23</v>
      </c>
      <c r="M313" s="8">
        <v>232</v>
      </c>
      <c r="N313" s="8">
        <v>30</v>
      </c>
      <c r="O313" s="8">
        <v>47</v>
      </c>
      <c r="P313" s="8">
        <v>50</v>
      </c>
      <c r="Q313" s="6">
        <f t="shared" si="47"/>
        <v>0.12931034482758622</v>
      </c>
      <c r="R313" s="6">
        <f t="shared" si="47"/>
        <v>0.20258620689655171</v>
      </c>
      <c r="S313" s="6">
        <f t="shared" si="47"/>
        <v>0.21551724137931033</v>
      </c>
      <c r="T313" s="7">
        <v>555</v>
      </c>
      <c r="U313">
        <v>6</v>
      </c>
      <c r="V313">
        <v>0</v>
      </c>
      <c r="W313" s="9">
        <f t="shared" si="49"/>
        <v>0</v>
      </c>
      <c r="X313" s="7">
        <v>2</v>
      </c>
      <c r="Y313" s="9">
        <f t="shared" si="50"/>
        <v>0.33333333333333331</v>
      </c>
      <c r="Z313" s="7">
        <v>2</v>
      </c>
      <c r="AA313" s="9">
        <f t="shared" si="51"/>
        <v>0.33333333333333331</v>
      </c>
      <c r="AB313" s="7">
        <v>31</v>
      </c>
      <c r="AC313" s="7">
        <v>5</v>
      </c>
      <c r="AD313" s="9">
        <f t="shared" si="52"/>
        <v>0.16129032258064516</v>
      </c>
      <c r="AE313" s="7">
        <v>8</v>
      </c>
      <c r="AF313" s="9">
        <f t="shared" si="53"/>
        <v>0.25806451612903225</v>
      </c>
      <c r="AG313" s="7">
        <v>12</v>
      </c>
      <c r="AH313" s="9">
        <f t="shared" si="54"/>
        <v>0.38709677419354838</v>
      </c>
      <c r="AI313" s="7">
        <v>433</v>
      </c>
      <c r="AJ313" s="7">
        <v>456</v>
      </c>
      <c r="AK313">
        <v>18</v>
      </c>
      <c r="AL313">
        <v>6</v>
      </c>
      <c r="AM313">
        <v>10</v>
      </c>
      <c r="AN313" s="9">
        <f t="shared" si="55"/>
        <v>0.88888888888888884</v>
      </c>
      <c r="AO313" s="7">
        <v>554</v>
      </c>
      <c r="AP313" s="7">
        <v>325</v>
      </c>
      <c r="AQ313" s="9">
        <f t="shared" si="56"/>
        <v>0.58664259927797835</v>
      </c>
      <c r="AR313" s="7">
        <v>64</v>
      </c>
      <c r="AS313" s="7">
        <v>49</v>
      </c>
      <c r="AT313" s="9">
        <f t="shared" si="57"/>
        <v>0.765625</v>
      </c>
    </row>
    <row r="314" spans="1:46" ht="15" customHeight="1" x14ac:dyDescent="0.3">
      <c r="A314" t="s">
        <v>703</v>
      </c>
      <c r="B314" t="s">
        <v>716</v>
      </c>
      <c r="C314" t="s">
        <v>717</v>
      </c>
      <c r="D314" s="5">
        <v>116234</v>
      </c>
      <c r="E314" t="s">
        <v>53</v>
      </c>
      <c r="F314">
        <v>220</v>
      </c>
      <c r="G314">
        <v>128</v>
      </c>
      <c r="H314" s="6">
        <f t="shared" si="48"/>
        <v>0.58181818181818179</v>
      </c>
      <c r="I314" s="7">
        <v>521</v>
      </c>
      <c r="J314" s="7">
        <v>777</v>
      </c>
      <c r="K314" s="7">
        <v>521</v>
      </c>
      <c r="L314" s="7">
        <v>777</v>
      </c>
      <c r="M314" s="8">
        <v>179</v>
      </c>
      <c r="N314" s="8">
        <v>17</v>
      </c>
      <c r="O314" s="8">
        <v>21</v>
      </c>
      <c r="P314" s="8">
        <v>24</v>
      </c>
      <c r="Q314" s="6">
        <f t="shared" si="47"/>
        <v>9.4972067039106142E-2</v>
      </c>
      <c r="R314" s="6">
        <f t="shared" si="47"/>
        <v>0.11731843575418995</v>
      </c>
      <c r="S314" s="6">
        <f t="shared" si="47"/>
        <v>0.13407821229050279</v>
      </c>
      <c r="T314" s="7">
        <v>206</v>
      </c>
      <c r="U314">
        <v>0</v>
      </c>
      <c r="V314">
        <v>0</v>
      </c>
      <c r="W314" s="9" t="str">
        <f t="shared" si="49"/>
        <v>NA</v>
      </c>
      <c r="X314" s="7">
        <v>0</v>
      </c>
      <c r="Y314" s="9" t="str">
        <f t="shared" si="50"/>
        <v>NA</v>
      </c>
      <c r="Z314" s="7">
        <v>0</v>
      </c>
      <c r="AA314" s="9" t="str">
        <f t="shared" si="51"/>
        <v>NA</v>
      </c>
      <c r="AB314" s="7">
        <v>0</v>
      </c>
      <c r="AC314" s="7">
        <v>0</v>
      </c>
      <c r="AD314" s="9" t="str">
        <f t="shared" si="52"/>
        <v>NA</v>
      </c>
      <c r="AE314" s="7">
        <v>0</v>
      </c>
      <c r="AF314" s="9" t="str">
        <f t="shared" si="53"/>
        <v>NA</v>
      </c>
      <c r="AG314" s="7">
        <v>0</v>
      </c>
      <c r="AH314" s="9" t="str">
        <f t="shared" si="54"/>
        <v>NA</v>
      </c>
      <c r="AI314" s="7">
        <v>224</v>
      </c>
      <c r="AJ314" s="7">
        <v>251</v>
      </c>
      <c r="AK314">
        <v>45</v>
      </c>
      <c r="AL314">
        <v>16</v>
      </c>
      <c r="AM314">
        <v>15</v>
      </c>
      <c r="AN314" s="9">
        <f t="shared" si="55"/>
        <v>0.68888888888888888</v>
      </c>
      <c r="AO314" s="7">
        <v>238</v>
      </c>
      <c r="AP314" s="7">
        <v>92</v>
      </c>
      <c r="AQ314" s="9">
        <f t="shared" si="56"/>
        <v>0.38655462184873951</v>
      </c>
      <c r="AR314" s="7">
        <v>8</v>
      </c>
      <c r="AS314" s="7">
        <v>8</v>
      </c>
      <c r="AT314" s="9">
        <f t="shared" si="57"/>
        <v>1</v>
      </c>
    </row>
    <row r="315" spans="1:46" ht="15" customHeight="1" x14ac:dyDescent="0.3">
      <c r="A315" t="s">
        <v>703</v>
      </c>
      <c r="B315" t="s">
        <v>718</v>
      </c>
      <c r="C315" t="s">
        <v>719</v>
      </c>
      <c r="D315" s="5">
        <v>113981</v>
      </c>
      <c r="E315" t="s">
        <v>53</v>
      </c>
      <c r="F315">
        <v>231</v>
      </c>
      <c r="G315">
        <v>29</v>
      </c>
      <c r="H315" s="6">
        <f t="shared" si="48"/>
        <v>0.12554112554112554</v>
      </c>
      <c r="I315" s="7">
        <v>8</v>
      </c>
      <c r="J315" s="7">
        <v>3</v>
      </c>
      <c r="K315" s="7">
        <v>8</v>
      </c>
      <c r="L315" s="7">
        <v>3</v>
      </c>
      <c r="M315" s="8">
        <v>810</v>
      </c>
      <c r="N315" s="8">
        <v>49</v>
      </c>
      <c r="O315" s="8">
        <v>90</v>
      </c>
      <c r="P315" s="8">
        <v>132</v>
      </c>
      <c r="Q315" s="6">
        <f t="shared" si="47"/>
        <v>6.0493827160493827E-2</v>
      </c>
      <c r="R315" s="6">
        <f t="shared" si="47"/>
        <v>0.1111111111111111</v>
      </c>
      <c r="S315" s="6">
        <f t="shared" si="47"/>
        <v>0.16296296296296298</v>
      </c>
      <c r="T315" s="7">
        <v>536</v>
      </c>
      <c r="U315">
        <v>1</v>
      </c>
      <c r="V315">
        <v>0</v>
      </c>
      <c r="W315" s="9">
        <f t="shared" si="49"/>
        <v>0</v>
      </c>
      <c r="X315" s="7">
        <v>0</v>
      </c>
      <c r="Y315" s="9">
        <f t="shared" si="50"/>
        <v>0</v>
      </c>
      <c r="Z315" s="7">
        <v>0</v>
      </c>
      <c r="AA315" s="9">
        <f t="shared" si="51"/>
        <v>0</v>
      </c>
      <c r="AB315" s="7">
        <v>13</v>
      </c>
      <c r="AC315" s="7">
        <v>5</v>
      </c>
      <c r="AD315" s="9">
        <f t="shared" si="52"/>
        <v>0.38461538461538464</v>
      </c>
      <c r="AE315" s="7">
        <v>2</v>
      </c>
      <c r="AF315" s="9">
        <f t="shared" si="53"/>
        <v>0.15384615384615385</v>
      </c>
      <c r="AG315" s="7">
        <v>6</v>
      </c>
      <c r="AH315" s="9">
        <f t="shared" si="54"/>
        <v>0.46153846153846156</v>
      </c>
      <c r="AI315" s="7">
        <v>433</v>
      </c>
      <c r="AJ315" s="7">
        <v>834</v>
      </c>
      <c r="AK315">
        <v>19</v>
      </c>
      <c r="AL315">
        <v>12</v>
      </c>
      <c r="AM315">
        <v>4</v>
      </c>
      <c r="AN315" s="9">
        <f t="shared" si="55"/>
        <v>0.84210526315789469</v>
      </c>
      <c r="AO315" s="7">
        <v>816</v>
      </c>
      <c r="AP315" s="7">
        <v>445</v>
      </c>
      <c r="AQ315" s="9">
        <f t="shared" si="56"/>
        <v>0.54534313725490191</v>
      </c>
      <c r="AR315" s="7">
        <v>72</v>
      </c>
      <c r="AS315" s="7">
        <v>51</v>
      </c>
      <c r="AT315" s="9">
        <f t="shared" si="57"/>
        <v>0.70833333333333337</v>
      </c>
    </row>
    <row r="316" spans="1:46" ht="15" customHeight="1" x14ac:dyDescent="0.3">
      <c r="A316" t="s">
        <v>720</v>
      </c>
      <c r="B316" t="s">
        <v>721</v>
      </c>
      <c r="C316" t="s">
        <v>722</v>
      </c>
      <c r="D316" s="5">
        <v>3361210</v>
      </c>
      <c r="E316" t="s">
        <v>53</v>
      </c>
      <c r="F316">
        <v>552</v>
      </c>
      <c r="G316">
        <v>552</v>
      </c>
      <c r="H316" s="6">
        <f t="shared" si="48"/>
        <v>1</v>
      </c>
      <c r="I316" s="7">
        <v>52</v>
      </c>
      <c r="J316" s="7">
        <v>9</v>
      </c>
      <c r="K316" s="7">
        <v>71</v>
      </c>
      <c r="L316" s="7">
        <v>11</v>
      </c>
      <c r="M316" s="8">
        <v>630</v>
      </c>
      <c r="N316" s="8">
        <v>48</v>
      </c>
      <c r="O316" s="8">
        <v>81</v>
      </c>
      <c r="P316" s="8">
        <v>120</v>
      </c>
      <c r="Q316" s="6">
        <f t="shared" si="47"/>
        <v>7.6190476190476197E-2</v>
      </c>
      <c r="R316" s="6">
        <f t="shared" si="47"/>
        <v>0.12857142857142856</v>
      </c>
      <c r="S316" s="6">
        <f t="shared" si="47"/>
        <v>0.19047619047619047</v>
      </c>
      <c r="T316" s="7">
        <v>3328</v>
      </c>
      <c r="U316">
        <v>187</v>
      </c>
      <c r="V316">
        <v>7</v>
      </c>
      <c r="W316" s="9">
        <f t="shared" si="49"/>
        <v>3.7433155080213901E-2</v>
      </c>
      <c r="X316" s="7">
        <v>47</v>
      </c>
      <c r="Y316" s="9">
        <f t="shared" si="50"/>
        <v>0.25133689839572193</v>
      </c>
      <c r="Z316" s="7">
        <v>51</v>
      </c>
      <c r="AA316" s="9">
        <f t="shared" si="51"/>
        <v>0.27272727272727271</v>
      </c>
      <c r="AB316" s="7">
        <v>167</v>
      </c>
      <c r="AC316" s="7">
        <v>26</v>
      </c>
      <c r="AD316" s="9">
        <f t="shared" si="52"/>
        <v>0.15568862275449102</v>
      </c>
      <c r="AE316" s="7">
        <v>41</v>
      </c>
      <c r="AF316" s="9">
        <f t="shared" si="53"/>
        <v>0.24550898203592814</v>
      </c>
      <c r="AG316" s="7">
        <v>57</v>
      </c>
      <c r="AH316" s="9">
        <f t="shared" si="54"/>
        <v>0.3413173652694611</v>
      </c>
      <c r="AI316" s="7">
        <v>2397</v>
      </c>
      <c r="AJ316" s="7">
        <v>2757</v>
      </c>
      <c r="AK316">
        <v>4</v>
      </c>
      <c r="AL316">
        <v>0</v>
      </c>
      <c r="AM316">
        <v>4</v>
      </c>
      <c r="AN316" s="9">
        <f t="shared" si="55"/>
        <v>1</v>
      </c>
      <c r="AO316" s="7">
        <v>2202</v>
      </c>
      <c r="AP316" s="7">
        <v>601</v>
      </c>
      <c r="AQ316" s="9">
        <f t="shared" si="56"/>
        <v>0.27293369663941869</v>
      </c>
      <c r="AR316" s="7">
        <v>559</v>
      </c>
      <c r="AS316" s="7">
        <v>521</v>
      </c>
      <c r="AT316" s="9">
        <f t="shared" si="57"/>
        <v>0.93202146690518783</v>
      </c>
    </row>
    <row r="317" spans="1:46" ht="15" customHeight="1" x14ac:dyDescent="0.3">
      <c r="A317" t="s">
        <v>720</v>
      </c>
      <c r="B317" t="s">
        <v>723</v>
      </c>
      <c r="C317" t="s">
        <v>724</v>
      </c>
      <c r="D317" s="5">
        <v>19118469</v>
      </c>
      <c r="E317" t="s">
        <v>90</v>
      </c>
      <c r="F317">
        <v>1535</v>
      </c>
      <c r="G317">
        <v>1318</v>
      </c>
      <c r="H317" s="6">
        <f t="shared" si="48"/>
        <v>0.85863192182410419</v>
      </c>
      <c r="I317" s="7">
        <v>43</v>
      </c>
      <c r="J317" s="7">
        <v>18</v>
      </c>
      <c r="K317" s="7">
        <v>96</v>
      </c>
      <c r="L317" s="7">
        <v>36</v>
      </c>
      <c r="M317" s="8">
        <v>3178</v>
      </c>
      <c r="N317" s="8">
        <v>308</v>
      </c>
      <c r="O317" s="8">
        <v>502</v>
      </c>
      <c r="P317" s="8">
        <v>786</v>
      </c>
      <c r="Q317" s="6">
        <f t="shared" si="47"/>
        <v>9.6916299559471369E-2</v>
      </c>
      <c r="R317" s="6">
        <f t="shared" si="47"/>
        <v>0.157960981749528</v>
      </c>
      <c r="S317" s="6">
        <f t="shared" si="47"/>
        <v>0.24732536186280679</v>
      </c>
      <c r="T317" s="7">
        <v>6121</v>
      </c>
      <c r="U317">
        <v>908</v>
      </c>
      <c r="V317">
        <v>17</v>
      </c>
      <c r="W317" s="9">
        <f t="shared" si="49"/>
        <v>1.8722466960352423E-2</v>
      </c>
      <c r="X317" s="7">
        <v>91</v>
      </c>
      <c r="Y317" s="9">
        <f t="shared" si="50"/>
        <v>0.10022026431718062</v>
      </c>
      <c r="Z317" s="7">
        <v>103</v>
      </c>
      <c r="AA317" s="9">
        <f t="shared" si="51"/>
        <v>0.11343612334801761</v>
      </c>
      <c r="AB317" s="7">
        <v>686</v>
      </c>
      <c r="AC317" s="7">
        <v>128</v>
      </c>
      <c r="AD317" s="9">
        <f t="shared" si="52"/>
        <v>0.18658892128279883</v>
      </c>
      <c r="AE317" s="7">
        <v>138</v>
      </c>
      <c r="AF317" s="9">
        <f t="shared" si="53"/>
        <v>0.20116618075801748</v>
      </c>
      <c r="AG317" s="7">
        <v>253</v>
      </c>
      <c r="AH317" s="9">
        <f t="shared" si="54"/>
        <v>0.36880466472303208</v>
      </c>
      <c r="AI317" s="7">
        <v>4036</v>
      </c>
      <c r="AJ317" s="7">
        <v>6471</v>
      </c>
      <c r="AK317">
        <v>87</v>
      </c>
      <c r="AL317">
        <v>3</v>
      </c>
      <c r="AM317">
        <v>66</v>
      </c>
      <c r="AN317" s="9">
        <f t="shared" si="55"/>
        <v>0.7931034482758621</v>
      </c>
      <c r="AO317" s="7">
        <v>7163</v>
      </c>
      <c r="AP317" s="7">
        <v>3260</v>
      </c>
      <c r="AQ317" s="9">
        <f t="shared" si="56"/>
        <v>0.45511657126902139</v>
      </c>
      <c r="AR317" s="7">
        <v>3774</v>
      </c>
      <c r="AS317" s="7">
        <v>3453</v>
      </c>
      <c r="AT317" s="9">
        <f t="shared" si="57"/>
        <v>0.9149443561208267</v>
      </c>
    </row>
    <row r="318" spans="1:46" ht="15" customHeight="1" x14ac:dyDescent="0.3">
      <c r="A318" t="s">
        <v>720</v>
      </c>
      <c r="B318" t="s">
        <v>725</v>
      </c>
      <c r="C318" t="s">
        <v>726</v>
      </c>
      <c r="D318" s="5">
        <v>282942</v>
      </c>
      <c r="E318" t="s">
        <v>53</v>
      </c>
      <c r="F318">
        <v>431</v>
      </c>
      <c r="G318">
        <v>143</v>
      </c>
      <c r="H318" s="6">
        <f t="shared" si="48"/>
        <v>0.33178654292343385</v>
      </c>
      <c r="I318" s="7">
        <v>57</v>
      </c>
      <c r="J318" s="7">
        <v>43</v>
      </c>
      <c r="K318" s="7">
        <v>145</v>
      </c>
      <c r="L318" s="7">
        <v>75</v>
      </c>
      <c r="M318" s="8">
        <v>662</v>
      </c>
      <c r="N318" s="8">
        <v>13</v>
      </c>
      <c r="O318" s="8">
        <v>17</v>
      </c>
      <c r="P318" s="8">
        <v>36</v>
      </c>
      <c r="Q318" s="6">
        <f t="shared" ref="Q318:S381" si="58">IFERROR(N318/$M318,"NA")</f>
        <v>1.9637462235649546E-2</v>
      </c>
      <c r="R318" s="6">
        <f t="shared" si="58"/>
        <v>2.5679758308157101E-2</v>
      </c>
      <c r="S318" s="6">
        <f t="shared" si="58"/>
        <v>5.4380664652567974E-2</v>
      </c>
      <c r="T318" s="7">
        <v>404</v>
      </c>
      <c r="U318">
        <v>20</v>
      </c>
      <c r="V318">
        <v>0</v>
      </c>
      <c r="W318" s="9">
        <f t="shared" si="49"/>
        <v>0</v>
      </c>
      <c r="X318" s="7">
        <v>3</v>
      </c>
      <c r="Y318" s="9">
        <f t="shared" si="50"/>
        <v>0.15</v>
      </c>
      <c r="Z318" s="7">
        <v>3</v>
      </c>
      <c r="AA318" s="9">
        <f t="shared" si="51"/>
        <v>0.15</v>
      </c>
      <c r="AB318" s="7">
        <v>104</v>
      </c>
      <c r="AC318" s="7">
        <v>17</v>
      </c>
      <c r="AD318" s="9">
        <f t="shared" si="52"/>
        <v>0.16346153846153846</v>
      </c>
      <c r="AE318" s="7">
        <v>4</v>
      </c>
      <c r="AF318" s="9">
        <f t="shared" si="53"/>
        <v>3.8461538461538464E-2</v>
      </c>
      <c r="AG318" s="7">
        <v>21</v>
      </c>
      <c r="AH318" s="9">
        <f t="shared" si="54"/>
        <v>0.20192307692307693</v>
      </c>
      <c r="AI318" s="7">
        <v>266</v>
      </c>
      <c r="AJ318" s="7">
        <v>779</v>
      </c>
      <c r="AK318">
        <v>72</v>
      </c>
      <c r="AL318">
        <v>0</v>
      </c>
      <c r="AM318">
        <v>0</v>
      </c>
      <c r="AN318" s="9">
        <f t="shared" si="55"/>
        <v>0</v>
      </c>
      <c r="AO318" s="7">
        <v>594</v>
      </c>
      <c r="AP318" s="7">
        <v>410</v>
      </c>
      <c r="AQ318" s="9">
        <f t="shared" si="56"/>
        <v>0.6902356902356902</v>
      </c>
      <c r="AR318" s="7">
        <v>298</v>
      </c>
      <c r="AS318" s="7">
        <v>236</v>
      </c>
      <c r="AT318" s="9">
        <f t="shared" si="57"/>
        <v>0.79194630872483218</v>
      </c>
    </row>
    <row r="319" spans="1:46" ht="15" customHeight="1" x14ac:dyDescent="0.3">
      <c r="A319" t="s">
        <v>720</v>
      </c>
      <c r="B319" t="s">
        <v>727</v>
      </c>
      <c r="C319" t="s">
        <v>728</v>
      </c>
      <c r="D319" s="5">
        <v>569835</v>
      </c>
      <c r="E319" t="s">
        <v>53</v>
      </c>
      <c r="F319">
        <v>223</v>
      </c>
      <c r="G319">
        <v>145</v>
      </c>
      <c r="H319" s="6">
        <f t="shared" si="48"/>
        <v>0.65022421524663676</v>
      </c>
      <c r="I319" s="7">
        <v>42</v>
      </c>
      <c r="J319" s="7">
        <v>24</v>
      </c>
      <c r="K319" s="7">
        <v>75</v>
      </c>
      <c r="L319" s="7">
        <v>30</v>
      </c>
      <c r="M319" s="8">
        <v>585</v>
      </c>
      <c r="N319" s="8">
        <v>68</v>
      </c>
      <c r="O319" s="8">
        <v>90</v>
      </c>
      <c r="P319" s="8">
        <v>111</v>
      </c>
      <c r="Q319" s="6">
        <f t="shared" si="58"/>
        <v>0.11623931623931624</v>
      </c>
      <c r="R319" s="6">
        <f t="shared" si="58"/>
        <v>0.15384615384615385</v>
      </c>
      <c r="S319" s="6">
        <f t="shared" si="58"/>
        <v>0.18974358974358974</v>
      </c>
      <c r="T319" s="7">
        <v>1181</v>
      </c>
      <c r="U319">
        <v>13</v>
      </c>
      <c r="V319">
        <v>3</v>
      </c>
      <c r="W319" s="9">
        <f t="shared" si="49"/>
        <v>0.23076923076923078</v>
      </c>
      <c r="X319" s="7">
        <v>2</v>
      </c>
      <c r="Y319" s="9">
        <f t="shared" si="50"/>
        <v>0.15384615384615385</v>
      </c>
      <c r="Z319" s="7">
        <v>5</v>
      </c>
      <c r="AA319" s="9">
        <f t="shared" si="51"/>
        <v>0.38461538461538464</v>
      </c>
      <c r="AB319" s="7">
        <v>63</v>
      </c>
      <c r="AC319" s="7">
        <v>15</v>
      </c>
      <c r="AD319" s="9">
        <f t="shared" si="52"/>
        <v>0.23809523809523808</v>
      </c>
      <c r="AE319" s="7">
        <v>11</v>
      </c>
      <c r="AF319" s="9">
        <f t="shared" si="53"/>
        <v>0.17460317460317459</v>
      </c>
      <c r="AG319" s="7">
        <v>25</v>
      </c>
      <c r="AH319" s="9">
        <f t="shared" si="54"/>
        <v>0.3968253968253968</v>
      </c>
      <c r="AI319" s="7">
        <v>819</v>
      </c>
      <c r="AJ319" s="7">
        <v>933</v>
      </c>
      <c r="AK319">
        <v>55</v>
      </c>
      <c r="AL319">
        <v>24</v>
      </c>
      <c r="AM319">
        <v>16</v>
      </c>
      <c r="AN319" s="9">
        <f t="shared" si="55"/>
        <v>0.72727272727272729</v>
      </c>
      <c r="AO319" s="7">
        <v>1148</v>
      </c>
      <c r="AP319" s="7">
        <v>473</v>
      </c>
      <c r="AQ319" s="9">
        <f t="shared" si="56"/>
        <v>0.41202090592334495</v>
      </c>
      <c r="AR319" s="7">
        <v>17</v>
      </c>
      <c r="AS319" s="7">
        <v>17</v>
      </c>
      <c r="AT319" s="9">
        <f t="shared" si="57"/>
        <v>1</v>
      </c>
    </row>
    <row r="320" spans="1:46" ht="15" customHeight="1" x14ac:dyDescent="0.3">
      <c r="A320" t="s">
        <v>720</v>
      </c>
      <c r="B320" t="s">
        <v>729</v>
      </c>
      <c r="C320" t="s">
        <v>730</v>
      </c>
      <c r="D320" s="5">
        <v>3081444</v>
      </c>
      <c r="E320" t="s">
        <v>56</v>
      </c>
      <c r="F320">
        <v>2587</v>
      </c>
      <c r="G320">
        <v>774</v>
      </c>
      <c r="H320" s="6">
        <f t="shared" si="48"/>
        <v>0.29918824893699264</v>
      </c>
      <c r="I320" s="7">
        <v>16</v>
      </c>
      <c r="J320" s="7">
        <v>1</v>
      </c>
      <c r="K320" s="7">
        <v>47</v>
      </c>
      <c r="L320" s="7">
        <v>1</v>
      </c>
      <c r="M320" s="8">
        <v>1593</v>
      </c>
      <c r="N320" s="8">
        <v>96</v>
      </c>
      <c r="O320" s="8">
        <v>136</v>
      </c>
      <c r="P320" s="8">
        <v>183</v>
      </c>
      <c r="Q320" s="6">
        <f t="shared" si="58"/>
        <v>6.0263653483992465E-2</v>
      </c>
      <c r="R320" s="6">
        <f t="shared" si="58"/>
        <v>8.5373509102322664E-2</v>
      </c>
      <c r="S320" s="6">
        <f t="shared" si="58"/>
        <v>0.11487758945386065</v>
      </c>
      <c r="T320" s="7">
        <v>3703</v>
      </c>
      <c r="U320">
        <v>197</v>
      </c>
      <c r="V320">
        <v>10</v>
      </c>
      <c r="W320" s="9">
        <f t="shared" si="49"/>
        <v>5.0761421319796954E-2</v>
      </c>
      <c r="X320" s="7">
        <v>11</v>
      </c>
      <c r="Y320" s="9">
        <f t="shared" si="50"/>
        <v>5.5837563451776651E-2</v>
      </c>
      <c r="Z320" s="7">
        <v>20</v>
      </c>
      <c r="AA320" s="9">
        <f t="shared" si="51"/>
        <v>0.10152284263959391</v>
      </c>
      <c r="AB320" s="7">
        <v>377</v>
      </c>
      <c r="AC320" s="7">
        <v>61</v>
      </c>
      <c r="AD320" s="9">
        <f t="shared" si="52"/>
        <v>0.16180371352785147</v>
      </c>
      <c r="AE320" s="7">
        <v>45</v>
      </c>
      <c r="AF320" s="9">
        <f t="shared" si="53"/>
        <v>0.11936339522546419</v>
      </c>
      <c r="AG320" s="7">
        <v>98</v>
      </c>
      <c r="AH320" s="9">
        <f t="shared" si="54"/>
        <v>0.259946949602122</v>
      </c>
      <c r="AI320" s="7">
        <v>3181</v>
      </c>
      <c r="AJ320" s="7">
        <v>4658</v>
      </c>
      <c r="AK320">
        <v>97</v>
      </c>
      <c r="AL320">
        <v>34</v>
      </c>
      <c r="AM320">
        <v>17</v>
      </c>
      <c r="AN320" s="9">
        <f t="shared" si="55"/>
        <v>0.52577319587628868</v>
      </c>
      <c r="AO320" s="7">
        <v>4473</v>
      </c>
      <c r="AP320" s="7">
        <v>1691</v>
      </c>
      <c r="AQ320" s="9">
        <f t="shared" si="56"/>
        <v>0.37804605410239212</v>
      </c>
      <c r="AR320" s="7">
        <v>743</v>
      </c>
      <c r="AS320" s="7">
        <v>678</v>
      </c>
      <c r="AT320" s="9">
        <f t="shared" si="57"/>
        <v>0.91251682368775233</v>
      </c>
    </row>
    <row r="321" spans="1:46" ht="15" customHeight="1" x14ac:dyDescent="0.3">
      <c r="A321" t="s">
        <v>720</v>
      </c>
      <c r="B321" t="s">
        <v>731</v>
      </c>
      <c r="C321" t="s">
        <v>732</v>
      </c>
      <c r="D321" s="5">
        <v>3393016</v>
      </c>
      <c r="E321" t="s">
        <v>53</v>
      </c>
      <c r="F321">
        <v>211</v>
      </c>
      <c r="G321">
        <v>205</v>
      </c>
      <c r="H321" s="6">
        <f t="shared" si="48"/>
        <v>0.97156398104265407</v>
      </c>
      <c r="I321" s="7">
        <v>53</v>
      </c>
      <c r="J321" s="7">
        <v>38</v>
      </c>
      <c r="K321" s="7">
        <v>110</v>
      </c>
      <c r="L321" s="7">
        <v>43</v>
      </c>
      <c r="M321" s="8">
        <v>466</v>
      </c>
      <c r="N321" s="8">
        <v>18</v>
      </c>
      <c r="O321" s="8">
        <v>29</v>
      </c>
      <c r="P321" s="8">
        <v>52</v>
      </c>
      <c r="Q321" s="6">
        <f t="shared" si="58"/>
        <v>3.8626609442060089E-2</v>
      </c>
      <c r="R321" s="6">
        <f t="shared" si="58"/>
        <v>6.2231759656652362E-2</v>
      </c>
      <c r="S321" s="6">
        <f t="shared" si="58"/>
        <v>0.11158798283261803</v>
      </c>
      <c r="T321" s="7">
        <v>815</v>
      </c>
      <c r="U321">
        <v>184</v>
      </c>
      <c r="V321">
        <v>6</v>
      </c>
      <c r="W321" s="9">
        <f t="shared" si="49"/>
        <v>3.2608695652173912E-2</v>
      </c>
      <c r="X321" s="7">
        <v>25</v>
      </c>
      <c r="Y321" s="9">
        <f t="shared" si="50"/>
        <v>0.1358695652173913</v>
      </c>
      <c r="Z321" s="7">
        <v>27</v>
      </c>
      <c r="AA321" s="9">
        <f t="shared" si="51"/>
        <v>0.14673913043478262</v>
      </c>
      <c r="AB321" s="7">
        <v>104</v>
      </c>
      <c r="AC321" s="7">
        <v>13</v>
      </c>
      <c r="AD321" s="9">
        <f t="shared" si="52"/>
        <v>0.125</v>
      </c>
      <c r="AE321" s="7">
        <v>22</v>
      </c>
      <c r="AF321" s="9">
        <f t="shared" si="53"/>
        <v>0.21153846153846154</v>
      </c>
      <c r="AG321" s="7">
        <v>33</v>
      </c>
      <c r="AH321" s="9">
        <f t="shared" si="54"/>
        <v>0.31730769230769229</v>
      </c>
      <c r="AI321" s="7">
        <v>591</v>
      </c>
      <c r="AJ321" s="7">
        <v>746</v>
      </c>
      <c r="AK321">
        <v>248</v>
      </c>
      <c r="AL321">
        <v>9</v>
      </c>
      <c r="AM321">
        <v>33</v>
      </c>
      <c r="AN321" s="9">
        <f t="shared" si="55"/>
        <v>0.16935483870967741</v>
      </c>
      <c r="AO321" s="7">
        <v>668</v>
      </c>
      <c r="AP321" s="7">
        <v>379</v>
      </c>
      <c r="AQ321" s="9">
        <f t="shared" si="56"/>
        <v>0.56736526946107779</v>
      </c>
      <c r="AR321" s="7">
        <v>515</v>
      </c>
      <c r="AS321" s="7">
        <v>481</v>
      </c>
      <c r="AT321" s="9">
        <f t="shared" si="57"/>
        <v>0.93398058252427185</v>
      </c>
    </row>
    <row r="322" spans="1:46" ht="15" customHeight="1" x14ac:dyDescent="0.3">
      <c r="A322" t="s">
        <v>720</v>
      </c>
      <c r="B322" t="s">
        <v>733</v>
      </c>
      <c r="C322" t="s">
        <v>734</v>
      </c>
      <c r="D322" s="5">
        <v>2087390</v>
      </c>
      <c r="E322" t="s">
        <v>53</v>
      </c>
      <c r="F322">
        <v>97</v>
      </c>
      <c r="G322">
        <v>97</v>
      </c>
      <c r="H322" s="6">
        <f t="shared" si="48"/>
        <v>1</v>
      </c>
      <c r="I322" s="7">
        <v>15</v>
      </c>
      <c r="J322" s="7">
        <v>6</v>
      </c>
      <c r="K322" s="7">
        <v>94</v>
      </c>
      <c r="L322" s="7">
        <v>10</v>
      </c>
      <c r="M322" s="8">
        <v>130</v>
      </c>
      <c r="N322" s="8">
        <v>0</v>
      </c>
      <c r="O322" s="8">
        <v>0</v>
      </c>
      <c r="P322" s="8">
        <v>0</v>
      </c>
      <c r="Q322" s="6">
        <f t="shared" si="58"/>
        <v>0</v>
      </c>
      <c r="R322" s="6">
        <f t="shared" si="58"/>
        <v>0</v>
      </c>
      <c r="S322" s="6">
        <f t="shared" si="58"/>
        <v>0</v>
      </c>
      <c r="T322" s="7">
        <v>560</v>
      </c>
      <c r="U322">
        <v>83</v>
      </c>
      <c r="V322">
        <v>4</v>
      </c>
      <c r="W322" s="9">
        <f t="shared" si="49"/>
        <v>4.8192771084337352E-2</v>
      </c>
      <c r="X322" s="7">
        <v>17</v>
      </c>
      <c r="Y322" s="9">
        <f t="shared" si="50"/>
        <v>0.20481927710843373</v>
      </c>
      <c r="Z322" s="7">
        <v>19</v>
      </c>
      <c r="AA322" s="9">
        <f t="shared" si="51"/>
        <v>0.2289156626506024</v>
      </c>
      <c r="AB322" s="7">
        <v>59</v>
      </c>
      <c r="AC322" s="7">
        <v>9</v>
      </c>
      <c r="AD322" s="9">
        <f t="shared" si="52"/>
        <v>0.15254237288135594</v>
      </c>
      <c r="AE322" s="7">
        <v>16</v>
      </c>
      <c r="AF322" s="9">
        <f t="shared" si="53"/>
        <v>0.2711864406779661</v>
      </c>
      <c r="AG322" s="7">
        <v>21</v>
      </c>
      <c r="AH322" s="9">
        <f t="shared" si="54"/>
        <v>0.3559322033898305</v>
      </c>
      <c r="AI322" s="7">
        <v>373</v>
      </c>
      <c r="AJ322" s="7">
        <v>475</v>
      </c>
      <c r="AK322">
        <v>0</v>
      </c>
      <c r="AL322">
        <v>0</v>
      </c>
      <c r="AM322">
        <v>0</v>
      </c>
      <c r="AN322" s="9" t="str">
        <f t="shared" si="55"/>
        <v>NA</v>
      </c>
      <c r="AO322" s="7">
        <v>494</v>
      </c>
      <c r="AP322" s="7">
        <v>117</v>
      </c>
      <c r="AQ322" s="9">
        <f t="shared" si="56"/>
        <v>0.23684210526315788</v>
      </c>
      <c r="AR322" s="7">
        <v>311</v>
      </c>
      <c r="AS322" s="7">
        <v>298</v>
      </c>
      <c r="AT322" s="9">
        <f t="shared" si="57"/>
        <v>0.95819935691318325</v>
      </c>
    </row>
    <row r="323" spans="1:46" ht="15" customHeight="1" x14ac:dyDescent="0.3">
      <c r="A323" t="s">
        <v>735</v>
      </c>
      <c r="B323" t="s">
        <v>736</v>
      </c>
      <c r="C323" t="s">
        <v>737</v>
      </c>
      <c r="D323" s="5">
        <v>35522132</v>
      </c>
      <c r="E323" t="s">
        <v>90</v>
      </c>
      <c r="F323">
        <v>5440</v>
      </c>
      <c r="G323">
        <v>4495</v>
      </c>
      <c r="H323" s="6">
        <f t="shared" si="48"/>
        <v>0.82628676470588236</v>
      </c>
      <c r="I323" s="7">
        <v>209</v>
      </c>
      <c r="J323" s="7">
        <v>114</v>
      </c>
      <c r="K323" s="7">
        <v>276</v>
      </c>
      <c r="L323" s="7">
        <v>171</v>
      </c>
      <c r="M323" s="8">
        <v>2944</v>
      </c>
      <c r="N323" s="8">
        <v>193</v>
      </c>
      <c r="O323" s="8">
        <v>313</v>
      </c>
      <c r="P323" s="8">
        <v>434</v>
      </c>
      <c r="Q323" s="6">
        <f t="shared" si="58"/>
        <v>6.5557065217391311E-2</v>
      </c>
      <c r="R323" s="6">
        <f t="shared" si="58"/>
        <v>0.10631793478260869</v>
      </c>
      <c r="S323" s="6">
        <f t="shared" si="58"/>
        <v>0.14741847826086957</v>
      </c>
      <c r="T323" s="7">
        <v>11633</v>
      </c>
      <c r="U323">
        <v>1894</v>
      </c>
      <c r="V323">
        <v>95</v>
      </c>
      <c r="W323" s="9">
        <f t="shared" si="49"/>
        <v>5.0158394931362198E-2</v>
      </c>
      <c r="X323" s="7">
        <v>527</v>
      </c>
      <c r="Y323" s="9">
        <f t="shared" si="50"/>
        <v>0.27824709609292503</v>
      </c>
      <c r="Z323" s="7">
        <v>579</v>
      </c>
      <c r="AA323" s="9">
        <f t="shared" si="51"/>
        <v>0.30570221752903909</v>
      </c>
      <c r="AB323" s="7">
        <v>153</v>
      </c>
      <c r="AC323" s="7">
        <v>21</v>
      </c>
      <c r="AD323" s="9">
        <f t="shared" si="52"/>
        <v>0.13725490196078433</v>
      </c>
      <c r="AE323" s="7">
        <v>53</v>
      </c>
      <c r="AF323" s="9">
        <f t="shared" si="53"/>
        <v>0.34640522875816993</v>
      </c>
      <c r="AG323" s="7">
        <v>64</v>
      </c>
      <c r="AH323" s="9">
        <f t="shared" si="54"/>
        <v>0.41830065359477125</v>
      </c>
      <c r="AI323" s="7">
        <v>6241</v>
      </c>
      <c r="AJ323" s="7">
        <v>6677</v>
      </c>
      <c r="AK323">
        <v>0</v>
      </c>
      <c r="AL323">
        <v>0</v>
      </c>
      <c r="AM323">
        <v>0</v>
      </c>
      <c r="AN323" s="9" t="str">
        <f t="shared" si="55"/>
        <v>NA</v>
      </c>
      <c r="AO323" s="7">
        <v>2618</v>
      </c>
      <c r="AP323" s="7">
        <v>1089</v>
      </c>
      <c r="AQ323" s="9">
        <f t="shared" si="56"/>
        <v>0.41596638655462187</v>
      </c>
      <c r="AR323" s="7">
        <v>5096</v>
      </c>
      <c r="AS323" s="7">
        <v>4949</v>
      </c>
      <c r="AT323" s="9">
        <f t="shared" si="57"/>
        <v>0.97115384615384615</v>
      </c>
    </row>
    <row r="324" spans="1:46" ht="15" customHeight="1" x14ac:dyDescent="0.3">
      <c r="A324" t="s">
        <v>735</v>
      </c>
      <c r="B324" t="s">
        <v>738</v>
      </c>
      <c r="C324" t="s">
        <v>739</v>
      </c>
      <c r="D324" s="5">
        <v>1623714</v>
      </c>
      <c r="E324" t="s">
        <v>53</v>
      </c>
      <c r="F324">
        <v>417</v>
      </c>
      <c r="G324">
        <v>324</v>
      </c>
      <c r="H324" s="6">
        <f t="shared" ref="H324:H387" si="59">IFERROR(G324/F324,"NA")</f>
        <v>0.7769784172661871</v>
      </c>
      <c r="I324" s="7">
        <v>60</v>
      </c>
      <c r="J324" s="7">
        <v>35</v>
      </c>
      <c r="K324" s="7">
        <v>109</v>
      </c>
      <c r="L324" s="7">
        <v>46</v>
      </c>
      <c r="M324" s="8">
        <v>317</v>
      </c>
      <c r="N324" s="8">
        <v>7</v>
      </c>
      <c r="O324" s="8">
        <v>12</v>
      </c>
      <c r="P324" s="8">
        <v>34</v>
      </c>
      <c r="Q324" s="6">
        <f t="shared" si="58"/>
        <v>2.2082018927444796E-2</v>
      </c>
      <c r="R324" s="6">
        <f t="shared" si="58"/>
        <v>3.7854889589905363E-2</v>
      </c>
      <c r="S324" s="6">
        <f t="shared" si="58"/>
        <v>0.10725552050473186</v>
      </c>
      <c r="T324" s="7">
        <v>863</v>
      </c>
      <c r="U324">
        <v>55</v>
      </c>
      <c r="V324">
        <v>0</v>
      </c>
      <c r="W324" s="9">
        <f t="shared" ref="W324:W387" si="60">IFERROR(V324/U324,"NA")</f>
        <v>0</v>
      </c>
      <c r="X324" s="7">
        <v>3</v>
      </c>
      <c r="Y324" s="9">
        <f t="shared" ref="Y324:Y387" si="61">IFERROR(X324/U324,"NA")</f>
        <v>5.4545454545454543E-2</v>
      </c>
      <c r="Z324" s="7">
        <v>3</v>
      </c>
      <c r="AA324" s="9">
        <f t="shared" ref="AA324:AA387" si="62">IFERROR(Z324/U324,"NA")</f>
        <v>5.4545454545454543E-2</v>
      </c>
      <c r="AB324" s="7">
        <v>69</v>
      </c>
      <c r="AC324" s="7">
        <v>11</v>
      </c>
      <c r="AD324" s="9">
        <f t="shared" ref="AD324:AD387" si="63">IFERROR(AC324/AB324,"NA")</f>
        <v>0.15942028985507245</v>
      </c>
      <c r="AE324" s="7">
        <v>9</v>
      </c>
      <c r="AF324" s="9">
        <f t="shared" ref="AF324:AF387" si="64">IFERROR(AE324/AB324,"NA")</f>
        <v>0.13043478260869565</v>
      </c>
      <c r="AG324" s="7">
        <v>20</v>
      </c>
      <c r="AH324" s="9">
        <f t="shared" ref="AH324:AH387" si="65">IFERROR(AG324/AB324,"NA")</f>
        <v>0.28985507246376813</v>
      </c>
      <c r="AI324" s="7">
        <v>631</v>
      </c>
      <c r="AJ324" s="7">
        <v>714</v>
      </c>
      <c r="AK324">
        <v>0</v>
      </c>
      <c r="AL324">
        <v>0</v>
      </c>
      <c r="AM324">
        <v>0</v>
      </c>
      <c r="AN324" s="9" t="str">
        <f t="shared" ref="AN324:AN387" si="66">IFERROR(((AM324+AL324)/AK324),"NA")</f>
        <v>NA</v>
      </c>
      <c r="AO324" s="7">
        <v>1166</v>
      </c>
      <c r="AP324" s="7">
        <v>635</v>
      </c>
      <c r="AQ324" s="9">
        <f t="shared" ref="AQ324:AQ387" si="67">IFERROR(AP324/AO324,"NA")</f>
        <v>0.54459691252144082</v>
      </c>
      <c r="AR324" s="7">
        <v>156</v>
      </c>
      <c r="AS324" s="7">
        <v>135</v>
      </c>
      <c r="AT324" s="9">
        <f t="shared" ref="AT324:AT387" si="68">IFERROR(AS324/AR324,"NA")</f>
        <v>0.86538461538461542</v>
      </c>
    </row>
    <row r="325" spans="1:46" ht="15" customHeight="1" x14ac:dyDescent="0.3">
      <c r="A325" t="s">
        <v>735</v>
      </c>
      <c r="B325" t="s">
        <v>740</v>
      </c>
      <c r="C325" t="s">
        <v>741</v>
      </c>
      <c r="D325" s="5">
        <v>5128363</v>
      </c>
      <c r="E325" t="s">
        <v>53</v>
      </c>
      <c r="F325">
        <v>422</v>
      </c>
      <c r="G325">
        <v>363</v>
      </c>
      <c r="H325" s="6">
        <f t="shared" si="59"/>
        <v>0.8601895734597157</v>
      </c>
      <c r="I325" s="7">
        <v>106</v>
      </c>
      <c r="J325" s="7">
        <v>58</v>
      </c>
      <c r="K325" s="7">
        <v>137</v>
      </c>
      <c r="L325" s="7">
        <v>69</v>
      </c>
      <c r="M325" s="8">
        <v>429</v>
      </c>
      <c r="N325" s="8">
        <v>28</v>
      </c>
      <c r="O325" s="8">
        <v>50</v>
      </c>
      <c r="P325" s="8">
        <v>67</v>
      </c>
      <c r="Q325" s="6">
        <f t="shared" si="58"/>
        <v>6.5268065268065265E-2</v>
      </c>
      <c r="R325" s="6">
        <f t="shared" si="58"/>
        <v>0.11655011655011654</v>
      </c>
      <c r="S325" s="6">
        <f t="shared" si="58"/>
        <v>0.15617715617715619</v>
      </c>
      <c r="T325" s="7">
        <v>1263</v>
      </c>
      <c r="U325">
        <v>184</v>
      </c>
      <c r="V325">
        <v>4</v>
      </c>
      <c r="W325" s="9">
        <f t="shared" si="60"/>
        <v>2.1739130434782608E-2</v>
      </c>
      <c r="X325" s="7">
        <v>40</v>
      </c>
      <c r="Y325" s="9">
        <f t="shared" si="61"/>
        <v>0.21739130434782608</v>
      </c>
      <c r="Z325" s="7">
        <v>41</v>
      </c>
      <c r="AA325" s="9">
        <f t="shared" si="62"/>
        <v>0.22282608695652173</v>
      </c>
      <c r="AB325" s="7">
        <v>63</v>
      </c>
      <c r="AC325" s="7">
        <v>2</v>
      </c>
      <c r="AD325" s="9">
        <f t="shared" si="63"/>
        <v>3.1746031746031744E-2</v>
      </c>
      <c r="AE325" s="7">
        <v>8</v>
      </c>
      <c r="AF325" s="9">
        <f t="shared" si="64"/>
        <v>0.12698412698412698</v>
      </c>
      <c r="AG325" s="7">
        <v>9</v>
      </c>
      <c r="AH325" s="9">
        <f t="shared" si="65"/>
        <v>0.14285714285714285</v>
      </c>
      <c r="AI325" s="7">
        <v>849</v>
      </c>
      <c r="AJ325" s="7">
        <v>977</v>
      </c>
      <c r="AK325">
        <v>10</v>
      </c>
      <c r="AL325">
        <v>2</v>
      </c>
      <c r="AM325">
        <v>2</v>
      </c>
      <c r="AN325" s="9">
        <f t="shared" si="66"/>
        <v>0.4</v>
      </c>
      <c r="AO325" s="7">
        <v>1157</v>
      </c>
      <c r="AP325" s="7">
        <v>528</v>
      </c>
      <c r="AQ325" s="9">
        <f t="shared" si="67"/>
        <v>0.45635263612791704</v>
      </c>
      <c r="AR325" s="7">
        <v>249</v>
      </c>
      <c r="AS325" s="7">
        <v>246</v>
      </c>
      <c r="AT325" s="9">
        <f t="shared" si="68"/>
        <v>0.98795180722891562</v>
      </c>
    </row>
    <row r="326" spans="1:46" ht="15" customHeight="1" x14ac:dyDescent="0.3">
      <c r="A326" t="s">
        <v>735</v>
      </c>
      <c r="B326" t="s">
        <v>742</v>
      </c>
      <c r="C326" t="s">
        <v>743</v>
      </c>
      <c r="D326" s="5">
        <v>3995242</v>
      </c>
      <c r="E326" t="s">
        <v>53</v>
      </c>
      <c r="F326">
        <v>160</v>
      </c>
      <c r="G326">
        <v>159</v>
      </c>
      <c r="H326" s="6">
        <f t="shared" si="59"/>
        <v>0.99375000000000002</v>
      </c>
      <c r="I326" s="7">
        <v>24</v>
      </c>
      <c r="J326" s="7">
        <v>17</v>
      </c>
      <c r="K326" s="7">
        <v>67</v>
      </c>
      <c r="L326" s="7">
        <v>24</v>
      </c>
      <c r="M326" s="8">
        <v>210</v>
      </c>
      <c r="N326" s="8">
        <v>11</v>
      </c>
      <c r="O326" s="8">
        <v>17</v>
      </c>
      <c r="P326" s="8">
        <v>27</v>
      </c>
      <c r="Q326" s="6">
        <f t="shared" si="58"/>
        <v>5.2380952380952382E-2</v>
      </c>
      <c r="R326" s="6">
        <f t="shared" si="58"/>
        <v>8.0952380952380956E-2</v>
      </c>
      <c r="S326" s="6">
        <f t="shared" si="58"/>
        <v>0.12857142857142856</v>
      </c>
      <c r="T326" s="7">
        <v>884</v>
      </c>
      <c r="U326">
        <v>95</v>
      </c>
      <c r="V326">
        <v>2</v>
      </c>
      <c r="W326" s="9">
        <f t="shared" si="60"/>
        <v>2.1052631578947368E-2</v>
      </c>
      <c r="X326" s="7">
        <v>12</v>
      </c>
      <c r="Y326" s="9">
        <f t="shared" si="61"/>
        <v>0.12631578947368421</v>
      </c>
      <c r="Z326" s="7">
        <v>14</v>
      </c>
      <c r="AA326" s="9">
        <f t="shared" si="62"/>
        <v>0.14736842105263157</v>
      </c>
      <c r="AB326" s="7">
        <v>56</v>
      </c>
      <c r="AC326" s="7">
        <v>14</v>
      </c>
      <c r="AD326" s="9">
        <f t="shared" si="63"/>
        <v>0.25</v>
      </c>
      <c r="AE326" s="7">
        <v>27</v>
      </c>
      <c r="AF326" s="9">
        <f t="shared" si="64"/>
        <v>0.48214285714285715</v>
      </c>
      <c r="AG326" s="7">
        <v>36</v>
      </c>
      <c r="AH326" s="9">
        <f t="shared" si="65"/>
        <v>0.6428571428571429</v>
      </c>
      <c r="AI326" s="7">
        <v>758</v>
      </c>
      <c r="AJ326" s="7">
        <v>785</v>
      </c>
      <c r="AK326">
        <v>0</v>
      </c>
      <c r="AL326">
        <v>0</v>
      </c>
      <c r="AM326">
        <v>0</v>
      </c>
      <c r="AN326" s="9" t="str">
        <f t="shared" si="66"/>
        <v>NA</v>
      </c>
      <c r="AO326" s="7">
        <v>822</v>
      </c>
      <c r="AP326" s="7">
        <v>520</v>
      </c>
      <c r="AQ326" s="9">
        <f t="shared" si="67"/>
        <v>0.63260340632603407</v>
      </c>
      <c r="AR326" s="7">
        <v>318</v>
      </c>
      <c r="AS326" s="7">
        <v>315</v>
      </c>
      <c r="AT326" s="9">
        <f t="shared" si="68"/>
        <v>0.99056603773584906</v>
      </c>
    </row>
    <row r="327" spans="1:46" ht="15" customHeight="1" x14ac:dyDescent="0.3">
      <c r="A327" t="s">
        <v>735</v>
      </c>
      <c r="B327" t="s">
        <v>744</v>
      </c>
      <c r="C327" t="s">
        <v>745</v>
      </c>
      <c r="D327" s="5">
        <v>2865555</v>
      </c>
      <c r="E327" t="s">
        <v>53</v>
      </c>
      <c r="F327">
        <v>404</v>
      </c>
      <c r="G327">
        <v>390</v>
      </c>
      <c r="H327" s="6">
        <f t="shared" si="59"/>
        <v>0.96534653465346532</v>
      </c>
      <c r="I327" s="7">
        <v>67</v>
      </c>
      <c r="J327" s="7">
        <v>53</v>
      </c>
      <c r="K327" s="7">
        <v>107</v>
      </c>
      <c r="L327" s="7">
        <v>60</v>
      </c>
      <c r="M327" s="8">
        <v>319</v>
      </c>
      <c r="N327" s="8">
        <v>20</v>
      </c>
      <c r="O327" s="8">
        <v>28</v>
      </c>
      <c r="P327" s="8">
        <v>38</v>
      </c>
      <c r="Q327" s="6">
        <f t="shared" si="58"/>
        <v>6.2695924764890276E-2</v>
      </c>
      <c r="R327" s="6">
        <f t="shared" si="58"/>
        <v>8.7774294670846395E-2</v>
      </c>
      <c r="S327" s="6">
        <f t="shared" si="58"/>
        <v>0.11912225705329153</v>
      </c>
      <c r="T327" s="7">
        <v>932</v>
      </c>
      <c r="U327">
        <v>57</v>
      </c>
      <c r="V327">
        <v>2</v>
      </c>
      <c r="W327" s="9">
        <f t="shared" si="60"/>
        <v>3.5087719298245612E-2</v>
      </c>
      <c r="X327" s="7">
        <v>6</v>
      </c>
      <c r="Y327" s="9">
        <f t="shared" si="61"/>
        <v>0.10526315789473684</v>
      </c>
      <c r="Z327" s="7">
        <v>8</v>
      </c>
      <c r="AA327" s="9">
        <f t="shared" si="62"/>
        <v>0.14035087719298245</v>
      </c>
      <c r="AB327" s="7">
        <v>51</v>
      </c>
      <c r="AC327" s="7">
        <v>10</v>
      </c>
      <c r="AD327" s="9">
        <f t="shared" si="63"/>
        <v>0.19607843137254902</v>
      </c>
      <c r="AE327" s="7">
        <v>13</v>
      </c>
      <c r="AF327" s="9">
        <f t="shared" si="64"/>
        <v>0.25490196078431371</v>
      </c>
      <c r="AG327" s="7">
        <v>21</v>
      </c>
      <c r="AH327" s="9">
        <f t="shared" si="65"/>
        <v>0.41176470588235292</v>
      </c>
      <c r="AI327" s="7">
        <v>607</v>
      </c>
      <c r="AJ327" s="7">
        <v>733</v>
      </c>
      <c r="AK327">
        <v>25</v>
      </c>
      <c r="AL327">
        <v>6</v>
      </c>
      <c r="AM327">
        <v>11</v>
      </c>
      <c r="AN327" s="9">
        <f t="shared" si="66"/>
        <v>0.68</v>
      </c>
      <c r="AO327" s="7">
        <v>823</v>
      </c>
      <c r="AP327" s="7">
        <v>485</v>
      </c>
      <c r="AQ327" s="9">
        <f t="shared" si="67"/>
        <v>0.5893074119076549</v>
      </c>
      <c r="AR327" s="7">
        <v>134</v>
      </c>
      <c r="AS327" s="7">
        <v>128</v>
      </c>
      <c r="AT327" s="9">
        <f t="shared" si="68"/>
        <v>0.95522388059701491</v>
      </c>
    </row>
    <row r="328" spans="1:46" ht="15" customHeight="1" x14ac:dyDescent="0.3">
      <c r="A328" t="s">
        <v>735</v>
      </c>
      <c r="B328" t="s">
        <v>746</v>
      </c>
      <c r="C328" t="s">
        <v>747</v>
      </c>
      <c r="D328" s="5">
        <v>1618855</v>
      </c>
      <c r="E328" t="s">
        <v>53</v>
      </c>
      <c r="F328">
        <v>808</v>
      </c>
      <c r="G328">
        <v>808</v>
      </c>
      <c r="H328" s="6">
        <f t="shared" si="59"/>
        <v>1</v>
      </c>
      <c r="I328" s="7">
        <v>66</v>
      </c>
      <c r="J328" s="7">
        <v>47</v>
      </c>
      <c r="K328" s="7">
        <v>131</v>
      </c>
      <c r="L328" s="7">
        <v>82</v>
      </c>
      <c r="M328" s="8">
        <v>475</v>
      </c>
      <c r="N328" s="8">
        <v>44</v>
      </c>
      <c r="O328" s="8">
        <v>77</v>
      </c>
      <c r="P328" s="8">
        <v>98</v>
      </c>
      <c r="Q328" s="6">
        <f t="shared" si="58"/>
        <v>9.2631578947368426E-2</v>
      </c>
      <c r="R328" s="6">
        <f t="shared" si="58"/>
        <v>0.16210526315789472</v>
      </c>
      <c r="S328" s="6">
        <f t="shared" si="58"/>
        <v>0.2063157894736842</v>
      </c>
      <c r="T328" s="7">
        <v>1669</v>
      </c>
      <c r="U328">
        <v>105</v>
      </c>
      <c r="V328">
        <v>0</v>
      </c>
      <c r="W328" s="9">
        <f t="shared" si="60"/>
        <v>0</v>
      </c>
      <c r="X328" s="7">
        <v>0</v>
      </c>
      <c r="Y328" s="9">
        <f t="shared" si="61"/>
        <v>0</v>
      </c>
      <c r="Z328" s="7">
        <v>0</v>
      </c>
      <c r="AA328" s="9">
        <f t="shared" si="62"/>
        <v>0</v>
      </c>
      <c r="AB328" s="7">
        <v>68</v>
      </c>
      <c r="AC328" s="7">
        <v>22</v>
      </c>
      <c r="AD328" s="9">
        <f t="shared" si="63"/>
        <v>0.3235294117647059</v>
      </c>
      <c r="AE328" s="7">
        <v>15</v>
      </c>
      <c r="AF328" s="9">
        <f t="shared" si="64"/>
        <v>0.22058823529411764</v>
      </c>
      <c r="AG328" s="7">
        <v>33</v>
      </c>
      <c r="AH328" s="9">
        <f t="shared" si="65"/>
        <v>0.48529411764705882</v>
      </c>
      <c r="AI328" s="7">
        <v>970</v>
      </c>
      <c r="AJ328" s="7">
        <v>1089</v>
      </c>
      <c r="AK328">
        <v>28</v>
      </c>
      <c r="AL328">
        <v>9</v>
      </c>
      <c r="AM328">
        <v>17</v>
      </c>
      <c r="AN328" s="9">
        <f t="shared" si="66"/>
        <v>0.9285714285714286</v>
      </c>
      <c r="AO328" s="7">
        <v>1220</v>
      </c>
      <c r="AP328" s="7">
        <v>852</v>
      </c>
      <c r="AQ328" s="9">
        <f t="shared" si="67"/>
        <v>0.69836065573770489</v>
      </c>
      <c r="AR328" s="7">
        <v>343</v>
      </c>
      <c r="AS328" s="7">
        <v>300</v>
      </c>
      <c r="AT328" s="9">
        <f t="shared" si="68"/>
        <v>0.87463556851311952</v>
      </c>
    </row>
    <row r="329" spans="1:46" ht="15" customHeight="1" x14ac:dyDescent="0.3">
      <c r="A329" t="s">
        <v>735</v>
      </c>
      <c r="B329" t="s">
        <v>748</v>
      </c>
      <c r="C329" t="s">
        <v>749</v>
      </c>
      <c r="D329" s="5">
        <v>3327453</v>
      </c>
      <c r="E329" t="s">
        <v>53</v>
      </c>
      <c r="F329">
        <v>425</v>
      </c>
      <c r="G329">
        <v>413</v>
      </c>
      <c r="H329" s="6">
        <f t="shared" si="59"/>
        <v>0.97176470588235297</v>
      </c>
      <c r="I329" s="7">
        <v>81</v>
      </c>
      <c r="J329" s="7">
        <v>32</v>
      </c>
      <c r="K329" s="7">
        <v>131</v>
      </c>
      <c r="L329" s="7">
        <v>62</v>
      </c>
      <c r="M329" s="8">
        <v>962</v>
      </c>
      <c r="N329" s="8">
        <v>44</v>
      </c>
      <c r="O329" s="8">
        <v>82</v>
      </c>
      <c r="P329" s="8">
        <v>149</v>
      </c>
      <c r="Q329" s="6">
        <f t="shared" si="58"/>
        <v>4.5738045738045741E-2</v>
      </c>
      <c r="R329" s="6">
        <f t="shared" si="58"/>
        <v>8.5239085239085244E-2</v>
      </c>
      <c r="S329" s="6">
        <f t="shared" si="58"/>
        <v>0.15488565488565489</v>
      </c>
      <c r="T329" s="7">
        <v>1661</v>
      </c>
      <c r="U329">
        <v>69</v>
      </c>
      <c r="V329">
        <v>2</v>
      </c>
      <c r="W329" s="9">
        <f t="shared" si="60"/>
        <v>2.8985507246376812E-2</v>
      </c>
      <c r="X329" s="7">
        <v>7</v>
      </c>
      <c r="Y329" s="9">
        <f t="shared" si="61"/>
        <v>0.10144927536231885</v>
      </c>
      <c r="Z329" s="7">
        <v>8</v>
      </c>
      <c r="AA329" s="9">
        <f t="shared" si="62"/>
        <v>0.11594202898550725</v>
      </c>
      <c r="AB329" s="7">
        <v>131</v>
      </c>
      <c r="AC329" s="7">
        <v>22</v>
      </c>
      <c r="AD329" s="9">
        <f t="shared" si="63"/>
        <v>0.16793893129770993</v>
      </c>
      <c r="AE329" s="7">
        <v>17</v>
      </c>
      <c r="AF329" s="9">
        <f t="shared" si="64"/>
        <v>0.12977099236641221</v>
      </c>
      <c r="AG329" s="7">
        <v>31</v>
      </c>
      <c r="AH329" s="9">
        <f t="shared" si="65"/>
        <v>0.23664122137404581</v>
      </c>
      <c r="AI329" s="7">
        <v>1035</v>
      </c>
      <c r="AJ329" s="7">
        <v>1446</v>
      </c>
      <c r="AK329">
        <v>74</v>
      </c>
      <c r="AL329">
        <v>7</v>
      </c>
      <c r="AM329">
        <v>39</v>
      </c>
      <c r="AN329" s="9">
        <f t="shared" si="66"/>
        <v>0.6216216216216216</v>
      </c>
      <c r="AO329" s="7">
        <v>1624</v>
      </c>
      <c r="AP329" s="7">
        <v>1144</v>
      </c>
      <c r="AQ329" s="9">
        <f t="shared" si="67"/>
        <v>0.70443349753694584</v>
      </c>
      <c r="AR329" s="7">
        <v>424</v>
      </c>
      <c r="AS329" s="7">
        <v>393</v>
      </c>
      <c r="AT329" s="9">
        <f t="shared" si="68"/>
        <v>0.92688679245283023</v>
      </c>
    </row>
    <row r="330" spans="1:46" ht="15" customHeight="1" x14ac:dyDescent="0.3">
      <c r="A330" t="s">
        <v>735</v>
      </c>
      <c r="B330" t="s">
        <v>750</v>
      </c>
      <c r="C330" t="s">
        <v>751</v>
      </c>
      <c r="D330" s="5">
        <v>2588315</v>
      </c>
      <c r="E330" t="s">
        <v>53</v>
      </c>
      <c r="F330">
        <v>194</v>
      </c>
      <c r="G330">
        <v>194</v>
      </c>
      <c r="H330" s="6">
        <f t="shared" si="59"/>
        <v>1</v>
      </c>
      <c r="I330" s="7">
        <v>147</v>
      </c>
      <c r="J330" s="7">
        <v>104</v>
      </c>
      <c r="K330" s="7">
        <v>199</v>
      </c>
      <c r="L330" s="7">
        <v>164</v>
      </c>
      <c r="M330" s="8">
        <v>232</v>
      </c>
      <c r="N330" s="8">
        <v>12</v>
      </c>
      <c r="O330" s="8">
        <v>19</v>
      </c>
      <c r="P330" s="8">
        <v>33</v>
      </c>
      <c r="Q330" s="6">
        <f t="shared" si="58"/>
        <v>5.1724137931034482E-2</v>
      </c>
      <c r="R330" s="6">
        <f t="shared" si="58"/>
        <v>8.1896551724137928E-2</v>
      </c>
      <c r="S330" s="6">
        <f t="shared" si="58"/>
        <v>0.14224137931034483</v>
      </c>
      <c r="T330" s="7">
        <v>784</v>
      </c>
      <c r="U330">
        <v>62</v>
      </c>
      <c r="V330">
        <v>10</v>
      </c>
      <c r="W330" s="9">
        <f t="shared" si="60"/>
        <v>0.16129032258064516</v>
      </c>
      <c r="X330" s="7">
        <v>18</v>
      </c>
      <c r="Y330" s="9">
        <f t="shared" si="61"/>
        <v>0.29032258064516131</v>
      </c>
      <c r="Z330" s="7">
        <v>27</v>
      </c>
      <c r="AA330" s="9">
        <f t="shared" si="62"/>
        <v>0.43548387096774194</v>
      </c>
      <c r="AB330" s="7">
        <v>68</v>
      </c>
      <c r="AC330" s="7">
        <v>19</v>
      </c>
      <c r="AD330" s="9">
        <f t="shared" si="63"/>
        <v>0.27941176470588236</v>
      </c>
      <c r="AE330" s="7">
        <v>18</v>
      </c>
      <c r="AF330" s="9">
        <f t="shared" si="64"/>
        <v>0.26470588235294118</v>
      </c>
      <c r="AG330" s="7">
        <v>34</v>
      </c>
      <c r="AH330" s="9">
        <f t="shared" si="65"/>
        <v>0.5</v>
      </c>
      <c r="AI330" s="7">
        <v>537</v>
      </c>
      <c r="AJ330" s="7">
        <v>564</v>
      </c>
      <c r="AK330">
        <v>20</v>
      </c>
      <c r="AL330">
        <v>1</v>
      </c>
      <c r="AM330">
        <v>17</v>
      </c>
      <c r="AN330" s="9">
        <f t="shared" si="66"/>
        <v>0.9</v>
      </c>
      <c r="AO330" s="7">
        <v>237</v>
      </c>
      <c r="AP330" s="7">
        <v>162</v>
      </c>
      <c r="AQ330" s="9">
        <f t="shared" si="67"/>
        <v>0.68354430379746833</v>
      </c>
      <c r="AR330" s="7">
        <v>169</v>
      </c>
      <c r="AS330" s="7">
        <v>165</v>
      </c>
      <c r="AT330" s="9">
        <f t="shared" si="68"/>
        <v>0.97633136094674555</v>
      </c>
    </row>
    <row r="331" spans="1:46" ht="15" customHeight="1" x14ac:dyDescent="0.3">
      <c r="A331" t="s">
        <v>735</v>
      </c>
      <c r="B331" t="s">
        <v>752</v>
      </c>
      <c r="C331" t="s">
        <v>753</v>
      </c>
      <c r="D331" s="5">
        <v>10803770</v>
      </c>
      <c r="E331" t="s">
        <v>53</v>
      </c>
      <c r="F331">
        <v>2051</v>
      </c>
      <c r="G331">
        <v>1353</v>
      </c>
      <c r="H331" s="6">
        <f t="shared" si="59"/>
        <v>0.65967820575329106</v>
      </c>
      <c r="I331" s="7">
        <v>70</v>
      </c>
      <c r="J331" s="7">
        <v>37</v>
      </c>
      <c r="K331" s="7">
        <v>163</v>
      </c>
      <c r="L331" s="7">
        <v>58</v>
      </c>
      <c r="M331" s="8">
        <v>1629</v>
      </c>
      <c r="N331" s="8">
        <v>26</v>
      </c>
      <c r="O331" s="8">
        <v>74</v>
      </c>
      <c r="P331" s="8">
        <v>121</v>
      </c>
      <c r="Q331" s="6">
        <f t="shared" si="58"/>
        <v>1.5960712093308779E-2</v>
      </c>
      <c r="R331" s="6">
        <f t="shared" si="58"/>
        <v>4.5426642111724987E-2</v>
      </c>
      <c r="S331" s="6">
        <f t="shared" si="58"/>
        <v>7.4278698588090858E-2</v>
      </c>
      <c r="T331" s="7">
        <v>3885</v>
      </c>
      <c r="U331">
        <v>517</v>
      </c>
      <c r="V331">
        <v>56</v>
      </c>
      <c r="W331" s="9">
        <f t="shared" si="60"/>
        <v>0.10831721470019343</v>
      </c>
      <c r="X331" s="7">
        <v>253</v>
      </c>
      <c r="Y331" s="9">
        <f t="shared" si="61"/>
        <v>0.48936170212765956</v>
      </c>
      <c r="Z331" s="7">
        <v>292</v>
      </c>
      <c r="AA331" s="9">
        <f t="shared" si="62"/>
        <v>0.56479690522243708</v>
      </c>
      <c r="AB331" s="7">
        <v>394</v>
      </c>
      <c r="AC331" s="7">
        <v>113</v>
      </c>
      <c r="AD331" s="9">
        <f t="shared" si="63"/>
        <v>0.28680203045685282</v>
      </c>
      <c r="AE331" s="7">
        <v>100</v>
      </c>
      <c r="AF331" s="9">
        <f t="shared" si="64"/>
        <v>0.25380710659898476</v>
      </c>
      <c r="AG331" s="7">
        <v>191</v>
      </c>
      <c r="AH331" s="9">
        <f t="shared" si="65"/>
        <v>0.48477157360406092</v>
      </c>
      <c r="AI331" s="7">
        <v>2785</v>
      </c>
      <c r="AJ331" s="7">
        <v>3599</v>
      </c>
      <c r="AK331">
        <v>24</v>
      </c>
      <c r="AL331">
        <v>14</v>
      </c>
      <c r="AM331">
        <v>2</v>
      </c>
      <c r="AN331" s="9">
        <f t="shared" si="66"/>
        <v>0.66666666666666663</v>
      </c>
      <c r="AO331" s="7">
        <v>3351</v>
      </c>
      <c r="AP331" s="7">
        <v>1719</v>
      </c>
      <c r="AQ331" s="9">
        <f t="shared" si="67"/>
        <v>0.51298119964189792</v>
      </c>
      <c r="AR331" s="7">
        <v>1114</v>
      </c>
      <c r="AS331" s="7">
        <v>1048</v>
      </c>
      <c r="AT331" s="9">
        <f t="shared" si="68"/>
        <v>0.94075403949730696</v>
      </c>
    </row>
    <row r="332" spans="1:46" ht="15" customHeight="1" x14ac:dyDescent="0.3">
      <c r="A332" t="s">
        <v>735</v>
      </c>
      <c r="B332" t="s">
        <v>754</v>
      </c>
      <c r="C332" t="s">
        <v>755</v>
      </c>
      <c r="D332" s="5">
        <v>2007820</v>
      </c>
      <c r="E332" t="s">
        <v>53</v>
      </c>
      <c r="F332">
        <v>410</v>
      </c>
      <c r="G332">
        <v>405</v>
      </c>
      <c r="H332" s="6">
        <f t="shared" si="59"/>
        <v>0.98780487804878048</v>
      </c>
      <c r="I332" s="7">
        <v>172</v>
      </c>
      <c r="J332" s="7">
        <v>55</v>
      </c>
      <c r="K332" s="7">
        <v>204</v>
      </c>
      <c r="L332" s="7">
        <v>78</v>
      </c>
      <c r="M332" s="8">
        <v>693</v>
      </c>
      <c r="N332" s="8">
        <v>40</v>
      </c>
      <c r="O332" s="8">
        <v>74</v>
      </c>
      <c r="P332" s="8">
        <v>108</v>
      </c>
      <c r="Q332" s="6">
        <f t="shared" si="58"/>
        <v>5.772005772005772E-2</v>
      </c>
      <c r="R332" s="6">
        <f t="shared" si="58"/>
        <v>0.10678210678210678</v>
      </c>
      <c r="S332" s="6">
        <f t="shared" si="58"/>
        <v>0.15584415584415584</v>
      </c>
      <c r="T332" s="7">
        <v>1517</v>
      </c>
      <c r="U332">
        <v>19</v>
      </c>
      <c r="V332">
        <v>5</v>
      </c>
      <c r="W332" s="9">
        <f t="shared" si="60"/>
        <v>0.26315789473684209</v>
      </c>
      <c r="X332" s="7">
        <v>1</v>
      </c>
      <c r="Y332" s="9">
        <f t="shared" si="61"/>
        <v>5.2631578947368418E-2</v>
      </c>
      <c r="Z332" s="7">
        <v>6</v>
      </c>
      <c r="AA332" s="9">
        <f t="shared" si="62"/>
        <v>0.31578947368421051</v>
      </c>
      <c r="AB332" s="7">
        <v>231</v>
      </c>
      <c r="AC332" s="7">
        <v>30</v>
      </c>
      <c r="AD332" s="9">
        <f t="shared" si="63"/>
        <v>0.12987012987012986</v>
      </c>
      <c r="AE332" s="7">
        <v>48</v>
      </c>
      <c r="AF332" s="9">
        <f t="shared" si="64"/>
        <v>0.20779220779220781</v>
      </c>
      <c r="AG332" s="7">
        <v>66</v>
      </c>
      <c r="AH332" s="9">
        <f t="shared" si="65"/>
        <v>0.2857142857142857</v>
      </c>
      <c r="AI332" s="7">
        <v>966</v>
      </c>
      <c r="AJ332" s="7">
        <v>1042</v>
      </c>
      <c r="AK332">
        <v>0</v>
      </c>
      <c r="AL332">
        <v>0</v>
      </c>
      <c r="AM332">
        <v>0</v>
      </c>
      <c r="AN332" s="9" t="str">
        <f t="shared" si="66"/>
        <v>NA</v>
      </c>
      <c r="AO332" s="7">
        <v>868</v>
      </c>
      <c r="AP332" s="7">
        <v>330</v>
      </c>
      <c r="AQ332" s="9">
        <f t="shared" si="67"/>
        <v>0.38018433179723504</v>
      </c>
      <c r="AR332" s="7">
        <v>132</v>
      </c>
      <c r="AS332" s="7">
        <v>129</v>
      </c>
      <c r="AT332" s="9">
        <f t="shared" si="68"/>
        <v>0.97727272727272729</v>
      </c>
    </row>
    <row r="333" spans="1:46" ht="15" customHeight="1" x14ac:dyDescent="0.3">
      <c r="A333" t="s">
        <v>735</v>
      </c>
      <c r="B333" t="s">
        <v>756</v>
      </c>
      <c r="C333" t="s">
        <v>757</v>
      </c>
      <c r="D333" s="5">
        <v>934433</v>
      </c>
      <c r="E333" t="s">
        <v>53</v>
      </c>
      <c r="F333">
        <v>437</v>
      </c>
      <c r="G333">
        <v>423</v>
      </c>
      <c r="H333" s="6">
        <f t="shared" si="59"/>
        <v>0.96796338672768878</v>
      </c>
      <c r="I333" s="7">
        <v>69</v>
      </c>
      <c r="J333" s="7">
        <v>25</v>
      </c>
      <c r="K333" s="7">
        <v>234</v>
      </c>
      <c r="L333" s="7">
        <v>85</v>
      </c>
      <c r="M333" s="8">
        <v>326</v>
      </c>
      <c r="N333" s="8">
        <v>10</v>
      </c>
      <c r="O333" s="8">
        <v>31</v>
      </c>
      <c r="P333" s="8">
        <v>70</v>
      </c>
      <c r="Q333" s="6">
        <f t="shared" si="58"/>
        <v>3.0674846625766871E-2</v>
      </c>
      <c r="R333" s="6">
        <f t="shared" si="58"/>
        <v>9.5092024539877307E-2</v>
      </c>
      <c r="S333" s="6">
        <f t="shared" si="58"/>
        <v>0.21472392638036811</v>
      </c>
      <c r="T333" s="7">
        <v>1089</v>
      </c>
      <c r="U333">
        <v>23</v>
      </c>
      <c r="V333">
        <v>7</v>
      </c>
      <c r="W333" s="9">
        <f t="shared" si="60"/>
        <v>0.30434782608695654</v>
      </c>
      <c r="X333" s="7">
        <v>7</v>
      </c>
      <c r="Y333" s="9">
        <f t="shared" si="61"/>
        <v>0.30434782608695654</v>
      </c>
      <c r="Z333" s="7">
        <v>14</v>
      </c>
      <c r="AA333" s="9">
        <f t="shared" si="62"/>
        <v>0.60869565217391308</v>
      </c>
      <c r="AB333" s="7">
        <v>38</v>
      </c>
      <c r="AC333" s="7">
        <v>12</v>
      </c>
      <c r="AD333" s="9">
        <f t="shared" si="63"/>
        <v>0.31578947368421051</v>
      </c>
      <c r="AE333" s="7">
        <v>5</v>
      </c>
      <c r="AF333" s="9">
        <f t="shared" si="64"/>
        <v>0.13157894736842105</v>
      </c>
      <c r="AG333" s="7">
        <v>16</v>
      </c>
      <c r="AH333" s="9">
        <f t="shared" si="65"/>
        <v>0.42105263157894735</v>
      </c>
      <c r="AI333" s="7">
        <v>603</v>
      </c>
      <c r="AJ333" s="7">
        <v>687</v>
      </c>
      <c r="AK333">
        <v>0</v>
      </c>
      <c r="AL333">
        <v>0</v>
      </c>
      <c r="AM333">
        <v>0</v>
      </c>
      <c r="AN333" s="9" t="str">
        <f t="shared" si="66"/>
        <v>NA</v>
      </c>
      <c r="AO333" s="7">
        <v>746</v>
      </c>
      <c r="AP333" s="7">
        <v>324</v>
      </c>
      <c r="AQ333" s="9">
        <f t="shared" si="67"/>
        <v>0.43431635388739948</v>
      </c>
      <c r="AR333" s="7">
        <v>132</v>
      </c>
      <c r="AS333" s="7">
        <v>124</v>
      </c>
      <c r="AT333" s="9">
        <f t="shared" si="68"/>
        <v>0.93939393939393945</v>
      </c>
    </row>
    <row r="334" spans="1:46" ht="15" customHeight="1" x14ac:dyDescent="0.3">
      <c r="A334" t="s">
        <v>735</v>
      </c>
      <c r="B334" t="s">
        <v>758</v>
      </c>
      <c r="C334" t="s">
        <v>759</v>
      </c>
      <c r="D334" s="5">
        <v>1184845</v>
      </c>
      <c r="E334" t="s">
        <v>53</v>
      </c>
      <c r="F334">
        <v>265</v>
      </c>
      <c r="G334">
        <v>265</v>
      </c>
      <c r="H334" s="6">
        <f t="shared" si="59"/>
        <v>1</v>
      </c>
      <c r="I334" s="7">
        <v>27</v>
      </c>
      <c r="J334" s="7">
        <v>13</v>
      </c>
      <c r="K334" s="7">
        <v>52</v>
      </c>
      <c r="L334" s="7">
        <v>18</v>
      </c>
      <c r="M334" s="8">
        <v>580</v>
      </c>
      <c r="N334" s="8">
        <v>50</v>
      </c>
      <c r="O334" s="8">
        <v>88</v>
      </c>
      <c r="P334" s="8">
        <v>162</v>
      </c>
      <c r="Q334" s="6">
        <f t="shared" si="58"/>
        <v>8.6206896551724144E-2</v>
      </c>
      <c r="R334" s="6">
        <f t="shared" si="58"/>
        <v>0.15172413793103448</v>
      </c>
      <c r="S334" s="6">
        <f t="shared" si="58"/>
        <v>0.27931034482758621</v>
      </c>
      <c r="T334" s="7">
        <v>1848</v>
      </c>
      <c r="U334">
        <v>33</v>
      </c>
      <c r="V334">
        <v>0</v>
      </c>
      <c r="W334" s="9">
        <f t="shared" si="60"/>
        <v>0</v>
      </c>
      <c r="X334" s="7">
        <v>4</v>
      </c>
      <c r="Y334" s="9">
        <f t="shared" si="61"/>
        <v>0.12121212121212122</v>
      </c>
      <c r="Z334" s="7">
        <v>4</v>
      </c>
      <c r="AA334" s="9">
        <f t="shared" si="62"/>
        <v>0.12121212121212122</v>
      </c>
      <c r="AB334" s="7">
        <v>12</v>
      </c>
      <c r="AC334" s="7">
        <v>1</v>
      </c>
      <c r="AD334" s="9">
        <f t="shared" si="63"/>
        <v>8.3333333333333329E-2</v>
      </c>
      <c r="AE334" s="7">
        <v>6</v>
      </c>
      <c r="AF334" s="9">
        <f t="shared" si="64"/>
        <v>0.5</v>
      </c>
      <c r="AG334" s="7">
        <v>6</v>
      </c>
      <c r="AH334" s="9">
        <f t="shared" si="65"/>
        <v>0.5</v>
      </c>
      <c r="AI334" s="7">
        <v>1390</v>
      </c>
      <c r="AJ334" s="7">
        <v>1459</v>
      </c>
      <c r="AK334">
        <v>0</v>
      </c>
      <c r="AL334">
        <v>0</v>
      </c>
      <c r="AM334">
        <v>0</v>
      </c>
      <c r="AN334" s="9" t="str">
        <f t="shared" si="66"/>
        <v>NA</v>
      </c>
      <c r="AO334" s="7">
        <v>1570</v>
      </c>
      <c r="AP334" s="7">
        <v>679</v>
      </c>
      <c r="AQ334" s="9">
        <f t="shared" si="67"/>
        <v>0.43248407643312103</v>
      </c>
      <c r="AR334" s="7">
        <v>258</v>
      </c>
      <c r="AS334" s="7">
        <v>213</v>
      </c>
      <c r="AT334" s="9">
        <f t="shared" si="68"/>
        <v>0.82558139534883723</v>
      </c>
    </row>
    <row r="335" spans="1:46" ht="15" customHeight="1" x14ac:dyDescent="0.3">
      <c r="A335" t="s">
        <v>735</v>
      </c>
      <c r="B335" t="s">
        <v>760</v>
      </c>
      <c r="C335" t="s">
        <v>761</v>
      </c>
      <c r="D335" s="5">
        <v>18215968</v>
      </c>
      <c r="E335" t="s">
        <v>53</v>
      </c>
      <c r="F335">
        <v>1327</v>
      </c>
      <c r="G335">
        <v>1274</v>
      </c>
      <c r="H335" s="6">
        <f t="shared" si="59"/>
        <v>0.96006028636021101</v>
      </c>
      <c r="I335" s="7">
        <v>66</v>
      </c>
      <c r="J335" s="7">
        <v>32</v>
      </c>
      <c r="K335" s="7">
        <v>160</v>
      </c>
      <c r="L335" s="7">
        <v>63</v>
      </c>
      <c r="M335" s="8">
        <v>751</v>
      </c>
      <c r="N335" s="8">
        <v>45</v>
      </c>
      <c r="O335" s="8">
        <v>75</v>
      </c>
      <c r="P335" s="8">
        <v>104</v>
      </c>
      <c r="Q335" s="6">
        <f t="shared" si="58"/>
        <v>5.9920106524633823E-2</v>
      </c>
      <c r="R335" s="6">
        <f t="shared" si="58"/>
        <v>9.986684420772303E-2</v>
      </c>
      <c r="S335" s="6">
        <f t="shared" si="58"/>
        <v>0.1384820239680426</v>
      </c>
      <c r="T335" s="7">
        <v>4274</v>
      </c>
      <c r="U335">
        <v>528</v>
      </c>
      <c r="V335">
        <v>11</v>
      </c>
      <c r="W335" s="9">
        <f t="shared" si="60"/>
        <v>2.0833333333333332E-2</v>
      </c>
      <c r="X335" s="7">
        <v>28</v>
      </c>
      <c r="Y335" s="9">
        <f t="shared" si="61"/>
        <v>5.3030303030303032E-2</v>
      </c>
      <c r="Z335" s="7">
        <v>37</v>
      </c>
      <c r="AA335" s="9">
        <f t="shared" si="62"/>
        <v>7.0075757575757569E-2</v>
      </c>
      <c r="AB335" s="7">
        <v>387</v>
      </c>
      <c r="AC335" s="7">
        <v>100</v>
      </c>
      <c r="AD335" s="9">
        <f t="shared" si="63"/>
        <v>0.25839793281653745</v>
      </c>
      <c r="AE335" s="7">
        <v>85</v>
      </c>
      <c r="AF335" s="9">
        <f t="shared" si="64"/>
        <v>0.21963824289405684</v>
      </c>
      <c r="AG335" s="7">
        <v>167</v>
      </c>
      <c r="AH335" s="9">
        <f t="shared" si="65"/>
        <v>0.4315245478036176</v>
      </c>
      <c r="AI335" s="7">
        <v>2977</v>
      </c>
      <c r="AJ335" s="7">
        <v>3716</v>
      </c>
      <c r="AK335">
        <v>0</v>
      </c>
      <c r="AL335">
        <v>0</v>
      </c>
      <c r="AM335">
        <v>0</v>
      </c>
      <c r="AN335" s="9" t="str">
        <f t="shared" si="66"/>
        <v>NA</v>
      </c>
      <c r="AO335" s="7">
        <v>3753</v>
      </c>
      <c r="AP335" s="7">
        <v>1384</v>
      </c>
      <c r="AQ335" s="9">
        <f t="shared" si="67"/>
        <v>0.36877164934718892</v>
      </c>
      <c r="AR335" s="7">
        <v>2258</v>
      </c>
      <c r="AS335" s="7">
        <v>1875</v>
      </c>
      <c r="AT335" s="9">
        <f t="shared" si="68"/>
        <v>0.83038086802480071</v>
      </c>
    </row>
    <row r="336" spans="1:46" ht="15" customHeight="1" x14ac:dyDescent="0.3">
      <c r="A336" t="s">
        <v>735</v>
      </c>
      <c r="B336" t="s">
        <v>762</v>
      </c>
      <c r="C336" t="s">
        <v>763</v>
      </c>
      <c r="D336" s="5">
        <v>8792731</v>
      </c>
      <c r="E336" t="s">
        <v>53</v>
      </c>
      <c r="F336">
        <v>998</v>
      </c>
      <c r="G336">
        <v>717</v>
      </c>
      <c r="H336" s="6">
        <f t="shared" si="59"/>
        <v>0.71843687374749499</v>
      </c>
      <c r="I336" s="7">
        <v>73</v>
      </c>
      <c r="J336" s="7">
        <v>21</v>
      </c>
      <c r="K336" s="7">
        <v>139</v>
      </c>
      <c r="L336" s="7">
        <v>33</v>
      </c>
      <c r="M336" s="8">
        <v>1248</v>
      </c>
      <c r="N336" s="8">
        <v>76</v>
      </c>
      <c r="O336" s="8">
        <v>129</v>
      </c>
      <c r="P336" s="8">
        <v>213</v>
      </c>
      <c r="Q336" s="6">
        <f t="shared" si="58"/>
        <v>6.0897435897435896E-2</v>
      </c>
      <c r="R336" s="6">
        <f t="shared" si="58"/>
        <v>0.10336538461538461</v>
      </c>
      <c r="S336" s="6">
        <f t="shared" si="58"/>
        <v>0.17067307692307693</v>
      </c>
      <c r="T336" s="7">
        <v>2216</v>
      </c>
      <c r="U336">
        <v>356</v>
      </c>
      <c r="V336">
        <v>66</v>
      </c>
      <c r="W336" s="9">
        <f t="shared" si="60"/>
        <v>0.1853932584269663</v>
      </c>
      <c r="X336" s="7">
        <v>98</v>
      </c>
      <c r="Y336" s="9">
        <f t="shared" si="61"/>
        <v>0.2752808988764045</v>
      </c>
      <c r="Z336" s="7">
        <v>144</v>
      </c>
      <c r="AA336" s="9">
        <f t="shared" si="62"/>
        <v>0.4044943820224719</v>
      </c>
      <c r="AB336" s="7">
        <v>517</v>
      </c>
      <c r="AC336" s="7">
        <v>110</v>
      </c>
      <c r="AD336" s="9">
        <f t="shared" si="63"/>
        <v>0.21276595744680851</v>
      </c>
      <c r="AE336" s="7">
        <v>98</v>
      </c>
      <c r="AF336" s="9">
        <f t="shared" si="64"/>
        <v>0.1895551257253385</v>
      </c>
      <c r="AG336" s="7">
        <v>189</v>
      </c>
      <c r="AH336" s="9">
        <f t="shared" si="65"/>
        <v>0.3655705996131528</v>
      </c>
      <c r="AI336" s="7">
        <v>1498</v>
      </c>
      <c r="AJ336" s="7">
        <v>2305</v>
      </c>
      <c r="AK336">
        <v>0</v>
      </c>
      <c r="AL336">
        <v>0</v>
      </c>
      <c r="AM336">
        <v>0</v>
      </c>
      <c r="AN336" s="9" t="str">
        <f t="shared" si="66"/>
        <v>NA</v>
      </c>
      <c r="AO336" s="7">
        <v>2267</v>
      </c>
      <c r="AP336" s="7">
        <v>1405</v>
      </c>
      <c r="AQ336" s="9">
        <f t="shared" si="67"/>
        <v>0.61976179973533307</v>
      </c>
      <c r="AR336" s="7">
        <v>996</v>
      </c>
      <c r="AS336" s="7">
        <v>903</v>
      </c>
      <c r="AT336" s="9">
        <f t="shared" si="68"/>
        <v>0.90662650602409633</v>
      </c>
    </row>
    <row r="337" spans="1:46" ht="15" customHeight="1" x14ac:dyDescent="0.3">
      <c r="A337" t="s">
        <v>735</v>
      </c>
      <c r="B337" t="s">
        <v>764</v>
      </c>
      <c r="C337" t="s">
        <v>765</v>
      </c>
      <c r="D337" s="5">
        <v>1534995</v>
      </c>
      <c r="E337" t="s">
        <v>53</v>
      </c>
      <c r="F337">
        <v>96</v>
      </c>
      <c r="G337">
        <v>96</v>
      </c>
      <c r="H337" s="6">
        <f t="shared" si="59"/>
        <v>1</v>
      </c>
      <c r="I337" s="7">
        <v>79</v>
      </c>
      <c r="J337" s="7">
        <v>28</v>
      </c>
      <c r="K337" s="7">
        <v>101</v>
      </c>
      <c r="L337" s="7">
        <v>40</v>
      </c>
      <c r="M337" s="8">
        <v>394</v>
      </c>
      <c r="N337" s="8">
        <v>17</v>
      </c>
      <c r="O337" s="8">
        <v>42</v>
      </c>
      <c r="P337" s="8">
        <v>57</v>
      </c>
      <c r="Q337" s="6">
        <f t="shared" si="58"/>
        <v>4.3147208121827409E-2</v>
      </c>
      <c r="R337" s="6">
        <f t="shared" si="58"/>
        <v>0.1065989847715736</v>
      </c>
      <c r="S337" s="6">
        <f t="shared" si="58"/>
        <v>0.14467005076142131</v>
      </c>
      <c r="T337" s="7">
        <v>395</v>
      </c>
      <c r="U337">
        <v>19</v>
      </c>
      <c r="V337">
        <v>3</v>
      </c>
      <c r="W337" s="9">
        <f t="shared" si="60"/>
        <v>0.15789473684210525</v>
      </c>
      <c r="X337" s="7">
        <v>6</v>
      </c>
      <c r="Y337" s="9">
        <f t="shared" si="61"/>
        <v>0.31578947368421051</v>
      </c>
      <c r="Z337" s="7">
        <v>9</v>
      </c>
      <c r="AA337" s="9">
        <f t="shared" si="62"/>
        <v>0.47368421052631576</v>
      </c>
      <c r="AB337" s="7">
        <v>53</v>
      </c>
      <c r="AC337" s="7">
        <v>7</v>
      </c>
      <c r="AD337" s="9">
        <f t="shared" si="63"/>
        <v>0.13207547169811321</v>
      </c>
      <c r="AE337" s="7">
        <v>11</v>
      </c>
      <c r="AF337" s="9">
        <f t="shared" si="64"/>
        <v>0.20754716981132076</v>
      </c>
      <c r="AG337" s="7">
        <v>18</v>
      </c>
      <c r="AH337" s="9">
        <f t="shared" si="65"/>
        <v>0.33962264150943394</v>
      </c>
      <c r="AI337" s="7">
        <v>231</v>
      </c>
      <c r="AJ337" s="7">
        <v>511</v>
      </c>
      <c r="AK337">
        <v>0</v>
      </c>
      <c r="AL337">
        <v>0</v>
      </c>
      <c r="AM337">
        <v>0</v>
      </c>
      <c r="AN337" s="9" t="str">
        <f t="shared" si="66"/>
        <v>NA</v>
      </c>
      <c r="AO337" s="7">
        <v>471</v>
      </c>
      <c r="AP337" s="7">
        <v>206</v>
      </c>
      <c r="AQ337" s="9">
        <f t="shared" si="67"/>
        <v>0.43736730360934184</v>
      </c>
      <c r="AR337" s="7">
        <v>254</v>
      </c>
      <c r="AS337" s="7">
        <v>205</v>
      </c>
      <c r="AT337" s="9">
        <f t="shared" si="68"/>
        <v>0.80708661417322836</v>
      </c>
    </row>
    <row r="338" spans="1:46" ht="15" customHeight="1" x14ac:dyDescent="0.3">
      <c r="A338" t="s">
        <v>735</v>
      </c>
      <c r="B338" t="s">
        <v>766</v>
      </c>
      <c r="C338" t="s">
        <v>767</v>
      </c>
      <c r="D338" s="5">
        <v>2128578</v>
      </c>
      <c r="E338" t="s">
        <v>53</v>
      </c>
      <c r="F338">
        <v>375</v>
      </c>
      <c r="G338">
        <v>375</v>
      </c>
      <c r="H338" s="6">
        <f t="shared" si="59"/>
        <v>1</v>
      </c>
      <c r="I338" s="7">
        <v>52</v>
      </c>
      <c r="J338" s="7">
        <v>32</v>
      </c>
      <c r="K338" s="7">
        <v>93</v>
      </c>
      <c r="L338" s="7">
        <v>46</v>
      </c>
      <c r="M338" s="8">
        <v>664</v>
      </c>
      <c r="N338" s="8">
        <v>69</v>
      </c>
      <c r="O338" s="8">
        <v>120</v>
      </c>
      <c r="P338" s="8">
        <v>170</v>
      </c>
      <c r="Q338" s="6">
        <f t="shared" si="58"/>
        <v>0.10391566265060241</v>
      </c>
      <c r="R338" s="6">
        <f t="shared" si="58"/>
        <v>0.18072289156626506</v>
      </c>
      <c r="S338" s="6">
        <f t="shared" si="58"/>
        <v>0.25602409638554219</v>
      </c>
      <c r="T338" s="7">
        <v>1432</v>
      </c>
      <c r="U338">
        <v>65</v>
      </c>
      <c r="V338">
        <v>0</v>
      </c>
      <c r="W338" s="9">
        <f t="shared" si="60"/>
        <v>0</v>
      </c>
      <c r="X338" s="7">
        <v>2</v>
      </c>
      <c r="Y338" s="9">
        <f t="shared" si="61"/>
        <v>3.0769230769230771E-2</v>
      </c>
      <c r="Z338" s="7">
        <v>2</v>
      </c>
      <c r="AA338" s="9">
        <f t="shared" si="62"/>
        <v>3.0769230769230771E-2</v>
      </c>
      <c r="AB338" s="7">
        <v>110</v>
      </c>
      <c r="AC338" s="7">
        <v>24</v>
      </c>
      <c r="AD338" s="9">
        <f t="shared" si="63"/>
        <v>0.21818181818181817</v>
      </c>
      <c r="AE338" s="7">
        <v>17</v>
      </c>
      <c r="AF338" s="9">
        <f t="shared" si="64"/>
        <v>0.15454545454545454</v>
      </c>
      <c r="AG338" s="7">
        <v>38</v>
      </c>
      <c r="AH338" s="9">
        <f t="shared" si="65"/>
        <v>0.34545454545454546</v>
      </c>
      <c r="AI338" s="7">
        <v>831</v>
      </c>
      <c r="AJ338" s="7">
        <v>937</v>
      </c>
      <c r="AK338">
        <v>366</v>
      </c>
      <c r="AL338">
        <v>215</v>
      </c>
      <c r="AM338">
        <v>43</v>
      </c>
      <c r="AN338" s="9">
        <f t="shared" si="66"/>
        <v>0.70491803278688525</v>
      </c>
      <c r="AO338" s="7">
        <v>1183</v>
      </c>
      <c r="AP338" s="7">
        <v>440</v>
      </c>
      <c r="AQ338" s="9">
        <f t="shared" si="67"/>
        <v>0.37193575655114114</v>
      </c>
      <c r="AR338" s="7">
        <v>664</v>
      </c>
      <c r="AS338" s="7">
        <v>637</v>
      </c>
      <c r="AT338" s="9">
        <f t="shared" si="68"/>
        <v>0.95933734939759041</v>
      </c>
    </row>
    <row r="339" spans="1:46" ht="15" customHeight="1" x14ac:dyDescent="0.3">
      <c r="A339" t="s">
        <v>768</v>
      </c>
      <c r="B339" t="s">
        <v>769</v>
      </c>
      <c r="C339" t="s">
        <v>770</v>
      </c>
      <c r="D339" s="5">
        <v>13017927</v>
      </c>
      <c r="E339" t="s">
        <v>56</v>
      </c>
      <c r="F339">
        <v>1034</v>
      </c>
      <c r="G339">
        <v>995</v>
      </c>
      <c r="H339" s="6">
        <f t="shared" si="59"/>
        <v>0.96228239845261121</v>
      </c>
      <c r="I339" s="7">
        <v>120</v>
      </c>
      <c r="J339" s="7">
        <v>29</v>
      </c>
      <c r="K339" s="7">
        <v>226</v>
      </c>
      <c r="L339" s="7">
        <v>115</v>
      </c>
      <c r="M339" s="8">
        <v>629</v>
      </c>
      <c r="N339" s="8">
        <v>91</v>
      </c>
      <c r="O339" s="8">
        <v>142</v>
      </c>
      <c r="P339" s="8">
        <v>180</v>
      </c>
      <c r="Q339" s="6">
        <f t="shared" si="58"/>
        <v>0.14467408585055644</v>
      </c>
      <c r="R339" s="6">
        <f t="shared" si="58"/>
        <v>0.22575516693163752</v>
      </c>
      <c r="S339" s="6">
        <f t="shared" si="58"/>
        <v>0.2861685214626391</v>
      </c>
      <c r="T339" s="7">
        <v>1950</v>
      </c>
      <c r="U339">
        <v>716</v>
      </c>
      <c r="V339">
        <v>33</v>
      </c>
      <c r="W339" s="9">
        <f t="shared" si="60"/>
        <v>4.6089385474860335E-2</v>
      </c>
      <c r="X339" s="7">
        <v>48</v>
      </c>
      <c r="Y339" s="9">
        <f t="shared" si="61"/>
        <v>6.7039106145251395E-2</v>
      </c>
      <c r="Z339" s="7">
        <v>77</v>
      </c>
      <c r="AA339" s="9">
        <f t="shared" si="62"/>
        <v>0.10754189944134078</v>
      </c>
      <c r="AB339" s="7">
        <v>550</v>
      </c>
      <c r="AC339" s="7">
        <v>96</v>
      </c>
      <c r="AD339" s="9">
        <f t="shared" si="63"/>
        <v>0.17454545454545456</v>
      </c>
      <c r="AE339" s="7">
        <v>149</v>
      </c>
      <c r="AF339" s="9">
        <f t="shared" si="64"/>
        <v>0.27090909090909093</v>
      </c>
      <c r="AG339" s="7">
        <v>232</v>
      </c>
      <c r="AH339" s="9">
        <f t="shared" si="65"/>
        <v>0.42181818181818181</v>
      </c>
      <c r="AI339" s="7">
        <v>1052</v>
      </c>
      <c r="AJ339" s="7">
        <v>1281</v>
      </c>
      <c r="AK339">
        <v>306</v>
      </c>
      <c r="AL339">
        <v>68</v>
      </c>
      <c r="AM339">
        <v>70</v>
      </c>
      <c r="AN339" s="9">
        <f t="shared" si="66"/>
        <v>0.45098039215686275</v>
      </c>
      <c r="AO339" s="7">
        <v>1232</v>
      </c>
      <c r="AP339" s="7">
        <v>528</v>
      </c>
      <c r="AQ339" s="9">
        <f t="shared" si="67"/>
        <v>0.42857142857142855</v>
      </c>
      <c r="AR339" s="7">
        <v>1544</v>
      </c>
      <c r="AS339" s="7">
        <v>1460</v>
      </c>
      <c r="AT339" s="9">
        <f t="shared" si="68"/>
        <v>0.94559585492227982</v>
      </c>
    </row>
    <row r="340" spans="1:46" ht="15" customHeight="1" x14ac:dyDescent="0.3">
      <c r="A340" t="s">
        <v>768</v>
      </c>
      <c r="B340" t="s">
        <v>771</v>
      </c>
      <c r="C340" t="s">
        <v>772</v>
      </c>
      <c r="D340" s="5">
        <v>5960026</v>
      </c>
      <c r="E340" t="s">
        <v>53</v>
      </c>
      <c r="F340">
        <v>637</v>
      </c>
      <c r="G340">
        <v>634</v>
      </c>
      <c r="H340" s="6">
        <f t="shared" si="59"/>
        <v>0.9952904238618524</v>
      </c>
      <c r="I340" s="7">
        <v>336</v>
      </c>
      <c r="J340" s="7">
        <v>175</v>
      </c>
      <c r="K340" s="7">
        <v>293</v>
      </c>
      <c r="L340" s="7">
        <v>172</v>
      </c>
      <c r="M340" s="8">
        <v>540</v>
      </c>
      <c r="N340" s="8">
        <v>20</v>
      </c>
      <c r="O340" s="8">
        <v>33</v>
      </c>
      <c r="P340" s="8">
        <v>72</v>
      </c>
      <c r="Q340" s="6">
        <f t="shared" si="58"/>
        <v>3.7037037037037035E-2</v>
      </c>
      <c r="R340" s="6">
        <f t="shared" si="58"/>
        <v>6.1111111111111109E-2</v>
      </c>
      <c r="S340" s="6">
        <f t="shared" si="58"/>
        <v>0.13333333333333333</v>
      </c>
      <c r="T340" s="7">
        <v>949</v>
      </c>
      <c r="U340">
        <v>163</v>
      </c>
      <c r="V340">
        <v>13</v>
      </c>
      <c r="W340" s="9">
        <f t="shared" si="60"/>
        <v>7.9754601226993863E-2</v>
      </c>
      <c r="X340" s="7">
        <v>12</v>
      </c>
      <c r="Y340" s="9">
        <f t="shared" si="61"/>
        <v>7.3619631901840496E-2</v>
      </c>
      <c r="Z340" s="7">
        <v>21</v>
      </c>
      <c r="AA340" s="9">
        <f t="shared" si="62"/>
        <v>0.12883435582822086</v>
      </c>
      <c r="AB340" s="7">
        <v>264</v>
      </c>
      <c r="AC340" s="7">
        <v>40</v>
      </c>
      <c r="AD340" s="9">
        <f t="shared" si="63"/>
        <v>0.15151515151515152</v>
      </c>
      <c r="AE340" s="7">
        <v>41</v>
      </c>
      <c r="AF340" s="9">
        <f t="shared" si="64"/>
        <v>0.1553030303030303</v>
      </c>
      <c r="AG340" s="7">
        <v>73</v>
      </c>
      <c r="AH340" s="9">
        <f t="shared" si="65"/>
        <v>0.27651515151515149</v>
      </c>
      <c r="AI340" s="7">
        <v>490</v>
      </c>
      <c r="AJ340" s="7">
        <v>894</v>
      </c>
      <c r="AK340">
        <v>107</v>
      </c>
      <c r="AL340">
        <v>52</v>
      </c>
      <c r="AM340">
        <v>30</v>
      </c>
      <c r="AN340" s="9">
        <f t="shared" si="66"/>
        <v>0.76635514018691586</v>
      </c>
      <c r="AO340" s="7">
        <v>1155</v>
      </c>
      <c r="AP340" s="7">
        <v>810</v>
      </c>
      <c r="AQ340" s="9">
        <f t="shared" si="67"/>
        <v>0.70129870129870131</v>
      </c>
      <c r="AR340" s="7">
        <v>440</v>
      </c>
      <c r="AS340" s="7">
        <v>399</v>
      </c>
      <c r="AT340" s="9">
        <f t="shared" si="68"/>
        <v>0.90681818181818186</v>
      </c>
    </row>
    <row r="341" spans="1:46" ht="15" customHeight="1" x14ac:dyDescent="0.3">
      <c r="A341" t="s">
        <v>773</v>
      </c>
      <c r="B341" t="s">
        <v>774</v>
      </c>
      <c r="C341" t="s">
        <v>775</v>
      </c>
      <c r="D341" s="5">
        <v>5985905</v>
      </c>
      <c r="E341" t="s">
        <v>56</v>
      </c>
      <c r="F341">
        <v>1008</v>
      </c>
      <c r="G341">
        <v>872</v>
      </c>
      <c r="H341" s="6">
        <f t="shared" si="59"/>
        <v>0.86507936507936511</v>
      </c>
      <c r="I341" s="7">
        <v>91</v>
      </c>
      <c r="J341" s="7">
        <v>51</v>
      </c>
      <c r="K341" s="7">
        <v>124</v>
      </c>
      <c r="L341" s="7">
        <v>65</v>
      </c>
      <c r="M341" s="8">
        <v>1756</v>
      </c>
      <c r="N341" s="8">
        <v>200</v>
      </c>
      <c r="O341" s="8">
        <v>293</v>
      </c>
      <c r="P341" s="8">
        <v>343</v>
      </c>
      <c r="Q341" s="6">
        <f t="shared" si="58"/>
        <v>0.11389521640091116</v>
      </c>
      <c r="R341" s="6">
        <f t="shared" si="58"/>
        <v>0.16685649202733485</v>
      </c>
      <c r="S341" s="6">
        <f t="shared" si="58"/>
        <v>0.19533029612756264</v>
      </c>
      <c r="T341" s="7">
        <v>3463</v>
      </c>
      <c r="U341">
        <v>646</v>
      </c>
      <c r="V341">
        <v>51</v>
      </c>
      <c r="W341" s="9">
        <f t="shared" si="60"/>
        <v>7.8947368421052627E-2</v>
      </c>
      <c r="X341" s="7">
        <v>143</v>
      </c>
      <c r="Y341" s="9">
        <f t="shared" si="61"/>
        <v>0.22136222910216719</v>
      </c>
      <c r="Z341" s="7">
        <v>177</v>
      </c>
      <c r="AA341" s="9">
        <f t="shared" si="62"/>
        <v>0.2739938080495356</v>
      </c>
      <c r="AB341" s="7">
        <v>323</v>
      </c>
      <c r="AC341" s="7">
        <v>45</v>
      </c>
      <c r="AD341" s="9">
        <f t="shared" si="63"/>
        <v>0.13931888544891641</v>
      </c>
      <c r="AE341" s="7">
        <v>71</v>
      </c>
      <c r="AF341" s="9">
        <f t="shared" si="64"/>
        <v>0.21981424148606812</v>
      </c>
      <c r="AG341" s="7">
        <v>105</v>
      </c>
      <c r="AH341" s="9">
        <f t="shared" si="65"/>
        <v>0.32507739938080493</v>
      </c>
      <c r="AI341" s="7">
        <v>1968</v>
      </c>
      <c r="AJ341" s="7">
        <v>2232</v>
      </c>
      <c r="AK341">
        <v>219</v>
      </c>
      <c r="AL341">
        <v>23</v>
      </c>
      <c r="AM341">
        <v>55</v>
      </c>
      <c r="AN341" s="9">
        <f t="shared" si="66"/>
        <v>0.35616438356164382</v>
      </c>
      <c r="AO341" s="7">
        <v>2890</v>
      </c>
      <c r="AP341" s="7">
        <v>1286</v>
      </c>
      <c r="AQ341" s="9">
        <f t="shared" si="67"/>
        <v>0.44498269896193771</v>
      </c>
      <c r="AR341" s="7">
        <v>1731</v>
      </c>
      <c r="AS341" s="7">
        <v>1619</v>
      </c>
      <c r="AT341" s="9">
        <f t="shared" si="68"/>
        <v>0.93529751588677068</v>
      </c>
    </row>
    <row r="342" spans="1:46" ht="15" customHeight="1" x14ac:dyDescent="0.3">
      <c r="A342" t="s">
        <v>776</v>
      </c>
      <c r="B342" t="s">
        <v>777</v>
      </c>
      <c r="C342" t="s">
        <v>778</v>
      </c>
      <c r="D342" s="5">
        <v>1717517</v>
      </c>
      <c r="E342" t="s">
        <v>53</v>
      </c>
      <c r="F342">
        <v>363</v>
      </c>
      <c r="G342">
        <v>268</v>
      </c>
      <c r="H342" s="6">
        <f t="shared" si="59"/>
        <v>0.73829201101928377</v>
      </c>
      <c r="I342" s="7">
        <v>55</v>
      </c>
      <c r="J342" s="7">
        <v>28</v>
      </c>
      <c r="K342" s="7">
        <v>71</v>
      </c>
      <c r="L342" s="7">
        <v>41</v>
      </c>
      <c r="M342" s="8">
        <v>500</v>
      </c>
      <c r="N342" s="8">
        <v>18</v>
      </c>
      <c r="O342" s="8">
        <v>41</v>
      </c>
      <c r="P342" s="8">
        <v>59</v>
      </c>
      <c r="Q342" s="6">
        <f t="shared" si="58"/>
        <v>3.5999999999999997E-2</v>
      </c>
      <c r="R342" s="6">
        <f t="shared" si="58"/>
        <v>8.2000000000000003E-2</v>
      </c>
      <c r="S342" s="6">
        <f t="shared" si="58"/>
        <v>0.11799999999999999</v>
      </c>
      <c r="T342" s="7">
        <v>1402</v>
      </c>
      <c r="U342">
        <v>59</v>
      </c>
      <c r="V342">
        <v>0</v>
      </c>
      <c r="W342" s="9">
        <f t="shared" si="60"/>
        <v>0</v>
      </c>
      <c r="X342" s="7">
        <v>1</v>
      </c>
      <c r="Y342" s="9">
        <f t="shared" si="61"/>
        <v>1.6949152542372881E-2</v>
      </c>
      <c r="Z342" s="7">
        <v>1</v>
      </c>
      <c r="AA342" s="9">
        <f t="shared" si="62"/>
        <v>1.6949152542372881E-2</v>
      </c>
      <c r="AB342" s="7">
        <v>23</v>
      </c>
      <c r="AC342" s="7">
        <v>5</v>
      </c>
      <c r="AD342" s="9">
        <f t="shared" si="63"/>
        <v>0.21739130434782608</v>
      </c>
      <c r="AE342" s="7">
        <v>2</v>
      </c>
      <c r="AF342" s="9">
        <f t="shared" si="64"/>
        <v>8.6956521739130432E-2</v>
      </c>
      <c r="AG342" s="7">
        <v>6</v>
      </c>
      <c r="AH342" s="9">
        <f t="shared" si="65"/>
        <v>0.2608695652173913</v>
      </c>
      <c r="AI342" s="7">
        <v>1071</v>
      </c>
      <c r="AJ342" s="7">
        <v>1166</v>
      </c>
      <c r="AK342">
        <v>507</v>
      </c>
      <c r="AL342">
        <v>41</v>
      </c>
      <c r="AM342">
        <v>102</v>
      </c>
      <c r="AN342" s="9">
        <f t="shared" si="66"/>
        <v>0.28205128205128205</v>
      </c>
      <c r="AO342" s="7">
        <v>1266</v>
      </c>
      <c r="AP342" s="7">
        <v>582</v>
      </c>
      <c r="AQ342" s="9">
        <f t="shared" si="67"/>
        <v>0.45971563981042651</v>
      </c>
      <c r="AR342" s="7">
        <v>144</v>
      </c>
      <c r="AS342" s="7">
        <v>142</v>
      </c>
      <c r="AT342" s="9">
        <f t="shared" si="68"/>
        <v>0.98611111111111116</v>
      </c>
    </row>
    <row r="343" spans="1:46" ht="15" customHeight="1" x14ac:dyDescent="0.3">
      <c r="A343" t="s">
        <v>776</v>
      </c>
      <c r="B343" t="s">
        <v>779</v>
      </c>
      <c r="C343" t="s">
        <v>780</v>
      </c>
      <c r="D343" s="5">
        <v>3291688</v>
      </c>
      <c r="E343" t="s">
        <v>53</v>
      </c>
      <c r="F343">
        <v>1558</v>
      </c>
      <c r="G343">
        <v>727</v>
      </c>
      <c r="H343" s="6">
        <f t="shared" si="59"/>
        <v>0.46662387676508343</v>
      </c>
      <c r="I343" s="7">
        <v>93</v>
      </c>
      <c r="J343" s="7">
        <v>51</v>
      </c>
      <c r="K343" s="7">
        <v>173</v>
      </c>
      <c r="L343" s="7">
        <v>91</v>
      </c>
      <c r="M343" s="8">
        <v>920</v>
      </c>
      <c r="N343" s="8">
        <v>49</v>
      </c>
      <c r="O343" s="8">
        <v>87</v>
      </c>
      <c r="P343" s="8">
        <v>132</v>
      </c>
      <c r="Q343" s="6">
        <f t="shared" si="58"/>
        <v>5.3260869565217389E-2</v>
      </c>
      <c r="R343" s="6">
        <f t="shared" si="58"/>
        <v>9.4565217391304343E-2</v>
      </c>
      <c r="S343" s="6">
        <f t="shared" si="58"/>
        <v>0.14347826086956522</v>
      </c>
      <c r="T343" s="7">
        <v>1569</v>
      </c>
      <c r="U343">
        <v>186</v>
      </c>
      <c r="V343">
        <v>0</v>
      </c>
      <c r="W343" s="9">
        <f t="shared" si="60"/>
        <v>0</v>
      </c>
      <c r="X343" s="7">
        <v>0</v>
      </c>
      <c r="Y343" s="9">
        <f t="shared" si="61"/>
        <v>0</v>
      </c>
      <c r="Z343" s="7">
        <v>0</v>
      </c>
      <c r="AA343" s="9">
        <f t="shared" si="62"/>
        <v>0</v>
      </c>
      <c r="AB343" s="7">
        <v>133</v>
      </c>
      <c r="AC343" s="7">
        <v>31</v>
      </c>
      <c r="AD343" s="9">
        <f t="shared" si="63"/>
        <v>0.23308270676691728</v>
      </c>
      <c r="AE343" s="7">
        <v>18</v>
      </c>
      <c r="AF343" s="9">
        <f t="shared" si="64"/>
        <v>0.13533834586466165</v>
      </c>
      <c r="AG343" s="7">
        <v>44</v>
      </c>
      <c r="AH343" s="9">
        <f t="shared" si="65"/>
        <v>0.33082706766917291</v>
      </c>
      <c r="AI343" s="7">
        <v>1185</v>
      </c>
      <c r="AJ343" s="7">
        <v>1477</v>
      </c>
      <c r="AK343">
        <v>275</v>
      </c>
      <c r="AL343">
        <v>22</v>
      </c>
      <c r="AM343">
        <v>13</v>
      </c>
      <c r="AN343" s="9">
        <f t="shared" si="66"/>
        <v>0.12727272727272726</v>
      </c>
      <c r="AO343" s="7">
        <v>1370</v>
      </c>
      <c r="AP343" s="7">
        <v>793</v>
      </c>
      <c r="AQ343" s="9">
        <f t="shared" si="67"/>
        <v>0.57883211678832114</v>
      </c>
      <c r="AR343" s="7">
        <v>274</v>
      </c>
      <c r="AS343" s="7">
        <v>246</v>
      </c>
      <c r="AT343" s="9">
        <f t="shared" si="68"/>
        <v>0.8978102189781022</v>
      </c>
    </row>
    <row r="344" spans="1:46" ht="15" customHeight="1" x14ac:dyDescent="0.3">
      <c r="A344" t="s">
        <v>776</v>
      </c>
      <c r="B344" t="s">
        <v>781</v>
      </c>
      <c r="C344" t="s">
        <v>782</v>
      </c>
      <c r="D344" s="5">
        <v>3053383</v>
      </c>
      <c r="E344" t="s">
        <v>53</v>
      </c>
      <c r="F344">
        <v>965</v>
      </c>
      <c r="G344">
        <v>743</v>
      </c>
      <c r="H344" s="6">
        <f t="shared" si="59"/>
        <v>0.76994818652849739</v>
      </c>
      <c r="I344" s="7">
        <v>57</v>
      </c>
      <c r="J344" s="7">
        <v>23</v>
      </c>
      <c r="K344" s="7">
        <v>99</v>
      </c>
      <c r="L344" s="7">
        <v>42</v>
      </c>
      <c r="M344" s="8">
        <v>1007</v>
      </c>
      <c r="N344" s="8">
        <v>77</v>
      </c>
      <c r="O344" s="8">
        <v>130</v>
      </c>
      <c r="P344" s="8">
        <v>184</v>
      </c>
      <c r="Q344" s="6">
        <f t="shared" si="58"/>
        <v>7.6464746772591852E-2</v>
      </c>
      <c r="R344" s="6">
        <f t="shared" si="58"/>
        <v>0.12909632571996027</v>
      </c>
      <c r="S344" s="6">
        <f t="shared" si="58"/>
        <v>0.18272095332671301</v>
      </c>
      <c r="T344" s="7">
        <v>3485</v>
      </c>
      <c r="U344">
        <v>253</v>
      </c>
      <c r="V344">
        <v>2</v>
      </c>
      <c r="W344" s="9">
        <f t="shared" si="60"/>
        <v>7.9051383399209481E-3</v>
      </c>
      <c r="X344" s="7">
        <v>7</v>
      </c>
      <c r="Y344" s="9">
        <f t="shared" si="61"/>
        <v>2.766798418972332E-2</v>
      </c>
      <c r="Z344" s="7">
        <v>8</v>
      </c>
      <c r="AA344" s="9">
        <f t="shared" si="62"/>
        <v>3.1620553359683792E-2</v>
      </c>
      <c r="AB344" s="7">
        <v>256</v>
      </c>
      <c r="AC344" s="7">
        <v>53</v>
      </c>
      <c r="AD344" s="9">
        <f t="shared" si="63"/>
        <v>0.20703125</v>
      </c>
      <c r="AE344" s="7">
        <v>42</v>
      </c>
      <c r="AF344" s="9">
        <f t="shared" si="64"/>
        <v>0.1640625</v>
      </c>
      <c r="AG344" s="7">
        <v>91</v>
      </c>
      <c r="AH344" s="9">
        <f t="shared" si="65"/>
        <v>0.35546875</v>
      </c>
      <c r="AI344" s="7">
        <v>2355</v>
      </c>
      <c r="AJ344" s="7">
        <v>2633</v>
      </c>
      <c r="AK344">
        <v>367</v>
      </c>
      <c r="AL344">
        <v>66</v>
      </c>
      <c r="AM344">
        <v>29</v>
      </c>
      <c r="AN344" s="9">
        <f t="shared" si="66"/>
        <v>0.25885558583106266</v>
      </c>
      <c r="AO344" s="7">
        <v>2567</v>
      </c>
      <c r="AP344" s="7">
        <v>1126</v>
      </c>
      <c r="AQ344" s="9">
        <f t="shared" si="67"/>
        <v>0.43864433190494739</v>
      </c>
      <c r="AR344" s="7">
        <v>857</v>
      </c>
      <c r="AS344" s="7">
        <v>796</v>
      </c>
      <c r="AT344" s="9">
        <f t="shared" si="68"/>
        <v>0.9288214702450408</v>
      </c>
    </row>
    <row r="345" spans="1:46" ht="15" customHeight="1" x14ac:dyDescent="0.3">
      <c r="A345" t="s">
        <v>776</v>
      </c>
      <c r="B345" t="s">
        <v>783</v>
      </c>
      <c r="C345" t="s">
        <v>784</v>
      </c>
      <c r="D345" s="5">
        <v>1844036</v>
      </c>
      <c r="E345" t="s">
        <v>53</v>
      </c>
      <c r="F345">
        <v>417</v>
      </c>
      <c r="G345">
        <v>333</v>
      </c>
      <c r="H345" s="6">
        <f t="shared" si="59"/>
        <v>0.79856115107913672</v>
      </c>
      <c r="I345" s="7">
        <v>27</v>
      </c>
      <c r="J345" s="7">
        <v>4</v>
      </c>
      <c r="K345" s="7">
        <v>145</v>
      </c>
      <c r="L345" s="7">
        <v>32</v>
      </c>
      <c r="M345" s="8">
        <v>316</v>
      </c>
      <c r="N345" s="8">
        <v>29</v>
      </c>
      <c r="O345" s="8">
        <v>44</v>
      </c>
      <c r="P345" s="8">
        <v>58</v>
      </c>
      <c r="Q345" s="6">
        <f t="shared" si="58"/>
        <v>9.1772151898734181E-2</v>
      </c>
      <c r="R345" s="6">
        <f t="shared" si="58"/>
        <v>0.13924050632911392</v>
      </c>
      <c r="S345" s="6">
        <f t="shared" si="58"/>
        <v>0.18354430379746836</v>
      </c>
      <c r="T345" s="7">
        <v>1247</v>
      </c>
      <c r="U345">
        <v>109</v>
      </c>
      <c r="V345">
        <v>4</v>
      </c>
      <c r="W345" s="9">
        <f t="shared" si="60"/>
        <v>3.669724770642202E-2</v>
      </c>
      <c r="X345" s="7">
        <v>10</v>
      </c>
      <c r="Y345" s="9">
        <f t="shared" si="61"/>
        <v>9.1743119266055051E-2</v>
      </c>
      <c r="Z345" s="7">
        <v>13</v>
      </c>
      <c r="AA345" s="9">
        <f t="shared" si="62"/>
        <v>0.11926605504587157</v>
      </c>
      <c r="AB345" s="7">
        <v>186</v>
      </c>
      <c r="AC345" s="7">
        <v>98</v>
      </c>
      <c r="AD345" s="9">
        <f t="shared" si="63"/>
        <v>0.5268817204301075</v>
      </c>
      <c r="AE345" s="7">
        <v>9</v>
      </c>
      <c r="AF345" s="9">
        <f t="shared" si="64"/>
        <v>4.8387096774193547E-2</v>
      </c>
      <c r="AG345" s="7">
        <v>105</v>
      </c>
      <c r="AH345" s="9">
        <f t="shared" si="65"/>
        <v>0.56451612903225812</v>
      </c>
      <c r="AI345" s="7">
        <v>1104</v>
      </c>
      <c r="AJ345" s="7">
        <v>1927</v>
      </c>
      <c r="AK345">
        <v>4</v>
      </c>
      <c r="AL345">
        <v>2</v>
      </c>
      <c r="AM345">
        <v>1</v>
      </c>
      <c r="AN345" s="9">
        <f t="shared" si="66"/>
        <v>0.75</v>
      </c>
      <c r="AO345" s="7">
        <v>1639</v>
      </c>
      <c r="AP345" s="7">
        <v>616</v>
      </c>
      <c r="AQ345" s="9">
        <f t="shared" si="67"/>
        <v>0.37583892617449666</v>
      </c>
      <c r="AR345" s="7">
        <v>995</v>
      </c>
      <c r="AS345" s="7">
        <v>895</v>
      </c>
      <c r="AT345" s="9">
        <f t="shared" si="68"/>
        <v>0.89949748743718594</v>
      </c>
    </row>
    <row r="346" spans="1:46" ht="15" customHeight="1" x14ac:dyDescent="0.3">
      <c r="A346" t="s">
        <v>785</v>
      </c>
      <c r="B346" t="s">
        <v>786</v>
      </c>
      <c r="C346" t="s">
        <v>787</v>
      </c>
      <c r="D346" s="5">
        <v>1126640</v>
      </c>
      <c r="E346" t="s">
        <v>56</v>
      </c>
      <c r="F346">
        <v>1047</v>
      </c>
      <c r="G346">
        <v>639</v>
      </c>
      <c r="H346" s="6">
        <f t="shared" si="59"/>
        <v>0.61031518624641834</v>
      </c>
      <c r="I346" s="7">
        <v>143</v>
      </c>
      <c r="J346" s="7">
        <v>25</v>
      </c>
      <c r="K346" s="7">
        <v>194</v>
      </c>
      <c r="L346" s="7">
        <v>36</v>
      </c>
      <c r="M346" s="8">
        <v>236</v>
      </c>
      <c r="N346" s="8">
        <v>18</v>
      </c>
      <c r="O346" s="8">
        <v>29</v>
      </c>
      <c r="P346" s="8">
        <v>32</v>
      </c>
      <c r="Q346" s="6">
        <f t="shared" si="58"/>
        <v>7.6271186440677971E-2</v>
      </c>
      <c r="R346" s="6">
        <f t="shared" si="58"/>
        <v>0.1228813559322034</v>
      </c>
      <c r="S346" s="6">
        <f t="shared" si="58"/>
        <v>0.13559322033898305</v>
      </c>
      <c r="T346" s="7">
        <v>2858</v>
      </c>
      <c r="U346">
        <v>79</v>
      </c>
      <c r="V346">
        <v>5</v>
      </c>
      <c r="W346" s="9">
        <f t="shared" si="60"/>
        <v>6.3291139240506333E-2</v>
      </c>
      <c r="X346" s="7">
        <v>24</v>
      </c>
      <c r="Y346" s="9">
        <f t="shared" si="61"/>
        <v>0.30379746835443039</v>
      </c>
      <c r="Z346" s="7">
        <v>25</v>
      </c>
      <c r="AA346" s="9">
        <f t="shared" si="62"/>
        <v>0.31645569620253167</v>
      </c>
      <c r="AB346" s="7">
        <v>55</v>
      </c>
      <c r="AC346" s="7">
        <v>10</v>
      </c>
      <c r="AD346" s="9">
        <f t="shared" si="63"/>
        <v>0.18181818181818182</v>
      </c>
      <c r="AE346" s="7">
        <v>15</v>
      </c>
      <c r="AF346" s="9">
        <f t="shared" si="64"/>
        <v>0.27272727272727271</v>
      </c>
      <c r="AG346" s="7">
        <v>21</v>
      </c>
      <c r="AH346" s="9">
        <f t="shared" si="65"/>
        <v>0.38181818181818183</v>
      </c>
      <c r="AI346" s="7">
        <v>1730</v>
      </c>
      <c r="AJ346" s="7">
        <v>1928</v>
      </c>
      <c r="AK346">
        <v>3</v>
      </c>
      <c r="AL346">
        <v>0</v>
      </c>
      <c r="AM346">
        <v>1</v>
      </c>
      <c r="AN346" s="9">
        <f t="shared" si="66"/>
        <v>0.33333333333333331</v>
      </c>
      <c r="AO346" s="7">
        <v>2123</v>
      </c>
      <c r="AP346" s="7">
        <v>412</v>
      </c>
      <c r="AQ346" s="9">
        <f t="shared" si="67"/>
        <v>0.19406500235515781</v>
      </c>
      <c r="AR346" s="7">
        <v>375</v>
      </c>
      <c r="AS346" s="7">
        <v>333</v>
      </c>
      <c r="AT346" s="9">
        <f t="shared" si="68"/>
        <v>0.88800000000000001</v>
      </c>
    </row>
    <row r="347" spans="1:46" ht="15" customHeight="1" x14ac:dyDescent="0.3">
      <c r="A347" t="s">
        <v>788</v>
      </c>
      <c r="B347" t="s">
        <v>789</v>
      </c>
      <c r="C347" t="s">
        <v>790</v>
      </c>
      <c r="D347" s="5">
        <v>2612695</v>
      </c>
      <c r="E347" t="s">
        <v>53</v>
      </c>
      <c r="F347">
        <v>279</v>
      </c>
      <c r="G347">
        <v>271</v>
      </c>
      <c r="H347" s="6">
        <f t="shared" si="59"/>
        <v>0.97132616487455192</v>
      </c>
      <c r="I347" s="7">
        <v>90</v>
      </c>
      <c r="J347" s="7">
        <v>12</v>
      </c>
      <c r="K347" s="7">
        <v>96</v>
      </c>
      <c r="L347" s="7">
        <v>16</v>
      </c>
      <c r="M347" s="8">
        <v>359</v>
      </c>
      <c r="N347" s="8">
        <v>44</v>
      </c>
      <c r="O347" s="8">
        <v>73</v>
      </c>
      <c r="P347" s="8">
        <v>95</v>
      </c>
      <c r="Q347" s="6">
        <f t="shared" si="58"/>
        <v>0.12256267409470752</v>
      </c>
      <c r="R347" s="6">
        <f t="shared" si="58"/>
        <v>0.20334261838440112</v>
      </c>
      <c r="S347" s="6">
        <f t="shared" si="58"/>
        <v>0.26462395543175488</v>
      </c>
      <c r="T347" s="7">
        <v>2000</v>
      </c>
      <c r="U347">
        <v>253</v>
      </c>
      <c r="V347">
        <v>6</v>
      </c>
      <c r="W347" s="9">
        <f t="shared" si="60"/>
        <v>2.3715415019762844E-2</v>
      </c>
      <c r="X347" s="7">
        <v>39</v>
      </c>
      <c r="Y347" s="9">
        <f t="shared" si="61"/>
        <v>0.1541501976284585</v>
      </c>
      <c r="Z347" s="7">
        <v>42</v>
      </c>
      <c r="AA347" s="9">
        <f t="shared" si="62"/>
        <v>0.16600790513833993</v>
      </c>
      <c r="AB347" s="7">
        <v>143</v>
      </c>
      <c r="AC347" s="7">
        <v>20</v>
      </c>
      <c r="AD347" s="9">
        <f t="shared" si="63"/>
        <v>0.13986013986013987</v>
      </c>
      <c r="AE347" s="7">
        <v>23</v>
      </c>
      <c r="AF347" s="9">
        <f t="shared" si="64"/>
        <v>0.16083916083916083</v>
      </c>
      <c r="AG347" s="7">
        <v>34</v>
      </c>
      <c r="AH347" s="9">
        <f t="shared" si="65"/>
        <v>0.23776223776223776</v>
      </c>
      <c r="AI347" s="7">
        <v>1723</v>
      </c>
      <c r="AJ347" s="7">
        <v>1985</v>
      </c>
      <c r="AK347">
        <v>123</v>
      </c>
      <c r="AL347">
        <v>2</v>
      </c>
      <c r="AM347">
        <v>2</v>
      </c>
      <c r="AN347" s="9">
        <f t="shared" si="66"/>
        <v>3.2520325203252036E-2</v>
      </c>
      <c r="AO347" s="7">
        <v>915</v>
      </c>
      <c r="AP347" s="7">
        <v>374</v>
      </c>
      <c r="AQ347" s="9">
        <f t="shared" si="67"/>
        <v>0.40874316939890709</v>
      </c>
      <c r="AR347" s="7">
        <v>667</v>
      </c>
      <c r="AS347" s="7">
        <v>635</v>
      </c>
      <c r="AT347" s="9">
        <f t="shared" si="68"/>
        <v>0.95202398800599697</v>
      </c>
    </row>
    <row r="348" spans="1:46" ht="15" customHeight="1" x14ac:dyDescent="0.3">
      <c r="A348" t="s">
        <v>788</v>
      </c>
      <c r="B348" t="s">
        <v>791</v>
      </c>
      <c r="C348" t="s">
        <v>792</v>
      </c>
      <c r="D348" s="5">
        <v>6716521</v>
      </c>
      <c r="E348" t="s">
        <v>90</v>
      </c>
      <c r="F348">
        <v>1570</v>
      </c>
      <c r="G348">
        <v>1467</v>
      </c>
      <c r="H348" s="6">
        <f t="shared" si="59"/>
        <v>0.93439490445859874</v>
      </c>
      <c r="I348" s="7">
        <v>54</v>
      </c>
      <c r="J348" s="7">
        <v>31</v>
      </c>
      <c r="K348" s="7">
        <v>148</v>
      </c>
      <c r="L348" s="7">
        <v>80</v>
      </c>
      <c r="M348" s="8">
        <v>1075</v>
      </c>
      <c r="N348" s="8">
        <v>43</v>
      </c>
      <c r="O348" s="8">
        <v>91</v>
      </c>
      <c r="P348" s="8">
        <v>151</v>
      </c>
      <c r="Q348" s="6">
        <f t="shared" si="58"/>
        <v>0.04</v>
      </c>
      <c r="R348" s="6">
        <f t="shared" si="58"/>
        <v>8.4651162790697676E-2</v>
      </c>
      <c r="S348" s="6">
        <f t="shared" si="58"/>
        <v>0.14046511627906977</v>
      </c>
      <c r="T348" s="7">
        <v>2303</v>
      </c>
      <c r="U348">
        <v>140</v>
      </c>
      <c r="V348">
        <v>1</v>
      </c>
      <c r="W348" s="9">
        <f t="shared" si="60"/>
        <v>7.1428571428571426E-3</v>
      </c>
      <c r="X348" s="7">
        <v>17</v>
      </c>
      <c r="Y348" s="9">
        <f t="shared" si="61"/>
        <v>0.12142857142857143</v>
      </c>
      <c r="Z348" s="7">
        <v>18</v>
      </c>
      <c r="AA348" s="9">
        <f t="shared" si="62"/>
        <v>0.12857142857142856</v>
      </c>
      <c r="AB348" s="7">
        <v>185</v>
      </c>
      <c r="AC348" s="7">
        <v>42</v>
      </c>
      <c r="AD348" s="9">
        <f t="shared" si="63"/>
        <v>0.22702702702702704</v>
      </c>
      <c r="AE348" s="7">
        <v>26</v>
      </c>
      <c r="AF348" s="9">
        <f t="shared" si="64"/>
        <v>0.14054054054054055</v>
      </c>
      <c r="AG348" s="7">
        <v>59</v>
      </c>
      <c r="AH348" s="9">
        <f t="shared" si="65"/>
        <v>0.31891891891891894</v>
      </c>
      <c r="AI348" s="7">
        <v>1515</v>
      </c>
      <c r="AJ348" s="7">
        <v>2058</v>
      </c>
      <c r="AK348">
        <v>255</v>
      </c>
      <c r="AL348">
        <v>41</v>
      </c>
      <c r="AM348">
        <v>136</v>
      </c>
      <c r="AN348" s="9">
        <f t="shared" si="66"/>
        <v>0.69411764705882351</v>
      </c>
      <c r="AO348" s="7">
        <v>1806</v>
      </c>
      <c r="AP348" s="7">
        <v>1201</v>
      </c>
      <c r="AQ348" s="9">
        <f t="shared" si="67"/>
        <v>0.66500553709856036</v>
      </c>
      <c r="AR348" s="7">
        <v>794</v>
      </c>
      <c r="AS348" s="7">
        <v>753</v>
      </c>
      <c r="AT348" s="9">
        <f t="shared" si="68"/>
        <v>0.94836272040302272</v>
      </c>
    </row>
    <row r="349" spans="1:46" x14ac:dyDescent="0.3">
      <c r="A349" t="s">
        <v>788</v>
      </c>
      <c r="B349" t="s">
        <v>793</v>
      </c>
      <c r="C349" t="s">
        <v>794</v>
      </c>
      <c r="D349" s="5">
        <v>1401099</v>
      </c>
      <c r="E349" t="s">
        <v>53</v>
      </c>
      <c r="F349">
        <v>743</v>
      </c>
      <c r="G349">
        <v>665</v>
      </c>
      <c r="H349" s="6">
        <f t="shared" si="59"/>
        <v>0.89502018842530284</v>
      </c>
      <c r="I349" s="7">
        <v>44</v>
      </c>
      <c r="J349" s="7">
        <v>16</v>
      </c>
      <c r="K349" s="7">
        <v>69</v>
      </c>
      <c r="L349" s="7">
        <v>24</v>
      </c>
      <c r="M349" s="8">
        <v>555</v>
      </c>
      <c r="N349" s="8">
        <v>63</v>
      </c>
      <c r="O349" s="8">
        <v>77</v>
      </c>
      <c r="P349" s="8">
        <v>99</v>
      </c>
      <c r="Q349" s="6">
        <f t="shared" si="58"/>
        <v>0.11351351351351352</v>
      </c>
      <c r="R349" s="6">
        <f t="shared" si="58"/>
        <v>0.13873873873873874</v>
      </c>
      <c r="S349" s="6">
        <f t="shared" si="58"/>
        <v>0.17837837837837839</v>
      </c>
      <c r="T349" s="7">
        <v>3840</v>
      </c>
      <c r="U349">
        <v>150</v>
      </c>
      <c r="V349">
        <v>0</v>
      </c>
      <c r="W349" s="9">
        <f t="shared" si="60"/>
        <v>0</v>
      </c>
      <c r="X349" s="7">
        <v>28</v>
      </c>
      <c r="Y349" s="9">
        <f t="shared" si="61"/>
        <v>0.18666666666666668</v>
      </c>
      <c r="Z349" s="7">
        <v>27</v>
      </c>
      <c r="AA349" s="9">
        <f t="shared" si="62"/>
        <v>0.18</v>
      </c>
      <c r="AB349" s="7">
        <v>320</v>
      </c>
      <c r="AC349" s="7">
        <v>68</v>
      </c>
      <c r="AD349" s="9">
        <f t="shared" si="63"/>
        <v>0.21249999999999999</v>
      </c>
      <c r="AE349" s="7">
        <v>40</v>
      </c>
      <c r="AF349" s="9">
        <f t="shared" si="64"/>
        <v>0.125</v>
      </c>
      <c r="AG349" s="7">
        <v>98</v>
      </c>
      <c r="AH349" s="9">
        <f t="shared" si="65"/>
        <v>0.30625000000000002</v>
      </c>
      <c r="AI349" s="7">
        <v>2371</v>
      </c>
      <c r="AJ349" s="7">
        <v>2835</v>
      </c>
      <c r="AK349">
        <v>138</v>
      </c>
      <c r="AL349">
        <v>18</v>
      </c>
      <c r="AM349">
        <v>70</v>
      </c>
      <c r="AN349" s="9">
        <f t="shared" si="66"/>
        <v>0.6376811594202898</v>
      </c>
      <c r="AO349" s="7">
        <v>1447</v>
      </c>
      <c r="AP349" s="7">
        <v>967</v>
      </c>
      <c r="AQ349" s="9">
        <f t="shared" si="67"/>
        <v>0.66827919834139604</v>
      </c>
      <c r="AR349" s="7">
        <v>299</v>
      </c>
      <c r="AS349" s="7">
        <v>259</v>
      </c>
      <c r="AT349" s="9">
        <f t="shared" si="68"/>
        <v>0.86622073578595316</v>
      </c>
    </row>
    <row r="350" spans="1:46" ht="15" customHeight="1" x14ac:dyDescent="0.3">
      <c r="A350" t="s">
        <v>788</v>
      </c>
      <c r="B350" t="s">
        <v>795</v>
      </c>
      <c r="C350" t="s">
        <v>796</v>
      </c>
      <c r="D350" s="5">
        <v>1819533</v>
      </c>
      <c r="E350" t="s">
        <v>53</v>
      </c>
      <c r="F350">
        <v>209</v>
      </c>
      <c r="G350">
        <v>209</v>
      </c>
      <c r="H350" s="6">
        <f t="shared" si="59"/>
        <v>1</v>
      </c>
      <c r="I350" s="7">
        <v>94</v>
      </c>
      <c r="J350" s="7">
        <v>26</v>
      </c>
      <c r="K350" s="7">
        <v>161</v>
      </c>
      <c r="L350" s="7">
        <v>66</v>
      </c>
      <c r="M350" s="8">
        <v>258</v>
      </c>
      <c r="N350" s="8">
        <v>2</v>
      </c>
      <c r="O350" s="8">
        <v>5</v>
      </c>
      <c r="P350" s="8">
        <v>7</v>
      </c>
      <c r="Q350" s="6">
        <f t="shared" si="58"/>
        <v>7.7519379844961239E-3</v>
      </c>
      <c r="R350" s="6">
        <f t="shared" si="58"/>
        <v>1.937984496124031E-2</v>
      </c>
      <c r="S350" s="6">
        <f t="shared" si="58"/>
        <v>2.7131782945736434E-2</v>
      </c>
      <c r="T350" s="7">
        <v>1176</v>
      </c>
      <c r="U350">
        <v>58</v>
      </c>
      <c r="V350">
        <v>12</v>
      </c>
      <c r="W350" s="9">
        <f t="shared" si="60"/>
        <v>0.20689655172413793</v>
      </c>
      <c r="X350" s="7">
        <v>16</v>
      </c>
      <c r="Y350" s="9">
        <f t="shared" si="61"/>
        <v>0.27586206896551724</v>
      </c>
      <c r="Z350" s="7">
        <v>24</v>
      </c>
      <c r="AA350" s="9">
        <f t="shared" si="62"/>
        <v>0.41379310344827586</v>
      </c>
      <c r="AB350" s="7">
        <v>152</v>
      </c>
      <c r="AC350" s="7">
        <v>43</v>
      </c>
      <c r="AD350" s="9">
        <f t="shared" si="63"/>
        <v>0.28289473684210525</v>
      </c>
      <c r="AE350" s="7">
        <v>19</v>
      </c>
      <c r="AF350" s="9">
        <f t="shared" si="64"/>
        <v>0.125</v>
      </c>
      <c r="AG350" s="7">
        <v>61</v>
      </c>
      <c r="AH350" s="9">
        <f t="shared" si="65"/>
        <v>0.40131578947368424</v>
      </c>
      <c r="AI350" s="7">
        <v>918</v>
      </c>
      <c r="AJ350" s="7">
        <v>1125</v>
      </c>
      <c r="AK350">
        <v>0</v>
      </c>
      <c r="AL350">
        <v>0</v>
      </c>
      <c r="AM350">
        <v>0</v>
      </c>
      <c r="AN350" s="9" t="str">
        <f t="shared" si="66"/>
        <v>NA</v>
      </c>
      <c r="AO350" s="7">
        <v>835</v>
      </c>
      <c r="AP350" s="7">
        <v>179</v>
      </c>
      <c r="AQ350" s="9">
        <f t="shared" si="67"/>
        <v>0.21437125748502994</v>
      </c>
      <c r="AR350" s="7">
        <v>229</v>
      </c>
      <c r="AS350" s="7">
        <v>201</v>
      </c>
      <c r="AT350" s="9">
        <f t="shared" si="68"/>
        <v>0.87772925764192145</v>
      </c>
    </row>
    <row r="351" spans="1:46" ht="15" customHeight="1" x14ac:dyDescent="0.3">
      <c r="A351" t="s">
        <v>788</v>
      </c>
      <c r="B351" t="s">
        <v>797</v>
      </c>
      <c r="C351" t="s">
        <v>798</v>
      </c>
      <c r="D351" s="5">
        <v>3233243</v>
      </c>
      <c r="E351" t="s">
        <v>90</v>
      </c>
      <c r="F351">
        <v>2128</v>
      </c>
      <c r="G351">
        <v>369</v>
      </c>
      <c r="H351" s="6">
        <f t="shared" si="59"/>
        <v>0.17340225563909775</v>
      </c>
      <c r="I351" s="7">
        <v>518</v>
      </c>
      <c r="J351" s="7">
        <v>385</v>
      </c>
      <c r="K351" s="7">
        <v>389</v>
      </c>
      <c r="L351" s="7">
        <v>212</v>
      </c>
      <c r="M351" s="8">
        <v>1313</v>
      </c>
      <c r="N351" s="8">
        <v>44</v>
      </c>
      <c r="O351" s="8">
        <v>57</v>
      </c>
      <c r="P351" s="8">
        <v>114</v>
      </c>
      <c r="Q351" s="6">
        <f t="shared" si="58"/>
        <v>3.3511043412033509E-2</v>
      </c>
      <c r="R351" s="6">
        <f t="shared" si="58"/>
        <v>4.3412033511043412E-2</v>
      </c>
      <c r="S351" s="6">
        <f t="shared" si="58"/>
        <v>8.6824067022086823E-2</v>
      </c>
      <c r="T351" s="7">
        <v>2432</v>
      </c>
      <c r="U351">
        <v>60</v>
      </c>
      <c r="V351">
        <v>7</v>
      </c>
      <c r="W351" s="9">
        <f t="shared" si="60"/>
        <v>0.11666666666666667</v>
      </c>
      <c r="X351" s="7">
        <v>23</v>
      </c>
      <c r="Y351" s="9">
        <f t="shared" si="61"/>
        <v>0.38333333333333336</v>
      </c>
      <c r="Z351" s="7">
        <v>27</v>
      </c>
      <c r="AA351" s="9">
        <f t="shared" si="62"/>
        <v>0.45</v>
      </c>
      <c r="AB351" s="7">
        <v>47</v>
      </c>
      <c r="AC351" s="7">
        <v>24</v>
      </c>
      <c r="AD351" s="9">
        <f t="shared" si="63"/>
        <v>0.51063829787234039</v>
      </c>
      <c r="AE351" s="7">
        <v>7</v>
      </c>
      <c r="AF351" s="9">
        <f t="shared" si="64"/>
        <v>0.14893617021276595</v>
      </c>
      <c r="AG351" s="7">
        <v>30</v>
      </c>
      <c r="AH351" s="9">
        <f t="shared" si="65"/>
        <v>0.63829787234042556</v>
      </c>
      <c r="AI351" s="7">
        <v>1361</v>
      </c>
      <c r="AJ351" s="7">
        <v>2221</v>
      </c>
      <c r="AK351">
        <v>111</v>
      </c>
      <c r="AL351">
        <v>7</v>
      </c>
      <c r="AM351">
        <v>9</v>
      </c>
      <c r="AN351" s="9">
        <f t="shared" si="66"/>
        <v>0.14414414414414414</v>
      </c>
      <c r="AO351" s="7">
        <v>1932</v>
      </c>
      <c r="AP351" s="7">
        <v>1169</v>
      </c>
      <c r="AQ351" s="9">
        <f t="shared" si="67"/>
        <v>0.60507246376811596</v>
      </c>
      <c r="AR351" s="7">
        <v>483</v>
      </c>
      <c r="AS351" s="7">
        <v>430</v>
      </c>
      <c r="AT351" s="9">
        <f t="shared" si="68"/>
        <v>0.89026915113871641</v>
      </c>
    </row>
    <row r="352" spans="1:46" ht="15" customHeight="1" x14ac:dyDescent="0.3">
      <c r="A352" t="s">
        <v>788</v>
      </c>
      <c r="B352" t="s">
        <v>799</v>
      </c>
      <c r="C352" t="s">
        <v>800</v>
      </c>
      <c r="D352" s="5">
        <v>731977</v>
      </c>
      <c r="E352" t="s">
        <v>53</v>
      </c>
      <c r="F352">
        <v>187</v>
      </c>
      <c r="G352">
        <v>62</v>
      </c>
      <c r="H352" s="6">
        <f t="shared" si="59"/>
        <v>0.33155080213903743</v>
      </c>
      <c r="I352" s="7">
        <v>53</v>
      </c>
      <c r="J352" s="7">
        <v>32</v>
      </c>
      <c r="K352" s="7">
        <v>77</v>
      </c>
      <c r="L352" s="7">
        <v>36</v>
      </c>
      <c r="M352" s="8">
        <v>150</v>
      </c>
      <c r="N352" s="8">
        <v>4</v>
      </c>
      <c r="O352" s="8">
        <v>4</v>
      </c>
      <c r="P352" s="8">
        <v>9</v>
      </c>
      <c r="Q352" s="6">
        <f t="shared" si="58"/>
        <v>2.6666666666666668E-2</v>
      </c>
      <c r="R352" s="6">
        <f t="shared" si="58"/>
        <v>2.6666666666666668E-2</v>
      </c>
      <c r="S352" s="6">
        <f t="shared" si="58"/>
        <v>0.06</v>
      </c>
      <c r="T352" s="7">
        <v>260</v>
      </c>
      <c r="U352">
        <v>49</v>
      </c>
      <c r="V352">
        <v>2</v>
      </c>
      <c r="W352" s="9">
        <f t="shared" si="60"/>
        <v>4.0816326530612242E-2</v>
      </c>
      <c r="X352" s="7">
        <v>11</v>
      </c>
      <c r="Y352" s="9">
        <f t="shared" si="61"/>
        <v>0.22448979591836735</v>
      </c>
      <c r="Z352" s="7">
        <v>12</v>
      </c>
      <c r="AA352" s="9">
        <f t="shared" si="62"/>
        <v>0.24489795918367346</v>
      </c>
      <c r="AB352" s="7">
        <v>37</v>
      </c>
      <c r="AC352" s="7">
        <v>7</v>
      </c>
      <c r="AD352" s="9">
        <f t="shared" si="63"/>
        <v>0.1891891891891892</v>
      </c>
      <c r="AE352" s="7">
        <v>11</v>
      </c>
      <c r="AF352" s="9">
        <f t="shared" si="64"/>
        <v>0.29729729729729731</v>
      </c>
      <c r="AG352" s="7">
        <v>16</v>
      </c>
      <c r="AH352" s="9">
        <f t="shared" si="65"/>
        <v>0.43243243243243246</v>
      </c>
      <c r="AI352" s="7">
        <v>278</v>
      </c>
      <c r="AJ352" s="7">
        <v>467</v>
      </c>
      <c r="AK352">
        <v>88</v>
      </c>
      <c r="AL352">
        <v>15</v>
      </c>
      <c r="AM352">
        <v>16</v>
      </c>
      <c r="AN352" s="9">
        <f t="shared" si="66"/>
        <v>0.35227272727272729</v>
      </c>
      <c r="AO352" s="7">
        <v>347</v>
      </c>
      <c r="AP352" s="7">
        <v>237</v>
      </c>
      <c r="AQ352" s="9">
        <f t="shared" si="67"/>
        <v>0.68299711815561959</v>
      </c>
      <c r="AR352" s="7">
        <v>162</v>
      </c>
      <c r="AS352" s="7">
        <v>142</v>
      </c>
      <c r="AT352" s="9">
        <f t="shared" si="68"/>
        <v>0.87654320987654322</v>
      </c>
    </row>
    <row r="353" spans="1:46" x14ac:dyDescent="0.3">
      <c r="A353" t="s">
        <v>788</v>
      </c>
      <c r="B353" t="s">
        <v>801</v>
      </c>
      <c r="C353" t="s">
        <v>802</v>
      </c>
      <c r="D353" s="5">
        <v>1490638</v>
      </c>
      <c r="E353" t="s">
        <v>53</v>
      </c>
      <c r="F353">
        <v>188</v>
      </c>
      <c r="G353">
        <v>51</v>
      </c>
      <c r="H353" s="6">
        <f t="shared" si="59"/>
        <v>0.27127659574468083</v>
      </c>
      <c r="I353" s="7">
        <v>54</v>
      </c>
      <c r="J353" s="7">
        <v>25</v>
      </c>
      <c r="K353" s="7">
        <v>93</v>
      </c>
      <c r="L353" s="7">
        <v>28</v>
      </c>
      <c r="M353" s="8">
        <v>298</v>
      </c>
      <c r="N353" s="8">
        <v>5</v>
      </c>
      <c r="O353" s="8">
        <v>7</v>
      </c>
      <c r="P353" s="8">
        <v>20</v>
      </c>
      <c r="Q353" s="6">
        <f t="shared" si="58"/>
        <v>1.6778523489932886E-2</v>
      </c>
      <c r="R353" s="6">
        <f t="shared" si="58"/>
        <v>2.3489932885906041E-2</v>
      </c>
      <c r="S353" s="6">
        <f t="shared" si="58"/>
        <v>6.7114093959731544E-2</v>
      </c>
      <c r="T353" s="7">
        <v>287</v>
      </c>
      <c r="U353">
        <v>96</v>
      </c>
      <c r="V353">
        <v>12</v>
      </c>
      <c r="W353" s="9">
        <f t="shared" si="60"/>
        <v>0.125</v>
      </c>
      <c r="X353" s="7">
        <v>41</v>
      </c>
      <c r="Y353" s="9">
        <f t="shared" si="61"/>
        <v>0.42708333333333331</v>
      </c>
      <c r="Z353" s="7">
        <v>51</v>
      </c>
      <c r="AA353" s="9">
        <f t="shared" si="62"/>
        <v>0.53125</v>
      </c>
      <c r="AB353" s="7">
        <v>140</v>
      </c>
      <c r="AC353" s="7">
        <v>42</v>
      </c>
      <c r="AD353" s="9">
        <f t="shared" si="63"/>
        <v>0.3</v>
      </c>
      <c r="AE353" s="7">
        <v>36</v>
      </c>
      <c r="AF353" s="9">
        <f t="shared" si="64"/>
        <v>0.25714285714285712</v>
      </c>
      <c r="AG353" s="7">
        <v>76</v>
      </c>
      <c r="AH353" s="9">
        <f t="shared" si="65"/>
        <v>0.54285714285714282</v>
      </c>
      <c r="AI353" s="7">
        <v>334</v>
      </c>
      <c r="AJ353" s="7">
        <v>763</v>
      </c>
      <c r="AK353">
        <v>204</v>
      </c>
      <c r="AL353">
        <v>119</v>
      </c>
      <c r="AM353">
        <v>66</v>
      </c>
      <c r="AN353" s="9">
        <f t="shared" si="66"/>
        <v>0.90686274509803921</v>
      </c>
      <c r="AO353" s="7">
        <v>494</v>
      </c>
      <c r="AP353" s="7">
        <v>374</v>
      </c>
      <c r="AQ353" s="9">
        <f t="shared" si="67"/>
        <v>0.75708502024291502</v>
      </c>
      <c r="AR353" s="7">
        <v>516</v>
      </c>
      <c r="AS353" s="7">
        <v>474</v>
      </c>
      <c r="AT353" s="9">
        <f t="shared" si="68"/>
        <v>0.91860465116279066</v>
      </c>
    </row>
    <row r="354" spans="1:46" ht="15" customHeight="1" x14ac:dyDescent="0.3">
      <c r="A354" t="s">
        <v>788</v>
      </c>
      <c r="B354" t="s">
        <v>803</v>
      </c>
      <c r="C354" t="s">
        <v>804</v>
      </c>
      <c r="D354" s="5">
        <v>1530908</v>
      </c>
      <c r="E354" t="s">
        <v>53</v>
      </c>
      <c r="F354">
        <v>451</v>
      </c>
      <c r="G354">
        <v>234</v>
      </c>
      <c r="H354" s="6">
        <f t="shared" si="59"/>
        <v>0.51884700665188466</v>
      </c>
      <c r="I354" s="7">
        <v>200</v>
      </c>
      <c r="J354" s="7">
        <v>19</v>
      </c>
      <c r="K354" s="7">
        <v>221</v>
      </c>
      <c r="L354" s="7">
        <v>24</v>
      </c>
      <c r="M354" s="8">
        <v>236</v>
      </c>
      <c r="N354" s="8">
        <v>24</v>
      </c>
      <c r="O354" s="8">
        <v>35</v>
      </c>
      <c r="P354" s="8">
        <v>44</v>
      </c>
      <c r="Q354" s="6">
        <f t="shared" si="58"/>
        <v>0.10169491525423729</v>
      </c>
      <c r="R354" s="6">
        <f t="shared" si="58"/>
        <v>0.14830508474576271</v>
      </c>
      <c r="S354" s="6">
        <f t="shared" si="58"/>
        <v>0.1864406779661017</v>
      </c>
      <c r="T354" s="7">
        <v>1412</v>
      </c>
      <c r="U354">
        <v>90</v>
      </c>
      <c r="V354">
        <v>12</v>
      </c>
      <c r="W354" s="9">
        <f t="shared" si="60"/>
        <v>0.13333333333333333</v>
      </c>
      <c r="X354" s="7">
        <v>66</v>
      </c>
      <c r="Y354" s="9">
        <f t="shared" si="61"/>
        <v>0.73333333333333328</v>
      </c>
      <c r="Z354" s="7">
        <v>75</v>
      </c>
      <c r="AA354" s="9">
        <f t="shared" si="62"/>
        <v>0.83333333333333337</v>
      </c>
      <c r="AB354" s="7">
        <v>94</v>
      </c>
      <c r="AC354" s="7">
        <v>31</v>
      </c>
      <c r="AD354" s="9">
        <f t="shared" si="63"/>
        <v>0.32978723404255317</v>
      </c>
      <c r="AE354" s="7">
        <v>16</v>
      </c>
      <c r="AF354" s="9">
        <f t="shared" si="64"/>
        <v>0.1702127659574468</v>
      </c>
      <c r="AG354" s="7">
        <v>43</v>
      </c>
      <c r="AH354" s="9">
        <f t="shared" si="65"/>
        <v>0.45744680851063829</v>
      </c>
      <c r="AI354" s="7">
        <v>969</v>
      </c>
      <c r="AJ354" s="7">
        <v>1052</v>
      </c>
      <c r="AK354">
        <v>0</v>
      </c>
      <c r="AL354">
        <v>0</v>
      </c>
      <c r="AM354">
        <v>0</v>
      </c>
      <c r="AN354" s="9" t="str">
        <f t="shared" si="66"/>
        <v>NA</v>
      </c>
      <c r="AO354" s="7">
        <v>811</v>
      </c>
      <c r="AP354" s="7">
        <v>203</v>
      </c>
      <c r="AQ354" s="9">
        <f t="shared" si="67"/>
        <v>0.25030826140567203</v>
      </c>
      <c r="AR354" s="7">
        <v>375</v>
      </c>
      <c r="AS354" s="7">
        <v>369</v>
      </c>
      <c r="AT354" s="9">
        <f t="shared" si="68"/>
        <v>0.98399999999999999</v>
      </c>
    </row>
    <row r="355" spans="1:46" ht="15" customHeight="1" x14ac:dyDescent="0.3">
      <c r="A355" t="s">
        <v>788</v>
      </c>
      <c r="B355" t="s">
        <v>805</v>
      </c>
      <c r="C355" t="s">
        <v>806</v>
      </c>
      <c r="D355" s="5">
        <v>554745</v>
      </c>
      <c r="E355" t="s">
        <v>53</v>
      </c>
      <c r="F355">
        <v>138</v>
      </c>
      <c r="G355">
        <v>77</v>
      </c>
      <c r="H355" s="6">
        <f t="shared" si="59"/>
        <v>0.55797101449275366</v>
      </c>
      <c r="I355" s="7">
        <v>36</v>
      </c>
      <c r="J355" s="7">
        <v>38</v>
      </c>
      <c r="K355" s="7">
        <v>77</v>
      </c>
      <c r="L355" s="7">
        <v>47</v>
      </c>
      <c r="M355" s="8">
        <v>124</v>
      </c>
      <c r="N355" s="8">
        <v>4</v>
      </c>
      <c r="O355" s="8">
        <v>13</v>
      </c>
      <c r="P355" s="8">
        <v>27</v>
      </c>
      <c r="Q355" s="6">
        <f t="shared" si="58"/>
        <v>3.2258064516129031E-2</v>
      </c>
      <c r="R355" s="6">
        <f t="shared" si="58"/>
        <v>0.10483870967741936</v>
      </c>
      <c r="S355" s="6">
        <f t="shared" si="58"/>
        <v>0.21774193548387097</v>
      </c>
      <c r="T355" s="7">
        <v>62</v>
      </c>
      <c r="U355">
        <v>38</v>
      </c>
      <c r="V355">
        <v>0</v>
      </c>
      <c r="W355" s="9">
        <f t="shared" si="60"/>
        <v>0</v>
      </c>
      <c r="X355" s="7">
        <v>8</v>
      </c>
      <c r="Y355" s="9">
        <f t="shared" si="61"/>
        <v>0.21052631578947367</v>
      </c>
      <c r="Z355" s="7">
        <v>8</v>
      </c>
      <c r="AA355" s="9">
        <f t="shared" si="62"/>
        <v>0.21052631578947367</v>
      </c>
      <c r="AB355" s="7">
        <v>11</v>
      </c>
      <c r="AC355" s="7">
        <v>3</v>
      </c>
      <c r="AD355" s="9">
        <f t="shared" si="63"/>
        <v>0.27272727272727271</v>
      </c>
      <c r="AE355" s="7">
        <v>3</v>
      </c>
      <c r="AF355" s="9">
        <f t="shared" si="64"/>
        <v>0.27272727272727271</v>
      </c>
      <c r="AG355" s="7">
        <v>6</v>
      </c>
      <c r="AH355" s="9">
        <f t="shared" si="65"/>
        <v>0.54545454545454541</v>
      </c>
      <c r="AI355" s="7">
        <v>101</v>
      </c>
      <c r="AJ355" s="7">
        <v>209</v>
      </c>
      <c r="AK355">
        <v>0</v>
      </c>
      <c r="AL355">
        <v>0</v>
      </c>
      <c r="AM355">
        <v>0</v>
      </c>
      <c r="AN355" s="9" t="str">
        <f t="shared" si="66"/>
        <v>NA</v>
      </c>
      <c r="AO355" s="7">
        <v>94</v>
      </c>
      <c r="AP355" s="7">
        <v>67</v>
      </c>
      <c r="AQ355" s="9">
        <f t="shared" si="67"/>
        <v>0.71276595744680848</v>
      </c>
      <c r="AR355" s="7">
        <v>159</v>
      </c>
      <c r="AS355" s="7">
        <v>154</v>
      </c>
      <c r="AT355" s="9">
        <f t="shared" si="68"/>
        <v>0.96855345911949686</v>
      </c>
    </row>
    <row r="356" spans="1:46" ht="15" customHeight="1" x14ac:dyDescent="0.3">
      <c r="A356" t="s">
        <v>788</v>
      </c>
      <c r="B356" t="s">
        <v>807</v>
      </c>
      <c r="C356" t="s">
        <v>808</v>
      </c>
      <c r="D356" s="5">
        <v>393584</v>
      </c>
      <c r="E356" t="s">
        <v>53</v>
      </c>
      <c r="F356">
        <v>458</v>
      </c>
      <c r="G356">
        <v>94</v>
      </c>
      <c r="H356" s="6">
        <f t="shared" si="59"/>
        <v>0.20524017467248909</v>
      </c>
      <c r="I356" s="7">
        <v>65</v>
      </c>
      <c r="J356" s="7">
        <v>14</v>
      </c>
      <c r="K356" s="7">
        <v>91</v>
      </c>
      <c r="L356" s="7">
        <v>20</v>
      </c>
      <c r="M356" s="8">
        <v>282</v>
      </c>
      <c r="N356" s="8">
        <v>15</v>
      </c>
      <c r="O356" s="8">
        <v>22</v>
      </c>
      <c r="P356" s="8">
        <v>28</v>
      </c>
      <c r="Q356" s="6">
        <f t="shared" si="58"/>
        <v>5.3191489361702128E-2</v>
      </c>
      <c r="R356" s="6">
        <f t="shared" si="58"/>
        <v>7.8014184397163122E-2</v>
      </c>
      <c r="S356" s="6">
        <f t="shared" si="58"/>
        <v>9.9290780141843976E-2</v>
      </c>
      <c r="T356" s="7">
        <v>346</v>
      </c>
      <c r="U356">
        <v>11</v>
      </c>
      <c r="V356">
        <v>2</v>
      </c>
      <c r="W356" s="9">
        <f t="shared" si="60"/>
        <v>0.18181818181818182</v>
      </c>
      <c r="X356" s="7">
        <v>4</v>
      </c>
      <c r="Y356" s="9">
        <f t="shared" si="61"/>
        <v>0.36363636363636365</v>
      </c>
      <c r="Z356" s="7">
        <v>5</v>
      </c>
      <c r="AA356" s="9">
        <f t="shared" si="62"/>
        <v>0.45454545454545453</v>
      </c>
      <c r="AB356" s="7">
        <v>25</v>
      </c>
      <c r="AC356" s="7">
        <v>4</v>
      </c>
      <c r="AD356" s="9">
        <f t="shared" si="63"/>
        <v>0.16</v>
      </c>
      <c r="AE356" s="7">
        <v>4</v>
      </c>
      <c r="AF356" s="9">
        <f t="shared" si="64"/>
        <v>0.16</v>
      </c>
      <c r="AG356" s="7">
        <v>6</v>
      </c>
      <c r="AH356" s="9">
        <f t="shared" si="65"/>
        <v>0.24</v>
      </c>
      <c r="AI356" s="7">
        <v>632</v>
      </c>
      <c r="AJ356" s="7">
        <v>1107</v>
      </c>
      <c r="AK356">
        <v>32</v>
      </c>
      <c r="AL356">
        <v>2</v>
      </c>
      <c r="AM356">
        <v>18</v>
      </c>
      <c r="AN356" s="9">
        <f t="shared" si="66"/>
        <v>0.625</v>
      </c>
      <c r="AO356" s="7">
        <v>566</v>
      </c>
      <c r="AP356" s="7">
        <v>280</v>
      </c>
      <c r="AQ356" s="9">
        <f t="shared" si="67"/>
        <v>0.49469964664310956</v>
      </c>
      <c r="AR356" s="7">
        <v>34</v>
      </c>
      <c r="AS356" s="7">
        <v>30</v>
      </c>
      <c r="AT356" s="9">
        <f t="shared" si="68"/>
        <v>0.88235294117647056</v>
      </c>
    </row>
    <row r="357" spans="1:46" x14ac:dyDescent="0.3">
      <c r="A357" t="s">
        <v>809</v>
      </c>
      <c r="B357" t="s">
        <v>810</v>
      </c>
      <c r="C357" t="s">
        <v>811</v>
      </c>
      <c r="D357" s="5">
        <v>8329314</v>
      </c>
      <c r="E357" t="s">
        <v>90</v>
      </c>
      <c r="F357">
        <v>2099</v>
      </c>
      <c r="G357">
        <v>2004</v>
      </c>
      <c r="H357" s="6">
        <f t="shared" si="59"/>
        <v>0.95474035254883283</v>
      </c>
      <c r="I357" s="7">
        <v>105</v>
      </c>
      <c r="J357" s="7">
        <v>19</v>
      </c>
      <c r="K357" s="7">
        <v>213</v>
      </c>
      <c r="L357" s="7">
        <v>96</v>
      </c>
      <c r="M357" s="8">
        <v>2251</v>
      </c>
      <c r="N357" s="8">
        <v>154</v>
      </c>
      <c r="O357" s="8">
        <v>333</v>
      </c>
      <c r="P357" s="8">
        <v>495</v>
      </c>
      <c r="Q357" s="6">
        <f t="shared" si="58"/>
        <v>6.8414038205242111E-2</v>
      </c>
      <c r="R357" s="6">
        <f t="shared" si="58"/>
        <v>0.14793425144380276</v>
      </c>
      <c r="S357" s="6">
        <f t="shared" si="58"/>
        <v>0.2199022656597068</v>
      </c>
      <c r="T357" s="7">
        <v>5864</v>
      </c>
      <c r="U357">
        <v>153</v>
      </c>
      <c r="V357">
        <v>26</v>
      </c>
      <c r="W357" s="9">
        <f t="shared" si="60"/>
        <v>0.16993464052287582</v>
      </c>
      <c r="X357" s="7">
        <v>68</v>
      </c>
      <c r="Y357" s="9">
        <f t="shared" si="61"/>
        <v>0.44444444444444442</v>
      </c>
      <c r="Z357" s="7">
        <v>79</v>
      </c>
      <c r="AA357" s="9">
        <f t="shared" si="62"/>
        <v>0.5163398692810458</v>
      </c>
      <c r="AB357" s="7">
        <v>258</v>
      </c>
      <c r="AC357" s="7">
        <v>104</v>
      </c>
      <c r="AD357" s="9">
        <f t="shared" si="63"/>
        <v>0.40310077519379844</v>
      </c>
      <c r="AE357" s="7">
        <v>81</v>
      </c>
      <c r="AF357" s="9">
        <f t="shared" si="64"/>
        <v>0.31395348837209303</v>
      </c>
      <c r="AG357" s="7">
        <v>163</v>
      </c>
      <c r="AH357" s="9">
        <f t="shared" si="65"/>
        <v>0.63178294573643412</v>
      </c>
      <c r="AI357" s="7">
        <v>3309</v>
      </c>
      <c r="AJ357" s="7">
        <v>5177</v>
      </c>
      <c r="AK357">
        <v>41</v>
      </c>
      <c r="AL357">
        <v>9</v>
      </c>
      <c r="AM357">
        <v>24</v>
      </c>
      <c r="AN357" s="9">
        <f t="shared" si="66"/>
        <v>0.80487804878048785</v>
      </c>
      <c r="AO357" s="7">
        <v>4088</v>
      </c>
      <c r="AP357" s="7">
        <v>1740</v>
      </c>
      <c r="AQ357" s="9">
        <f t="shared" si="67"/>
        <v>0.42563600782778865</v>
      </c>
      <c r="AR357" s="7">
        <v>2081</v>
      </c>
      <c r="AS357" s="7">
        <v>2016</v>
      </c>
      <c r="AT357" s="9">
        <f t="shared" si="68"/>
        <v>0.96876501681883709</v>
      </c>
    </row>
    <row r="358" spans="1:46" ht="15" customHeight="1" x14ac:dyDescent="0.3">
      <c r="A358" t="s">
        <v>809</v>
      </c>
      <c r="B358" t="s">
        <v>812</v>
      </c>
      <c r="C358" t="s">
        <v>813</v>
      </c>
      <c r="D358" s="5">
        <v>5687295</v>
      </c>
      <c r="E358" t="s">
        <v>90</v>
      </c>
      <c r="F358">
        <v>908</v>
      </c>
      <c r="G358">
        <v>908</v>
      </c>
      <c r="H358" s="6">
        <f t="shared" si="59"/>
        <v>1</v>
      </c>
      <c r="I358" s="7">
        <v>68</v>
      </c>
      <c r="J358" s="7">
        <v>34</v>
      </c>
      <c r="K358" s="7">
        <v>90</v>
      </c>
      <c r="L358" s="7">
        <v>39</v>
      </c>
      <c r="M358" s="8">
        <v>1117</v>
      </c>
      <c r="N358" s="8">
        <v>83</v>
      </c>
      <c r="O358" s="8">
        <v>125</v>
      </c>
      <c r="P358" s="8">
        <v>185</v>
      </c>
      <c r="Q358" s="6">
        <f t="shared" si="58"/>
        <v>7.4306177260519246E-2</v>
      </c>
      <c r="R358" s="6">
        <f t="shared" si="58"/>
        <v>0.11190689346463742</v>
      </c>
      <c r="S358" s="6">
        <f t="shared" si="58"/>
        <v>0.16562220232766339</v>
      </c>
      <c r="T358" s="7">
        <v>5022</v>
      </c>
      <c r="U358">
        <v>280</v>
      </c>
      <c r="V358">
        <v>6</v>
      </c>
      <c r="W358" s="9">
        <f t="shared" si="60"/>
        <v>2.1428571428571429E-2</v>
      </c>
      <c r="X358" s="7">
        <v>29</v>
      </c>
      <c r="Y358" s="9">
        <f t="shared" si="61"/>
        <v>0.10357142857142858</v>
      </c>
      <c r="Z358" s="7">
        <v>32</v>
      </c>
      <c r="AA358" s="9">
        <f t="shared" si="62"/>
        <v>0.11428571428571428</v>
      </c>
      <c r="AB358" s="7">
        <v>89</v>
      </c>
      <c r="AC358" s="7">
        <v>25</v>
      </c>
      <c r="AD358" s="9">
        <f t="shared" si="63"/>
        <v>0.2808988764044944</v>
      </c>
      <c r="AE358" s="7">
        <v>41</v>
      </c>
      <c r="AF358" s="9">
        <f t="shared" si="64"/>
        <v>0.4606741573033708</v>
      </c>
      <c r="AG358" s="7">
        <v>59</v>
      </c>
      <c r="AH358" s="9">
        <f t="shared" si="65"/>
        <v>0.6629213483146067</v>
      </c>
      <c r="AI358" s="7">
        <v>3015</v>
      </c>
      <c r="AJ358" s="7">
        <v>3283</v>
      </c>
      <c r="AK358">
        <v>43</v>
      </c>
      <c r="AL358">
        <v>0</v>
      </c>
      <c r="AM358">
        <v>2</v>
      </c>
      <c r="AN358" s="9">
        <f t="shared" si="66"/>
        <v>4.6511627906976744E-2</v>
      </c>
      <c r="AO358" s="7">
        <v>4179</v>
      </c>
      <c r="AP358" s="7">
        <v>805</v>
      </c>
      <c r="AQ358" s="9">
        <f t="shared" si="67"/>
        <v>0.19262981574539365</v>
      </c>
      <c r="AR358" s="7">
        <v>1279</v>
      </c>
      <c r="AS358" s="7">
        <v>1205</v>
      </c>
      <c r="AT358" s="9">
        <f t="shared" si="68"/>
        <v>0.94214229867083654</v>
      </c>
    </row>
    <row r="359" spans="1:46" ht="15" customHeight="1" x14ac:dyDescent="0.3">
      <c r="A359" t="s">
        <v>809</v>
      </c>
      <c r="B359" t="s">
        <v>814</v>
      </c>
      <c r="C359" t="s">
        <v>815</v>
      </c>
      <c r="D359" s="5">
        <v>16629599</v>
      </c>
      <c r="E359" t="s">
        <v>90</v>
      </c>
      <c r="F359">
        <v>3060</v>
      </c>
      <c r="G359">
        <v>738</v>
      </c>
      <c r="H359" s="6">
        <f t="shared" si="59"/>
        <v>0.2411764705882353</v>
      </c>
      <c r="I359" s="7">
        <v>68</v>
      </c>
      <c r="J359" s="7">
        <v>15</v>
      </c>
      <c r="K359" s="7">
        <v>179</v>
      </c>
      <c r="L359" s="7">
        <v>68</v>
      </c>
      <c r="M359" s="8">
        <v>1515</v>
      </c>
      <c r="N359" s="8">
        <v>43</v>
      </c>
      <c r="O359" s="8">
        <v>99</v>
      </c>
      <c r="P359" s="8">
        <v>140</v>
      </c>
      <c r="Q359" s="6">
        <f t="shared" si="58"/>
        <v>2.8382838283828381E-2</v>
      </c>
      <c r="R359" s="6">
        <f t="shared" si="58"/>
        <v>6.5346534653465349E-2</v>
      </c>
      <c r="S359" s="6">
        <f t="shared" si="58"/>
        <v>9.2409240924092403E-2</v>
      </c>
      <c r="T359" s="7">
        <v>4109</v>
      </c>
      <c r="U359">
        <v>1489</v>
      </c>
      <c r="V359">
        <v>238</v>
      </c>
      <c r="W359" s="9">
        <f t="shared" si="60"/>
        <v>0.15983881799865682</v>
      </c>
      <c r="X359" s="7">
        <v>480</v>
      </c>
      <c r="Y359" s="9">
        <f t="shared" si="61"/>
        <v>0.32236400268636667</v>
      </c>
      <c r="Z359" s="7">
        <v>685</v>
      </c>
      <c r="AA359" s="9">
        <f t="shared" si="62"/>
        <v>0.46004029550033582</v>
      </c>
      <c r="AB359" s="7">
        <v>575</v>
      </c>
      <c r="AC359" s="7">
        <v>215</v>
      </c>
      <c r="AD359" s="9">
        <f t="shared" si="63"/>
        <v>0.37391304347826088</v>
      </c>
      <c r="AE359" s="7">
        <v>139</v>
      </c>
      <c r="AF359" s="9">
        <f t="shared" si="64"/>
        <v>0.2417391304347826</v>
      </c>
      <c r="AG359" s="7">
        <v>329</v>
      </c>
      <c r="AH359" s="9">
        <f t="shared" si="65"/>
        <v>0.57217391304347831</v>
      </c>
      <c r="AI359" s="7">
        <v>2585</v>
      </c>
      <c r="AJ359" s="7">
        <v>3846</v>
      </c>
      <c r="AK359">
        <v>83</v>
      </c>
      <c r="AL359">
        <v>26</v>
      </c>
      <c r="AM359">
        <v>56</v>
      </c>
      <c r="AN359" s="9">
        <f t="shared" si="66"/>
        <v>0.98795180722891562</v>
      </c>
      <c r="AO359" s="7">
        <v>3329</v>
      </c>
      <c r="AP359" s="7">
        <v>1032</v>
      </c>
      <c r="AQ359" s="9">
        <f t="shared" si="67"/>
        <v>0.31000300390507662</v>
      </c>
      <c r="AR359" s="7">
        <v>2943</v>
      </c>
      <c r="AS359" s="7">
        <v>2756</v>
      </c>
      <c r="AT359" s="9">
        <f t="shared" si="68"/>
        <v>0.93645939517499155</v>
      </c>
    </row>
    <row r="360" spans="1:46" ht="15" customHeight="1" x14ac:dyDescent="0.3">
      <c r="A360" t="s">
        <v>809</v>
      </c>
      <c r="B360" t="s">
        <v>816</v>
      </c>
      <c r="C360" t="s">
        <v>817</v>
      </c>
      <c r="D360" s="5">
        <v>11955827</v>
      </c>
      <c r="E360" t="s">
        <v>90</v>
      </c>
      <c r="F360">
        <v>1521</v>
      </c>
      <c r="G360">
        <v>1220</v>
      </c>
      <c r="H360" s="6">
        <f t="shared" si="59"/>
        <v>0.8021038790269559</v>
      </c>
      <c r="I360" s="7">
        <v>129</v>
      </c>
      <c r="J360" s="7">
        <v>16</v>
      </c>
      <c r="K360" s="7">
        <v>152</v>
      </c>
      <c r="L360" s="7">
        <v>22</v>
      </c>
      <c r="M360" s="8">
        <v>1321</v>
      </c>
      <c r="N360" s="8">
        <v>63</v>
      </c>
      <c r="O360" s="8">
        <v>72</v>
      </c>
      <c r="P360" s="8">
        <v>102</v>
      </c>
      <c r="Q360" s="6">
        <f t="shared" si="58"/>
        <v>4.7691143073429219E-2</v>
      </c>
      <c r="R360" s="6">
        <f t="shared" si="58"/>
        <v>5.4504163512490537E-2</v>
      </c>
      <c r="S360" s="6">
        <f t="shared" si="58"/>
        <v>7.7214231642694933E-2</v>
      </c>
      <c r="T360" s="7">
        <v>10872</v>
      </c>
      <c r="U360">
        <v>803</v>
      </c>
      <c r="V360">
        <v>24</v>
      </c>
      <c r="W360" s="9">
        <f t="shared" si="60"/>
        <v>2.9887920298879204E-2</v>
      </c>
      <c r="X360" s="7">
        <v>8</v>
      </c>
      <c r="Y360" s="9">
        <f t="shared" si="61"/>
        <v>9.9626400996264009E-3</v>
      </c>
      <c r="Z360" s="7">
        <v>32</v>
      </c>
      <c r="AA360" s="9">
        <f t="shared" si="62"/>
        <v>3.9850560398505604E-2</v>
      </c>
      <c r="AB360" s="7">
        <v>343</v>
      </c>
      <c r="AC360" s="7">
        <v>44</v>
      </c>
      <c r="AD360" s="9">
        <f t="shared" si="63"/>
        <v>0.1282798833819242</v>
      </c>
      <c r="AE360" s="7">
        <v>8</v>
      </c>
      <c r="AF360" s="9">
        <f t="shared" si="64"/>
        <v>2.3323615160349854E-2</v>
      </c>
      <c r="AG360" s="7">
        <v>52</v>
      </c>
      <c r="AH360" s="9">
        <f t="shared" si="65"/>
        <v>0.15160349854227406</v>
      </c>
      <c r="AI360" s="7">
        <v>6055</v>
      </c>
      <c r="AJ360" s="7">
        <v>7280</v>
      </c>
      <c r="AK360">
        <v>570</v>
      </c>
      <c r="AL360">
        <v>36</v>
      </c>
      <c r="AM360">
        <v>25</v>
      </c>
      <c r="AN360" s="9">
        <f t="shared" si="66"/>
        <v>0.10701754385964912</v>
      </c>
      <c r="AO360" s="7">
        <v>3867</v>
      </c>
      <c r="AP360" s="7">
        <v>1009</v>
      </c>
      <c r="AQ360" s="9">
        <f t="shared" si="67"/>
        <v>0.26092578226015001</v>
      </c>
      <c r="AR360" s="7">
        <v>1690</v>
      </c>
      <c r="AS360" s="7">
        <v>1608</v>
      </c>
      <c r="AT360" s="9">
        <f t="shared" si="68"/>
        <v>0.95147928994082842</v>
      </c>
    </row>
    <row r="361" spans="1:46" x14ac:dyDescent="0.3">
      <c r="A361" t="s">
        <v>809</v>
      </c>
      <c r="B361" t="s">
        <v>818</v>
      </c>
      <c r="C361" t="s">
        <v>819</v>
      </c>
      <c r="D361" s="5">
        <v>2758173</v>
      </c>
      <c r="E361" t="s">
        <v>90</v>
      </c>
      <c r="F361">
        <v>1159</v>
      </c>
      <c r="G361">
        <v>749</v>
      </c>
      <c r="H361" s="6">
        <f t="shared" si="59"/>
        <v>0.64624676445211393</v>
      </c>
      <c r="I361" s="7">
        <v>41</v>
      </c>
      <c r="J361" s="7">
        <v>17</v>
      </c>
      <c r="K361" s="7">
        <v>100</v>
      </c>
      <c r="L361" s="7">
        <v>35</v>
      </c>
      <c r="M361" s="8">
        <v>866</v>
      </c>
      <c r="N361" s="8">
        <v>45</v>
      </c>
      <c r="O361" s="8">
        <v>70</v>
      </c>
      <c r="P361" s="8">
        <v>95</v>
      </c>
      <c r="Q361" s="6">
        <f t="shared" si="58"/>
        <v>5.1963048498845268E-2</v>
      </c>
      <c r="R361" s="6">
        <f t="shared" si="58"/>
        <v>8.0831408775981523E-2</v>
      </c>
      <c r="S361" s="6">
        <f t="shared" si="58"/>
        <v>0.10969976905311778</v>
      </c>
      <c r="T361" s="7">
        <v>2749</v>
      </c>
      <c r="U361">
        <v>26</v>
      </c>
      <c r="V361">
        <v>1</v>
      </c>
      <c r="W361" s="9">
        <f t="shared" si="60"/>
        <v>3.8461538461538464E-2</v>
      </c>
      <c r="X361" s="7">
        <v>0</v>
      </c>
      <c r="Y361" s="9">
        <f t="shared" si="61"/>
        <v>0</v>
      </c>
      <c r="Z361" s="7">
        <v>1</v>
      </c>
      <c r="AA361" s="9">
        <f t="shared" si="62"/>
        <v>3.8461538461538464E-2</v>
      </c>
      <c r="AB361" s="7">
        <v>115</v>
      </c>
      <c r="AC361" s="7">
        <v>35</v>
      </c>
      <c r="AD361" s="9">
        <f t="shared" si="63"/>
        <v>0.30434782608695654</v>
      </c>
      <c r="AE361" s="7">
        <v>13</v>
      </c>
      <c r="AF361" s="9">
        <f t="shared" si="64"/>
        <v>0.11304347826086956</v>
      </c>
      <c r="AG361" s="7">
        <v>41</v>
      </c>
      <c r="AH361" s="9">
        <f t="shared" si="65"/>
        <v>0.35652173913043478</v>
      </c>
      <c r="AI361" s="7">
        <v>2037</v>
      </c>
      <c r="AJ361" s="7">
        <v>2047</v>
      </c>
      <c r="AK361">
        <v>175</v>
      </c>
      <c r="AL361">
        <v>39</v>
      </c>
      <c r="AM361">
        <v>52</v>
      </c>
      <c r="AN361" s="9">
        <f t="shared" si="66"/>
        <v>0.52</v>
      </c>
      <c r="AO361" s="7">
        <v>2200</v>
      </c>
      <c r="AP361" s="7">
        <v>773</v>
      </c>
      <c r="AQ361" s="9">
        <f t="shared" si="67"/>
        <v>0.35136363636363638</v>
      </c>
      <c r="AR361" s="7">
        <v>86</v>
      </c>
      <c r="AS361" s="7">
        <v>76</v>
      </c>
      <c r="AT361" s="9">
        <f t="shared" si="68"/>
        <v>0.88372093023255816</v>
      </c>
    </row>
    <row r="362" spans="1:46" ht="15" customHeight="1" x14ac:dyDescent="0.3">
      <c r="A362" t="s">
        <v>809</v>
      </c>
      <c r="B362" t="s">
        <v>820</v>
      </c>
      <c r="C362" t="s">
        <v>821</v>
      </c>
      <c r="D362" s="5">
        <v>978750</v>
      </c>
      <c r="E362" t="s">
        <v>53</v>
      </c>
      <c r="F362">
        <v>171</v>
      </c>
      <c r="G362">
        <v>150</v>
      </c>
      <c r="H362" s="6">
        <f t="shared" si="59"/>
        <v>0.8771929824561403</v>
      </c>
      <c r="I362" s="7">
        <v>25</v>
      </c>
      <c r="J362" s="7">
        <v>7</v>
      </c>
      <c r="K362" s="7">
        <v>46</v>
      </c>
      <c r="L362" s="7">
        <v>12</v>
      </c>
      <c r="M362" s="8">
        <v>208</v>
      </c>
      <c r="N362" s="8">
        <v>68</v>
      </c>
      <c r="O362" s="8">
        <v>69</v>
      </c>
      <c r="P362" s="8">
        <v>72</v>
      </c>
      <c r="Q362" s="6">
        <f t="shared" si="58"/>
        <v>0.32692307692307693</v>
      </c>
      <c r="R362" s="6">
        <f t="shared" si="58"/>
        <v>0.33173076923076922</v>
      </c>
      <c r="S362" s="6">
        <f t="shared" si="58"/>
        <v>0.34615384615384615</v>
      </c>
      <c r="T362" s="7">
        <v>1086</v>
      </c>
      <c r="U362">
        <v>23</v>
      </c>
      <c r="V362">
        <v>1</v>
      </c>
      <c r="W362" s="9">
        <f t="shared" si="60"/>
        <v>4.3478260869565216E-2</v>
      </c>
      <c r="X362" s="7">
        <v>6</v>
      </c>
      <c r="Y362" s="9">
        <f t="shared" si="61"/>
        <v>0.2608695652173913</v>
      </c>
      <c r="Z362" s="7">
        <v>5</v>
      </c>
      <c r="AA362" s="9">
        <f t="shared" si="62"/>
        <v>0.21739130434782608</v>
      </c>
      <c r="AB362" s="7">
        <v>87</v>
      </c>
      <c r="AC362" s="7">
        <v>29</v>
      </c>
      <c r="AD362" s="9">
        <f t="shared" si="63"/>
        <v>0.33333333333333331</v>
      </c>
      <c r="AE362" s="7">
        <v>6</v>
      </c>
      <c r="AF362" s="9">
        <f t="shared" si="64"/>
        <v>6.8965517241379309E-2</v>
      </c>
      <c r="AG362" s="7">
        <v>34</v>
      </c>
      <c r="AH362" s="9">
        <f t="shared" si="65"/>
        <v>0.39080459770114945</v>
      </c>
      <c r="AI362" s="7">
        <v>852</v>
      </c>
      <c r="AJ362" s="7">
        <v>858</v>
      </c>
      <c r="AK362">
        <v>109</v>
      </c>
      <c r="AL362">
        <v>44</v>
      </c>
      <c r="AM362">
        <v>24</v>
      </c>
      <c r="AN362" s="9">
        <f t="shared" si="66"/>
        <v>0.62385321100917435</v>
      </c>
      <c r="AO362" s="7">
        <v>960</v>
      </c>
      <c r="AP362" s="7">
        <v>120</v>
      </c>
      <c r="AQ362" s="9">
        <f t="shared" si="67"/>
        <v>0.125</v>
      </c>
      <c r="AR362" s="7">
        <v>60</v>
      </c>
      <c r="AS362" s="7">
        <v>56</v>
      </c>
      <c r="AT362" s="9">
        <f t="shared" si="68"/>
        <v>0.93333333333333335</v>
      </c>
    </row>
    <row r="363" spans="1:46" ht="15" customHeight="1" x14ac:dyDescent="0.3">
      <c r="A363" t="s">
        <v>809</v>
      </c>
      <c r="B363" t="s">
        <v>822</v>
      </c>
      <c r="C363" t="s">
        <v>823</v>
      </c>
      <c r="D363" s="5">
        <v>7686653</v>
      </c>
      <c r="E363" t="s">
        <v>56</v>
      </c>
      <c r="F363">
        <v>3728</v>
      </c>
      <c r="G363">
        <v>2054</v>
      </c>
      <c r="H363" s="6">
        <f t="shared" si="59"/>
        <v>0.55096566523605151</v>
      </c>
      <c r="I363" s="7">
        <v>41</v>
      </c>
      <c r="J363" s="7">
        <v>14</v>
      </c>
      <c r="K363" s="7">
        <v>64</v>
      </c>
      <c r="L363" s="7">
        <v>19</v>
      </c>
      <c r="M363" s="8">
        <v>3821</v>
      </c>
      <c r="N363" s="8">
        <v>361</v>
      </c>
      <c r="O363" s="8">
        <v>545</v>
      </c>
      <c r="P363" s="8">
        <v>728</v>
      </c>
      <c r="Q363" s="6">
        <f t="shared" si="58"/>
        <v>9.447788537032191E-2</v>
      </c>
      <c r="R363" s="6">
        <f t="shared" si="58"/>
        <v>0.14263281863386548</v>
      </c>
      <c r="S363" s="6">
        <f t="shared" si="58"/>
        <v>0.19052604030358544</v>
      </c>
      <c r="T363" s="7">
        <v>10966</v>
      </c>
      <c r="U363">
        <v>221</v>
      </c>
      <c r="V363">
        <v>27</v>
      </c>
      <c r="W363" s="9">
        <f t="shared" si="60"/>
        <v>0.12217194570135746</v>
      </c>
      <c r="X363" s="7">
        <v>52</v>
      </c>
      <c r="Y363" s="9">
        <f t="shared" si="61"/>
        <v>0.23529411764705882</v>
      </c>
      <c r="Z363" s="7">
        <v>71</v>
      </c>
      <c r="AA363" s="9">
        <f t="shared" si="62"/>
        <v>0.32126696832579188</v>
      </c>
      <c r="AB363" s="7">
        <v>528</v>
      </c>
      <c r="AC363" s="7">
        <v>144</v>
      </c>
      <c r="AD363" s="9">
        <f t="shared" si="63"/>
        <v>0.27272727272727271</v>
      </c>
      <c r="AE363" s="7">
        <v>53</v>
      </c>
      <c r="AF363" s="9">
        <f t="shared" si="64"/>
        <v>0.10037878787878787</v>
      </c>
      <c r="AG363" s="7">
        <v>181</v>
      </c>
      <c r="AH363" s="9">
        <f t="shared" si="65"/>
        <v>0.34280303030303028</v>
      </c>
      <c r="AI363" s="7">
        <v>8350</v>
      </c>
      <c r="AJ363" s="7">
        <v>9740</v>
      </c>
      <c r="AK363">
        <v>573</v>
      </c>
      <c r="AL363">
        <v>62</v>
      </c>
      <c r="AM363">
        <v>323</v>
      </c>
      <c r="AN363" s="9">
        <f t="shared" si="66"/>
        <v>0.67190226876090753</v>
      </c>
      <c r="AO363" s="7">
        <v>9997</v>
      </c>
      <c r="AP363" s="7">
        <v>3085</v>
      </c>
      <c r="AQ363" s="9">
        <f t="shared" si="67"/>
        <v>0.30859257777333199</v>
      </c>
      <c r="AR363" s="7">
        <v>420</v>
      </c>
      <c r="AS363" s="7">
        <v>380</v>
      </c>
      <c r="AT363" s="9">
        <f t="shared" si="68"/>
        <v>0.90476190476190477</v>
      </c>
    </row>
    <row r="364" spans="1:46" ht="15" customHeight="1" x14ac:dyDescent="0.3">
      <c r="A364" t="s">
        <v>809</v>
      </c>
      <c r="B364" t="s">
        <v>824</v>
      </c>
      <c r="C364" t="s">
        <v>825</v>
      </c>
      <c r="D364" s="5">
        <v>711031</v>
      </c>
      <c r="E364" t="s">
        <v>53</v>
      </c>
      <c r="F364">
        <v>588</v>
      </c>
      <c r="G364">
        <v>588</v>
      </c>
      <c r="H364" s="6">
        <f t="shared" si="59"/>
        <v>1</v>
      </c>
      <c r="I364" s="7">
        <v>88</v>
      </c>
      <c r="J364" s="7">
        <v>28</v>
      </c>
      <c r="K364" s="7">
        <v>110</v>
      </c>
      <c r="L364" s="7">
        <v>31</v>
      </c>
      <c r="M364" s="8">
        <v>305</v>
      </c>
      <c r="N364" s="8">
        <v>40</v>
      </c>
      <c r="O364" s="8">
        <v>61</v>
      </c>
      <c r="P364" s="8">
        <v>73</v>
      </c>
      <c r="Q364" s="6">
        <f t="shared" si="58"/>
        <v>0.13114754098360656</v>
      </c>
      <c r="R364" s="6">
        <f t="shared" si="58"/>
        <v>0.2</v>
      </c>
      <c r="S364" s="6">
        <f t="shared" si="58"/>
        <v>0.23934426229508196</v>
      </c>
      <c r="T364" s="7">
        <v>2040</v>
      </c>
      <c r="U364">
        <v>161</v>
      </c>
      <c r="V364">
        <v>96</v>
      </c>
      <c r="W364" s="9">
        <f t="shared" si="60"/>
        <v>0.59627329192546585</v>
      </c>
      <c r="X364" s="7">
        <v>37</v>
      </c>
      <c r="Y364" s="9">
        <f t="shared" si="61"/>
        <v>0.22981366459627328</v>
      </c>
      <c r="Z364" s="7">
        <v>27</v>
      </c>
      <c r="AA364" s="9">
        <f t="shared" si="62"/>
        <v>0.16770186335403728</v>
      </c>
      <c r="AB364" s="7">
        <v>97</v>
      </c>
      <c r="AC364" s="7">
        <v>32</v>
      </c>
      <c r="AD364" s="9">
        <f t="shared" si="63"/>
        <v>0.32989690721649484</v>
      </c>
      <c r="AE364" s="7">
        <v>21</v>
      </c>
      <c r="AF364" s="9">
        <f t="shared" si="64"/>
        <v>0.21649484536082475</v>
      </c>
      <c r="AG364" s="7">
        <v>12</v>
      </c>
      <c r="AH364" s="9">
        <f t="shared" si="65"/>
        <v>0.12371134020618557</v>
      </c>
      <c r="AI364" s="7">
        <v>0</v>
      </c>
      <c r="AJ364" s="7">
        <v>164</v>
      </c>
      <c r="AK364">
        <v>0</v>
      </c>
      <c r="AL364">
        <v>0</v>
      </c>
      <c r="AM364">
        <v>0</v>
      </c>
      <c r="AN364" s="9" t="str">
        <f t="shared" si="66"/>
        <v>NA</v>
      </c>
      <c r="AO364" s="7">
        <v>1813</v>
      </c>
      <c r="AP364" s="7">
        <v>135</v>
      </c>
      <c r="AQ364" s="9">
        <f t="shared" si="67"/>
        <v>7.4462217319360174E-2</v>
      </c>
      <c r="AR364" s="7">
        <v>398</v>
      </c>
      <c r="AS364" s="7">
        <v>269</v>
      </c>
      <c r="AT364" s="9">
        <f t="shared" si="68"/>
        <v>0.67587939698492461</v>
      </c>
    </row>
    <row r="365" spans="1:46" ht="15" customHeight="1" x14ac:dyDescent="0.3">
      <c r="A365" t="s">
        <v>809</v>
      </c>
      <c r="B365" t="s">
        <v>826</v>
      </c>
      <c r="C365" t="s">
        <v>827</v>
      </c>
      <c r="D365" s="5">
        <v>324611</v>
      </c>
      <c r="E365" t="s">
        <v>53</v>
      </c>
      <c r="F365">
        <v>349</v>
      </c>
      <c r="G365">
        <v>313</v>
      </c>
      <c r="H365" s="6">
        <f t="shared" si="59"/>
        <v>0.8968481375358166</v>
      </c>
      <c r="M365" s="8">
        <v>0</v>
      </c>
      <c r="N365" s="8">
        <v>0</v>
      </c>
      <c r="O365" s="8">
        <v>0</v>
      </c>
      <c r="P365" s="8">
        <v>0</v>
      </c>
      <c r="Q365" s="6" t="str">
        <f t="shared" si="58"/>
        <v>NA</v>
      </c>
      <c r="R365" s="6" t="str">
        <f t="shared" si="58"/>
        <v>NA</v>
      </c>
      <c r="S365" s="6" t="str">
        <f t="shared" si="58"/>
        <v>NA</v>
      </c>
      <c r="W365" s="9" t="str">
        <f t="shared" si="60"/>
        <v>NA</v>
      </c>
      <c r="Y365" s="9" t="str">
        <f t="shared" si="61"/>
        <v>NA</v>
      </c>
      <c r="AA365" s="9" t="str">
        <f t="shared" si="62"/>
        <v>NA</v>
      </c>
      <c r="AD365" s="9" t="str">
        <f t="shared" si="63"/>
        <v>NA</v>
      </c>
      <c r="AF365" s="9" t="str">
        <f t="shared" si="64"/>
        <v>NA</v>
      </c>
      <c r="AH365" s="9" t="str">
        <f t="shared" si="65"/>
        <v>NA</v>
      </c>
      <c r="AI365" s="7">
        <v>0</v>
      </c>
      <c r="AJ365" s="7">
        <v>0</v>
      </c>
      <c r="AN365" s="9" t="str">
        <f t="shared" si="66"/>
        <v>NA</v>
      </c>
      <c r="AQ365" s="9" t="str">
        <f t="shared" si="67"/>
        <v>NA</v>
      </c>
      <c r="AT365" s="9" t="str">
        <f t="shared" si="68"/>
        <v>NA</v>
      </c>
    </row>
    <row r="366" spans="1:46" ht="15" customHeight="1" x14ac:dyDescent="0.3">
      <c r="A366" t="s">
        <v>809</v>
      </c>
      <c r="B366" t="s">
        <v>828</v>
      </c>
      <c r="C366" t="s">
        <v>829</v>
      </c>
      <c r="D366" s="5">
        <v>32098014</v>
      </c>
      <c r="E366" t="s">
        <v>90</v>
      </c>
      <c r="F366">
        <v>2513</v>
      </c>
      <c r="G366">
        <v>2473</v>
      </c>
      <c r="H366" s="6">
        <f t="shared" si="59"/>
        <v>0.98408276959808993</v>
      </c>
      <c r="I366" s="7">
        <v>43</v>
      </c>
      <c r="J366" s="7">
        <v>14</v>
      </c>
      <c r="K366" s="7">
        <v>93</v>
      </c>
      <c r="L366" s="7">
        <v>31</v>
      </c>
      <c r="M366" s="8">
        <v>2532</v>
      </c>
      <c r="N366" s="8">
        <v>338</v>
      </c>
      <c r="O366" s="8">
        <v>487</v>
      </c>
      <c r="P366" s="8">
        <v>726</v>
      </c>
      <c r="Q366" s="6">
        <f t="shared" si="58"/>
        <v>0.13349131121642971</v>
      </c>
      <c r="R366" s="6">
        <f t="shared" si="58"/>
        <v>0.19233807266982622</v>
      </c>
      <c r="S366" s="6">
        <f t="shared" si="58"/>
        <v>0.28672985781990523</v>
      </c>
      <c r="T366" s="7">
        <v>11845</v>
      </c>
      <c r="U366">
        <v>802</v>
      </c>
      <c r="V366">
        <v>54</v>
      </c>
      <c r="W366" s="9">
        <f t="shared" si="60"/>
        <v>6.7331670822942641E-2</v>
      </c>
      <c r="X366" s="7">
        <v>122</v>
      </c>
      <c r="Y366" s="9">
        <f t="shared" si="61"/>
        <v>0.15211970074812967</v>
      </c>
      <c r="Z366" s="7">
        <v>173</v>
      </c>
      <c r="AA366" s="9">
        <f t="shared" si="62"/>
        <v>0.21571072319201995</v>
      </c>
      <c r="AB366" s="7">
        <v>959</v>
      </c>
      <c r="AC366" s="7">
        <v>287</v>
      </c>
      <c r="AD366" s="9">
        <f t="shared" si="63"/>
        <v>0.29927007299270075</v>
      </c>
      <c r="AE366" s="7">
        <v>222</v>
      </c>
      <c r="AF366" s="9">
        <f t="shared" si="64"/>
        <v>0.23149113660062565</v>
      </c>
      <c r="AG366" s="7">
        <v>472</v>
      </c>
      <c r="AH366" s="9">
        <f t="shared" si="65"/>
        <v>0.49217935349322212</v>
      </c>
      <c r="AI366" s="7">
        <v>9962</v>
      </c>
      <c r="AJ366" s="7">
        <v>11818</v>
      </c>
      <c r="AK366">
        <v>1474</v>
      </c>
      <c r="AL366">
        <v>239</v>
      </c>
      <c r="AM366">
        <v>323</v>
      </c>
      <c r="AN366" s="9">
        <f t="shared" si="66"/>
        <v>0.3812754409769335</v>
      </c>
      <c r="AO366" s="7">
        <v>7612</v>
      </c>
      <c r="AP366" s="7">
        <v>3441</v>
      </c>
      <c r="AQ366" s="9">
        <f t="shared" si="67"/>
        <v>0.45204939569101421</v>
      </c>
      <c r="AR366" s="7">
        <v>2719</v>
      </c>
      <c r="AS366" s="7">
        <v>2521</v>
      </c>
      <c r="AT366" s="9">
        <f t="shared" si="68"/>
        <v>0.92717910996689956</v>
      </c>
    </row>
    <row r="367" spans="1:46" ht="15" customHeight="1" x14ac:dyDescent="0.3">
      <c r="A367" t="s">
        <v>809</v>
      </c>
      <c r="B367" t="s">
        <v>830</v>
      </c>
      <c r="C367" t="s">
        <v>831</v>
      </c>
      <c r="D367" s="5">
        <v>310636</v>
      </c>
      <c r="E367" t="s">
        <v>53</v>
      </c>
      <c r="F367">
        <v>176</v>
      </c>
      <c r="G367">
        <v>160</v>
      </c>
      <c r="H367" s="6">
        <f t="shared" si="59"/>
        <v>0.90909090909090906</v>
      </c>
      <c r="I367" s="7">
        <v>54</v>
      </c>
      <c r="J367" s="7">
        <v>32</v>
      </c>
      <c r="K367" s="7">
        <v>88</v>
      </c>
      <c r="L367" s="7">
        <v>39</v>
      </c>
      <c r="M367" s="8">
        <v>232</v>
      </c>
      <c r="N367" s="8">
        <v>23</v>
      </c>
      <c r="O367" s="8">
        <v>29</v>
      </c>
      <c r="P367" s="8">
        <v>44</v>
      </c>
      <c r="Q367" s="6">
        <f t="shared" si="58"/>
        <v>9.9137931034482762E-2</v>
      </c>
      <c r="R367" s="6">
        <f t="shared" si="58"/>
        <v>0.125</v>
      </c>
      <c r="S367" s="6">
        <f t="shared" si="58"/>
        <v>0.18965517241379309</v>
      </c>
      <c r="T367" s="7">
        <v>806</v>
      </c>
      <c r="U367">
        <v>9</v>
      </c>
      <c r="V367">
        <v>0</v>
      </c>
      <c r="W367" s="9">
        <f t="shared" si="60"/>
        <v>0</v>
      </c>
      <c r="X367" s="7">
        <v>0</v>
      </c>
      <c r="Y367" s="9">
        <f t="shared" si="61"/>
        <v>0</v>
      </c>
      <c r="Z367" s="7">
        <v>0</v>
      </c>
      <c r="AA367" s="9">
        <f t="shared" si="62"/>
        <v>0</v>
      </c>
      <c r="AB367" s="7">
        <v>13</v>
      </c>
      <c r="AC367" s="7">
        <v>8</v>
      </c>
      <c r="AD367" s="9">
        <f t="shared" si="63"/>
        <v>0.61538461538461542</v>
      </c>
      <c r="AE367" s="7">
        <v>3</v>
      </c>
      <c r="AF367" s="9">
        <f t="shared" si="64"/>
        <v>0.23076923076923078</v>
      </c>
      <c r="AG367" s="7">
        <v>9</v>
      </c>
      <c r="AH367" s="9">
        <f t="shared" si="65"/>
        <v>0.69230769230769229</v>
      </c>
      <c r="AI367" s="7">
        <v>587</v>
      </c>
      <c r="AJ367" s="7">
        <v>587</v>
      </c>
      <c r="AK367">
        <v>0</v>
      </c>
      <c r="AL367">
        <v>0</v>
      </c>
      <c r="AM367">
        <v>0</v>
      </c>
      <c r="AN367" s="9" t="str">
        <f t="shared" si="66"/>
        <v>NA</v>
      </c>
      <c r="AO367" s="7">
        <v>618</v>
      </c>
      <c r="AP367" s="7">
        <v>191</v>
      </c>
      <c r="AQ367" s="9">
        <f t="shared" si="67"/>
        <v>0.30906148867313915</v>
      </c>
      <c r="AR367" s="7">
        <v>0</v>
      </c>
      <c r="AS367" s="7">
        <v>0</v>
      </c>
      <c r="AT367" s="9" t="str">
        <f t="shared" si="68"/>
        <v>NA</v>
      </c>
    </row>
    <row r="368" spans="1:46" ht="15" customHeight="1" x14ac:dyDescent="0.3">
      <c r="A368" t="s">
        <v>832</v>
      </c>
      <c r="B368" t="s">
        <v>833</v>
      </c>
      <c r="C368" t="s">
        <v>834</v>
      </c>
      <c r="D368" s="5">
        <v>7389067</v>
      </c>
      <c r="E368" t="s">
        <v>53</v>
      </c>
      <c r="F368">
        <v>1553</v>
      </c>
      <c r="G368">
        <v>1396</v>
      </c>
      <c r="H368" s="6">
        <f t="shared" si="59"/>
        <v>0.89890534449452675</v>
      </c>
      <c r="I368" s="7">
        <v>66</v>
      </c>
      <c r="J368" s="7">
        <v>28</v>
      </c>
      <c r="K368" s="7">
        <v>94</v>
      </c>
      <c r="L368" s="7">
        <v>37</v>
      </c>
      <c r="M368" s="8">
        <v>1989</v>
      </c>
      <c r="N368" s="8">
        <v>439</v>
      </c>
      <c r="O368" s="8">
        <v>643</v>
      </c>
      <c r="P368" s="8">
        <v>821</v>
      </c>
      <c r="Q368" s="6">
        <f t="shared" si="58"/>
        <v>0.22071392659627953</v>
      </c>
      <c r="R368" s="6">
        <f t="shared" si="58"/>
        <v>0.32327802916038212</v>
      </c>
      <c r="S368" s="6">
        <f t="shared" si="58"/>
        <v>0.41277023629964804</v>
      </c>
      <c r="T368" s="7">
        <v>8624</v>
      </c>
      <c r="U368">
        <v>463</v>
      </c>
      <c r="V368">
        <v>34</v>
      </c>
      <c r="W368" s="9">
        <f t="shared" si="60"/>
        <v>7.3434125269978404E-2</v>
      </c>
      <c r="X368" s="7">
        <v>134</v>
      </c>
      <c r="Y368" s="9">
        <f t="shared" si="61"/>
        <v>0.2894168466522678</v>
      </c>
      <c r="Z368" s="7">
        <v>157</v>
      </c>
      <c r="AA368" s="9">
        <f t="shared" si="62"/>
        <v>0.33909287257019438</v>
      </c>
      <c r="AB368" s="7">
        <v>218</v>
      </c>
      <c r="AC368" s="7">
        <v>46</v>
      </c>
      <c r="AD368" s="9">
        <f t="shared" si="63"/>
        <v>0.21100917431192662</v>
      </c>
      <c r="AE368" s="7">
        <v>50</v>
      </c>
      <c r="AF368" s="9">
        <f t="shared" si="64"/>
        <v>0.22935779816513763</v>
      </c>
      <c r="AG368" s="7">
        <v>89</v>
      </c>
      <c r="AH368" s="9">
        <f t="shared" si="65"/>
        <v>0.40825688073394495</v>
      </c>
      <c r="AI368" s="7">
        <v>4585</v>
      </c>
      <c r="AJ368" s="7">
        <v>5042</v>
      </c>
      <c r="AK368">
        <v>1179</v>
      </c>
      <c r="AL368">
        <v>23</v>
      </c>
      <c r="AM368">
        <v>89</v>
      </c>
      <c r="AN368" s="9">
        <f t="shared" si="66"/>
        <v>9.4995759117896525E-2</v>
      </c>
      <c r="AO368" s="7">
        <v>4498</v>
      </c>
      <c r="AP368" s="7">
        <v>1729</v>
      </c>
      <c r="AQ368" s="9">
        <f t="shared" si="67"/>
        <v>0.38439306358381503</v>
      </c>
      <c r="AR368" s="7">
        <v>2039</v>
      </c>
      <c r="AS368" s="7">
        <v>1910</v>
      </c>
      <c r="AT368" s="9">
        <f t="shared" si="68"/>
        <v>0.93673369298675824</v>
      </c>
    </row>
    <row r="369" spans="1:46" ht="15" customHeight="1" x14ac:dyDescent="0.3">
      <c r="A369" t="s">
        <v>832</v>
      </c>
      <c r="B369" t="s">
        <v>835</v>
      </c>
      <c r="C369" t="s">
        <v>836</v>
      </c>
      <c r="D369" s="5">
        <v>1640766</v>
      </c>
      <c r="E369" t="s">
        <v>56</v>
      </c>
      <c r="F369">
        <v>326</v>
      </c>
      <c r="G369">
        <v>262</v>
      </c>
      <c r="H369" s="6">
        <f t="shared" si="59"/>
        <v>0.80368098159509205</v>
      </c>
      <c r="I369" s="7">
        <v>39</v>
      </c>
      <c r="J369" s="7">
        <v>15</v>
      </c>
      <c r="K369" s="7">
        <v>44</v>
      </c>
      <c r="L369" s="7">
        <v>17</v>
      </c>
      <c r="M369" s="8">
        <v>813</v>
      </c>
      <c r="N369" s="8">
        <v>52</v>
      </c>
      <c r="O369" s="8">
        <v>82</v>
      </c>
      <c r="P369" s="8">
        <v>119</v>
      </c>
      <c r="Q369" s="6">
        <f t="shared" si="58"/>
        <v>6.3960639606396058E-2</v>
      </c>
      <c r="R369" s="6">
        <f t="shared" si="58"/>
        <v>0.10086100861008609</v>
      </c>
      <c r="S369" s="6">
        <f t="shared" si="58"/>
        <v>0.14637146371463713</v>
      </c>
      <c r="T369" s="7">
        <v>3207</v>
      </c>
      <c r="U369">
        <v>66</v>
      </c>
      <c r="V369">
        <v>5</v>
      </c>
      <c r="W369" s="9">
        <f t="shared" si="60"/>
        <v>7.575757575757576E-2</v>
      </c>
      <c r="X369" s="7">
        <v>7</v>
      </c>
      <c r="Y369" s="9">
        <f t="shared" si="61"/>
        <v>0.10606060606060606</v>
      </c>
      <c r="Z369" s="7">
        <v>12</v>
      </c>
      <c r="AA369" s="9">
        <f t="shared" si="62"/>
        <v>0.18181818181818182</v>
      </c>
      <c r="AB369" s="7">
        <v>240</v>
      </c>
      <c r="AC369" s="7">
        <v>60</v>
      </c>
      <c r="AD369" s="9">
        <f t="shared" si="63"/>
        <v>0.25</v>
      </c>
      <c r="AE369" s="7">
        <v>31</v>
      </c>
      <c r="AF369" s="9">
        <f t="shared" si="64"/>
        <v>0.12916666666666668</v>
      </c>
      <c r="AG369" s="7">
        <v>80</v>
      </c>
      <c r="AH369" s="9">
        <f t="shared" si="65"/>
        <v>0.33333333333333331</v>
      </c>
      <c r="AI369" s="7">
        <v>2148</v>
      </c>
      <c r="AJ369" s="7">
        <v>3153</v>
      </c>
      <c r="AK369">
        <v>50</v>
      </c>
      <c r="AL369">
        <v>13</v>
      </c>
      <c r="AM369">
        <v>12</v>
      </c>
      <c r="AN369" s="9">
        <f t="shared" si="66"/>
        <v>0.5</v>
      </c>
      <c r="AO369" s="7">
        <v>3437</v>
      </c>
      <c r="AP369" s="7">
        <v>1601</v>
      </c>
      <c r="AQ369" s="9">
        <f t="shared" si="67"/>
        <v>0.4658132091940646</v>
      </c>
      <c r="AR369" s="7">
        <v>424</v>
      </c>
      <c r="AS369" s="7">
        <v>288</v>
      </c>
      <c r="AT369" s="9">
        <f t="shared" si="68"/>
        <v>0.67924528301886788</v>
      </c>
    </row>
    <row r="370" spans="1:46" ht="15" customHeight="1" x14ac:dyDescent="0.3">
      <c r="A370" t="s">
        <v>832</v>
      </c>
      <c r="B370" t="s">
        <v>837</v>
      </c>
      <c r="C370" t="s">
        <v>838</v>
      </c>
      <c r="D370" s="5">
        <v>1089919</v>
      </c>
      <c r="E370" t="s">
        <v>53</v>
      </c>
      <c r="F370">
        <v>107</v>
      </c>
      <c r="G370">
        <v>107</v>
      </c>
      <c r="H370" s="6">
        <f t="shared" si="59"/>
        <v>1</v>
      </c>
      <c r="I370" s="7">
        <v>13</v>
      </c>
      <c r="J370" s="7">
        <v>4</v>
      </c>
      <c r="K370" s="7">
        <v>30</v>
      </c>
      <c r="L370" s="7">
        <v>4</v>
      </c>
      <c r="M370" s="8">
        <v>287</v>
      </c>
      <c r="N370" s="8">
        <v>14</v>
      </c>
      <c r="O370" s="8">
        <v>24</v>
      </c>
      <c r="P370" s="8">
        <v>39</v>
      </c>
      <c r="Q370" s="6">
        <f t="shared" si="58"/>
        <v>4.878048780487805E-2</v>
      </c>
      <c r="R370" s="6">
        <f t="shared" si="58"/>
        <v>8.3623693379790948E-2</v>
      </c>
      <c r="S370" s="6">
        <f t="shared" si="58"/>
        <v>0.13588850174216027</v>
      </c>
      <c r="T370" s="7">
        <v>1537</v>
      </c>
      <c r="U370">
        <v>71</v>
      </c>
      <c r="V370">
        <v>2</v>
      </c>
      <c r="W370" s="9">
        <f t="shared" si="60"/>
        <v>2.8169014084507043E-2</v>
      </c>
      <c r="X370" s="7">
        <v>10</v>
      </c>
      <c r="Y370" s="9">
        <f t="shared" si="61"/>
        <v>0.14084507042253522</v>
      </c>
      <c r="Z370" s="7">
        <v>10</v>
      </c>
      <c r="AA370" s="9">
        <f t="shared" si="62"/>
        <v>0.14084507042253522</v>
      </c>
      <c r="AB370" s="7">
        <v>72</v>
      </c>
      <c r="AC370" s="7">
        <v>31</v>
      </c>
      <c r="AD370" s="9">
        <f t="shared" si="63"/>
        <v>0.43055555555555558</v>
      </c>
      <c r="AE370" s="7">
        <v>20</v>
      </c>
      <c r="AF370" s="9">
        <f t="shared" si="64"/>
        <v>0.27777777777777779</v>
      </c>
      <c r="AG370" s="7">
        <v>51</v>
      </c>
      <c r="AH370" s="9">
        <f t="shared" si="65"/>
        <v>0.70833333333333337</v>
      </c>
      <c r="AI370" s="7">
        <v>1228</v>
      </c>
      <c r="AJ370" s="7">
        <v>1357</v>
      </c>
      <c r="AK370">
        <v>1</v>
      </c>
      <c r="AL370">
        <v>0</v>
      </c>
      <c r="AM370">
        <v>1</v>
      </c>
      <c r="AN370" s="9">
        <f t="shared" si="66"/>
        <v>1</v>
      </c>
      <c r="AO370" s="7">
        <v>1368</v>
      </c>
      <c r="AP370" s="7">
        <v>446</v>
      </c>
      <c r="AQ370" s="9">
        <f t="shared" si="67"/>
        <v>0.32602339181286549</v>
      </c>
      <c r="AR370" s="7">
        <v>243</v>
      </c>
      <c r="AS370" s="7">
        <v>205</v>
      </c>
      <c r="AT370" s="9">
        <f t="shared" si="68"/>
        <v>0.84362139917695478</v>
      </c>
    </row>
    <row r="371" spans="1:46" ht="15" customHeight="1" x14ac:dyDescent="0.3">
      <c r="A371" t="s">
        <v>839</v>
      </c>
      <c r="B371" t="s">
        <v>840</v>
      </c>
      <c r="C371" t="s">
        <v>841</v>
      </c>
      <c r="D371" s="5">
        <v>4468766</v>
      </c>
      <c r="E371" t="s">
        <v>53</v>
      </c>
      <c r="F371">
        <v>673</v>
      </c>
      <c r="G371">
        <v>614</v>
      </c>
      <c r="H371" s="6">
        <f t="shared" si="59"/>
        <v>0.91233283803863297</v>
      </c>
      <c r="I371" s="7">
        <v>33</v>
      </c>
      <c r="J371" s="7">
        <v>13</v>
      </c>
      <c r="K371" s="7">
        <v>69</v>
      </c>
      <c r="L371" s="7">
        <v>30</v>
      </c>
      <c r="M371" s="8">
        <v>1348</v>
      </c>
      <c r="N371" s="8">
        <v>134</v>
      </c>
      <c r="O371" s="8">
        <v>213</v>
      </c>
      <c r="P371" s="8">
        <v>280</v>
      </c>
      <c r="Q371" s="6">
        <f t="shared" si="58"/>
        <v>9.9406528189910984E-2</v>
      </c>
      <c r="R371" s="6">
        <f t="shared" si="58"/>
        <v>0.15801186943620177</v>
      </c>
      <c r="S371" s="6">
        <f t="shared" si="58"/>
        <v>0.20771513353115728</v>
      </c>
      <c r="T371" s="7">
        <v>3336</v>
      </c>
      <c r="U371">
        <v>217</v>
      </c>
      <c r="V371">
        <v>8</v>
      </c>
      <c r="W371" s="9">
        <f t="shared" si="60"/>
        <v>3.6866359447004608E-2</v>
      </c>
      <c r="X371" s="7">
        <v>83</v>
      </c>
      <c r="Y371" s="9">
        <f t="shared" si="61"/>
        <v>0.38248847926267282</v>
      </c>
      <c r="Z371" s="7">
        <v>86</v>
      </c>
      <c r="AA371" s="9">
        <f t="shared" si="62"/>
        <v>0.39631336405529954</v>
      </c>
      <c r="AB371" s="7">
        <v>151</v>
      </c>
      <c r="AC371" s="7">
        <v>24</v>
      </c>
      <c r="AD371" s="9">
        <f t="shared" si="63"/>
        <v>0.15894039735099338</v>
      </c>
      <c r="AE371" s="7">
        <v>47</v>
      </c>
      <c r="AF371" s="9">
        <f t="shared" si="64"/>
        <v>0.31125827814569534</v>
      </c>
      <c r="AG371" s="7">
        <v>67</v>
      </c>
      <c r="AH371" s="9">
        <f t="shared" si="65"/>
        <v>0.44370860927152317</v>
      </c>
      <c r="AI371" s="7">
        <v>2056</v>
      </c>
      <c r="AJ371" s="7">
        <v>2293</v>
      </c>
      <c r="AK371">
        <v>128</v>
      </c>
      <c r="AL371">
        <v>7</v>
      </c>
      <c r="AM371">
        <v>1</v>
      </c>
      <c r="AN371" s="9">
        <f t="shared" si="66"/>
        <v>6.25E-2</v>
      </c>
      <c r="AO371" s="7">
        <v>2903</v>
      </c>
      <c r="AP371" s="7">
        <v>1172</v>
      </c>
      <c r="AQ371" s="9">
        <f t="shared" si="67"/>
        <v>0.40372028935583881</v>
      </c>
      <c r="AR371" s="7">
        <v>491</v>
      </c>
      <c r="AS371" s="7">
        <v>475</v>
      </c>
      <c r="AT371" s="9">
        <f t="shared" si="68"/>
        <v>0.96741344195519352</v>
      </c>
    </row>
    <row r="372" spans="1:46" ht="15" customHeight="1" x14ac:dyDescent="0.3">
      <c r="A372" t="s">
        <v>839</v>
      </c>
      <c r="B372" t="s">
        <v>842</v>
      </c>
      <c r="C372" t="s">
        <v>843</v>
      </c>
      <c r="D372" s="5">
        <v>3912825</v>
      </c>
      <c r="E372" t="s">
        <v>53</v>
      </c>
      <c r="F372">
        <v>379</v>
      </c>
      <c r="G372">
        <v>210</v>
      </c>
      <c r="H372" s="6">
        <f t="shared" si="59"/>
        <v>0.55408970976253302</v>
      </c>
      <c r="I372" s="7">
        <v>27</v>
      </c>
      <c r="J372" s="7">
        <v>12</v>
      </c>
      <c r="K372" s="7">
        <v>56</v>
      </c>
      <c r="L372" s="7">
        <v>15</v>
      </c>
      <c r="M372" s="8">
        <v>558</v>
      </c>
      <c r="N372" s="8">
        <v>20</v>
      </c>
      <c r="O372" s="8">
        <v>31</v>
      </c>
      <c r="P372" s="8">
        <v>40</v>
      </c>
      <c r="Q372" s="6">
        <f t="shared" si="58"/>
        <v>3.5842293906810034E-2</v>
      </c>
      <c r="R372" s="6">
        <f t="shared" si="58"/>
        <v>5.5555555555555552E-2</v>
      </c>
      <c r="S372" s="6">
        <f t="shared" si="58"/>
        <v>7.1684587813620068E-2</v>
      </c>
      <c r="T372" s="7">
        <v>1787</v>
      </c>
      <c r="U372">
        <v>159</v>
      </c>
      <c r="V372">
        <v>3</v>
      </c>
      <c r="W372" s="9">
        <f t="shared" si="60"/>
        <v>1.8867924528301886E-2</v>
      </c>
      <c r="X372" s="7">
        <v>23</v>
      </c>
      <c r="Y372" s="9">
        <f t="shared" si="61"/>
        <v>0.14465408805031446</v>
      </c>
      <c r="Z372" s="7">
        <v>25</v>
      </c>
      <c r="AA372" s="9">
        <f t="shared" si="62"/>
        <v>0.15723270440251572</v>
      </c>
      <c r="AB372" s="7">
        <v>195</v>
      </c>
      <c r="AC372" s="7">
        <v>75</v>
      </c>
      <c r="AD372" s="9">
        <f t="shared" si="63"/>
        <v>0.38461538461538464</v>
      </c>
      <c r="AE372" s="7">
        <v>40</v>
      </c>
      <c r="AF372" s="9">
        <f t="shared" si="64"/>
        <v>0.20512820512820512</v>
      </c>
      <c r="AG372" s="7">
        <v>99</v>
      </c>
      <c r="AH372" s="9">
        <f t="shared" si="65"/>
        <v>0.50769230769230766</v>
      </c>
      <c r="AI372" s="7">
        <v>1221</v>
      </c>
      <c r="AJ372" s="7">
        <v>1605</v>
      </c>
      <c r="AK372">
        <v>13</v>
      </c>
      <c r="AL372">
        <v>3</v>
      </c>
      <c r="AM372">
        <v>9</v>
      </c>
      <c r="AN372" s="9">
        <f t="shared" si="66"/>
        <v>0.92307692307692313</v>
      </c>
      <c r="AO372" s="7">
        <v>1875</v>
      </c>
      <c r="AP372" s="7">
        <v>648</v>
      </c>
      <c r="AQ372" s="9">
        <f t="shared" si="67"/>
        <v>0.34560000000000002</v>
      </c>
      <c r="AR372" s="7">
        <v>361</v>
      </c>
      <c r="AS372" s="7">
        <v>352</v>
      </c>
      <c r="AT372" s="9">
        <f t="shared" si="68"/>
        <v>0.97506925207756234</v>
      </c>
    </row>
    <row r="373" spans="1:46" ht="15" customHeight="1" x14ac:dyDescent="0.3">
      <c r="A373" t="s">
        <v>839</v>
      </c>
      <c r="B373" t="s">
        <v>844</v>
      </c>
      <c r="C373" t="s">
        <v>845</v>
      </c>
      <c r="D373" s="5">
        <v>837812</v>
      </c>
      <c r="E373" t="s">
        <v>53</v>
      </c>
      <c r="F373">
        <v>420</v>
      </c>
      <c r="G373">
        <v>410</v>
      </c>
      <c r="H373" s="6">
        <f t="shared" si="59"/>
        <v>0.97619047619047616</v>
      </c>
      <c r="I373" s="7">
        <v>222</v>
      </c>
      <c r="J373" s="7">
        <v>118</v>
      </c>
      <c r="K373" s="7">
        <v>275</v>
      </c>
      <c r="L373" s="7">
        <v>128</v>
      </c>
      <c r="M373" s="8">
        <v>563</v>
      </c>
      <c r="N373" s="8">
        <v>19</v>
      </c>
      <c r="O373" s="8">
        <v>20</v>
      </c>
      <c r="P373" s="8">
        <v>20</v>
      </c>
      <c r="Q373" s="6">
        <f t="shared" si="58"/>
        <v>3.3747779751332148E-2</v>
      </c>
      <c r="R373" s="6">
        <f t="shared" si="58"/>
        <v>3.5523978685612786E-2</v>
      </c>
      <c r="S373" s="6">
        <f t="shared" si="58"/>
        <v>3.5523978685612786E-2</v>
      </c>
      <c r="T373" s="7">
        <v>448</v>
      </c>
      <c r="U373">
        <v>0</v>
      </c>
      <c r="V373">
        <v>0</v>
      </c>
      <c r="W373" s="9" t="str">
        <f t="shared" si="60"/>
        <v>NA</v>
      </c>
      <c r="X373" s="7">
        <v>0</v>
      </c>
      <c r="Y373" s="9" t="str">
        <f t="shared" si="61"/>
        <v>NA</v>
      </c>
      <c r="Z373" s="7">
        <v>0</v>
      </c>
      <c r="AA373" s="9" t="str">
        <f t="shared" si="62"/>
        <v>NA</v>
      </c>
      <c r="AB373" s="7">
        <v>0</v>
      </c>
      <c r="AC373" s="7">
        <v>0</v>
      </c>
      <c r="AD373" s="9" t="str">
        <f t="shared" si="63"/>
        <v>NA</v>
      </c>
      <c r="AE373" s="7">
        <v>0</v>
      </c>
      <c r="AF373" s="9" t="str">
        <f t="shared" si="64"/>
        <v>NA</v>
      </c>
      <c r="AG373" s="7">
        <v>0</v>
      </c>
      <c r="AH373" s="9" t="str">
        <f t="shared" si="65"/>
        <v>NA</v>
      </c>
      <c r="AI373" s="7">
        <v>300</v>
      </c>
      <c r="AJ373" s="7">
        <v>420</v>
      </c>
      <c r="AK373">
        <v>984</v>
      </c>
      <c r="AL373">
        <v>26</v>
      </c>
      <c r="AM373">
        <v>607</v>
      </c>
      <c r="AN373" s="9">
        <f t="shared" si="66"/>
        <v>0.64329268292682928</v>
      </c>
      <c r="AO373" s="7">
        <v>594</v>
      </c>
      <c r="AP373" s="7">
        <v>456</v>
      </c>
      <c r="AQ373" s="9">
        <f t="shared" si="67"/>
        <v>0.76767676767676762</v>
      </c>
      <c r="AR373" s="7">
        <v>156</v>
      </c>
      <c r="AS373" s="7">
        <v>28</v>
      </c>
      <c r="AT373" s="9">
        <f t="shared" si="68"/>
        <v>0.17948717948717949</v>
      </c>
    </row>
    <row r="374" spans="1:46" ht="15" customHeight="1" x14ac:dyDescent="0.3">
      <c r="A374" t="s">
        <v>839</v>
      </c>
      <c r="B374" t="s">
        <v>846</v>
      </c>
      <c r="C374" t="s">
        <v>847</v>
      </c>
      <c r="D374" s="5">
        <v>1602194</v>
      </c>
      <c r="E374" t="s">
        <v>90</v>
      </c>
      <c r="F374">
        <v>229</v>
      </c>
      <c r="G374">
        <v>200</v>
      </c>
      <c r="H374" s="6">
        <f t="shared" si="59"/>
        <v>0.8733624454148472</v>
      </c>
      <c r="I374" s="7">
        <v>58</v>
      </c>
      <c r="J374" s="7">
        <v>29</v>
      </c>
      <c r="K374" s="7">
        <v>129</v>
      </c>
      <c r="L374" s="7">
        <v>62</v>
      </c>
      <c r="M374" s="8">
        <v>389</v>
      </c>
      <c r="N374" s="8">
        <v>37</v>
      </c>
      <c r="O374" s="8">
        <v>48</v>
      </c>
      <c r="P374" s="8">
        <v>62</v>
      </c>
      <c r="Q374" s="6">
        <f t="shared" si="58"/>
        <v>9.5115681233933158E-2</v>
      </c>
      <c r="R374" s="6">
        <f t="shared" si="58"/>
        <v>0.12339331619537275</v>
      </c>
      <c r="S374" s="6">
        <f t="shared" si="58"/>
        <v>0.15938303341902313</v>
      </c>
      <c r="T374" s="7">
        <v>963</v>
      </c>
      <c r="U374">
        <v>156</v>
      </c>
      <c r="V374">
        <v>16</v>
      </c>
      <c r="W374" s="9">
        <f t="shared" si="60"/>
        <v>0.10256410256410256</v>
      </c>
      <c r="X374" s="7">
        <v>86</v>
      </c>
      <c r="Y374" s="9">
        <f t="shared" si="61"/>
        <v>0.55128205128205132</v>
      </c>
      <c r="Z374" s="7">
        <v>91</v>
      </c>
      <c r="AA374" s="9">
        <f t="shared" si="62"/>
        <v>0.58333333333333337</v>
      </c>
      <c r="AB374" s="7">
        <v>80</v>
      </c>
      <c r="AC374" s="7">
        <v>15</v>
      </c>
      <c r="AD374" s="9">
        <f t="shared" si="63"/>
        <v>0.1875</v>
      </c>
      <c r="AE374" s="7">
        <v>31</v>
      </c>
      <c r="AF374" s="9">
        <f t="shared" si="64"/>
        <v>0.38750000000000001</v>
      </c>
      <c r="AG374" s="7">
        <v>34</v>
      </c>
      <c r="AH374" s="9">
        <f t="shared" si="65"/>
        <v>0.42499999999999999</v>
      </c>
      <c r="AI374" s="7">
        <v>628</v>
      </c>
      <c r="AJ374" s="7">
        <v>777</v>
      </c>
      <c r="AK374">
        <v>113</v>
      </c>
      <c r="AL374">
        <v>19</v>
      </c>
      <c r="AM374">
        <v>32</v>
      </c>
      <c r="AN374" s="9">
        <f t="shared" si="66"/>
        <v>0.45132743362831856</v>
      </c>
      <c r="AO374" s="7">
        <v>796</v>
      </c>
      <c r="AP374" s="7">
        <v>435</v>
      </c>
      <c r="AQ374" s="9">
        <f t="shared" si="67"/>
        <v>0.54648241206030146</v>
      </c>
      <c r="AR374" s="7">
        <v>402</v>
      </c>
      <c r="AS374" s="7">
        <v>382</v>
      </c>
      <c r="AT374" s="9">
        <f t="shared" si="68"/>
        <v>0.95024875621890548</v>
      </c>
    </row>
    <row r="375" spans="1:46" ht="15" customHeight="1" x14ac:dyDescent="0.3">
      <c r="A375" t="s">
        <v>839</v>
      </c>
      <c r="B375" t="s">
        <v>848</v>
      </c>
      <c r="C375" t="s">
        <v>849</v>
      </c>
      <c r="D375" s="5">
        <v>369106</v>
      </c>
      <c r="E375" t="s">
        <v>53</v>
      </c>
      <c r="F375">
        <v>124</v>
      </c>
      <c r="G375">
        <v>120</v>
      </c>
      <c r="H375" s="6">
        <f t="shared" si="59"/>
        <v>0.967741935483871</v>
      </c>
      <c r="I375" s="7">
        <v>2974</v>
      </c>
      <c r="J375" s="7">
        <v>674</v>
      </c>
      <c r="K375" s="7">
        <v>3171</v>
      </c>
      <c r="L375" s="7">
        <v>674</v>
      </c>
      <c r="M375" s="8">
        <v>49</v>
      </c>
      <c r="N375" s="8">
        <v>0</v>
      </c>
      <c r="O375" s="8">
        <v>0</v>
      </c>
      <c r="P375" s="8">
        <v>0</v>
      </c>
      <c r="Q375" s="6">
        <f t="shared" si="58"/>
        <v>0</v>
      </c>
      <c r="R375" s="6">
        <f t="shared" si="58"/>
        <v>0</v>
      </c>
      <c r="S375" s="6">
        <f t="shared" si="58"/>
        <v>0</v>
      </c>
      <c r="T375" s="7">
        <v>414</v>
      </c>
      <c r="U375">
        <v>0</v>
      </c>
      <c r="V375">
        <v>0</v>
      </c>
      <c r="W375" s="9" t="str">
        <f t="shared" si="60"/>
        <v>NA</v>
      </c>
      <c r="X375" s="7">
        <v>0</v>
      </c>
      <c r="Y375" s="9" t="str">
        <f t="shared" si="61"/>
        <v>NA</v>
      </c>
      <c r="Z375" s="7">
        <v>0</v>
      </c>
      <c r="AA375" s="9" t="str">
        <f t="shared" si="62"/>
        <v>NA</v>
      </c>
      <c r="AB375" s="7">
        <v>0</v>
      </c>
      <c r="AC375" s="7">
        <v>0</v>
      </c>
      <c r="AD375" s="9" t="str">
        <f t="shared" si="63"/>
        <v>NA</v>
      </c>
      <c r="AE375" s="7">
        <v>0</v>
      </c>
      <c r="AF375" s="9" t="str">
        <f t="shared" si="64"/>
        <v>NA</v>
      </c>
      <c r="AG375" s="7">
        <v>0</v>
      </c>
      <c r="AH375" s="9" t="str">
        <f t="shared" si="65"/>
        <v>NA</v>
      </c>
      <c r="AI375" s="7">
        <v>7</v>
      </c>
      <c r="AJ375" s="7">
        <v>8</v>
      </c>
      <c r="AK375">
        <v>19</v>
      </c>
      <c r="AL375">
        <v>1</v>
      </c>
      <c r="AM375">
        <v>18</v>
      </c>
      <c r="AN375" s="9">
        <f t="shared" si="66"/>
        <v>1</v>
      </c>
      <c r="AO375" s="7">
        <v>17</v>
      </c>
      <c r="AP375" s="7">
        <v>11</v>
      </c>
      <c r="AQ375" s="9">
        <f t="shared" si="67"/>
        <v>0.6470588235294118</v>
      </c>
      <c r="AR375" s="7">
        <v>56</v>
      </c>
      <c r="AS375" s="7">
        <v>53</v>
      </c>
      <c r="AT375" s="9">
        <f t="shared" si="68"/>
        <v>0.9464285714285714</v>
      </c>
    </row>
    <row r="376" spans="1:46" ht="15" customHeight="1" x14ac:dyDescent="0.3">
      <c r="A376" t="s">
        <v>839</v>
      </c>
      <c r="B376" t="s">
        <v>850</v>
      </c>
      <c r="C376" t="s">
        <v>851</v>
      </c>
      <c r="D376" s="5">
        <v>2015935</v>
      </c>
      <c r="E376" t="s">
        <v>53</v>
      </c>
      <c r="F376">
        <v>328</v>
      </c>
      <c r="G376">
        <v>207</v>
      </c>
      <c r="H376" s="6">
        <f t="shared" si="59"/>
        <v>0.63109756097560976</v>
      </c>
      <c r="I376" s="7">
        <v>64</v>
      </c>
      <c r="J376" s="7">
        <v>24</v>
      </c>
      <c r="K376" s="7">
        <v>86</v>
      </c>
      <c r="L376" s="7">
        <v>28</v>
      </c>
      <c r="M376" s="8">
        <v>547</v>
      </c>
      <c r="N376" s="8">
        <v>132</v>
      </c>
      <c r="O376" s="8">
        <v>141</v>
      </c>
      <c r="P376" s="8">
        <v>161</v>
      </c>
      <c r="Q376" s="6">
        <f t="shared" si="58"/>
        <v>0.24131627056672761</v>
      </c>
      <c r="R376" s="6">
        <f t="shared" si="58"/>
        <v>0.25776965265082269</v>
      </c>
      <c r="S376" s="6">
        <f t="shared" si="58"/>
        <v>0.29433272394881171</v>
      </c>
      <c r="T376" s="7">
        <v>1376</v>
      </c>
      <c r="U376">
        <v>106</v>
      </c>
      <c r="V376">
        <v>10</v>
      </c>
      <c r="W376" s="9">
        <f t="shared" si="60"/>
        <v>9.4339622641509441E-2</v>
      </c>
      <c r="X376" s="7">
        <v>22</v>
      </c>
      <c r="Y376" s="9">
        <f t="shared" si="61"/>
        <v>0.20754716981132076</v>
      </c>
      <c r="Z376" s="7">
        <v>31</v>
      </c>
      <c r="AA376" s="9">
        <f t="shared" si="62"/>
        <v>0.29245283018867924</v>
      </c>
      <c r="AB376" s="7">
        <v>43</v>
      </c>
      <c r="AC376" s="7">
        <v>6</v>
      </c>
      <c r="AD376" s="9">
        <f t="shared" si="63"/>
        <v>0.13953488372093023</v>
      </c>
      <c r="AE376" s="7">
        <v>16</v>
      </c>
      <c r="AF376" s="9">
        <f t="shared" si="64"/>
        <v>0.37209302325581395</v>
      </c>
      <c r="AG376" s="7">
        <v>21</v>
      </c>
      <c r="AH376" s="9">
        <f t="shared" si="65"/>
        <v>0.48837209302325579</v>
      </c>
      <c r="AI376" s="7">
        <v>939</v>
      </c>
      <c r="AJ376" s="7">
        <v>1394</v>
      </c>
      <c r="AK376">
        <v>0</v>
      </c>
      <c r="AL376">
        <v>0</v>
      </c>
      <c r="AM376">
        <v>0</v>
      </c>
      <c r="AN376" s="9" t="str">
        <f t="shared" si="66"/>
        <v>NA</v>
      </c>
      <c r="AO376" s="7">
        <v>1545</v>
      </c>
      <c r="AP376" s="7">
        <v>556</v>
      </c>
      <c r="AQ376" s="9">
        <f t="shared" si="67"/>
        <v>0.3598705501618123</v>
      </c>
      <c r="AR376" s="7">
        <v>276</v>
      </c>
      <c r="AS376" s="7">
        <v>263</v>
      </c>
      <c r="AT376" s="9">
        <f t="shared" si="68"/>
        <v>0.95289855072463769</v>
      </c>
    </row>
    <row r="377" spans="1:46" ht="15" customHeight="1" x14ac:dyDescent="0.3">
      <c r="A377" t="s">
        <v>839</v>
      </c>
      <c r="B377" t="s">
        <v>852</v>
      </c>
      <c r="C377" t="s">
        <v>853</v>
      </c>
      <c r="D377" s="5">
        <v>1157730</v>
      </c>
      <c r="E377" t="s">
        <v>53</v>
      </c>
      <c r="F377">
        <v>47</v>
      </c>
      <c r="G377">
        <v>47</v>
      </c>
      <c r="H377" s="6">
        <f t="shared" si="59"/>
        <v>1</v>
      </c>
      <c r="I377" s="7">
        <v>52</v>
      </c>
      <c r="J377" s="7">
        <v>44</v>
      </c>
      <c r="K377" s="7">
        <v>73</v>
      </c>
      <c r="L377" s="7">
        <v>47</v>
      </c>
      <c r="M377" s="8">
        <v>195</v>
      </c>
      <c r="N377" s="8">
        <v>4</v>
      </c>
      <c r="O377" s="8">
        <v>8</v>
      </c>
      <c r="P377" s="8">
        <v>9</v>
      </c>
      <c r="Q377" s="6">
        <f t="shared" si="58"/>
        <v>2.0512820512820513E-2</v>
      </c>
      <c r="R377" s="6">
        <f t="shared" si="58"/>
        <v>4.1025641025641026E-2</v>
      </c>
      <c r="S377" s="6">
        <f t="shared" si="58"/>
        <v>4.6153846153846156E-2</v>
      </c>
      <c r="T377" s="7">
        <v>667</v>
      </c>
      <c r="U377">
        <v>59</v>
      </c>
      <c r="V377">
        <v>2</v>
      </c>
      <c r="W377" s="9">
        <f t="shared" si="60"/>
        <v>3.3898305084745763E-2</v>
      </c>
      <c r="X377" s="7">
        <v>1</v>
      </c>
      <c r="Y377" s="9">
        <f t="shared" si="61"/>
        <v>1.6949152542372881E-2</v>
      </c>
      <c r="Z377" s="7">
        <v>3</v>
      </c>
      <c r="AA377" s="9">
        <f t="shared" si="62"/>
        <v>5.0847457627118647E-2</v>
      </c>
      <c r="AB377" s="7">
        <v>16</v>
      </c>
      <c r="AC377" s="7">
        <v>6</v>
      </c>
      <c r="AD377" s="9">
        <f t="shared" si="63"/>
        <v>0.375</v>
      </c>
      <c r="AE377" s="7">
        <v>4</v>
      </c>
      <c r="AF377" s="9">
        <f t="shared" si="64"/>
        <v>0.25</v>
      </c>
      <c r="AG377" s="7">
        <v>8</v>
      </c>
      <c r="AH377" s="9">
        <f t="shared" si="65"/>
        <v>0.5</v>
      </c>
      <c r="AI377" s="7">
        <v>571</v>
      </c>
      <c r="AJ377" s="7">
        <v>600</v>
      </c>
      <c r="AK377">
        <v>65</v>
      </c>
      <c r="AL377">
        <v>10</v>
      </c>
      <c r="AM377">
        <v>12</v>
      </c>
      <c r="AN377" s="9">
        <f t="shared" si="66"/>
        <v>0.33846153846153848</v>
      </c>
      <c r="AO377" s="7">
        <v>625</v>
      </c>
      <c r="AP377" s="7">
        <v>299</v>
      </c>
      <c r="AQ377" s="9">
        <f t="shared" si="67"/>
        <v>0.47839999999999999</v>
      </c>
      <c r="AR377" s="7">
        <v>161</v>
      </c>
      <c r="AS377" s="7">
        <v>152</v>
      </c>
      <c r="AT377" s="9">
        <f t="shared" si="68"/>
        <v>0.94409937888198758</v>
      </c>
    </row>
    <row r="378" spans="1:46" ht="15" customHeight="1" x14ac:dyDescent="0.3">
      <c r="A378" t="s">
        <v>839</v>
      </c>
      <c r="B378" t="s">
        <v>854</v>
      </c>
      <c r="C378" t="s">
        <v>855</v>
      </c>
      <c r="D378" s="5">
        <v>338887</v>
      </c>
      <c r="E378" t="s">
        <v>53</v>
      </c>
      <c r="F378">
        <v>196</v>
      </c>
      <c r="G378">
        <v>178</v>
      </c>
      <c r="H378" s="6">
        <f t="shared" si="59"/>
        <v>0.90816326530612246</v>
      </c>
      <c r="I378" s="7">
        <v>41</v>
      </c>
      <c r="J378" s="7">
        <v>26</v>
      </c>
      <c r="K378" s="7">
        <v>71</v>
      </c>
      <c r="L378" s="7">
        <v>36</v>
      </c>
      <c r="M378" s="8">
        <v>225</v>
      </c>
      <c r="N378" s="8">
        <v>11</v>
      </c>
      <c r="O378" s="8">
        <v>22</v>
      </c>
      <c r="P378" s="8">
        <v>28</v>
      </c>
      <c r="Q378" s="6">
        <f t="shared" si="58"/>
        <v>4.8888888888888891E-2</v>
      </c>
      <c r="R378" s="6">
        <f t="shared" si="58"/>
        <v>9.7777777777777783E-2</v>
      </c>
      <c r="S378" s="6">
        <f t="shared" si="58"/>
        <v>0.12444444444444444</v>
      </c>
      <c r="T378" s="7">
        <v>695</v>
      </c>
      <c r="U378">
        <v>25</v>
      </c>
      <c r="V378">
        <v>0</v>
      </c>
      <c r="W378" s="9">
        <f t="shared" si="60"/>
        <v>0</v>
      </c>
      <c r="X378" s="7">
        <v>0</v>
      </c>
      <c r="Y378" s="9">
        <f t="shared" si="61"/>
        <v>0</v>
      </c>
      <c r="Z378" s="7">
        <v>0</v>
      </c>
      <c r="AA378" s="9">
        <f t="shared" si="62"/>
        <v>0</v>
      </c>
      <c r="AB378" s="7">
        <v>31</v>
      </c>
      <c r="AC378" s="7">
        <v>9</v>
      </c>
      <c r="AD378" s="9">
        <f t="shared" si="63"/>
        <v>0.29032258064516131</v>
      </c>
      <c r="AE378" s="7">
        <v>10</v>
      </c>
      <c r="AF378" s="9">
        <f t="shared" si="64"/>
        <v>0.32258064516129031</v>
      </c>
      <c r="AG378" s="7">
        <v>16</v>
      </c>
      <c r="AH378" s="9">
        <f t="shared" si="65"/>
        <v>0.5161290322580645</v>
      </c>
      <c r="AI378" s="7">
        <v>549</v>
      </c>
      <c r="AJ378" s="7">
        <v>579</v>
      </c>
      <c r="AK378">
        <v>0</v>
      </c>
      <c r="AL378">
        <v>0</v>
      </c>
      <c r="AM378">
        <v>0</v>
      </c>
      <c r="AN378" s="9" t="str">
        <f t="shared" si="66"/>
        <v>NA</v>
      </c>
      <c r="AO378" s="7">
        <v>626</v>
      </c>
      <c r="AP378" s="7">
        <v>311</v>
      </c>
      <c r="AQ378" s="9">
        <f t="shared" si="67"/>
        <v>0.49680511182108628</v>
      </c>
      <c r="AR378" s="7">
        <v>44</v>
      </c>
      <c r="AS378" s="7">
        <v>43</v>
      </c>
      <c r="AT378" s="9">
        <f t="shared" si="68"/>
        <v>0.97727272727272729</v>
      </c>
    </row>
    <row r="379" spans="1:46" ht="15" customHeight="1" x14ac:dyDescent="0.3">
      <c r="A379" t="s">
        <v>839</v>
      </c>
      <c r="B379" t="s">
        <v>856</v>
      </c>
      <c r="C379" t="s">
        <v>857</v>
      </c>
      <c r="D379" s="5">
        <v>385552</v>
      </c>
      <c r="E379" t="s">
        <v>53</v>
      </c>
      <c r="F379">
        <v>170</v>
      </c>
      <c r="G379">
        <v>122</v>
      </c>
      <c r="H379" s="6">
        <f t="shared" si="59"/>
        <v>0.71764705882352942</v>
      </c>
      <c r="I379" s="7">
        <v>94</v>
      </c>
      <c r="J379" s="7">
        <v>52</v>
      </c>
      <c r="K379" s="7">
        <v>94</v>
      </c>
      <c r="L379" s="7">
        <v>52</v>
      </c>
      <c r="M379" s="8">
        <v>288</v>
      </c>
      <c r="N379" s="8">
        <v>8</v>
      </c>
      <c r="O379" s="8">
        <v>17</v>
      </c>
      <c r="P379" s="8">
        <v>21</v>
      </c>
      <c r="Q379" s="6">
        <f t="shared" si="58"/>
        <v>2.7777777777777776E-2</v>
      </c>
      <c r="R379" s="6">
        <f t="shared" si="58"/>
        <v>5.9027777777777776E-2</v>
      </c>
      <c r="S379" s="6">
        <f t="shared" si="58"/>
        <v>7.2916666666666671E-2</v>
      </c>
      <c r="T379" s="7">
        <v>581</v>
      </c>
      <c r="U379">
        <v>27</v>
      </c>
      <c r="V379">
        <v>0</v>
      </c>
      <c r="W379" s="9">
        <f t="shared" si="60"/>
        <v>0</v>
      </c>
      <c r="X379" s="7">
        <v>2</v>
      </c>
      <c r="Y379" s="9">
        <f t="shared" si="61"/>
        <v>7.407407407407407E-2</v>
      </c>
      <c r="Z379" s="7">
        <v>2</v>
      </c>
      <c r="AA379" s="9">
        <f t="shared" si="62"/>
        <v>7.407407407407407E-2</v>
      </c>
      <c r="AB379" s="7">
        <v>3</v>
      </c>
      <c r="AC379" s="7">
        <v>0</v>
      </c>
      <c r="AD379" s="9">
        <f t="shared" si="63"/>
        <v>0</v>
      </c>
      <c r="AE379" s="7">
        <v>0</v>
      </c>
      <c r="AF379" s="9">
        <f t="shared" si="64"/>
        <v>0</v>
      </c>
      <c r="AG379" s="7">
        <v>0</v>
      </c>
      <c r="AH379" s="9">
        <f t="shared" si="65"/>
        <v>0</v>
      </c>
      <c r="AI379" s="7">
        <v>398</v>
      </c>
      <c r="AJ379" s="7">
        <v>598</v>
      </c>
      <c r="AK379">
        <v>0</v>
      </c>
      <c r="AL379">
        <v>0</v>
      </c>
      <c r="AM379">
        <v>0</v>
      </c>
      <c r="AN379" s="9" t="str">
        <f t="shared" si="66"/>
        <v>NA</v>
      </c>
      <c r="AO379" s="7">
        <v>559</v>
      </c>
      <c r="AP379" s="7">
        <v>285</v>
      </c>
      <c r="AQ379" s="9">
        <f t="shared" si="67"/>
        <v>0.50983899821109124</v>
      </c>
      <c r="AR379" s="7">
        <v>41</v>
      </c>
      <c r="AS379" s="7">
        <v>38</v>
      </c>
      <c r="AT379" s="9">
        <f t="shared" si="68"/>
        <v>0.92682926829268297</v>
      </c>
    </row>
    <row r="380" spans="1:46" ht="15" customHeight="1" x14ac:dyDescent="0.3">
      <c r="A380" t="s">
        <v>839</v>
      </c>
      <c r="B380" t="s">
        <v>858</v>
      </c>
      <c r="C380" t="s">
        <v>859</v>
      </c>
      <c r="D380" s="5">
        <v>273082</v>
      </c>
      <c r="E380" t="s">
        <v>53</v>
      </c>
      <c r="F380">
        <v>126</v>
      </c>
      <c r="G380">
        <v>118</v>
      </c>
      <c r="H380" s="6">
        <f t="shared" si="59"/>
        <v>0.93650793650793651</v>
      </c>
      <c r="I380" s="7">
        <v>65</v>
      </c>
      <c r="J380" s="7">
        <v>50</v>
      </c>
      <c r="K380" s="7">
        <v>76</v>
      </c>
      <c r="L380" s="7">
        <v>55</v>
      </c>
      <c r="M380" s="8">
        <v>313</v>
      </c>
      <c r="N380" s="8">
        <v>26</v>
      </c>
      <c r="O380" s="8">
        <v>58</v>
      </c>
      <c r="P380" s="8">
        <v>85</v>
      </c>
      <c r="Q380" s="6">
        <f t="shared" si="58"/>
        <v>8.3067092651757185E-2</v>
      </c>
      <c r="R380" s="6">
        <f t="shared" si="58"/>
        <v>0.1853035143769968</v>
      </c>
      <c r="S380" s="6">
        <f t="shared" si="58"/>
        <v>0.27156549520766771</v>
      </c>
      <c r="T380" s="7">
        <v>786</v>
      </c>
      <c r="U380">
        <v>5</v>
      </c>
      <c r="V380">
        <v>0</v>
      </c>
      <c r="W380" s="9">
        <f t="shared" si="60"/>
        <v>0</v>
      </c>
      <c r="X380" s="7">
        <v>0</v>
      </c>
      <c r="Y380" s="9">
        <f t="shared" si="61"/>
        <v>0</v>
      </c>
      <c r="Z380" s="7">
        <v>0</v>
      </c>
      <c r="AA380" s="9">
        <f t="shared" si="62"/>
        <v>0</v>
      </c>
      <c r="AB380" s="7">
        <v>35</v>
      </c>
      <c r="AC380" s="7">
        <v>6</v>
      </c>
      <c r="AD380" s="9">
        <f t="shared" si="63"/>
        <v>0.17142857142857143</v>
      </c>
      <c r="AE380" s="7">
        <v>7</v>
      </c>
      <c r="AF380" s="9">
        <f t="shared" si="64"/>
        <v>0.2</v>
      </c>
      <c r="AG380" s="7">
        <v>12</v>
      </c>
      <c r="AH380" s="9">
        <f t="shared" si="65"/>
        <v>0.34285714285714286</v>
      </c>
      <c r="AI380" s="7">
        <v>550</v>
      </c>
      <c r="AJ380" s="7">
        <v>593</v>
      </c>
      <c r="AK380">
        <v>58</v>
      </c>
      <c r="AL380">
        <v>6</v>
      </c>
      <c r="AM380">
        <v>26</v>
      </c>
      <c r="AN380" s="9">
        <f t="shared" si="66"/>
        <v>0.55172413793103448</v>
      </c>
      <c r="AO380" s="7">
        <v>699</v>
      </c>
      <c r="AP380" s="7">
        <v>277</v>
      </c>
      <c r="AQ380" s="9">
        <f t="shared" si="67"/>
        <v>0.39628040057224606</v>
      </c>
      <c r="AR380" s="7">
        <v>61</v>
      </c>
      <c r="AS380" s="7">
        <v>57</v>
      </c>
      <c r="AT380" s="9">
        <f t="shared" si="68"/>
        <v>0.93442622950819676</v>
      </c>
    </row>
    <row r="381" spans="1:46" ht="15" customHeight="1" x14ac:dyDescent="0.3">
      <c r="A381" t="s">
        <v>839</v>
      </c>
      <c r="B381" t="s">
        <v>860</v>
      </c>
      <c r="C381" t="s">
        <v>861</v>
      </c>
      <c r="D381" s="5">
        <v>808025</v>
      </c>
      <c r="E381" t="s">
        <v>56</v>
      </c>
      <c r="F381">
        <v>540</v>
      </c>
      <c r="G381">
        <v>262</v>
      </c>
      <c r="H381" s="6">
        <f t="shared" si="59"/>
        <v>0.48518518518518516</v>
      </c>
      <c r="I381" s="7">
        <v>46</v>
      </c>
      <c r="J381" s="7">
        <v>22</v>
      </c>
      <c r="K381" s="7">
        <v>46</v>
      </c>
      <c r="L381" s="7">
        <v>22</v>
      </c>
      <c r="M381" s="8">
        <v>1323</v>
      </c>
      <c r="N381" s="8">
        <v>94</v>
      </c>
      <c r="O381" s="8">
        <v>147</v>
      </c>
      <c r="P381" s="8">
        <v>190</v>
      </c>
      <c r="Q381" s="6">
        <f t="shared" si="58"/>
        <v>7.1050642479213902E-2</v>
      </c>
      <c r="R381" s="6">
        <f t="shared" si="58"/>
        <v>0.1111111111111111</v>
      </c>
      <c r="S381" s="6">
        <f t="shared" si="58"/>
        <v>0.14361300075585789</v>
      </c>
      <c r="T381" s="7">
        <v>1635</v>
      </c>
      <c r="U381">
        <v>25</v>
      </c>
      <c r="V381">
        <v>0</v>
      </c>
      <c r="W381" s="9">
        <f t="shared" si="60"/>
        <v>0</v>
      </c>
      <c r="X381" s="7">
        <v>0</v>
      </c>
      <c r="Y381" s="9">
        <f t="shared" si="61"/>
        <v>0</v>
      </c>
      <c r="Z381" s="7">
        <v>0</v>
      </c>
      <c r="AA381" s="9">
        <f t="shared" si="62"/>
        <v>0</v>
      </c>
      <c r="AB381" s="7">
        <v>143</v>
      </c>
      <c r="AC381" s="7">
        <v>12</v>
      </c>
      <c r="AD381" s="9">
        <f t="shared" si="63"/>
        <v>8.3916083916083919E-2</v>
      </c>
      <c r="AE381" s="7">
        <v>6</v>
      </c>
      <c r="AF381" s="9">
        <f t="shared" si="64"/>
        <v>4.195804195804196E-2</v>
      </c>
      <c r="AG381" s="7">
        <v>17</v>
      </c>
      <c r="AH381" s="9">
        <f t="shared" si="65"/>
        <v>0.11888111888111888</v>
      </c>
      <c r="AI381" s="7">
        <v>1301</v>
      </c>
      <c r="AJ381" s="7">
        <v>2322</v>
      </c>
      <c r="AK381">
        <v>3</v>
      </c>
      <c r="AL381">
        <v>1</v>
      </c>
      <c r="AM381">
        <v>2</v>
      </c>
      <c r="AN381" s="9">
        <f t="shared" si="66"/>
        <v>1</v>
      </c>
      <c r="AO381" s="7">
        <v>2404</v>
      </c>
      <c r="AP381" s="7">
        <v>1391</v>
      </c>
      <c r="AQ381" s="9">
        <f t="shared" si="67"/>
        <v>0.57861896838602334</v>
      </c>
      <c r="AR381" s="7">
        <v>62</v>
      </c>
      <c r="AS381" s="7">
        <v>54</v>
      </c>
      <c r="AT381" s="9">
        <f t="shared" si="68"/>
        <v>0.87096774193548387</v>
      </c>
    </row>
    <row r="382" spans="1:46" ht="15" customHeight="1" x14ac:dyDescent="0.3">
      <c r="A382" t="s">
        <v>839</v>
      </c>
      <c r="B382" t="s">
        <v>862</v>
      </c>
      <c r="C382" t="s">
        <v>863</v>
      </c>
      <c r="D382" s="5">
        <v>2459677</v>
      </c>
      <c r="E382" t="s">
        <v>53</v>
      </c>
      <c r="F382">
        <v>137</v>
      </c>
      <c r="G382">
        <v>137</v>
      </c>
      <c r="H382" s="6">
        <f t="shared" si="59"/>
        <v>1</v>
      </c>
      <c r="I382" s="7">
        <v>81</v>
      </c>
      <c r="J382" s="7">
        <v>40</v>
      </c>
      <c r="K382" s="7">
        <v>90</v>
      </c>
      <c r="L382" s="7">
        <v>42</v>
      </c>
      <c r="M382" s="8">
        <v>299</v>
      </c>
      <c r="N382" s="8">
        <v>55</v>
      </c>
      <c r="O382" s="8">
        <v>67</v>
      </c>
      <c r="P382" s="8">
        <v>74</v>
      </c>
      <c r="Q382" s="6">
        <f t="shared" ref="Q382:S405" si="69">IFERROR(N382/$M382,"NA")</f>
        <v>0.18394648829431437</v>
      </c>
      <c r="R382" s="6">
        <f t="shared" si="69"/>
        <v>0.22408026755852842</v>
      </c>
      <c r="S382" s="6">
        <f t="shared" si="69"/>
        <v>0.24749163879598662</v>
      </c>
      <c r="T382" s="7">
        <v>844</v>
      </c>
      <c r="U382">
        <v>45</v>
      </c>
      <c r="V382">
        <v>3</v>
      </c>
      <c r="W382" s="9">
        <f t="shared" si="60"/>
        <v>6.6666666666666666E-2</v>
      </c>
      <c r="X382" s="7">
        <v>15</v>
      </c>
      <c r="Y382" s="9">
        <f t="shared" si="61"/>
        <v>0.33333333333333331</v>
      </c>
      <c r="Z382" s="7">
        <v>17</v>
      </c>
      <c r="AA382" s="9">
        <f t="shared" si="62"/>
        <v>0.37777777777777777</v>
      </c>
      <c r="AB382" s="7">
        <v>13</v>
      </c>
      <c r="AC382" s="7">
        <v>3</v>
      </c>
      <c r="AD382" s="9">
        <f t="shared" si="63"/>
        <v>0.23076923076923078</v>
      </c>
      <c r="AE382" s="7">
        <v>4</v>
      </c>
      <c r="AF382" s="9">
        <f t="shared" si="64"/>
        <v>0.30769230769230771</v>
      </c>
      <c r="AG382" s="7">
        <v>5</v>
      </c>
      <c r="AH382" s="9">
        <f t="shared" si="65"/>
        <v>0.38461538461538464</v>
      </c>
      <c r="AI382" s="7">
        <v>487</v>
      </c>
      <c r="AJ382" s="7">
        <v>532</v>
      </c>
      <c r="AK382">
        <v>92</v>
      </c>
      <c r="AL382">
        <v>2</v>
      </c>
      <c r="AM382">
        <v>13</v>
      </c>
      <c r="AN382" s="9">
        <f t="shared" si="66"/>
        <v>0.16304347826086957</v>
      </c>
      <c r="AO382" s="7">
        <v>701</v>
      </c>
      <c r="AP382" s="7">
        <v>191</v>
      </c>
      <c r="AQ382" s="9">
        <f t="shared" si="67"/>
        <v>0.27246790299572038</v>
      </c>
      <c r="AR382" s="7">
        <v>201</v>
      </c>
      <c r="AS382" s="7">
        <v>187</v>
      </c>
      <c r="AT382" s="9">
        <f t="shared" si="68"/>
        <v>0.93034825870646765</v>
      </c>
    </row>
    <row r="383" spans="1:46" ht="15" customHeight="1" x14ac:dyDescent="0.3">
      <c r="A383" t="s">
        <v>839</v>
      </c>
      <c r="B383" t="s">
        <v>864</v>
      </c>
      <c r="C383" t="s">
        <v>865</v>
      </c>
      <c r="D383" s="5">
        <v>8373285</v>
      </c>
      <c r="E383" t="s">
        <v>53</v>
      </c>
      <c r="F383">
        <v>730</v>
      </c>
      <c r="G383">
        <v>672</v>
      </c>
      <c r="H383" s="6">
        <f t="shared" si="59"/>
        <v>0.92054794520547945</v>
      </c>
      <c r="I383" s="7">
        <v>71</v>
      </c>
      <c r="J383" s="7">
        <v>50</v>
      </c>
      <c r="K383" s="7">
        <v>125</v>
      </c>
      <c r="L383" s="7">
        <v>58</v>
      </c>
      <c r="M383" s="8">
        <v>1297</v>
      </c>
      <c r="N383" s="8">
        <v>155</v>
      </c>
      <c r="O383" s="8">
        <v>240</v>
      </c>
      <c r="P383" s="8">
        <v>329</v>
      </c>
      <c r="Q383" s="6">
        <f t="shared" si="69"/>
        <v>0.1195065535851966</v>
      </c>
      <c r="R383" s="6">
        <f t="shared" si="69"/>
        <v>0.18504240555127216</v>
      </c>
      <c r="S383" s="6">
        <f t="shared" si="69"/>
        <v>0.25366229760986891</v>
      </c>
      <c r="T383" s="7">
        <v>3251</v>
      </c>
      <c r="U383">
        <v>282</v>
      </c>
      <c r="V383">
        <v>9</v>
      </c>
      <c r="W383" s="9">
        <f t="shared" si="60"/>
        <v>3.1914893617021274E-2</v>
      </c>
      <c r="X383" s="7">
        <v>8</v>
      </c>
      <c r="Y383" s="9">
        <f t="shared" si="61"/>
        <v>2.8368794326241134E-2</v>
      </c>
      <c r="Z383" s="7">
        <v>13</v>
      </c>
      <c r="AA383" s="9">
        <f t="shared" si="62"/>
        <v>4.6099290780141841E-2</v>
      </c>
      <c r="AB383" s="7">
        <v>78</v>
      </c>
      <c r="AC383" s="7">
        <v>12</v>
      </c>
      <c r="AD383" s="9">
        <f t="shared" si="63"/>
        <v>0.15384615384615385</v>
      </c>
      <c r="AE383" s="7">
        <v>23</v>
      </c>
      <c r="AF383" s="9">
        <f t="shared" si="64"/>
        <v>0.29487179487179488</v>
      </c>
      <c r="AG383" s="7">
        <v>32</v>
      </c>
      <c r="AH383" s="9">
        <f t="shared" si="65"/>
        <v>0.41025641025641024</v>
      </c>
      <c r="AI383" s="7">
        <v>1878</v>
      </c>
      <c r="AJ383" s="7">
        <v>2081</v>
      </c>
      <c r="AK383">
        <v>689</v>
      </c>
      <c r="AL383">
        <v>113</v>
      </c>
      <c r="AM383">
        <v>182</v>
      </c>
      <c r="AN383" s="9">
        <f t="shared" si="66"/>
        <v>0.42815674891146588</v>
      </c>
      <c r="AO383" s="7">
        <v>2745</v>
      </c>
      <c r="AP383" s="7">
        <v>1324</v>
      </c>
      <c r="AQ383" s="9">
        <f t="shared" si="67"/>
        <v>0.48233151183970857</v>
      </c>
      <c r="AR383" s="7">
        <v>1040</v>
      </c>
      <c r="AS383" s="7">
        <v>985</v>
      </c>
      <c r="AT383" s="9">
        <f t="shared" si="68"/>
        <v>0.94711538461538458</v>
      </c>
    </row>
    <row r="384" spans="1:46" ht="15" customHeight="1" x14ac:dyDescent="0.3">
      <c r="A384" t="s">
        <v>839</v>
      </c>
      <c r="B384" t="s">
        <v>866</v>
      </c>
      <c r="C384" t="s">
        <v>867</v>
      </c>
      <c r="D384" s="5">
        <v>167720</v>
      </c>
      <c r="E384" t="s">
        <v>53</v>
      </c>
      <c r="F384">
        <v>180</v>
      </c>
      <c r="G384">
        <v>174</v>
      </c>
      <c r="H384" s="6">
        <f t="shared" si="59"/>
        <v>0.96666666666666667</v>
      </c>
      <c r="I384" s="7">
        <v>72</v>
      </c>
      <c r="J384" s="7">
        <v>72</v>
      </c>
      <c r="K384" s="7">
        <v>140</v>
      </c>
      <c r="L384" s="7">
        <v>82</v>
      </c>
      <c r="M384" s="8">
        <v>132</v>
      </c>
      <c r="N384" s="8">
        <v>12</v>
      </c>
      <c r="O384" s="8">
        <v>16</v>
      </c>
      <c r="P384" s="8">
        <v>18</v>
      </c>
      <c r="Q384" s="6">
        <f t="shared" si="69"/>
        <v>9.0909090909090912E-2</v>
      </c>
      <c r="R384" s="6">
        <f t="shared" si="69"/>
        <v>0.12121212121212122</v>
      </c>
      <c r="S384" s="6">
        <f t="shared" si="69"/>
        <v>0.13636363636363635</v>
      </c>
      <c r="T384" s="7">
        <v>410</v>
      </c>
      <c r="U384">
        <v>20</v>
      </c>
      <c r="V384">
        <v>13</v>
      </c>
      <c r="W384" s="9">
        <f t="shared" si="60"/>
        <v>0.65</v>
      </c>
      <c r="X384" s="7">
        <v>5</v>
      </c>
      <c r="Y384" s="9">
        <f t="shared" si="61"/>
        <v>0.25</v>
      </c>
      <c r="Z384" s="7">
        <v>13</v>
      </c>
      <c r="AA384" s="9">
        <f t="shared" si="62"/>
        <v>0.65</v>
      </c>
      <c r="AB384" s="7">
        <v>114</v>
      </c>
      <c r="AC384" s="7">
        <v>23</v>
      </c>
      <c r="AD384" s="9">
        <f t="shared" si="63"/>
        <v>0.20175438596491227</v>
      </c>
      <c r="AE384" s="7">
        <v>7</v>
      </c>
      <c r="AF384" s="9">
        <f t="shared" si="64"/>
        <v>6.1403508771929821E-2</v>
      </c>
      <c r="AG384" s="7">
        <v>26</v>
      </c>
      <c r="AH384" s="9">
        <f t="shared" si="65"/>
        <v>0.22807017543859648</v>
      </c>
      <c r="AI384" s="7">
        <v>245</v>
      </c>
      <c r="AJ384" s="7">
        <v>245</v>
      </c>
      <c r="AK384">
        <v>16</v>
      </c>
      <c r="AL384">
        <v>3</v>
      </c>
      <c r="AM384">
        <v>10</v>
      </c>
      <c r="AN384" s="9">
        <f t="shared" si="66"/>
        <v>0.8125</v>
      </c>
      <c r="AO384" s="7">
        <v>421</v>
      </c>
      <c r="AP384" s="7">
        <v>194</v>
      </c>
      <c r="AQ384" s="9">
        <f t="shared" si="67"/>
        <v>0.46080760095011875</v>
      </c>
      <c r="AR384" s="7">
        <v>22</v>
      </c>
      <c r="AS384" s="7">
        <v>21</v>
      </c>
      <c r="AT384" s="9">
        <f t="shared" si="68"/>
        <v>0.95454545454545459</v>
      </c>
    </row>
    <row r="385" spans="1:46" ht="15" customHeight="1" x14ac:dyDescent="0.3">
      <c r="A385" t="s">
        <v>839</v>
      </c>
      <c r="B385" t="s">
        <v>868</v>
      </c>
      <c r="C385" t="s">
        <v>869</v>
      </c>
      <c r="D385" s="5">
        <v>806998</v>
      </c>
      <c r="E385" t="s">
        <v>53</v>
      </c>
      <c r="F385">
        <v>287</v>
      </c>
      <c r="G385">
        <v>287</v>
      </c>
      <c r="H385" s="6">
        <f t="shared" si="59"/>
        <v>1</v>
      </c>
      <c r="I385" s="7">
        <v>74</v>
      </c>
      <c r="J385" s="7">
        <v>41</v>
      </c>
      <c r="K385" s="7">
        <v>110</v>
      </c>
      <c r="L385" s="7">
        <v>53</v>
      </c>
      <c r="M385" s="8">
        <v>238</v>
      </c>
      <c r="N385" s="8">
        <v>20</v>
      </c>
      <c r="O385" s="8">
        <v>35</v>
      </c>
      <c r="P385" s="8">
        <v>55</v>
      </c>
      <c r="Q385" s="6">
        <f t="shared" si="69"/>
        <v>8.4033613445378158E-2</v>
      </c>
      <c r="R385" s="6">
        <f t="shared" si="69"/>
        <v>0.14705882352941177</v>
      </c>
      <c r="S385" s="6">
        <f t="shared" si="69"/>
        <v>0.23109243697478993</v>
      </c>
      <c r="T385" s="7">
        <v>892</v>
      </c>
      <c r="U385">
        <v>14</v>
      </c>
      <c r="V385">
        <v>1</v>
      </c>
      <c r="W385" s="9">
        <f t="shared" si="60"/>
        <v>7.1428571428571425E-2</v>
      </c>
      <c r="X385" s="7">
        <v>2</v>
      </c>
      <c r="Y385" s="9">
        <f t="shared" si="61"/>
        <v>0.14285714285714285</v>
      </c>
      <c r="Z385" s="7">
        <v>3</v>
      </c>
      <c r="AA385" s="9">
        <f t="shared" si="62"/>
        <v>0.21428571428571427</v>
      </c>
      <c r="AB385" s="7">
        <v>9</v>
      </c>
      <c r="AC385" s="7">
        <v>3</v>
      </c>
      <c r="AD385" s="9">
        <f t="shared" si="63"/>
        <v>0.33333333333333331</v>
      </c>
      <c r="AE385" s="7">
        <v>1</v>
      </c>
      <c r="AF385" s="9">
        <f t="shared" si="64"/>
        <v>0.1111111111111111</v>
      </c>
      <c r="AG385" s="7">
        <v>4</v>
      </c>
      <c r="AH385" s="9">
        <f t="shared" si="65"/>
        <v>0.44444444444444442</v>
      </c>
      <c r="AI385" s="7">
        <v>547</v>
      </c>
      <c r="AJ385" s="7">
        <v>568</v>
      </c>
      <c r="AK385">
        <v>0</v>
      </c>
      <c r="AL385">
        <v>0</v>
      </c>
      <c r="AM385">
        <v>0</v>
      </c>
      <c r="AN385" s="9" t="str">
        <f t="shared" si="66"/>
        <v>NA</v>
      </c>
      <c r="AO385" s="7">
        <v>781</v>
      </c>
      <c r="AP385" s="7">
        <v>286</v>
      </c>
      <c r="AQ385" s="9">
        <f t="shared" si="67"/>
        <v>0.36619718309859156</v>
      </c>
      <c r="AR385" s="7">
        <v>49</v>
      </c>
      <c r="AS385" s="7">
        <v>44</v>
      </c>
      <c r="AT385" s="9">
        <f t="shared" si="68"/>
        <v>0.89795918367346939</v>
      </c>
    </row>
    <row r="386" spans="1:46" ht="15" customHeight="1" x14ac:dyDescent="0.3">
      <c r="A386" t="s">
        <v>839</v>
      </c>
      <c r="B386" t="s">
        <v>870</v>
      </c>
      <c r="C386" t="s">
        <v>871</v>
      </c>
      <c r="D386" s="5">
        <v>527157</v>
      </c>
      <c r="E386" t="s">
        <v>53</v>
      </c>
      <c r="F386">
        <v>292</v>
      </c>
      <c r="G386">
        <v>292</v>
      </c>
      <c r="H386" s="6">
        <f t="shared" si="59"/>
        <v>1</v>
      </c>
      <c r="I386" s="7">
        <v>48</v>
      </c>
      <c r="J386" s="7">
        <v>37</v>
      </c>
      <c r="K386" s="7">
        <v>102</v>
      </c>
      <c r="L386" s="7">
        <v>43</v>
      </c>
      <c r="M386" s="8">
        <v>565</v>
      </c>
      <c r="N386" s="8">
        <v>79</v>
      </c>
      <c r="O386" s="8">
        <v>100</v>
      </c>
      <c r="P386" s="8">
        <v>142</v>
      </c>
      <c r="Q386" s="6">
        <f t="shared" si="69"/>
        <v>0.13982300884955753</v>
      </c>
      <c r="R386" s="6">
        <f t="shared" si="69"/>
        <v>0.17699115044247787</v>
      </c>
      <c r="S386" s="6">
        <f t="shared" si="69"/>
        <v>0.25132743362831861</v>
      </c>
      <c r="T386" s="7">
        <v>1369</v>
      </c>
      <c r="U386">
        <v>17</v>
      </c>
      <c r="V386">
        <v>1</v>
      </c>
      <c r="W386" s="9">
        <f t="shared" si="60"/>
        <v>5.8823529411764705E-2</v>
      </c>
      <c r="X386" s="7">
        <v>2</v>
      </c>
      <c r="Y386" s="9">
        <f t="shared" si="61"/>
        <v>0.11764705882352941</v>
      </c>
      <c r="Z386" s="7">
        <v>2</v>
      </c>
      <c r="AA386" s="9">
        <f t="shared" si="62"/>
        <v>0.11764705882352941</v>
      </c>
      <c r="AB386" s="7">
        <v>33</v>
      </c>
      <c r="AC386" s="7">
        <v>12</v>
      </c>
      <c r="AD386" s="9">
        <f t="shared" si="63"/>
        <v>0.36363636363636365</v>
      </c>
      <c r="AE386" s="7">
        <v>5</v>
      </c>
      <c r="AF386" s="9">
        <f t="shared" si="64"/>
        <v>0.15151515151515152</v>
      </c>
      <c r="AG386" s="7">
        <v>15</v>
      </c>
      <c r="AH386" s="9">
        <f t="shared" si="65"/>
        <v>0.45454545454545453</v>
      </c>
      <c r="AI386" s="7">
        <v>892</v>
      </c>
      <c r="AJ386" s="7">
        <v>954</v>
      </c>
      <c r="AK386">
        <v>0</v>
      </c>
      <c r="AL386">
        <v>0</v>
      </c>
      <c r="AM386">
        <v>0</v>
      </c>
      <c r="AN386" s="9" t="str">
        <f t="shared" si="66"/>
        <v>NA</v>
      </c>
      <c r="AO386" s="7">
        <v>1368</v>
      </c>
      <c r="AP386" s="7">
        <v>664</v>
      </c>
      <c r="AQ386" s="9">
        <f t="shared" si="67"/>
        <v>0.4853801169590643</v>
      </c>
      <c r="AR386" s="7">
        <v>46</v>
      </c>
      <c r="AS386" s="7">
        <v>42</v>
      </c>
      <c r="AT386" s="9">
        <f t="shared" si="68"/>
        <v>0.91304347826086951</v>
      </c>
    </row>
    <row r="387" spans="1:46" ht="15" customHeight="1" x14ac:dyDescent="0.3">
      <c r="A387" t="s">
        <v>872</v>
      </c>
      <c r="B387" t="s">
        <v>873</v>
      </c>
      <c r="C387" t="s">
        <v>874</v>
      </c>
      <c r="D387" s="5">
        <v>115754</v>
      </c>
      <c r="E387" t="s">
        <v>56</v>
      </c>
      <c r="F387">
        <v>85</v>
      </c>
      <c r="G387">
        <v>62</v>
      </c>
      <c r="H387" s="6">
        <f t="shared" si="59"/>
        <v>0.72941176470588232</v>
      </c>
      <c r="M387" s="8">
        <v>0</v>
      </c>
      <c r="N387" s="8">
        <v>0</v>
      </c>
      <c r="O387" s="8">
        <v>0</v>
      </c>
      <c r="P387" s="8">
        <v>0</v>
      </c>
      <c r="Q387" s="6" t="str">
        <f t="shared" si="69"/>
        <v>NA</v>
      </c>
      <c r="R387" s="6" t="str">
        <f t="shared" si="69"/>
        <v>NA</v>
      </c>
      <c r="S387" s="6" t="str">
        <f t="shared" si="69"/>
        <v>NA</v>
      </c>
      <c r="W387" s="9" t="str">
        <f t="shared" si="60"/>
        <v>NA</v>
      </c>
      <c r="Y387" s="9" t="str">
        <f t="shared" si="61"/>
        <v>NA</v>
      </c>
      <c r="AA387" s="9" t="str">
        <f t="shared" si="62"/>
        <v>NA</v>
      </c>
      <c r="AD387" s="9" t="str">
        <f t="shared" si="63"/>
        <v>NA</v>
      </c>
      <c r="AF387" s="9" t="str">
        <f t="shared" si="64"/>
        <v>NA</v>
      </c>
      <c r="AH387" s="9" t="str">
        <f t="shared" si="65"/>
        <v>NA</v>
      </c>
      <c r="AI387" s="7">
        <v>0</v>
      </c>
      <c r="AJ387" s="7">
        <v>0</v>
      </c>
      <c r="AN387" s="9" t="str">
        <f t="shared" si="66"/>
        <v>NA</v>
      </c>
      <c r="AQ387" s="9" t="str">
        <f t="shared" si="67"/>
        <v>NA</v>
      </c>
      <c r="AT387" s="9" t="str">
        <f t="shared" si="68"/>
        <v>NA</v>
      </c>
    </row>
    <row r="388" spans="1:46" ht="15" customHeight="1" x14ac:dyDescent="0.3">
      <c r="A388" t="s">
        <v>875</v>
      </c>
      <c r="B388" t="s">
        <v>876</v>
      </c>
      <c r="C388" t="s">
        <v>877</v>
      </c>
      <c r="D388" s="5">
        <v>3231669</v>
      </c>
      <c r="E388" t="s">
        <v>56</v>
      </c>
      <c r="F388">
        <v>432</v>
      </c>
      <c r="G388">
        <v>186</v>
      </c>
      <c r="H388" s="6">
        <f t="shared" ref="H388:H405" si="70">IFERROR(G388/F388,"NA")</f>
        <v>0.43055555555555558</v>
      </c>
      <c r="I388" s="7">
        <v>72</v>
      </c>
      <c r="J388" s="7">
        <v>38</v>
      </c>
      <c r="K388" s="7">
        <v>97</v>
      </c>
      <c r="L388" s="7">
        <v>46</v>
      </c>
      <c r="M388" s="8">
        <v>375</v>
      </c>
      <c r="N388" s="8">
        <v>15</v>
      </c>
      <c r="O388" s="8">
        <v>24</v>
      </c>
      <c r="P388" s="8">
        <v>39</v>
      </c>
      <c r="Q388" s="6">
        <f t="shared" si="69"/>
        <v>0.04</v>
      </c>
      <c r="R388" s="6">
        <f t="shared" si="69"/>
        <v>6.4000000000000001E-2</v>
      </c>
      <c r="S388" s="6">
        <f t="shared" si="69"/>
        <v>0.104</v>
      </c>
      <c r="T388" s="7">
        <v>1255</v>
      </c>
      <c r="U388">
        <v>153</v>
      </c>
      <c r="V388">
        <v>4</v>
      </c>
      <c r="W388" s="9">
        <f t="shared" ref="W388:W405" si="71">IFERROR(V388/U388,"NA")</f>
        <v>2.6143790849673203E-2</v>
      </c>
      <c r="X388" s="7">
        <v>19</v>
      </c>
      <c r="Y388" s="9">
        <f t="shared" ref="Y388:Y405" si="72">IFERROR(X388/U388,"NA")</f>
        <v>0.12418300653594772</v>
      </c>
      <c r="Z388" s="7">
        <v>20</v>
      </c>
      <c r="AA388" s="9">
        <f t="shared" ref="AA388:AA405" si="73">IFERROR(Z388/U388,"NA")</f>
        <v>0.13071895424836602</v>
      </c>
      <c r="AB388" s="7">
        <v>108</v>
      </c>
      <c r="AC388" s="7">
        <v>15</v>
      </c>
      <c r="AD388" s="9">
        <f t="shared" ref="AD388:AD405" si="74">IFERROR(AC388/AB388,"NA")</f>
        <v>0.1388888888888889</v>
      </c>
      <c r="AE388" s="7">
        <v>29</v>
      </c>
      <c r="AF388" s="9">
        <f t="shared" ref="AF388:AF405" si="75">IFERROR(AE388/AB388,"NA")</f>
        <v>0.26851851851851855</v>
      </c>
      <c r="AG388" s="7">
        <v>44</v>
      </c>
      <c r="AH388" s="9">
        <f t="shared" ref="AH388:AH405" si="76">IFERROR(AG388/AB388,"NA")</f>
        <v>0.40740740740740738</v>
      </c>
      <c r="AI388" s="7">
        <v>943</v>
      </c>
      <c r="AJ388" s="7">
        <v>1504</v>
      </c>
      <c r="AK388">
        <v>388</v>
      </c>
      <c r="AL388">
        <v>80</v>
      </c>
      <c r="AM388">
        <v>182</v>
      </c>
      <c r="AN388" s="9">
        <f t="shared" ref="AN388:AN405" si="77">IFERROR(((AM388+AL388)/AK388),"NA")</f>
        <v>0.67525773195876293</v>
      </c>
      <c r="AO388" s="7">
        <v>1018</v>
      </c>
      <c r="AP388" s="7">
        <v>608</v>
      </c>
      <c r="AQ388" s="9">
        <f t="shared" ref="AQ388:AQ405" si="78">IFERROR(AP388/AO388,"NA")</f>
        <v>0.59724950884086447</v>
      </c>
      <c r="AR388" s="7">
        <v>285</v>
      </c>
      <c r="AS388" s="7">
        <v>274</v>
      </c>
      <c r="AT388" s="9">
        <f t="shared" ref="AT388:AT405" si="79">IFERROR(AS388/AR388,"NA")</f>
        <v>0.96140350877192982</v>
      </c>
    </row>
    <row r="389" spans="1:46" ht="15" customHeight="1" x14ac:dyDescent="0.3">
      <c r="A389" t="s">
        <v>875</v>
      </c>
      <c r="B389" t="s">
        <v>878</v>
      </c>
      <c r="C389" t="s">
        <v>879</v>
      </c>
      <c r="D389" s="5">
        <v>1036720</v>
      </c>
      <c r="E389" t="s">
        <v>53</v>
      </c>
      <c r="F389">
        <v>376</v>
      </c>
      <c r="G389">
        <v>37</v>
      </c>
      <c r="H389" s="6">
        <f t="shared" si="70"/>
        <v>9.8404255319148939E-2</v>
      </c>
      <c r="I389" s="7">
        <v>87</v>
      </c>
      <c r="J389" s="7">
        <v>71</v>
      </c>
      <c r="K389" s="7">
        <v>145</v>
      </c>
      <c r="L389" s="7">
        <v>73</v>
      </c>
      <c r="M389" s="8">
        <v>33</v>
      </c>
      <c r="N389" s="8">
        <v>1</v>
      </c>
      <c r="O389" s="8">
        <v>3</v>
      </c>
      <c r="P389" s="8">
        <v>3</v>
      </c>
      <c r="Q389" s="6">
        <f t="shared" si="69"/>
        <v>3.0303030303030304E-2</v>
      </c>
      <c r="R389" s="6">
        <f t="shared" si="69"/>
        <v>9.0909090909090912E-2</v>
      </c>
      <c r="S389" s="6">
        <f t="shared" si="69"/>
        <v>9.0909090909090912E-2</v>
      </c>
      <c r="T389" s="7">
        <v>57</v>
      </c>
      <c r="U389">
        <v>17</v>
      </c>
      <c r="V389">
        <v>0</v>
      </c>
      <c r="W389" s="9">
        <f t="shared" si="71"/>
        <v>0</v>
      </c>
      <c r="X389" s="7">
        <v>0</v>
      </c>
      <c r="Y389" s="9">
        <f t="shared" si="72"/>
        <v>0</v>
      </c>
      <c r="Z389" s="7">
        <v>0</v>
      </c>
      <c r="AA389" s="9">
        <f t="shared" si="73"/>
        <v>0</v>
      </c>
      <c r="AB389" s="7">
        <v>15</v>
      </c>
      <c r="AC389" s="7">
        <v>0</v>
      </c>
      <c r="AD389" s="9">
        <f t="shared" si="74"/>
        <v>0</v>
      </c>
      <c r="AE389" s="7">
        <v>2</v>
      </c>
      <c r="AF389" s="9">
        <f t="shared" si="75"/>
        <v>0.13333333333333333</v>
      </c>
      <c r="AG389" s="7">
        <v>2</v>
      </c>
      <c r="AH389" s="9">
        <f t="shared" si="76"/>
        <v>0.13333333333333333</v>
      </c>
      <c r="AI389" s="7">
        <v>0</v>
      </c>
      <c r="AJ389" s="7">
        <v>255</v>
      </c>
      <c r="AK389">
        <v>11</v>
      </c>
      <c r="AL389">
        <v>1</v>
      </c>
      <c r="AM389">
        <v>1</v>
      </c>
      <c r="AN389" s="9">
        <f t="shared" si="77"/>
        <v>0.18181818181818182</v>
      </c>
      <c r="AO389" s="7">
        <v>176</v>
      </c>
      <c r="AP389" s="7">
        <v>141</v>
      </c>
      <c r="AQ389" s="9">
        <f t="shared" si="78"/>
        <v>0.80113636363636365</v>
      </c>
      <c r="AR389" s="7">
        <v>39</v>
      </c>
      <c r="AS389" s="7">
        <v>38</v>
      </c>
      <c r="AT389" s="9">
        <f t="shared" si="79"/>
        <v>0.97435897435897434</v>
      </c>
    </row>
    <row r="390" spans="1:46" ht="15" customHeight="1" x14ac:dyDescent="0.3">
      <c r="A390" t="s">
        <v>880</v>
      </c>
      <c r="B390" t="s">
        <v>881</v>
      </c>
      <c r="C390" t="s">
        <v>882</v>
      </c>
      <c r="D390" s="5">
        <v>35389214</v>
      </c>
      <c r="E390" t="s">
        <v>90</v>
      </c>
      <c r="F390">
        <v>5836</v>
      </c>
      <c r="G390">
        <v>4638</v>
      </c>
      <c r="H390" s="6">
        <f t="shared" si="70"/>
        <v>0.79472241261137766</v>
      </c>
      <c r="I390" s="7">
        <v>76</v>
      </c>
      <c r="J390" s="7">
        <v>24</v>
      </c>
      <c r="K390" s="7">
        <v>140</v>
      </c>
      <c r="L390" s="7">
        <v>50</v>
      </c>
      <c r="M390" s="8">
        <v>2441</v>
      </c>
      <c r="N390" s="8">
        <v>117</v>
      </c>
      <c r="O390" s="8">
        <v>196</v>
      </c>
      <c r="P390" s="8">
        <v>286</v>
      </c>
      <c r="Q390" s="6">
        <f t="shared" si="69"/>
        <v>4.7931175747644411E-2</v>
      </c>
      <c r="R390" s="6">
        <f t="shared" si="69"/>
        <v>8.0294961081523966E-2</v>
      </c>
      <c r="S390" s="6">
        <f t="shared" si="69"/>
        <v>0.11716509627201967</v>
      </c>
      <c r="T390" s="7">
        <v>11849</v>
      </c>
      <c r="U390">
        <v>1223</v>
      </c>
      <c r="V390">
        <v>12</v>
      </c>
      <c r="W390" s="9">
        <f t="shared" si="71"/>
        <v>9.8119378577269014E-3</v>
      </c>
      <c r="X390" s="7">
        <v>255</v>
      </c>
      <c r="Y390" s="9">
        <f t="shared" si="72"/>
        <v>0.20850367947669665</v>
      </c>
      <c r="Z390" s="7">
        <v>263</v>
      </c>
      <c r="AA390" s="9">
        <f t="shared" si="73"/>
        <v>0.21504497138184792</v>
      </c>
      <c r="AB390" s="7">
        <v>403</v>
      </c>
      <c r="AC390" s="7">
        <v>76</v>
      </c>
      <c r="AD390" s="9">
        <f t="shared" si="74"/>
        <v>0.18858560794044665</v>
      </c>
      <c r="AE390" s="7">
        <v>140</v>
      </c>
      <c r="AF390" s="9">
        <f t="shared" si="75"/>
        <v>0.34739454094292804</v>
      </c>
      <c r="AG390" s="7">
        <v>200</v>
      </c>
      <c r="AH390" s="9">
        <f t="shared" si="76"/>
        <v>0.49627791563275436</v>
      </c>
      <c r="AI390" s="7">
        <v>6574</v>
      </c>
      <c r="AJ390" s="7">
        <v>9330</v>
      </c>
      <c r="AK390">
        <v>1460</v>
      </c>
      <c r="AL390">
        <v>159</v>
      </c>
      <c r="AM390">
        <v>86</v>
      </c>
      <c r="AN390" s="9">
        <f t="shared" si="77"/>
        <v>0.1678082191780822</v>
      </c>
      <c r="AO390" s="7">
        <v>9277</v>
      </c>
      <c r="AP390" s="7">
        <v>2827</v>
      </c>
      <c r="AQ390" s="9">
        <f t="shared" si="78"/>
        <v>0.30473213323272608</v>
      </c>
      <c r="AR390" s="7">
        <v>5656</v>
      </c>
      <c r="AS390" s="7">
        <v>5320</v>
      </c>
      <c r="AT390" s="9">
        <f t="shared" si="79"/>
        <v>0.94059405940594054</v>
      </c>
    </row>
    <row r="391" spans="1:46" ht="15" customHeight="1" x14ac:dyDescent="0.3">
      <c r="A391" t="s">
        <v>880</v>
      </c>
      <c r="B391" t="s">
        <v>883</v>
      </c>
      <c r="C391" t="s">
        <v>884</v>
      </c>
      <c r="D391" s="5">
        <v>6227178</v>
      </c>
      <c r="E391" t="s">
        <v>56</v>
      </c>
      <c r="F391">
        <v>3585</v>
      </c>
      <c r="G391">
        <v>2318</v>
      </c>
      <c r="H391" s="6">
        <f t="shared" si="70"/>
        <v>0.64658298465829844</v>
      </c>
      <c r="I391" s="7">
        <v>46</v>
      </c>
      <c r="J391" s="7">
        <v>23</v>
      </c>
      <c r="K391" s="7">
        <v>91</v>
      </c>
      <c r="L391" s="7">
        <v>35</v>
      </c>
      <c r="M391" s="8">
        <v>5886</v>
      </c>
      <c r="N391" s="8">
        <v>144</v>
      </c>
      <c r="O391" s="8">
        <v>206</v>
      </c>
      <c r="P391" s="8">
        <v>301</v>
      </c>
      <c r="Q391" s="6">
        <f t="shared" si="69"/>
        <v>2.4464831804281346E-2</v>
      </c>
      <c r="R391" s="6">
        <f t="shared" si="69"/>
        <v>3.4998301053346927E-2</v>
      </c>
      <c r="S391" s="6">
        <f t="shared" si="69"/>
        <v>5.1138294257560314E-2</v>
      </c>
      <c r="T391" s="7">
        <v>10758</v>
      </c>
      <c r="U391">
        <v>377</v>
      </c>
      <c r="V391">
        <v>2</v>
      </c>
      <c r="W391" s="9">
        <f t="shared" si="71"/>
        <v>5.3050397877984082E-3</v>
      </c>
      <c r="X391" s="7">
        <v>23</v>
      </c>
      <c r="Y391" s="9">
        <f t="shared" si="72"/>
        <v>6.1007957559681698E-2</v>
      </c>
      <c r="Z391" s="7">
        <v>25</v>
      </c>
      <c r="AA391" s="9">
        <f t="shared" si="73"/>
        <v>6.6312997347480113E-2</v>
      </c>
      <c r="AB391" s="7">
        <v>370</v>
      </c>
      <c r="AC391" s="7">
        <v>64</v>
      </c>
      <c r="AD391" s="9">
        <f t="shared" si="74"/>
        <v>0.17297297297297298</v>
      </c>
      <c r="AE391" s="7">
        <v>87</v>
      </c>
      <c r="AF391" s="9">
        <f t="shared" si="75"/>
        <v>0.23513513513513515</v>
      </c>
      <c r="AG391" s="7">
        <v>143</v>
      </c>
      <c r="AH391" s="9">
        <f t="shared" si="76"/>
        <v>0.38648648648648648</v>
      </c>
      <c r="AI391" s="7">
        <v>7760</v>
      </c>
      <c r="AJ391" s="7">
        <v>11849</v>
      </c>
      <c r="AK391">
        <v>1499</v>
      </c>
      <c r="AL391">
        <v>18</v>
      </c>
      <c r="AM391">
        <v>13</v>
      </c>
      <c r="AN391" s="9">
        <f t="shared" si="77"/>
        <v>2.0680453635757171E-2</v>
      </c>
      <c r="AO391" s="7">
        <v>12146</v>
      </c>
      <c r="AP391" s="7">
        <v>5568</v>
      </c>
      <c r="AQ391" s="9">
        <f t="shared" si="78"/>
        <v>0.45842252593446403</v>
      </c>
      <c r="AR391" s="7">
        <v>2101</v>
      </c>
      <c r="AS391" s="7">
        <v>1852</v>
      </c>
      <c r="AT391" s="9">
        <f t="shared" si="79"/>
        <v>0.88148500713945743</v>
      </c>
    </row>
    <row r="392" spans="1:46" ht="15" customHeight="1" x14ac:dyDescent="0.3">
      <c r="A392" t="s">
        <v>880</v>
      </c>
      <c r="B392" t="s">
        <v>885</v>
      </c>
      <c r="C392" t="s">
        <v>886</v>
      </c>
      <c r="D392" s="5">
        <v>3822547</v>
      </c>
      <c r="E392" t="s">
        <v>53</v>
      </c>
      <c r="F392">
        <v>1079</v>
      </c>
      <c r="G392">
        <v>555</v>
      </c>
      <c r="H392" s="6">
        <f t="shared" si="70"/>
        <v>0.51436515291936979</v>
      </c>
      <c r="I392" s="7">
        <v>60</v>
      </c>
      <c r="J392" s="7">
        <v>51</v>
      </c>
      <c r="K392" s="7">
        <v>138</v>
      </c>
      <c r="L392" s="7">
        <v>86</v>
      </c>
      <c r="M392" s="8">
        <v>2078</v>
      </c>
      <c r="N392" s="8">
        <v>135</v>
      </c>
      <c r="O392" s="8">
        <v>213</v>
      </c>
      <c r="P392" s="8">
        <v>343</v>
      </c>
      <c r="Q392" s="6">
        <f t="shared" si="69"/>
        <v>6.4966313763233877E-2</v>
      </c>
      <c r="R392" s="6">
        <f t="shared" si="69"/>
        <v>0.10250240615976901</v>
      </c>
      <c r="S392" s="6">
        <f t="shared" si="69"/>
        <v>0.16506256015399423</v>
      </c>
      <c r="T392" s="7">
        <v>1400</v>
      </c>
      <c r="U392">
        <v>129</v>
      </c>
      <c r="V392">
        <v>1</v>
      </c>
      <c r="W392" s="9">
        <f t="shared" si="71"/>
        <v>7.7519379844961239E-3</v>
      </c>
      <c r="X392" s="7">
        <v>34</v>
      </c>
      <c r="Y392" s="9">
        <f t="shared" si="72"/>
        <v>0.26356589147286824</v>
      </c>
      <c r="Z392" s="7">
        <v>35</v>
      </c>
      <c r="AA392" s="9">
        <f t="shared" si="73"/>
        <v>0.27131782945736432</v>
      </c>
      <c r="AB392" s="7">
        <v>394</v>
      </c>
      <c r="AC392" s="7">
        <v>50</v>
      </c>
      <c r="AD392" s="9">
        <f t="shared" si="74"/>
        <v>0.12690355329949238</v>
      </c>
      <c r="AE392" s="7">
        <v>106</v>
      </c>
      <c r="AF392" s="9">
        <f t="shared" si="75"/>
        <v>0.26903553299492383</v>
      </c>
      <c r="AG392" s="7">
        <v>148</v>
      </c>
      <c r="AH392" s="9">
        <f t="shared" si="76"/>
        <v>0.37563451776649748</v>
      </c>
      <c r="AI392" s="7">
        <v>1100</v>
      </c>
      <c r="AJ392" s="7">
        <v>3396</v>
      </c>
      <c r="AK392">
        <v>43</v>
      </c>
      <c r="AL392">
        <v>0</v>
      </c>
      <c r="AM392">
        <v>34</v>
      </c>
      <c r="AN392" s="9">
        <f t="shared" si="77"/>
        <v>0.79069767441860461</v>
      </c>
      <c r="AO392" s="7">
        <v>3004</v>
      </c>
      <c r="AP392" s="7">
        <v>1800</v>
      </c>
      <c r="AQ392" s="9">
        <f t="shared" si="78"/>
        <v>0.5992010652463382</v>
      </c>
      <c r="AR392" s="7">
        <v>756</v>
      </c>
      <c r="AS392" s="7">
        <v>701</v>
      </c>
      <c r="AT392" s="9">
        <f t="shared" si="79"/>
        <v>0.92724867724867721</v>
      </c>
    </row>
    <row r="393" spans="1:46" ht="15" customHeight="1" x14ac:dyDescent="0.3">
      <c r="A393" t="s">
        <v>880</v>
      </c>
      <c r="B393" t="s">
        <v>887</v>
      </c>
      <c r="C393" t="s">
        <v>888</v>
      </c>
      <c r="D393" s="5">
        <v>3449147</v>
      </c>
      <c r="E393" t="s">
        <v>53</v>
      </c>
      <c r="F393">
        <v>844</v>
      </c>
      <c r="G393">
        <v>804</v>
      </c>
      <c r="H393" s="6">
        <f t="shared" si="70"/>
        <v>0.95260663507109</v>
      </c>
      <c r="I393" s="7">
        <v>64</v>
      </c>
      <c r="J393" s="7">
        <v>30</v>
      </c>
      <c r="K393" s="7">
        <v>123</v>
      </c>
      <c r="L393" s="7">
        <v>47</v>
      </c>
      <c r="M393" s="8">
        <v>2723</v>
      </c>
      <c r="N393" s="8">
        <v>140</v>
      </c>
      <c r="O393" s="8">
        <v>204</v>
      </c>
      <c r="P393" s="8">
        <v>298</v>
      </c>
      <c r="Q393" s="6">
        <f t="shared" si="69"/>
        <v>5.1413881748071981E-2</v>
      </c>
      <c r="R393" s="6">
        <f t="shared" si="69"/>
        <v>7.4917370547190595E-2</v>
      </c>
      <c r="S393" s="6">
        <f t="shared" si="69"/>
        <v>0.10943811972089607</v>
      </c>
      <c r="T393" s="7">
        <v>4004</v>
      </c>
      <c r="U393">
        <v>203</v>
      </c>
      <c r="V393">
        <v>7</v>
      </c>
      <c r="W393" s="9">
        <f t="shared" si="71"/>
        <v>3.4482758620689655E-2</v>
      </c>
      <c r="X393" s="7">
        <v>85</v>
      </c>
      <c r="Y393" s="9">
        <f t="shared" si="72"/>
        <v>0.41871921182266009</v>
      </c>
      <c r="Z393" s="7">
        <v>89</v>
      </c>
      <c r="AA393" s="9">
        <f t="shared" si="73"/>
        <v>0.43842364532019706</v>
      </c>
      <c r="AB393" s="7">
        <v>190</v>
      </c>
      <c r="AC393" s="7">
        <v>44</v>
      </c>
      <c r="AD393" s="9">
        <f t="shared" si="74"/>
        <v>0.23157894736842105</v>
      </c>
      <c r="AE393" s="7">
        <v>46</v>
      </c>
      <c r="AF393" s="9">
        <f t="shared" si="75"/>
        <v>0.24210526315789474</v>
      </c>
      <c r="AG393" s="7">
        <v>82</v>
      </c>
      <c r="AH393" s="9">
        <f t="shared" si="76"/>
        <v>0.43157894736842106</v>
      </c>
      <c r="AI393" s="7">
        <v>2755</v>
      </c>
      <c r="AJ393" s="7">
        <v>4018</v>
      </c>
      <c r="AK393">
        <v>0</v>
      </c>
      <c r="AL393">
        <v>0</v>
      </c>
      <c r="AM393">
        <v>0</v>
      </c>
      <c r="AN393" s="9" t="str">
        <f t="shared" si="77"/>
        <v>NA</v>
      </c>
      <c r="AO393" s="7">
        <v>4144</v>
      </c>
      <c r="AP393" s="7">
        <v>1759</v>
      </c>
      <c r="AQ393" s="9">
        <f t="shared" si="78"/>
        <v>0.42446911196911197</v>
      </c>
      <c r="AR393" s="7">
        <v>645</v>
      </c>
      <c r="AS393" s="7">
        <v>582</v>
      </c>
      <c r="AT393" s="9">
        <f t="shared" si="79"/>
        <v>0.9023255813953488</v>
      </c>
    </row>
    <row r="394" spans="1:46" ht="15" customHeight="1" x14ac:dyDescent="0.3">
      <c r="A394" t="s">
        <v>880</v>
      </c>
      <c r="B394" t="s">
        <v>889</v>
      </c>
      <c r="C394" t="s">
        <v>890</v>
      </c>
      <c r="D394" s="5">
        <v>7900826</v>
      </c>
      <c r="E394" t="s">
        <v>53</v>
      </c>
      <c r="F394">
        <v>585</v>
      </c>
      <c r="G394">
        <v>542</v>
      </c>
      <c r="H394" s="6">
        <f t="shared" si="70"/>
        <v>0.92649572649572653</v>
      </c>
      <c r="I394" s="7">
        <v>82</v>
      </c>
      <c r="J394" s="7">
        <v>38</v>
      </c>
      <c r="K394" s="7">
        <v>110</v>
      </c>
      <c r="L394" s="7">
        <v>47</v>
      </c>
      <c r="M394" s="8">
        <v>1437</v>
      </c>
      <c r="N394" s="8">
        <v>87</v>
      </c>
      <c r="O394" s="8">
        <v>109</v>
      </c>
      <c r="P394" s="8">
        <v>139</v>
      </c>
      <c r="Q394" s="6">
        <f t="shared" si="69"/>
        <v>6.0542797494780795E-2</v>
      </c>
      <c r="R394" s="6">
        <f t="shared" si="69"/>
        <v>7.5852470424495472E-2</v>
      </c>
      <c r="S394" s="6">
        <f t="shared" si="69"/>
        <v>9.6729297146833676E-2</v>
      </c>
      <c r="T394" s="7">
        <v>2376</v>
      </c>
      <c r="U394">
        <v>434</v>
      </c>
      <c r="V394">
        <v>17</v>
      </c>
      <c r="W394" s="9">
        <f t="shared" si="71"/>
        <v>3.9170506912442393E-2</v>
      </c>
      <c r="X394" s="7">
        <v>95</v>
      </c>
      <c r="Y394" s="9">
        <f t="shared" si="72"/>
        <v>0.21889400921658986</v>
      </c>
      <c r="Z394" s="7">
        <v>105</v>
      </c>
      <c r="AA394" s="9">
        <f t="shared" si="73"/>
        <v>0.24193548387096775</v>
      </c>
      <c r="AB394" s="7">
        <v>166</v>
      </c>
      <c r="AC394" s="7">
        <v>23</v>
      </c>
      <c r="AD394" s="9">
        <f t="shared" si="74"/>
        <v>0.13855421686746988</v>
      </c>
      <c r="AE394" s="7">
        <v>59</v>
      </c>
      <c r="AF394" s="9">
        <f t="shared" si="75"/>
        <v>0.35542168674698793</v>
      </c>
      <c r="AG394" s="7">
        <v>76</v>
      </c>
      <c r="AH394" s="9">
        <f t="shared" si="76"/>
        <v>0.45783132530120479</v>
      </c>
      <c r="AI394" s="7">
        <v>1531</v>
      </c>
      <c r="AJ394" s="7">
        <v>2395</v>
      </c>
      <c r="AK394">
        <v>0</v>
      </c>
      <c r="AL394">
        <v>0</v>
      </c>
      <c r="AM394">
        <v>0</v>
      </c>
      <c r="AN394" s="9" t="str">
        <f t="shared" si="77"/>
        <v>NA</v>
      </c>
      <c r="AO394" s="7">
        <v>2288</v>
      </c>
      <c r="AP394" s="7">
        <v>1057</v>
      </c>
      <c r="AQ394" s="9">
        <f t="shared" si="78"/>
        <v>0.46197552447552448</v>
      </c>
      <c r="AR394" s="7">
        <v>2169</v>
      </c>
      <c r="AS394" s="7">
        <v>2032</v>
      </c>
      <c r="AT394" s="9">
        <f t="shared" si="79"/>
        <v>0.93683725218994929</v>
      </c>
    </row>
    <row r="395" spans="1:46" ht="15" customHeight="1" x14ac:dyDescent="0.3">
      <c r="A395" t="s">
        <v>880</v>
      </c>
      <c r="B395" t="s">
        <v>891</v>
      </c>
      <c r="C395" t="s">
        <v>892</v>
      </c>
      <c r="D395" s="5">
        <v>594588</v>
      </c>
      <c r="E395" t="s">
        <v>53</v>
      </c>
      <c r="F395">
        <v>525</v>
      </c>
      <c r="G395">
        <v>259</v>
      </c>
      <c r="H395" s="6">
        <f t="shared" si="70"/>
        <v>0.49333333333333335</v>
      </c>
      <c r="I395" s="7">
        <v>56</v>
      </c>
      <c r="J395" s="7">
        <v>17</v>
      </c>
      <c r="K395" s="7">
        <v>152</v>
      </c>
      <c r="L395" s="7">
        <v>36</v>
      </c>
      <c r="M395" s="8">
        <v>1060</v>
      </c>
      <c r="N395" s="8">
        <v>48</v>
      </c>
      <c r="O395" s="8">
        <v>94</v>
      </c>
      <c r="P395" s="8">
        <v>119</v>
      </c>
      <c r="Q395" s="6">
        <f t="shared" si="69"/>
        <v>4.5283018867924525E-2</v>
      </c>
      <c r="R395" s="6">
        <f t="shared" si="69"/>
        <v>8.8679245283018862E-2</v>
      </c>
      <c r="S395" s="6">
        <f t="shared" si="69"/>
        <v>0.11226415094339623</v>
      </c>
      <c r="T395" s="7">
        <v>1124</v>
      </c>
      <c r="U395">
        <v>31</v>
      </c>
      <c r="V395">
        <v>0</v>
      </c>
      <c r="W395" s="9">
        <f t="shared" si="71"/>
        <v>0</v>
      </c>
      <c r="X395" s="7">
        <v>0</v>
      </c>
      <c r="Y395" s="9">
        <f t="shared" si="72"/>
        <v>0</v>
      </c>
      <c r="Z395" s="7">
        <v>0</v>
      </c>
      <c r="AA395" s="9">
        <f t="shared" si="73"/>
        <v>0</v>
      </c>
      <c r="AB395" s="7">
        <v>87</v>
      </c>
      <c r="AC395" s="7">
        <v>5</v>
      </c>
      <c r="AD395" s="9">
        <f t="shared" si="74"/>
        <v>5.7471264367816091E-2</v>
      </c>
      <c r="AE395" s="7">
        <v>32</v>
      </c>
      <c r="AF395" s="9">
        <f t="shared" si="75"/>
        <v>0.36781609195402298</v>
      </c>
      <c r="AG395" s="7">
        <v>36</v>
      </c>
      <c r="AH395" s="9">
        <f t="shared" si="76"/>
        <v>0.41379310344827586</v>
      </c>
      <c r="AI395" s="7">
        <v>709</v>
      </c>
      <c r="AJ395" s="7">
        <v>1028</v>
      </c>
      <c r="AK395">
        <v>0</v>
      </c>
      <c r="AL395">
        <v>0</v>
      </c>
      <c r="AM395">
        <v>0</v>
      </c>
      <c r="AN395" s="9" t="str">
        <f t="shared" si="77"/>
        <v>NA</v>
      </c>
      <c r="AO395" s="7">
        <v>1136</v>
      </c>
      <c r="AP395" s="7">
        <v>405</v>
      </c>
      <c r="AQ395" s="9">
        <f t="shared" si="78"/>
        <v>0.35651408450704225</v>
      </c>
      <c r="AR395" s="7">
        <v>259</v>
      </c>
      <c r="AS395" s="7">
        <v>237</v>
      </c>
      <c r="AT395" s="9">
        <f t="shared" si="79"/>
        <v>0.91505791505791501</v>
      </c>
    </row>
    <row r="396" spans="1:46" ht="15" customHeight="1" x14ac:dyDescent="0.3">
      <c r="A396" t="s">
        <v>880</v>
      </c>
      <c r="B396" t="s">
        <v>893</v>
      </c>
      <c r="C396" t="s">
        <v>894</v>
      </c>
      <c r="D396" s="5">
        <v>1517539</v>
      </c>
      <c r="E396" t="s">
        <v>53</v>
      </c>
      <c r="F396">
        <v>453</v>
      </c>
      <c r="G396">
        <v>443</v>
      </c>
      <c r="H396" s="6">
        <f t="shared" si="70"/>
        <v>0.97792494481236203</v>
      </c>
      <c r="I396" s="7">
        <v>41</v>
      </c>
      <c r="J396" s="7">
        <v>20</v>
      </c>
      <c r="K396" s="7">
        <v>93</v>
      </c>
      <c r="L396" s="7">
        <v>32</v>
      </c>
      <c r="M396" s="8">
        <v>1166</v>
      </c>
      <c r="N396" s="8">
        <v>144</v>
      </c>
      <c r="O396" s="8">
        <v>198</v>
      </c>
      <c r="P396" s="8">
        <v>272</v>
      </c>
      <c r="Q396" s="6">
        <f t="shared" si="69"/>
        <v>0.1234991423670669</v>
      </c>
      <c r="R396" s="6">
        <f t="shared" si="69"/>
        <v>0.16981132075471697</v>
      </c>
      <c r="S396" s="6">
        <f t="shared" si="69"/>
        <v>0.23327615780445971</v>
      </c>
      <c r="T396" s="7">
        <v>1903</v>
      </c>
      <c r="U396">
        <v>23</v>
      </c>
      <c r="V396">
        <v>1</v>
      </c>
      <c r="W396" s="9">
        <f t="shared" si="71"/>
        <v>4.3478260869565216E-2</v>
      </c>
      <c r="X396" s="7">
        <v>2</v>
      </c>
      <c r="Y396" s="9">
        <f t="shared" si="72"/>
        <v>8.6956521739130432E-2</v>
      </c>
      <c r="Z396" s="7">
        <v>3</v>
      </c>
      <c r="AA396" s="9">
        <f t="shared" si="73"/>
        <v>0.13043478260869565</v>
      </c>
      <c r="AB396" s="7">
        <v>6</v>
      </c>
      <c r="AC396" s="7">
        <v>0</v>
      </c>
      <c r="AD396" s="9">
        <f t="shared" si="74"/>
        <v>0</v>
      </c>
      <c r="AE396" s="7">
        <v>1</v>
      </c>
      <c r="AF396" s="9">
        <f t="shared" si="75"/>
        <v>0.16666666666666666</v>
      </c>
      <c r="AG396" s="7">
        <v>1</v>
      </c>
      <c r="AH396" s="9">
        <f t="shared" si="76"/>
        <v>0.16666666666666666</v>
      </c>
      <c r="AI396" s="7">
        <v>1263</v>
      </c>
      <c r="AJ396" s="7">
        <v>1442</v>
      </c>
      <c r="AK396">
        <v>309</v>
      </c>
      <c r="AL396">
        <v>76</v>
      </c>
      <c r="AM396">
        <v>33</v>
      </c>
      <c r="AN396" s="9">
        <f t="shared" si="77"/>
        <v>0.35275080906148865</v>
      </c>
      <c r="AO396" s="7">
        <v>1601</v>
      </c>
      <c r="AP396" s="7">
        <v>536</v>
      </c>
      <c r="AQ396" s="9">
        <f t="shared" si="78"/>
        <v>0.33479075577763895</v>
      </c>
      <c r="AR396" s="7">
        <v>350</v>
      </c>
      <c r="AS396" s="7">
        <v>326</v>
      </c>
      <c r="AT396" s="9">
        <f t="shared" si="79"/>
        <v>0.93142857142857138</v>
      </c>
    </row>
    <row r="397" spans="1:46" ht="15" customHeight="1" x14ac:dyDescent="0.3">
      <c r="A397" t="s">
        <v>895</v>
      </c>
      <c r="B397" t="s">
        <v>896</v>
      </c>
      <c r="C397" t="s">
        <v>897</v>
      </c>
      <c r="D397" s="5">
        <v>8773084</v>
      </c>
      <c r="E397" t="s">
        <v>56</v>
      </c>
      <c r="F397">
        <v>2948</v>
      </c>
      <c r="G397">
        <v>2544</v>
      </c>
      <c r="H397" s="6">
        <f t="shared" si="70"/>
        <v>0.86295793758480321</v>
      </c>
      <c r="I397" s="7">
        <v>44</v>
      </c>
      <c r="J397" s="7">
        <v>27</v>
      </c>
      <c r="K397" s="7">
        <v>90</v>
      </c>
      <c r="L397" s="7">
        <v>36</v>
      </c>
      <c r="M397" s="8">
        <v>3703</v>
      </c>
      <c r="N397" s="8">
        <v>310</v>
      </c>
      <c r="O397" s="8">
        <v>542</v>
      </c>
      <c r="P397" s="8">
        <v>779</v>
      </c>
      <c r="Q397" s="6">
        <f t="shared" si="69"/>
        <v>8.371590602214421E-2</v>
      </c>
      <c r="R397" s="6">
        <f t="shared" si="69"/>
        <v>0.14636780988387793</v>
      </c>
      <c r="S397" s="6">
        <f t="shared" si="69"/>
        <v>0.21036997029435592</v>
      </c>
      <c r="T397" s="7">
        <v>12515</v>
      </c>
      <c r="U397">
        <v>255</v>
      </c>
      <c r="V397">
        <v>30</v>
      </c>
      <c r="W397" s="9">
        <f t="shared" si="71"/>
        <v>0.11764705882352941</v>
      </c>
      <c r="X397" s="7">
        <v>60</v>
      </c>
      <c r="Y397" s="9">
        <f t="shared" si="72"/>
        <v>0.23529411764705882</v>
      </c>
      <c r="Z397" s="7">
        <v>81</v>
      </c>
      <c r="AA397" s="9">
        <f t="shared" si="73"/>
        <v>0.31764705882352939</v>
      </c>
      <c r="AB397" s="7">
        <v>377</v>
      </c>
      <c r="AC397" s="7">
        <v>125</v>
      </c>
      <c r="AD397" s="9">
        <f t="shared" si="74"/>
        <v>0.33156498673740054</v>
      </c>
      <c r="AE397" s="7">
        <v>79</v>
      </c>
      <c r="AF397" s="9">
        <f t="shared" si="75"/>
        <v>0.20954907161803712</v>
      </c>
      <c r="AG397" s="7">
        <v>181</v>
      </c>
      <c r="AH397" s="9">
        <f t="shared" si="76"/>
        <v>0.48010610079575594</v>
      </c>
      <c r="AI397" s="7">
        <v>8320</v>
      </c>
      <c r="AJ397" s="7">
        <v>9284</v>
      </c>
      <c r="AK397">
        <v>493</v>
      </c>
      <c r="AL397">
        <v>164</v>
      </c>
      <c r="AM397">
        <v>169</v>
      </c>
      <c r="AN397" s="9">
        <f t="shared" si="77"/>
        <v>0.67545638945233266</v>
      </c>
      <c r="AO397" s="7">
        <v>11038</v>
      </c>
      <c r="AP397" s="7">
        <v>5330</v>
      </c>
      <c r="AQ397" s="9">
        <f t="shared" si="78"/>
        <v>0.482877332850154</v>
      </c>
      <c r="AR397" s="7">
        <v>478</v>
      </c>
      <c r="AS397" s="7">
        <v>431</v>
      </c>
      <c r="AT397" s="9">
        <f t="shared" si="79"/>
        <v>0.90167364016736407</v>
      </c>
    </row>
    <row r="398" spans="1:46" ht="15" customHeight="1" x14ac:dyDescent="0.3">
      <c r="A398" t="s">
        <v>895</v>
      </c>
      <c r="B398" t="s">
        <v>898</v>
      </c>
      <c r="C398" t="s">
        <v>899</v>
      </c>
      <c r="D398" s="5">
        <v>10127898</v>
      </c>
      <c r="E398" t="s">
        <v>90</v>
      </c>
      <c r="F398">
        <v>1519</v>
      </c>
      <c r="G398">
        <v>1404</v>
      </c>
      <c r="H398" s="6">
        <f t="shared" si="70"/>
        <v>0.92429229756418696</v>
      </c>
      <c r="I398" s="7">
        <v>48</v>
      </c>
      <c r="J398" s="7">
        <v>22</v>
      </c>
      <c r="K398" s="7">
        <v>94</v>
      </c>
      <c r="L398" s="7">
        <v>30</v>
      </c>
      <c r="M398" s="8">
        <v>1572</v>
      </c>
      <c r="N398" s="8">
        <v>253</v>
      </c>
      <c r="O398" s="8">
        <v>359</v>
      </c>
      <c r="P398" s="8">
        <v>483</v>
      </c>
      <c r="Q398" s="6">
        <f t="shared" si="69"/>
        <v>0.16094147582697202</v>
      </c>
      <c r="R398" s="6">
        <f t="shared" si="69"/>
        <v>0.22837150127226463</v>
      </c>
      <c r="S398" s="6">
        <f t="shared" si="69"/>
        <v>0.30725190839694655</v>
      </c>
      <c r="T398" s="7">
        <v>6577</v>
      </c>
      <c r="U398">
        <v>767</v>
      </c>
      <c r="V398">
        <v>25</v>
      </c>
      <c r="W398" s="9">
        <f t="shared" si="71"/>
        <v>3.259452411994785E-2</v>
      </c>
      <c r="X398" s="7">
        <v>294</v>
      </c>
      <c r="Y398" s="9">
        <f t="shared" si="72"/>
        <v>0.3833116036505867</v>
      </c>
      <c r="Z398" s="7">
        <v>310</v>
      </c>
      <c r="AA398" s="9">
        <f t="shared" si="73"/>
        <v>0.4041720990873533</v>
      </c>
      <c r="AB398" s="7">
        <v>595</v>
      </c>
      <c r="AC398" s="7">
        <v>80</v>
      </c>
      <c r="AD398" s="9">
        <f t="shared" si="74"/>
        <v>0.13445378151260504</v>
      </c>
      <c r="AE398" s="7">
        <v>98</v>
      </c>
      <c r="AF398" s="9">
        <f t="shared" si="75"/>
        <v>0.16470588235294117</v>
      </c>
      <c r="AG398" s="7">
        <v>165</v>
      </c>
      <c r="AH398" s="9">
        <f t="shared" si="76"/>
        <v>0.27731092436974791</v>
      </c>
      <c r="AI398" s="7">
        <v>4071</v>
      </c>
      <c r="AJ398" s="7">
        <v>4359</v>
      </c>
      <c r="AK398">
        <v>1101</v>
      </c>
      <c r="AL398">
        <v>151</v>
      </c>
      <c r="AM398">
        <v>96</v>
      </c>
      <c r="AN398" s="9">
        <f t="shared" si="77"/>
        <v>0.22434150772025432</v>
      </c>
      <c r="AO398" s="7">
        <v>3600</v>
      </c>
      <c r="AP398" s="7">
        <v>1581</v>
      </c>
      <c r="AQ398" s="9">
        <f t="shared" si="78"/>
        <v>0.43916666666666665</v>
      </c>
      <c r="AR398" s="7">
        <v>1375</v>
      </c>
      <c r="AS398" s="7">
        <v>1322</v>
      </c>
      <c r="AT398" s="9">
        <f t="shared" si="79"/>
        <v>0.96145454545454545</v>
      </c>
    </row>
    <row r="399" spans="1:46" ht="15" customHeight="1" x14ac:dyDescent="0.3">
      <c r="A399" t="s">
        <v>895</v>
      </c>
      <c r="B399" t="s">
        <v>900</v>
      </c>
      <c r="C399" t="s">
        <v>901</v>
      </c>
      <c r="D399" s="5">
        <v>1055535</v>
      </c>
      <c r="E399" t="s">
        <v>53</v>
      </c>
      <c r="F399">
        <v>230</v>
      </c>
      <c r="G399">
        <v>222</v>
      </c>
      <c r="H399" s="6">
        <f t="shared" si="70"/>
        <v>0.9652173913043478</v>
      </c>
      <c r="I399" s="7">
        <v>47</v>
      </c>
      <c r="J399" s="7">
        <v>20</v>
      </c>
      <c r="K399" s="7">
        <v>82</v>
      </c>
      <c r="L399" s="7">
        <v>26</v>
      </c>
      <c r="M399" s="8">
        <v>192</v>
      </c>
      <c r="N399" s="8">
        <v>17</v>
      </c>
      <c r="O399" s="8">
        <v>25</v>
      </c>
      <c r="P399" s="8">
        <v>33</v>
      </c>
      <c r="Q399" s="6">
        <f t="shared" si="69"/>
        <v>8.8541666666666671E-2</v>
      </c>
      <c r="R399" s="6">
        <f t="shared" si="69"/>
        <v>0.13020833333333334</v>
      </c>
      <c r="S399" s="6">
        <f t="shared" si="69"/>
        <v>0.171875</v>
      </c>
      <c r="T399" s="7">
        <v>909</v>
      </c>
      <c r="U399">
        <v>32</v>
      </c>
      <c r="V399">
        <v>0</v>
      </c>
      <c r="W399" s="9">
        <f t="shared" si="71"/>
        <v>0</v>
      </c>
      <c r="X399" s="7">
        <v>6</v>
      </c>
      <c r="Y399" s="9">
        <f t="shared" si="72"/>
        <v>0.1875</v>
      </c>
      <c r="Z399" s="7">
        <v>6</v>
      </c>
      <c r="AA399" s="9">
        <f t="shared" si="73"/>
        <v>0.1875</v>
      </c>
      <c r="AB399" s="7">
        <v>17</v>
      </c>
      <c r="AC399" s="7">
        <v>1</v>
      </c>
      <c r="AD399" s="9">
        <f t="shared" si="74"/>
        <v>5.8823529411764705E-2</v>
      </c>
      <c r="AE399" s="7">
        <v>4</v>
      </c>
      <c r="AF399" s="9">
        <f t="shared" si="75"/>
        <v>0.23529411764705882</v>
      </c>
      <c r="AG399" s="7">
        <v>4</v>
      </c>
      <c r="AH399" s="9">
        <f t="shared" si="76"/>
        <v>0.23529411764705882</v>
      </c>
      <c r="AI399" s="7">
        <v>652</v>
      </c>
      <c r="AJ399" s="7">
        <v>698</v>
      </c>
      <c r="AK399">
        <v>42</v>
      </c>
      <c r="AL399">
        <v>12</v>
      </c>
      <c r="AM399">
        <v>23</v>
      </c>
      <c r="AN399" s="9">
        <f t="shared" si="77"/>
        <v>0.83333333333333337</v>
      </c>
      <c r="AO399" s="7">
        <v>837</v>
      </c>
      <c r="AP399" s="7">
        <v>322</v>
      </c>
      <c r="AQ399" s="9">
        <f t="shared" si="78"/>
        <v>0.38470728793309439</v>
      </c>
      <c r="AR399" s="7">
        <v>86</v>
      </c>
      <c r="AS399" s="7">
        <v>80</v>
      </c>
      <c r="AT399" s="9">
        <f t="shared" si="79"/>
        <v>0.93023255813953487</v>
      </c>
    </row>
    <row r="400" spans="1:46" ht="15" customHeight="1" x14ac:dyDescent="0.3">
      <c r="A400" t="s">
        <v>895</v>
      </c>
      <c r="B400" t="s">
        <v>902</v>
      </c>
      <c r="C400" t="s">
        <v>903</v>
      </c>
      <c r="D400" s="5">
        <v>3633373</v>
      </c>
      <c r="E400" t="s">
        <v>53</v>
      </c>
      <c r="F400">
        <v>589</v>
      </c>
      <c r="G400">
        <v>520</v>
      </c>
      <c r="H400" s="6">
        <f t="shared" si="70"/>
        <v>0.88285229202037352</v>
      </c>
      <c r="I400" s="7">
        <v>47</v>
      </c>
      <c r="J400" s="7">
        <v>24</v>
      </c>
      <c r="K400" s="7">
        <v>79</v>
      </c>
      <c r="L400" s="7">
        <v>33</v>
      </c>
      <c r="M400" s="8">
        <v>943</v>
      </c>
      <c r="N400" s="8">
        <v>64</v>
      </c>
      <c r="O400" s="8">
        <v>137</v>
      </c>
      <c r="P400" s="8">
        <v>198</v>
      </c>
      <c r="Q400" s="6">
        <f t="shared" si="69"/>
        <v>6.7868504772004248E-2</v>
      </c>
      <c r="R400" s="6">
        <f t="shared" si="69"/>
        <v>0.14528101802757157</v>
      </c>
      <c r="S400" s="6">
        <f t="shared" si="69"/>
        <v>0.20996818663838812</v>
      </c>
      <c r="T400" s="7">
        <v>3078</v>
      </c>
      <c r="U400">
        <v>215</v>
      </c>
      <c r="V400">
        <v>6</v>
      </c>
      <c r="W400" s="9">
        <f t="shared" si="71"/>
        <v>2.7906976744186046E-2</v>
      </c>
      <c r="X400" s="7">
        <v>48</v>
      </c>
      <c r="Y400" s="9">
        <f t="shared" si="72"/>
        <v>0.22325581395348837</v>
      </c>
      <c r="Z400" s="7">
        <v>51</v>
      </c>
      <c r="AA400" s="9">
        <f t="shared" si="73"/>
        <v>0.23720930232558141</v>
      </c>
      <c r="AB400" s="7">
        <v>208</v>
      </c>
      <c r="AC400" s="7">
        <v>27</v>
      </c>
      <c r="AD400" s="9">
        <f t="shared" si="74"/>
        <v>0.12980769230769232</v>
      </c>
      <c r="AE400" s="7">
        <v>33</v>
      </c>
      <c r="AF400" s="9">
        <f t="shared" si="75"/>
        <v>0.15865384615384615</v>
      </c>
      <c r="AG400" s="7">
        <v>57</v>
      </c>
      <c r="AH400" s="9">
        <f t="shared" si="76"/>
        <v>0.27403846153846156</v>
      </c>
      <c r="AI400" s="7">
        <v>1692</v>
      </c>
      <c r="AJ400" s="7">
        <v>2008</v>
      </c>
      <c r="AK400">
        <v>247</v>
      </c>
      <c r="AL400">
        <v>44</v>
      </c>
      <c r="AM400">
        <v>105</v>
      </c>
      <c r="AN400" s="9">
        <f t="shared" si="77"/>
        <v>0.60323886639676116</v>
      </c>
      <c r="AO400" s="7">
        <v>1631</v>
      </c>
      <c r="AP400" s="7">
        <v>772</v>
      </c>
      <c r="AQ400" s="9">
        <f t="shared" si="78"/>
        <v>0.47332924586143471</v>
      </c>
      <c r="AR400" s="7">
        <v>994</v>
      </c>
      <c r="AS400" s="7">
        <v>893</v>
      </c>
      <c r="AT400" s="9">
        <f t="shared" si="79"/>
        <v>0.89839034205231383</v>
      </c>
    </row>
    <row r="401" spans="1:46" ht="15" customHeight="1" x14ac:dyDescent="0.3">
      <c r="A401" t="s">
        <v>904</v>
      </c>
      <c r="B401" t="s">
        <v>905</v>
      </c>
      <c r="C401" t="s">
        <v>906</v>
      </c>
      <c r="D401" s="5">
        <v>412132</v>
      </c>
      <c r="E401" t="s">
        <v>53</v>
      </c>
      <c r="F401">
        <v>77</v>
      </c>
      <c r="G401">
        <v>77</v>
      </c>
      <c r="H401" s="6">
        <f t="shared" si="70"/>
        <v>1</v>
      </c>
      <c r="I401" s="7">
        <v>58</v>
      </c>
      <c r="J401" s="7">
        <v>26</v>
      </c>
      <c r="K401" s="7">
        <v>74</v>
      </c>
      <c r="L401" s="7">
        <v>33</v>
      </c>
      <c r="M401" s="8">
        <v>156</v>
      </c>
      <c r="N401" s="8">
        <v>22</v>
      </c>
      <c r="O401" s="8">
        <v>29</v>
      </c>
      <c r="P401" s="8">
        <v>35</v>
      </c>
      <c r="Q401" s="6">
        <f t="shared" si="69"/>
        <v>0.14102564102564102</v>
      </c>
      <c r="R401" s="6">
        <f t="shared" si="69"/>
        <v>0.1858974358974359</v>
      </c>
      <c r="S401" s="6">
        <f t="shared" si="69"/>
        <v>0.22435897435897437</v>
      </c>
      <c r="T401" s="7">
        <v>290</v>
      </c>
      <c r="U401">
        <v>8</v>
      </c>
      <c r="V401">
        <v>0</v>
      </c>
      <c r="W401" s="9">
        <f t="shared" si="71"/>
        <v>0</v>
      </c>
      <c r="X401" s="7">
        <v>0</v>
      </c>
      <c r="Y401" s="9">
        <f t="shared" si="72"/>
        <v>0</v>
      </c>
      <c r="Z401" s="7">
        <v>0</v>
      </c>
      <c r="AA401" s="9">
        <f t="shared" si="73"/>
        <v>0</v>
      </c>
      <c r="AB401" s="7">
        <v>11</v>
      </c>
      <c r="AC401" s="7">
        <v>8</v>
      </c>
      <c r="AD401" s="9">
        <f t="shared" si="74"/>
        <v>0.72727272727272729</v>
      </c>
      <c r="AE401" s="7">
        <v>2</v>
      </c>
      <c r="AF401" s="9">
        <f t="shared" si="75"/>
        <v>0.18181818181818182</v>
      </c>
      <c r="AG401" s="7">
        <v>9</v>
      </c>
      <c r="AH401" s="9">
        <f t="shared" si="76"/>
        <v>0.81818181818181823</v>
      </c>
      <c r="AI401" s="7">
        <v>218</v>
      </c>
      <c r="AJ401" s="7">
        <v>251</v>
      </c>
      <c r="AK401">
        <v>300</v>
      </c>
      <c r="AL401">
        <v>63</v>
      </c>
      <c r="AM401">
        <v>131</v>
      </c>
      <c r="AN401" s="9">
        <f t="shared" si="77"/>
        <v>0.64666666666666661</v>
      </c>
      <c r="AO401" s="7">
        <v>295</v>
      </c>
      <c r="AP401" s="7">
        <v>157</v>
      </c>
      <c r="AQ401" s="9">
        <f t="shared" si="78"/>
        <v>0.53220338983050852</v>
      </c>
      <c r="AR401" s="7">
        <v>14</v>
      </c>
      <c r="AS401" s="7">
        <v>13</v>
      </c>
      <c r="AT401" s="9">
        <f t="shared" si="79"/>
        <v>0.9285714285714286</v>
      </c>
    </row>
    <row r="402" spans="1:46" ht="15" customHeight="1" x14ac:dyDescent="0.3">
      <c r="A402" t="s">
        <v>904</v>
      </c>
      <c r="B402" t="s">
        <v>907</v>
      </c>
      <c r="C402" t="s">
        <v>908</v>
      </c>
      <c r="D402" s="5">
        <v>2205883</v>
      </c>
      <c r="E402" t="s">
        <v>53</v>
      </c>
      <c r="F402">
        <v>240</v>
      </c>
      <c r="G402">
        <v>237</v>
      </c>
      <c r="H402" s="6">
        <f t="shared" si="70"/>
        <v>0.98750000000000004</v>
      </c>
      <c r="I402" s="7">
        <v>41</v>
      </c>
      <c r="J402" s="7">
        <v>20</v>
      </c>
      <c r="K402" s="7">
        <v>60</v>
      </c>
      <c r="L402" s="7">
        <v>25</v>
      </c>
      <c r="M402" s="8">
        <v>815</v>
      </c>
      <c r="N402" s="8">
        <v>151</v>
      </c>
      <c r="O402" s="8">
        <v>203</v>
      </c>
      <c r="P402" s="8">
        <v>255</v>
      </c>
      <c r="Q402" s="6">
        <f t="shared" si="69"/>
        <v>0.18527607361963191</v>
      </c>
      <c r="R402" s="6">
        <f t="shared" si="69"/>
        <v>0.249079754601227</v>
      </c>
      <c r="S402" s="6">
        <f t="shared" si="69"/>
        <v>0.31288343558282211</v>
      </c>
      <c r="T402" s="7">
        <v>1343</v>
      </c>
      <c r="U402">
        <v>90</v>
      </c>
      <c r="V402">
        <v>2</v>
      </c>
      <c r="W402" s="9">
        <f t="shared" si="71"/>
        <v>2.2222222222222223E-2</v>
      </c>
      <c r="X402" s="7">
        <v>10</v>
      </c>
      <c r="Y402" s="9">
        <f t="shared" si="72"/>
        <v>0.1111111111111111</v>
      </c>
      <c r="Z402" s="7">
        <v>12</v>
      </c>
      <c r="AA402" s="9">
        <f t="shared" si="73"/>
        <v>0.13333333333333333</v>
      </c>
      <c r="AB402" s="7">
        <v>141</v>
      </c>
      <c r="AC402" s="7">
        <v>14</v>
      </c>
      <c r="AD402" s="9">
        <f t="shared" si="74"/>
        <v>9.9290780141843976E-2</v>
      </c>
      <c r="AE402" s="7">
        <v>21</v>
      </c>
      <c r="AF402" s="9">
        <f t="shared" si="75"/>
        <v>0.14893617021276595</v>
      </c>
      <c r="AG402" s="7">
        <v>31</v>
      </c>
      <c r="AH402" s="9">
        <f t="shared" si="76"/>
        <v>0.21985815602836881</v>
      </c>
      <c r="AI402" s="7">
        <v>984</v>
      </c>
      <c r="AJ402" s="7">
        <v>1036</v>
      </c>
      <c r="AK402">
        <v>267</v>
      </c>
      <c r="AL402">
        <v>57</v>
      </c>
      <c r="AM402">
        <v>165</v>
      </c>
      <c r="AN402" s="9">
        <f t="shared" si="77"/>
        <v>0.8314606741573034</v>
      </c>
      <c r="AO402" s="7">
        <v>1195</v>
      </c>
      <c r="AP402" s="7">
        <v>515</v>
      </c>
      <c r="AQ402" s="9">
        <f t="shared" si="78"/>
        <v>0.43096234309623432</v>
      </c>
      <c r="AR402" s="7">
        <v>578</v>
      </c>
      <c r="AS402" s="7">
        <v>537</v>
      </c>
      <c r="AT402" s="9">
        <f t="shared" si="79"/>
        <v>0.9290657439446367</v>
      </c>
    </row>
    <row r="403" spans="1:46" ht="15" customHeight="1" x14ac:dyDescent="0.3">
      <c r="A403" t="s">
        <v>904</v>
      </c>
      <c r="B403" t="s">
        <v>909</v>
      </c>
      <c r="C403" t="s">
        <v>910</v>
      </c>
      <c r="D403" s="5">
        <v>1223874</v>
      </c>
      <c r="E403" t="s">
        <v>53</v>
      </c>
      <c r="F403">
        <v>414</v>
      </c>
      <c r="G403">
        <v>242</v>
      </c>
      <c r="H403" s="6">
        <f t="shared" si="70"/>
        <v>0.58454106280193241</v>
      </c>
      <c r="I403" s="7">
        <v>58</v>
      </c>
      <c r="J403" s="7">
        <v>34</v>
      </c>
      <c r="K403" s="7">
        <v>91</v>
      </c>
      <c r="L403" s="7">
        <v>45</v>
      </c>
      <c r="M403" s="8">
        <v>913</v>
      </c>
      <c r="N403" s="8">
        <v>156</v>
      </c>
      <c r="O403" s="8">
        <v>193</v>
      </c>
      <c r="P403" s="8">
        <v>232</v>
      </c>
      <c r="Q403" s="6">
        <f t="shared" si="69"/>
        <v>0.17086527929901424</v>
      </c>
      <c r="R403" s="6">
        <f t="shared" si="69"/>
        <v>0.21139101861993428</v>
      </c>
      <c r="S403" s="6">
        <f t="shared" si="69"/>
        <v>0.25410733844468786</v>
      </c>
      <c r="T403" s="7">
        <v>1191</v>
      </c>
      <c r="U403">
        <v>70</v>
      </c>
      <c r="V403">
        <v>0</v>
      </c>
      <c r="W403" s="9">
        <f t="shared" si="71"/>
        <v>0</v>
      </c>
      <c r="X403" s="7">
        <v>2</v>
      </c>
      <c r="Y403" s="9">
        <f t="shared" si="72"/>
        <v>2.8571428571428571E-2</v>
      </c>
      <c r="Z403" s="7">
        <v>2</v>
      </c>
      <c r="AA403" s="9">
        <f t="shared" si="73"/>
        <v>2.8571428571428571E-2</v>
      </c>
      <c r="AB403" s="7">
        <v>56</v>
      </c>
      <c r="AC403" s="7">
        <v>13</v>
      </c>
      <c r="AD403" s="9">
        <f t="shared" si="74"/>
        <v>0.23214285714285715</v>
      </c>
      <c r="AE403" s="7">
        <v>16</v>
      </c>
      <c r="AF403" s="9">
        <f t="shared" si="75"/>
        <v>0.2857142857142857</v>
      </c>
      <c r="AG403" s="7">
        <v>27</v>
      </c>
      <c r="AH403" s="9">
        <f t="shared" si="76"/>
        <v>0.48214285714285715</v>
      </c>
      <c r="AI403" s="7">
        <v>834</v>
      </c>
      <c r="AJ403" s="7">
        <v>911</v>
      </c>
      <c r="AK403">
        <v>72</v>
      </c>
      <c r="AL403">
        <v>16</v>
      </c>
      <c r="AM403">
        <v>43</v>
      </c>
      <c r="AN403" s="9">
        <f t="shared" si="77"/>
        <v>0.81944444444444442</v>
      </c>
      <c r="AO403" s="7">
        <v>1034</v>
      </c>
      <c r="AP403" s="7">
        <v>863</v>
      </c>
      <c r="AQ403" s="9">
        <f t="shared" si="78"/>
        <v>0.83462282398452614</v>
      </c>
      <c r="AR403" s="7">
        <v>135</v>
      </c>
      <c r="AS403" s="7">
        <v>130</v>
      </c>
      <c r="AT403" s="9">
        <f t="shared" si="79"/>
        <v>0.96296296296296291</v>
      </c>
    </row>
    <row r="404" spans="1:46" ht="15" customHeight="1" x14ac:dyDescent="0.3">
      <c r="A404" t="s">
        <v>904</v>
      </c>
      <c r="B404" t="s">
        <v>911</v>
      </c>
      <c r="C404" t="s">
        <v>912</v>
      </c>
      <c r="D404" s="5">
        <v>3806212</v>
      </c>
      <c r="E404" t="s">
        <v>56</v>
      </c>
      <c r="F404">
        <v>805</v>
      </c>
      <c r="G404">
        <v>577</v>
      </c>
      <c r="H404" s="6">
        <f t="shared" si="70"/>
        <v>0.71677018633540368</v>
      </c>
      <c r="I404" s="7">
        <v>55</v>
      </c>
      <c r="J404" s="7">
        <v>26</v>
      </c>
      <c r="K404" s="7">
        <v>71</v>
      </c>
      <c r="L404" s="7">
        <v>29</v>
      </c>
      <c r="M404" s="8">
        <v>1103</v>
      </c>
      <c r="N404" s="8">
        <v>138</v>
      </c>
      <c r="O404" s="8">
        <v>168</v>
      </c>
      <c r="P404" s="8">
        <v>225</v>
      </c>
      <c r="Q404" s="6">
        <f t="shared" si="69"/>
        <v>0.12511332728921123</v>
      </c>
      <c r="R404" s="6">
        <f t="shared" si="69"/>
        <v>0.15231187669990934</v>
      </c>
      <c r="S404" s="6">
        <f t="shared" si="69"/>
        <v>0.20398912058023572</v>
      </c>
      <c r="T404" s="7">
        <v>2970</v>
      </c>
      <c r="U404">
        <v>134</v>
      </c>
      <c r="V404">
        <v>8</v>
      </c>
      <c r="W404" s="9">
        <f t="shared" si="71"/>
        <v>5.9701492537313432E-2</v>
      </c>
      <c r="X404" s="7">
        <v>6</v>
      </c>
      <c r="Y404" s="9">
        <f t="shared" si="72"/>
        <v>4.4776119402985072E-2</v>
      </c>
      <c r="Z404" s="7">
        <v>14</v>
      </c>
      <c r="AA404" s="9">
        <f t="shared" si="73"/>
        <v>0.1044776119402985</v>
      </c>
      <c r="AB404" s="7">
        <v>113</v>
      </c>
      <c r="AC404" s="7">
        <v>19</v>
      </c>
      <c r="AD404" s="9">
        <f t="shared" si="74"/>
        <v>0.16814159292035399</v>
      </c>
      <c r="AE404" s="7">
        <v>8</v>
      </c>
      <c r="AF404" s="9">
        <f t="shared" si="75"/>
        <v>7.0796460176991149E-2</v>
      </c>
      <c r="AG404" s="7">
        <v>27</v>
      </c>
      <c r="AH404" s="9">
        <f t="shared" si="76"/>
        <v>0.23893805309734514</v>
      </c>
      <c r="AI404" s="7">
        <v>2114</v>
      </c>
      <c r="AJ404" s="7">
        <v>2855</v>
      </c>
      <c r="AK404">
        <v>461</v>
      </c>
      <c r="AL404">
        <v>129</v>
      </c>
      <c r="AM404">
        <v>162</v>
      </c>
      <c r="AN404" s="9">
        <f t="shared" si="77"/>
        <v>0.63123644251626898</v>
      </c>
      <c r="AO404" s="7">
        <v>3191</v>
      </c>
      <c r="AP404" s="7">
        <v>1529</v>
      </c>
      <c r="AQ404" s="9">
        <f t="shared" si="78"/>
        <v>0.47916013788780948</v>
      </c>
      <c r="AR404" s="7">
        <v>413</v>
      </c>
      <c r="AS404" s="7">
        <v>381</v>
      </c>
      <c r="AT404" s="9">
        <f t="shared" si="79"/>
        <v>0.92251815980629537</v>
      </c>
    </row>
    <row r="405" spans="1:46" ht="15" customHeight="1" x14ac:dyDescent="0.3">
      <c r="A405" t="s">
        <v>913</v>
      </c>
      <c r="B405" t="s">
        <v>914</v>
      </c>
      <c r="C405" t="s">
        <v>915</v>
      </c>
      <c r="D405" s="5">
        <v>300615</v>
      </c>
      <c r="E405" t="s">
        <v>56</v>
      </c>
      <c r="F405">
        <v>654</v>
      </c>
      <c r="G405">
        <v>504</v>
      </c>
      <c r="H405" s="6">
        <f t="shared" si="70"/>
        <v>0.77064220183486243</v>
      </c>
      <c r="I405" s="7">
        <v>42</v>
      </c>
      <c r="J405" s="7">
        <v>13</v>
      </c>
      <c r="K405" s="7">
        <v>77</v>
      </c>
      <c r="L405" s="7">
        <v>22</v>
      </c>
      <c r="M405" s="8">
        <v>427</v>
      </c>
      <c r="N405" s="8">
        <v>65</v>
      </c>
      <c r="O405" s="8">
        <v>86</v>
      </c>
      <c r="P405" s="8">
        <v>158</v>
      </c>
      <c r="Q405" s="6">
        <f t="shared" si="69"/>
        <v>0.1522248243559719</v>
      </c>
      <c r="R405" s="6">
        <f t="shared" si="69"/>
        <v>0.20140515222482436</v>
      </c>
      <c r="S405" s="6">
        <f t="shared" si="69"/>
        <v>0.37002341920374709</v>
      </c>
      <c r="T405" s="7">
        <v>2989</v>
      </c>
      <c r="U405">
        <v>20</v>
      </c>
      <c r="V405">
        <v>20</v>
      </c>
      <c r="W405" s="9">
        <f t="shared" si="71"/>
        <v>1</v>
      </c>
      <c r="X405" s="7">
        <v>0</v>
      </c>
      <c r="Y405" s="9">
        <f t="shared" si="72"/>
        <v>0</v>
      </c>
      <c r="Z405" s="7">
        <v>0</v>
      </c>
      <c r="AA405" s="9">
        <f t="shared" si="73"/>
        <v>0</v>
      </c>
      <c r="AB405" s="7">
        <v>94</v>
      </c>
      <c r="AC405" s="7">
        <v>14</v>
      </c>
      <c r="AD405" s="9">
        <f t="shared" si="74"/>
        <v>0.14893617021276595</v>
      </c>
      <c r="AE405" s="7">
        <v>5</v>
      </c>
      <c r="AF405" s="9">
        <f t="shared" si="75"/>
        <v>5.3191489361702128E-2</v>
      </c>
      <c r="AG405" s="7">
        <v>19</v>
      </c>
      <c r="AH405" s="9">
        <f t="shared" si="76"/>
        <v>0.20212765957446807</v>
      </c>
      <c r="AI405" s="7">
        <v>2138</v>
      </c>
      <c r="AJ405" s="7">
        <v>2147</v>
      </c>
      <c r="AK405">
        <v>293</v>
      </c>
      <c r="AL405">
        <v>34</v>
      </c>
      <c r="AM405">
        <v>191</v>
      </c>
      <c r="AN405" s="9">
        <f t="shared" si="77"/>
        <v>0.76791808873720135</v>
      </c>
      <c r="AO405" s="7">
        <v>2540</v>
      </c>
      <c r="AP405" s="7">
        <v>734</v>
      </c>
      <c r="AQ405" s="9">
        <f t="shared" si="78"/>
        <v>0.28897637795275588</v>
      </c>
      <c r="AR405" s="7">
        <v>25</v>
      </c>
      <c r="AS405" s="7">
        <v>21</v>
      </c>
      <c r="AT405" s="9">
        <f t="shared" si="79"/>
        <v>0.84</v>
      </c>
    </row>
    <row r="406" spans="1:46" x14ac:dyDescent="0.3">
      <c r="A406" s="40" t="s">
        <v>916</v>
      </c>
      <c r="B406" s="40"/>
      <c r="C406" s="40"/>
      <c r="D406" s="40"/>
      <c r="E406" s="40"/>
    </row>
    <row r="407" spans="1:46" x14ac:dyDescent="0.3">
      <c r="A407" s="40" t="s">
        <v>922</v>
      </c>
      <c r="B407" s="40"/>
      <c r="C407" s="40"/>
      <c r="D407" s="40"/>
      <c r="E407" s="40"/>
      <c r="AI407" s="9"/>
      <c r="AJ407" s="9"/>
    </row>
    <row r="408" spans="1:46" x14ac:dyDescent="0.3">
      <c r="AI408" s="9"/>
      <c r="AJ408" s="9"/>
    </row>
  </sheetData>
  <autoFilter ref="A2:AT405" xr:uid="{00000000-0009-0000-0000-000000000000}">
    <sortState xmlns:xlrd2="http://schemas.microsoft.com/office/spreadsheetml/2017/richdata2" ref="A4:IS402">
      <sortCondition ref="C2:C402"/>
    </sortState>
  </autoFilter>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T405"/>
  <sheetViews>
    <sheetView workbookViewId="0">
      <pane xSplit="3" ySplit="2" topLeftCell="D303" activePane="bottomRight" state="frozen"/>
      <selection pane="topRight" activeCell="D1" sqref="D1"/>
      <selection pane="bottomLeft" activeCell="A3" sqref="A3"/>
      <selection pane="bottomRight" activeCell="B51" sqref="B51"/>
    </sheetView>
  </sheetViews>
  <sheetFormatPr defaultRowHeight="14.4" x14ac:dyDescent="0.3"/>
  <cols>
    <col min="1" max="1" width="7.88671875" bestFit="1" customWidth="1"/>
    <col min="2" max="2" width="66" customWidth="1"/>
    <col min="3" max="3" width="11.109375" bestFit="1" customWidth="1"/>
    <col min="4" max="4" width="19.44140625" style="11" bestFit="1" customWidth="1"/>
    <col min="5" max="5" width="40.109375" bestFit="1" customWidth="1"/>
    <col min="6" max="7" width="13" bestFit="1" customWidth="1"/>
    <col min="8" max="8" width="13.5546875" bestFit="1" customWidth="1"/>
    <col min="9" max="9" width="11.109375" bestFit="1" customWidth="1"/>
    <col min="10" max="10" width="12.44140625" bestFit="1" customWidth="1"/>
    <col min="11" max="12" width="13.5546875" bestFit="1" customWidth="1"/>
    <col min="13" max="13" width="13.6640625" bestFit="1" customWidth="1"/>
    <col min="14" max="14" width="13.5546875" bestFit="1" customWidth="1"/>
    <col min="15" max="15" width="12.5546875" bestFit="1" customWidth="1"/>
    <col min="16" max="16" width="13.44140625" bestFit="1" customWidth="1"/>
    <col min="17" max="17" width="13.5546875" bestFit="1" customWidth="1"/>
    <col min="18" max="18" width="12.44140625" bestFit="1" customWidth="1"/>
    <col min="19" max="19" width="13.44140625" bestFit="1" customWidth="1"/>
    <col min="20" max="20" width="10.88671875" bestFit="1" customWidth="1"/>
    <col min="21" max="21" width="13.33203125" bestFit="1" customWidth="1"/>
    <col min="22" max="23" width="13.44140625" bestFit="1" customWidth="1"/>
    <col min="24" max="27" width="13" bestFit="1" customWidth="1"/>
    <col min="28" max="28" width="13.33203125" bestFit="1" customWidth="1"/>
    <col min="29" max="30" width="13.44140625" bestFit="1" customWidth="1"/>
    <col min="31" max="34" width="13" bestFit="1" customWidth="1"/>
    <col min="35" max="36" width="13.5546875" bestFit="1" customWidth="1"/>
    <col min="37" max="37" width="13.6640625" bestFit="1" customWidth="1"/>
    <col min="38" max="39" width="13.5546875" bestFit="1" customWidth="1"/>
    <col min="40" max="40" width="13.6640625" bestFit="1" customWidth="1"/>
    <col min="41" max="41" width="12.5546875" bestFit="1" customWidth="1"/>
    <col min="42" max="42" width="13.5546875" bestFit="1" customWidth="1"/>
    <col min="43" max="43" width="13" bestFit="1" customWidth="1"/>
    <col min="44" max="44" width="13.44140625" bestFit="1" customWidth="1"/>
    <col min="45" max="45" width="13.5546875" bestFit="1" customWidth="1"/>
    <col min="46" max="46" width="8.6640625" bestFit="1" customWidth="1"/>
  </cols>
  <sheetData>
    <row r="1" spans="1:46" ht="14.25" customHeight="1" x14ac:dyDescent="0.3">
      <c r="A1" s="41"/>
      <c r="B1" s="41"/>
      <c r="C1" s="41"/>
      <c r="D1" s="42"/>
      <c r="E1" s="44"/>
      <c r="F1" s="16"/>
      <c r="G1" s="18" t="s">
        <v>2</v>
      </c>
      <c r="H1" s="16"/>
      <c r="I1" s="20"/>
      <c r="J1" s="21"/>
      <c r="K1" s="21" t="s">
        <v>3</v>
      </c>
      <c r="L1" s="21"/>
      <c r="M1" s="23"/>
      <c r="N1" s="24"/>
      <c r="O1" s="24"/>
      <c r="P1" s="25" t="s">
        <v>4</v>
      </c>
      <c r="Q1" s="24"/>
      <c r="R1" s="24"/>
      <c r="S1" s="19"/>
      <c r="T1" s="26" t="s">
        <v>5</v>
      </c>
      <c r="U1" s="23"/>
      <c r="V1" s="24"/>
      <c r="W1" s="24"/>
      <c r="X1" s="24"/>
      <c r="Y1" s="24"/>
      <c r="Z1" s="24"/>
      <c r="AA1" s="25" t="s">
        <v>6</v>
      </c>
      <c r="AB1" s="24"/>
      <c r="AC1" s="24"/>
      <c r="AD1" s="24"/>
      <c r="AE1" s="24"/>
      <c r="AF1" s="24"/>
      <c r="AG1" s="24"/>
      <c r="AH1" s="24"/>
      <c r="AI1" s="29" t="s">
        <v>7</v>
      </c>
      <c r="AJ1" s="21"/>
      <c r="AK1" s="23"/>
      <c r="AL1" s="24"/>
      <c r="AM1" s="24"/>
      <c r="AN1" s="24"/>
      <c r="AO1" s="25" t="s">
        <v>8</v>
      </c>
      <c r="AP1" s="24"/>
      <c r="AQ1" s="24"/>
      <c r="AR1" s="24"/>
      <c r="AS1" s="24"/>
      <c r="AT1" s="19"/>
    </row>
    <row r="2" spans="1:46" ht="129.6" x14ac:dyDescent="0.3">
      <c r="A2" s="47" t="s">
        <v>0</v>
      </c>
      <c r="B2" s="48" t="s">
        <v>1043</v>
      </c>
      <c r="C2" s="48" t="s">
        <v>1042</v>
      </c>
      <c r="D2" s="43" t="s">
        <v>921</v>
      </c>
      <c r="E2" s="45" t="s">
        <v>1</v>
      </c>
      <c r="F2" s="30" t="s">
        <v>9</v>
      </c>
      <c r="G2" s="1" t="s">
        <v>10</v>
      </c>
      <c r="H2" s="17" t="s">
        <v>11</v>
      </c>
      <c r="I2" s="2" t="s">
        <v>12</v>
      </c>
      <c r="J2" s="2" t="s">
        <v>13</v>
      </c>
      <c r="K2" s="2" t="s">
        <v>14</v>
      </c>
      <c r="L2" s="22" t="s">
        <v>15</v>
      </c>
      <c r="M2" s="3" t="s">
        <v>16</v>
      </c>
      <c r="N2" s="3" t="s">
        <v>17</v>
      </c>
      <c r="O2" s="3" t="s">
        <v>18</v>
      </c>
      <c r="P2" s="3" t="s">
        <v>19</v>
      </c>
      <c r="Q2" s="3" t="s">
        <v>20</v>
      </c>
      <c r="R2" s="3" t="s">
        <v>21</v>
      </c>
      <c r="S2" s="3" t="s">
        <v>22</v>
      </c>
      <c r="T2" s="27" t="s">
        <v>23</v>
      </c>
      <c r="U2" s="3" t="s">
        <v>24</v>
      </c>
      <c r="V2" s="3" t="s">
        <v>25</v>
      </c>
      <c r="W2" s="3" t="s">
        <v>26</v>
      </c>
      <c r="X2" s="3" t="s">
        <v>27</v>
      </c>
      <c r="Y2" s="3" t="s">
        <v>28</v>
      </c>
      <c r="Z2" s="3" t="s">
        <v>29</v>
      </c>
      <c r="AA2" s="3" t="s">
        <v>30</v>
      </c>
      <c r="AB2" s="3" t="s">
        <v>31</v>
      </c>
      <c r="AC2" s="3" t="s">
        <v>32</v>
      </c>
      <c r="AD2" s="3" t="s">
        <v>33</v>
      </c>
      <c r="AE2" s="3" t="s">
        <v>34</v>
      </c>
      <c r="AF2" s="3" t="s">
        <v>35</v>
      </c>
      <c r="AG2" s="3" t="s">
        <v>36</v>
      </c>
      <c r="AH2" s="28" t="s">
        <v>37</v>
      </c>
      <c r="AI2" s="2" t="s">
        <v>38</v>
      </c>
      <c r="AJ2" s="22" t="s">
        <v>39</v>
      </c>
      <c r="AK2" s="3" t="s">
        <v>925</v>
      </c>
      <c r="AL2" s="3" t="s">
        <v>927</v>
      </c>
      <c r="AM2" s="3" t="s">
        <v>928</v>
      </c>
      <c r="AN2" s="3" t="s">
        <v>43</v>
      </c>
      <c r="AO2" s="3" t="s">
        <v>44</v>
      </c>
      <c r="AP2" s="3" t="s">
        <v>45</v>
      </c>
      <c r="AQ2" s="3" t="s">
        <v>929</v>
      </c>
      <c r="AR2" s="3" t="s">
        <v>930</v>
      </c>
      <c r="AS2" s="3" t="s">
        <v>931</v>
      </c>
      <c r="AT2" s="3" t="s">
        <v>926</v>
      </c>
    </row>
    <row r="3" spans="1:46" x14ac:dyDescent="0.3">
      <c r="A3" t="s">
        <v>50</v>
      </c>
      <c r="B3" t="s">
        <v>51</v>
      </c>
      <c r="C3" t="s">
        <v>52</v>
      </c>
      <c r="D3" s="13">
        <v>2936677</v>
      </c>
      <c r="E3" s="7" t="s">
        <v>53</v>
      </c>
      <c r="F3">
        <v>933</v>
      </c>
      <c r="G3">
        <v>827</v>
      </c>
      <c r="H3" s="6">
        <v>0.88638799571275451</v>
      </c>
      <c r="I3">
        <v>34</v>
      </c>
      <c r="J3">
        <v>12</v>
      </c>
      <c r="K3">
        <v>68</v>
      </c>
      <c r="L3">
        <v>22</v>
      </c>
      <c r="M3">
        <v>871</v>
      </c>
      <c r="N3">
        <v>172</v>
      </c>
      <c r="O3">
        <v>213</v>
      </c>
      <c r="P3">
        <v>261</v>
      </c>
      <c r="Q3" s="6">
        <v>0.19747416762342135</v>
      </c>
      <c r="R3" s="6">
        <v>0.24454649827784156</v>
      </c>
      <c r="S3" s="6">
        <v>0.29965556831228474</v>
      </c>
      <c r="T3">
        <v>3609</v>
      </c>
      <c r="U3">
        <v>75</v>
      </c>
      <c r="V3">
        <v>3</v>
      </c>
      <c r="W3" s="6">
        <v>0.04</v>
      </c>
      <c r="X3">
        <v>13</v>
      </c>
      <c r="Y3" s="6">
        <v>0.17333333333333334</v>
      </c>
      <c r="Z3">
        <v>15</v>
      </c>
      <c r="AA3" s="6">
        <v>0.2</v>
      </c>
      <c r="AB3">
        <v>108</v>
      </c>
      <c r="AC3">
        <v>12</v>
      </c>
      <c r="AD3" s="6">
        <v>0.1111111111111111</v>
      </c>
      <c r="AE3">
        <v>39</v>
      </c>
      <c r="AF3" s="6">
        <v>0.3611111111111111</v>
      </c>
      <c r="AG3">
        <v>47</v>
      </c>
      <c r="AH3" s="6">
        <v>0.43518518518518517</v>
      </c>
      <c r="AI3">
        <v>2061</v>
      </c>
      <c r="AJ3">
        <v>2235</v>
      </c>
      <c r="AK3">
        <v>83</v>
      </c>
      <c r="AL3">
        <v>20</v>
      </c>
      <c r="AM3">
        <v>5</v>
      </c>
      <c r="AN3" s="6">
        <v>0.30120481927710846</v>
      </c>
      <c r="AO3">
        <v>3058</v>
      </c>
      <c r="AP3">
        <v>718</v>
      </c>
      <c r="AQ3" s="6">
        <v>0.23479398299542184</v>
      </c>
      <c r="AR3">
        <v>502</v>
      </c>
      <c r="AS3">
        <v>403</v>
      </c>
      <c r="AT3" s="6">
        <v>0.8027888446215139</v>
      </c>
    </row>
    <row r="4" spans="1:46" x14ac:dyDescent="0.3">
      <c r="A4" t="s">
        <v>50</v>
      </c>
      <c r="B4" t="s">
        <v>54</v>
      </c>
      <c r="C4" t="s">
        <v>55</v>
      </c>
      <c r="D4" s="13">
        <v>760458</v>
      </c>
      <c r="E4" s="7" t="s">
        <v>56</v>
      </c>
      <c r="F4">
        <v>535</v>
      </c>
      <c r="G4">
        <v>422</v>
      </c>
      <c r="H4" s="6">
        <v>0.78878504672897198</v>
      </c>
      <c r="I4">
        <v>47</v>
      </c>
      <c r="J4">
        <v>14</v>
      </c>
      <c r="K4">
        <v>76</v>
      </c>
      <c r="L4">
        <v>22</v>
      </c>
      <c r="M4">
        <v>168</v>
      </c>
      <c r="N4">
        <v>3</v>
      </c>
      <c r="O4">
        <v>7</v>
      </c>
      <c r="P4">
        <v>13</v>
      </c>
      <c r="Q4" s="6">
        <v>1.7857142857142856E-2</v>
      </c>
      <c r="R4" s="6">
        <v>4.1666666666666664E-2</v>
      </c>
      <c r="S4" s="6">
        <v>7.7380952380952384E-2</v>
      </c>
      <c r="T4">
        <v>1989</v>
      </c>
      <c r="U4">
        <v>75</v>
      </c>
      <c r="V4">
        <v>3</v>
      </c>
      <c r="W4" s="6">
        <v>0.04</v>
      </c>
      <c r="X4">
        <v>12</v>
      </c>
      <c r="Y4" s="6">
        <v>0.16</v>
      </c>
      <c r="Z4">
        <v>13</v>
      </c>
      <c r="AA4" s="6">
        <v>0.17333333333333334</v>
      </c>
      <c r="AB4">
        <v>40</v>
      </c>
      <c r="AC4">
        <v>2</v>
      </c>
      <c r="AD4" s="6">
        <v>0.05</v>
      </c>
      <c r="AE4">
        <v>10</v>
      </c>
      <c r="AF4" s="6">
        <v>0.25</v>
      </c>
      <c r="AG4">
        <v>12</v>
      </c>
      <c r="AH4" s="6">
        <v>0.3</v>
      </c>
      <c r="AI4">
        <v>1339</v>
      </c>
      <c r="AJ4">
        <v>1528</v>
      </c>
      <c r="AK4">
        <v>72</v>
      </c>
      <c r="AL4">
        <v>0</v>
      </c>
      <c r="AM4">
        <v>3</v>
      </c>
      <c r="AN4" s="6">
        <v>4.1666666666666664E-2</v>
      </c>
      <c r="AO4">
        <v>1737</v>
      </c>
      <c r="AP4">
        <v>512</v>
      </c>
      <c r="AQ4" s="6">
        <v>0.29476108232584919</v>
      </c>
      <c r="AR4">
        <v>194</v>
      </c>
      <c r="AS4">
        <v>173</v>
      </c>
      <c r="AT4" s="6">
        <v>0.89175257731958768</v>
      </c>
    </row>
    <row r="5" spans="1:46" x14ac:dyDescent="0.3">
      <c r="A5" t="s">
        <v>57</v>
      </c>
      <c r="B5" t="s">
        <v>58</v>
      </c>
      <c r="C5" t="s">
        <v>59</v>
      </c>
      <c r="D5" s="13">
        <v>8909627</v>
      </c>
      <c r="E5" t="s">
        <v>53</v>
      </c>
      <c r="F5">
        <v>1029</v>
      </c>
      <c r="G5">
        <v>885</v>
      </c>
      <c r="H5" s="6">
        <v>0.86005830903790093</v>
      </c>
      <c r="I5">
        <v>45</v>
      </c>
      <c r="J5">
        <v>14</v>
      </c>
      <c r="K5">
        <v>74</v>
      </c>
      <c r="L5">
        <v>18</v>
      </c>
      <c r="M5">
        <v>604</v>
      </c>
      <c r="N5">
        <v>108</v>
      </c>
      <c r="O5">
        <v>138</v>
      </c>
      <c r="P5">
        <v>173</v>
      </c>
      <c r="Q5" s="6">
        <v>0.17880794701986755</v>
      </c>
      <c r="R5" s="6">
        <v>0.22847682119205298</v>
      </c>
      <c r="S5" s="6">
        <v>0.28642384105960267</v>
      </c>
      <c r="T5">
        <v>4436</v>
      </c>
      <c r="U5">
        <v>590</v>
      </c>
      <c r="V5">
        <v>48</v>
      </c>
      <c r="W5" s="6">
        <v>8.1355932203389825E-2</v>
      </c>
      <c r="X5">
        <v>113</v>
      </c>
      <c r="Y5" s="6">
        <v>0.19152542372881357</v>
      </c>
      <c r="Z5">
        <v>146</v>
      </c>
      <c r="AA5" s="6">
        <v>0.24745762711864408</v>
      </c>
      <c r="AB5">
        <v>270</v>
      </c>
      <c r="AC5">
        <v>41</v>
      </c>
      <c r="AD5" s="6">
        <v>0.15185185185185185</v>
      </c>
      <c r="AE5">
        <v>44</v>
      </c>
      <c r="AF5" s="6">
        <v>0.16296296296296298</v>
      </c>
      <c r="AG5">
        <v>78</v>
      </c>
      <c r="AH5" s="6">
        <v>0.28888888888888886</v>
      </c>
      <c r="AI5">
        <v>2755</v>
      </c>
      <c r="AJ5">
        <v>3121</v>
      </c>
      <c r="AK5">
        <v>569</v>
      </c>
      <c r="AL5">
        <v>314</v>
      </c>
      <c r="AM5">
        <v>26</v>
      </c>
      <c r="AN5" s="6">
        <v>0.5975395430579965</v>
      </c>
      <c r="AO5">
        <v>4361</v>
      </c>
      <c r="AP5">
        <v>1031</v>
      </c>
      <c r="AQ5" s="6">
        <v>0.23641366659023161</v>
      </c>
      <c r="AR5">
        <v>1388</v>
      </c>
      <c r="AS5">
        <v>1258</v>
      </c>
      <c r="AT5" s="6">
        <v>0.90634005763688763</v>
      </c>
    </row>
    <row r="6" spans="1:46" x14ac:dyDescent="0.3">
      <c r="A6" t="s">
        <v>57</v>
      </c>
      <c r="B6" t="s">
        <v>60</v>
      </c>
      <c r="C6" t="s">
        <v>61</v>
      </c>
      <c r="D6" s="13">
        <v>3851277</v>
      </c>
      <c r="E6" t="s">
        <v>53</v>
      </c>
      <c r="F6">
        <v>391</v>
      </c>
      <c r="G6">
        <v>355</v>
      </c>
      <c r="H6" s="6">
        <v>0.90792838874680304</v>
      </c>
      <c r="I6">
        <v>31</v>
      </c>
      <c r="J6">
        <v>10</v>
      </c>
      <c r="K6">
        <v>51</v>
      </c>
      <c r="L6">
        <v>12</v>
      </c>
      <c r="M6">
        <v>560</v>
      </c>
      <c r="N6">
        <v>52</v>
      </c>
      <c r="O6">
        <v>78</v>
      </c>
      <c r="P6">
        <v>125</v>
      </c>
      <c r="Q6" s="6">
        <v>9.285714285714286E-2</v>
      </c>
      <c r="R6" s="6">
        <v>0.13928571428571429</v>
      </c>
      <c r="S6" s="6">
        <v>0.22321428571428573</v>
      </c>
      <c r="T6">
        <v>2487</v>
      </c>
      <c r="U6">
        <v>143</v>
      </c>
      <c r="V6">
        <v>4</v>
      </c>
      <c r="W6" s="6">
        <v>2.7972027972027972E-2</v>
      </c>
      <c r="X6">
        <v>34</v>
      </c>
      <c r="Y6" s="6">
        <v>0.23776223776223776</v>
      </c>
      <c r="Z6">
        <v>37</v>
      </c>
      <c r="AA6" s="6">
        <v>0.25874125874125875</v>
      </c>
      <c r="AB6">
        <v>164</v>
      </c>
      <c r="AC6">
        <v>35</v>
      </c>
      <c r="AD6" s="6">
        <v>0.21341463414634146</v>
      </c>
      <c r="AE6">
        <v>29</v>
      </c>
      <c r="AF6" s="6">
        <v>0.17682926829268292</v>
      </c>
      <c r="AG6">
        <v>62</v>
      </c>
      <c r="AH6" s="6">
        <v>0.37804878048780488</v>
      </c>
      <c r="AI6">
        <v>1740</v>
      </c>
      <c r="AJ6">
        <v>1915</v>
      </c>
      <c r="AK6">
        <v>106</v>
      </c>
      <c r="AL6">
        <v>19</v>
      </c>
      <c r="AM6">
        <v>22</v>
      </c>
      <c r="AN6" s="6">
        <v>0.3867924528301887</v>
      </c>
      <c r="AO6">
        <v>2337</v>
      </c>
      <c r="AP6">
        <v>524</v>
      </c>
      <c r="AQ6" s="6">
        <v>0.22421908429610612</v>
      </c>
      <c r="AR6">
        <v>211</v>
      </c>
      <c r="AS6">
        <v>200</v>
      </c>
      <c r="AT6" s="6">
        <v>0.94786729857819907</v>
      </c>
    </row>
    <row r="7" spans="1:46" x14ac:dyDescent="0.3">
      <c r="A7" t="s">
        <v>57</v>
      </c>
      <c r="B7" t="s">
        <v>920</v>
      </c>
      <c r="C7" t="s">
        <v>919</v>
      </c>
      <c r="D7" s="13">
        <v>469366</v>
      </c>
      <c r="E7" t="s">
        <v>53</v>
      </c>
      <c r="F7">
        <v>157</v>
      </c>
      <c r="G7">
        <v>0</v>
      </c>
      <c r="H7" s="6">
        <v>0</v>
      </c>
      <c r="I7">
        <v>0</v>
      </c>
      <c r="J7">
        <v>0</v>
      </c>
      <c r="K7">
        <v>0</v>
      </c>
      <c r="L7">
        <v>0</v>
      </c>
      <c r="M7">
        <v>0</v>
      </c>
      <c r="N7">
        <v>0</v>
      </c>
      <c r="O7">
        <v>0</v>
      </c>
      <c r="P7">
        <v>0</v>
      </c>
      <c r="Q7" s="6" t="s">
        <v>531</v>
      </c>
      <c r="R7" s="6" t="s">
        <v>531</v>
      </c>
      <c r="S7" s="6" t="s">
        <v>531</v>
      </c>
      <c r="T7">
        <v>0</v>
      </c>
      <c r="U7">
        <v>33</v>
      </c>
      <c r="V7">
        <v>2</v>
      </c>
      <c r="W7" s="6">
        <v>6.0606060606060608E-2</v>
      </c>
      <c r="X7">
        <v>0</v>
      </c>
      <c r="Y7" s="6">
        <v>0</v>
      </c>
      <c r="Z7">
        <v>2</v>
      </c>
      <c r="AA7" s="6">
        <v>6.0606060606060608E-2</v>
      </c>
      <c r="AB7">
        <v>95</v>
      </c>
      <c r="AC7">
        <v>1</v>
      </c>
      <c r="AD7" s="6">
        <v>1.0526315789473684E-2</v>
      </c>
      <c r="AE7">
        <v>0</v>
      </c>
      <c r="AF7" s="6">
        <v>0</v>
      </c>
      <c r="AG7">
        <v>1</v>
      </c>
      <c r="AH7" s="6">
        <v>1.0526315789473684E-2</v>
      </c>
      <c r="AI7">
        <v>0</v>
      </c>
      <c r="AJ7">
        <v>14</v>
      </c>
      <c r="AK7">
        <v>0</v>
      </c>
      <c r="AL7">
        <v>0</v>
      </c>
      <c r="AM7">
        <v>0</v>
      </c>
      <c r="AN7" s="6" t="s">
        <v>531</v>
      </c>
      <c r="AO7">
        <v>57</v>
      </c>
      <c r="AP7">
        <v>56</v>
      </c>
      <c r="AQ7" s="6">
        <v>0.98245614035087714</v>
      </c>
      <c r="AR7">
        <v>1</v>
      </c>
      <c r="AS7">
        <v>1</v>
      </c>
      <c r="AT7" s="6">
        <v>1</v>
      </c>
    </row>
    <row r="8" spans="1:46" x14ac:dyDescent="0.3">
      <c r="A8" t="s">
        <v>57</v>
      </c>
      <c r="B8" t="s">
        <v>62</v>
      </c>
      <c r="C8" t="s">
        <v>63</v>
      </c>
      <c r="D8" s="13">
        <v>703494</v>
      </c>
      <c r="E8" t="s">
        <v>53</v>
      </c>
      <c r="F8">
        <v>411</v>
      </c>
      <c r="G8">
        <v>151</v>
      </c>
      <c r="H8" s="6">
        <v>0.36739659367396593</v>
      </c>
      <c r="I8">
        <v>150</v>
      </c>
      <c r="J8">
        <v>30</v>
      </c>
      <c r="K8">
        <v>161</v>
      </c>
      <c r="L8">
        <v>34</v>
      </c>
      <c r="M8">
        <v>167</v>
      </c>
      <c r="N8">
        <v>15</v>
      </c>
      <c r="O8">
        <v>22</v>
      </c>
      <c r="P8">
        <v>25</v>
      </c>
      <c r="Q8" s="6">
        <v>8.9820359281437126E-2</v>
      </c>
      <c r="R8" s="6">
        <v>0.1317365269461078</v>
      </c>
      <c r="S8" s="6">
        <v>0.1497005988023952</v>
      </c>
      <c r="T8">
        <v>267</v>
      </c>
      <c r="U8">
        <v>46</v>
      </c>
      <c r="V8">
        <v>0</v>
      </c>
      <c r="W8" s="6">
        <v>0</v>
      </c>
      <c r="X8">
        <v>2</v>
      </c>
      <c r="Y8" s="6">
        <v>4.3478260869565216E-2</v>
      </c>
      <c r="Z8">
        <v>2</v>
      </c>
      <c r="AA8" s="6">
        <v>4.3478260869565216E-2</v>
      </c>
      <c r="AB8">
        <v>40</v>
      </c>
      <c r="AC8">
        <v>4</v>
      </c>
      <c r="AD8" s="6">
        <v>0.1</v>
      </c>
      <c r="AE8">
        <v>10</v>
      </c>
      <c r="AF8" s="6">
        <v>0.25</v>
      </c>
      <c r="AG8">
        <v>14</v>
      </c>
      <c r="AH8" s="6">
        <v>0.35</v>
      </c>
      <c r="AI8">
        <v>208</v>
      </c>
      <c r="AJ8">
        <v>398</v>
      </c>
      <c r="AK8">
        <v>20</v>
      </c>
      <c r="AL8">
        <v>7</v>
      </c>
      <c r="AM8">
        <v>7</v>
      </c>
      <c r="AN8" s="6">
        <v>0.7</v>
      </c>
      <c r="AO8">
        <v>411</v>
      </c>
      <c r="AP8">
        <v>321</v>
      </c>
      <c r="AQ8" s="6">
        <v>0.78102189781021902</v>
      </c>
      <c r="AR8">
        <v>152</v>
      </c>
      <c r="AS8">
        <v>121</v>
      </c>
      <c r="AT8" s="6">
        <v>0.79605263157894735</v>
      </c>
    </row>
    <row r="9" spans="1:46" x14ac:dyDescent="0.3">
      <c r="A9" t="s">
        <v>57</v>
      </c>
      <c r="B9" t="s">
        <v>64</v>
      </c>
      <c r="C9" t="s">
        <v>65</v>
      </c>
      <c r="D9" s="13">
        <v>2105613</v>
      </c>
      <c r="E9" t="s">
        <v>53</v>
      </c>
      <c r="F9">
        <v>358</v>
      </c>
      <c r="G9">
        <v>343</v>
      </c>
      <c r="H9" s="6">
        <v>0.95810055865921784</v>
      </c>
      <c r="I9">
        <v>78</v>
      </c>
      <c r="J9">
        <v>39</v>
      </c>
      <c r="K9">
        <v>104</v>
      </c>
      <c r="L9">
        <v>49</v>
      </c>
      <c r="M9">
        <v>302</v>
      </c>
      <c r="N9">
        <v>21</v>
      </c>
      <c r="O9">
        <v>28</v>
      </c>
      <c r="P9">
        <v>41</v>
      </c>
      <c r="Q9" s="6">
        <v>6.9536423841059597E-2</v>
      </c>
      <c r="R9" s="6">
        <v>9.2715231788079472E-2</v>
      </c>
      <c r="S9" s="6">
        <v>0.13576158940397351</v>
      </c>
      <c r="T9">
        <v>1201</v>
      </c>
      <c r="U9">
        <v>53</v>
      </c>
      <c r="V9">
        <v>0</v>
      </c>
      <c r="W9" s="6">
        <v>0</v>
      </c>
      <c r="X9">
        <v>0</v>
      </c>
      <c r="Y9" s="6">
        <v>0</v>
      </c>
      <c r="Z9">
        <v>0</v>
      </c>
      <c r="AA9" s="6">
        <v>0</v>
      </c>
      <c r="AB9">
        <v>21</v>
      </c>
      <c r="AC9">
        <v>2</v>
      </c>
      <c r="AD9" s="6">
        <v>9.5238095238095233E-2</v>
      </c>
      <c r="AE9">
        <v>7</v>
      </c>
      <c r="AF9" s="6">
        <v>0.33333333333333331</v>
      </c>
      <c r="AG9">
        <v>9</v>
      </c>
      <c r="AH9" s="6">
        <v>0.42857142857142855</v>
      </c>
      <c r="AI9">
        <v>829</v>
      </c>
      <c r="AJ9">
        <v>1065</v>
      </c>
      <c r="AK9">
        <v>54</v>
      </c>
      <c r="AL9">
        <v>37</v>
      </c>
      <c r="AM9">
        <v>15</v>
      </c>
      <c r="AN9" s="6">
        <v>0.96296296296296291</v>
      </c>
      <c r="AO9">
        <v>1031</v>
      </c>
      <c r="AP9">
        <v>343</v>
      </c>
      <c r="AQ9" s="6">
        <v>0.33268671193016491</v>
      </c>
      <c r="AR9">
        <v>466</v>
      </c>
      <c r="AS9">
        <v>313</v>
      </c>
      <c r="AT9" s="6">
        <v>0.6716738197424893</v>
      </c>
    </row>
    <row r="10" spans="1:46" x14ac:dyDescent="0.3">
      <c r="A10" t="s">
        <v>57</v>
      </c>
      <c r="B10" t="s">
        <v>66</v>
      </c>
      <c r="C10" t="s">
        <v>67</v>
      </c>
      <c r="D10" s="13">
        <v>0</v>
      </c>
      <c r="E10" t="s">
        <v>53</v>
      </c>
      <c r="F10">
        <v>145</v>
      </c>
      <c r="G10">
        <v>132</v>
      </c>
      <c r="H10" s="6">
        <v>0.91034482758620694</v>
      </c>
      <c r="I10">
        <v>114</v>
      </c>
      <c r="J10">
        <v>9</v>
      </c>
      <c r="K10">
        <v>129</v>
      </c>
      <c r="L10">
        <v>10</v>
      </c>
      <c r="M10">
        <v>81</v>
      </c>
      <c r="N10">
        <v>5</v>
      </c>
      <c r="O10">
        <v>11</v>
      </c>
      <c r="P10">
        <v>15</v>
      </c>
      <c r="Q10" s="6">
        <v>6.1728395061728392E-2</v>
      </c>
      <c r="R10" s="6">
        <v>0.13580246913580246</v>
      </c>
      <c r="S10" s="6">
        <v>0.18518518518518517</v>
      </c>
      <c r="T10">
        <v>558</v>
      </c>
      <c r="U10">
        <v>0</v>
      </c>
      <c r="V10">
        <v>0</v>
      </c>
      <c r="W10" s="6" t="s">
        <v>531</v>
      </c>
      <c r="X10">
        <v>0</v>
      </c>
      <c r="Y10" s="6" t="s">
        <v>531</v>
      </c>
      <c r="Z10">
        <v>0</v>
      </c>
      <c r="AA10" s="6" t="s">
        <v>531</v>
      </c>
      <c r="AB10">
        <v>0</v>
      </c>
      <c r="AC10">
        <v>0</v>
      </c>
      <c r="AD10" s="6" t="s">
        <v>531</v>
      </c>
      <c r="AE10">
        <v>0</v>
      </c>
      <c r="AF10" s="6" t="s">
        <v>531</v>
      </c>
      <c r="AG10">
        <v>0</v>
      </c>
      <c r="AH10" s="6" t="s">
        <v>531</v>
      </c>
      <c r="AI10">
        <v>399</v>
      </c>
      <c r="AJ10">
        <v>404</v>
      </c>
      <c r="AK10">
        <v>0</v>
      </c>
      <c r="AL10">
        <v>0</v>
      </c>
      <c r="AM10">
        <v>0</v>
      </c>
      <c r="AN10" s="6" t="s">
        <v>531</v>
      </c>
      <c r="AO10">
        <v>455</v>
      </c>
      <c r="AP10">
        <v>66</v>
      </c>
      <c r="AQ10" s="6">
        <v>0.14505494505494507</v>
      </c>
      <c r="AR10">
        <v>13</v>
      </c>
      <c r="AS10">
        <v>12</v>
      </c>
      <c r="AT10" s="6">
        <v>0.92307692307692313</v>
      </c>
    </row>
    <row r="11" spans="1:46" x14ac:dyDescent="0.3">
      <c r="A11" t="s">
        <v>57</v>
      </c>
      <c r="B11" t="s">
        <v>68</v>
      </c>
      <c r="C11" t="s">
        <v>69</v>
      </c>
      <c r="D11" s="13">
        <v>216199</v>
      </c>
      <c r="E11" t="s">
        <v>53</v>
      </c>
      <c r="F11">
        <v>50</v>
      </c>
      <c r="G11">
        <v>18</v>
      </c>
      <c r="H11" s="6">
        <v>0.36</v>
      </c>
      <c r="I11">
        <v>38</v>
      </c>
      <c r="J11">
        <v>26</v>
      </c>
      <c r="K11">
        <v>65</v>
      </c>
      <c r="L11">
        <v>31</v>
      </c>
      <c r="M11">
        <v>114</v>
      </c>
      <c r="N11">
        <v>8</v>
      </c>
      <c r="O11">
        <v>13</v>
      </c>
      <c r="P11">
        <v>18</v>
      </c>
      <c r="Q11" s="6">
        <v>7.0175438596491224E-2</v>
      </c>
      <c r="R11" s="6">
        <v>0.11403508771929824</v>
      </c>
      <c r="S11" s="6">
        <v>0.15789473684210525</v>
      </c>
      <c r="T11">
        <v>370</v>
      </c>
      <c r="U11">
        <v>0</v>
      </c>
      <c r="V11">
        <v>0</v>
      </c>
      <c r="W11" s="6" t="s">
        <v>531</v>
      </c>
      <c r="X11">
        <v>0</v>
      </c>
      <c r="Y11" s="6" t="s">
        <v>531</v>
      </c>
      <c r="Z11">
        <v>0</v>
      </c>
      <c r="AA11" s="6" t="s">
        <v>531</v>
      </c>
      <c r="AB11">
        <v>18</v>
      </c>
      <c r="AC11">
        <v>1</v>
      </c>
      <c r="AD11" s="6">
        <v>5.5555555555555552E-2</v>
      </c>
      <c r="AE11">
        <v>4</v>
      </c>
      <c r="AF11" s="6">
        <v>0.22222222222222221</v>
      </c>
      <c r="AG11">
        <v>5</v>
      </c>
      <c r="AH11" s="6">
        <v>0.27777777777777779</v>
      </c>
      <c r="AI11">
        <v>343</v>
      </c>
      <c r="AJ11">
        <v>534</v>
      </c>
      <c r="AK11">
        <v>0</v>
      </c>
      <c r="AL11">
        <v>0</v>
      </c>
      <c r="AM11">
        <v>0</v>
      </c>
      <c r="AN11" s="6" t="s">
        <v>531</v>
      </c>
      <c r="AO11">
        <v>454</v>
      </c>
      <c r="AP11">
        <v>244</v>
      </c>
      <c r="AQ11" s="6">
        <v>0.5374449339207048</v>
      </c>
      <c r="AR11">
        <v>163</v>
      </c>
      <c r="AS11">
        <v>148</v>
      </c>
      <c r="AT11" s="6">
        <v>0.90797546012269936</v>
      </c>
    </row>
    <row r="12" spans="1:46" x14ac:dyDescent="0.3">
      <c r="A12" t="s">
        <v>57</v>
      </c>
      <c r="B12" t="s">
        <v>70</v>
      </c>
      <c r="C12" t="s">
        <v>71</v>
      </c>
      <c r="D12" s="13">
        <v>916817</v>
      </c>
      <c r="E12" t="s">
        <v>56</v>
      </c>
      <c r="F12">
        <v>411</v>
      </c>
      <c r="G12">
        <v>47</v>
      </c>
      <c r="H12" s="6">
        <v>0.11435523114355231</v>
      </c>
      <c r="I12">
        <v>0</v>
      </c>
      <c r="J12">
        <v>0</v>
      </c>
      <c r="K12">
        <v>280</v>
      </c>
      <c r="L12">
        <v>222</v>
      </c>
      <c r="M12">
        <v>263</v>
      </c>
      <c r="N12">
        <v>6</v>
      </c>
      <c r="O12">
        <v>6</v>
      </c>
      <c r="P12">
        <v>8</v>
      </c>
      <c r="Q12" s="6">
        <v>2.2813688212927757E-2</v>
      </c>
      <c r="R12" s="6">
        <v>2.2813688212927757E-2</v>
      </c>
      <c r="S12" s="6">
        <v>3.0418250950570342E-2</v>
      </c>
      <c r="T12">
        <v>57</v>
      </c>
      <c r="U12">
        <v>26</v>
      </c>
      <c r="V12">
        <v>0</v>
      </c>
      <c r="W12" s="6">
        <v>0</v>
      </c>
      <c r="X12">
        <v>0</v>
      </c>
      <c r="Y12" s="6">
        <v>0</v>
      </c>
      <c r="Z12">
        <v>0</v>
      </c>
      <c r="AA12" s="6">
        <v>0</v>
      </c>
      <c r="AB12">
        <v>16</v>
      </c>
      <c r="AC12">
        <v>0</v>
      </c>
      <c r="AD12" s="6">
        <v>0</v>
      </c>
      <c r="AE12">
        <v>2</v>
      </c>
      <c r="AF12" s="6">
        <v>0.125</v>
      </c>
      <c r="AG12">
        <v>2</v>
      </c>
      <c r="AH12" s="6">
        <v>0.125</v>
      </c>
      <c r="AI12">
        <v>30</v>
      </c>
      <c r="AJ12">
        <v>275</v>
      </c>
      <c r="AK12">
        <v>113</v>
      </c>
      <c r="AL12">
        <v>51</v>
      </c>
      <c r="AM12">
        <v>62</v>
      </c>
      <c r="AN12" s="6">
        <v>1</v>
      </c>
      <c r="AO12">
        <v>170</v>
      </c>
      <c r="AP12">
        <v>138</v>
      </c>
      <c r="AQ12" s="6">
        <v>0.81176470588235294</v>
      </c>
      <c r="AR12">
        <v>165</v>
      </c>
      <c r="AS12">
        <v>157</v>
      </c>
      <c r="AT12" s="6">
        <v>0.95151515151515154</v>
      </c>
    </row>
    <row r="13" spans="1:46" x14ac:dyDescent="0.3">
      <c r="A13" t="s">
        <v>72</v>
      </c>
      <c r="B13" t="s">
        <v>73</v>
      </c>
      <c r="C13" t="s">
        <v>74</v>
      </c>
      <c r="D13" s="13">
        <v>3213437</v>
      </c>
      <c r="E13" t="s">
        <v>53</v>
      </c>
      <c r="F13">
        <v>566</v>
      </c>
      <c r="G13">
        <v>380</v>
      </c>
      <c r="H13" s="6">
        <v>0.67137809187279152</v>
      </c>
      <c r="I13">
        <v>50</v>
      </c>
      <c r="J13">
        <v>23</v>
      </c>
      <c r="K13">
        <v>73</v>
      </c>
      <c r="L13">
        <v>31</v>
      </c>
      <c r="M13">
        <v>771</v>
      </c>
      <c r="N13">
        <v>66</v>
      </c>
      <c r="O13">
        <v>103</v>
      </c>
      <c r="P13">
        <v>139</v>
      </c>
      <c r="Q13" s="6">
        <v>8.5603112840466927E-2</v>
      </c>
      <c r="R13" s="6">
        <v>0.13359273670557717</v>
      </c>
      <c r="S13" s="6">
        <v>0.18028534370946822</v>
      </c>
      <c r="T13">
        <v>1544</v>
      </c>
      <c r="U13">
        <v>285</v>
      </c>
      <c r="V13">
        <v>4</v>
      </c>
      <c r="W13" s="6">
        <v>1.4035087719298246E-2</v>
      </c>
      <c r="X13">
        <v>14</v>
      </c>
      <c r="Y13" s="6">
        <v>4.912280701754386E-2</v>
      </c>
      <c r="Z13">
        <v>16</v>
      </c>
      <c r="AA13" s="6">
        <v>5.6140350877192984E-2</v>
      </c>
      <c r="AB13">
        <v>135</v>
      </c>
      <c r="AC13">
        <v>58</v>
      </c>
      <c r="AD13" s="6">
        <v>0.42962962962962964</v>
      </c>
      <c r="AE13">
        <v>21</v>
      </c>
      <c r="AF13" s="6">
        <v>0.15555555555555556</v>
      </c>
      <c r="AG13">
        <v>77</v>
      </c>
      <c r="AH13" s="6">
        <v>0.57037037037037042</v>
      </c>
      <c r="AI13">
        <v>1151</v>
      </c>
      <c r="AJ13">
        <v>1274</v>
      </c>
      <c r="AK13">
        <v>0</v>
      </c>
      <c r="AL13">
        <v>0</v>
      </c>
      <c r="AM13">
        <v>0</v>
      </c>
      <c r="AN13" s="6" t="s">
        <v>531</v>
      </c>
      <c r="AO13">
        <v>1420</v>
      </c>
      <c r="AP13">
        <v>702</v>
      </c>
      <c r="AQ13" s="6">
        <v>0.4943661971830986</v>
      </c>
      <c r="AR13">
        <v>602</v>
      </c>
      <c r="AS13">
        <v>576</v>
      </c>
      <c r="AT13" s="6">
        <v>0.95681063122923593</v>
      </c>
    </row>
    <row r="14" spans="1:46" x14ac:dyDescent="0.3">
      <c r="A14" t="s">
        <v>72</v>
      </c>
      <c r="B14" t="s">
        <v>75</v>
      </c>
      <c r="C14" t="s">
        <v>76</v>
      </c>
      <c r="D14" s="13">
        <v>382645</v>
      </c>
      <c r="E14" t="s">
        <v>53</v>
      </c>
      <c r="F14">
        <v>388</v>
      </c>
      <c r="G14">
        <v>222</v>
      </c>
      <c r="H14" s="6">
        <v>0.57216494845360821</v>
      </c>
      <c r="I14">
        <v>29</v>
      </c>
      <c r="J14">
        <v>8</v>
      </c>
      <c r="K14">
        <v>58</v>
      </c>
      <c r="L14">
        <v>11</v>
      </c>
      <c r="M14">
        <v>328</v>
      </c>
      <c r="N14">
        <v>32</v>
      </c>
      <c r="O14">
        <v>50</v>
      </c>
      <c r="P14">
        <v>60</v>
      </c>
      <c r="Q14" s="6">
        <v>9.7560975609756101E-2</v>
      </c>
      <c r="R14" s="6">
        <v>0.1524390243902439</v>
      </c>
      <c r="S14" s="6">
        <v>0.18292682926829268</v>
      </c>
      <c r="T14">
        <v>955</v>
      </c>
      <c r="U14">
        <v>5</v>
      </c>
      <c r="V14">
        <v>0</v>
      </c>
      <c r="W14" s="6">
        <v>0</v>
      </c>
      <c r="X14">
        <v>0</v>
      </c>
      <c r="Y14" s="6">
        <v>0</v>
      </c>
      <c r="Z14">
        <v>0</v>
      </c>
      <c r="AA14" s="6">
        <v>0</v>
      </c>
      <c r="AB14">
        <v>25</v>
      </c>
      <c r="AC14">
        <v>8</v>
      </c>
      <c r="AD14" s="6">
        <v>0.32</v>
      </c>
      <c r="AE14">
        <v>2</v>
      </c>
      <c r="AF14" s="6">
        <v>0.08</v>
      </c>
      <c r="AG14">
        <v>10</v>
      </c>
      <c r="AH14" s="6">
        <v>0.4</v>
      </c>
      <c r="AI14">
        <v>773</v>
      </c>
      <c r="AJ14">
        <v>830</v>
      </c>
      <c r="AK14">
        <v>0</v>
      </c>
      <c r="AL14">
        <v>0</v>
      </c>
      <c r="AM14">
        <v>0</v>
      </c>
      <c r="AN14" s="6" t="s">
        <v>531</v>
      </c>
      <c r="AO14">
        <v>1135</v>
      </c>
      <c r="AP14">
        <v>201</v>
      </c>
      <c r="AQ14" s="6">
        <v>0.17709251101321585</v>
      </c>
      <c r="AR14">
        <v>12</v>
      </c>
      <c r="AS14">
        <v>10</v>
      </c>
      <c r="AT14" s="6">
        <v>0.83333333333333337</v>
      </c>
    </row>
    <row r="15" spans="1:46" x14ac:dyDescent="0.3">
      <c r="A15" t="s">
        <v>72</v>
      </c>
      <c r="B15" t="s">
        <v>77</v>
      </c>
      <c r="C15" t="s">
        <v>78</v>
      </c>
      <c r="D15" s="13">
        <v>426096</v>
      </c>
      <c r="E15" t="s">
        <v>56</v>
      </c>
      <c r="F15">
        <v>450</v>
      </c>
      <c r="G15">
        <v>295</v>
      </c>
      <c r="H15" s="6">
        <v>0.65555555555555556</v>
      </c>
      <c r="I15">
        <v>60</v>
      </c>
      <c r="J15">
        <v>17</v>
      </c>
      <c r="K15">
        <v>64</v>
      </c>
      <c r="L15">
        <v>18</v>
      </c>
      <c r="M15">
        <v>343</v>
      </c>
      <c r="N15">
        <v>29</v>
      </c>
      <c r="O15">
        <v>37</v>
      </c>
      <c r="P15">
        <v>49</v>
      </c>
      <c r="Q15" s="6">
        <v>8.4548104956268216E-2</v>
      </c>
      <c r="R15" s="6">
        <v>0.10787172011661808</v>
      </c>
      <c r="S15" s="6">
        <v>0.14285714285714285</v>
      </c>
      <c r="T15">
        <v>1601</v>
      </c>
      <c r="U15">
        <v>5</v>
      </c>
      <c r="V15">
        <v>0</v>
      </c>
      <c r="W15" s="6">
        <v>0</v>
      </c>
      <c r="X15">
        <v>0</v>
      </c>
      <c r="Y15" s="6">
        <v>0</v>
      </c>
      <c r="Z15">
        <v>0</v>
      </c>
      <c r="AA15" s="6">
        <v>0</v>
      </c>
      <c r="AB15">
        <v>61</v>
      </c>
      <c r="AC15">
        <v>21</v>
      </c>
      <c r="AD15" s="6">
        <v>0.34426229508196721</v>
      </c>
      <c r="AE15">
        <v>0</v>
      </c>
      <c r="AF15" s="6">
        <v>0</v>
      </c>
      <c r="AG15">
        <v>21</v>
      </c>
      <c r="AH15" s="6">
        <v>0.34426229508196721</v>
      </c>
      <c r="AI15">
        <v>822</v>
      </c>
      <c r="AJ15">
        <v>885</v>
      </c>
      <c r="AK15">
        <v>0</v>
      </c>
      <c r="AL15">
        <v>0</v>
      </c>
      <c r="AM15">
        <v>0</v>
      </c>
      <c r="AN15" s="6" t="s">
        <v>531</v>
      </c>
      <c r="AO15">
        <v>1052</v>
      </c>
      <c r="AP15">
        <v>371</v>
      </c>
      <c r="AQ15" s="6">
        <v>0.35266159695817489</v>
      </c>
      <c r="AR15">
        <v>37</v>
      </c>
      <c r="AS15">
        <v>32</v>
      </c>
      <c r="AT15" s="6">
        <v>0.86486486486486491</v>
      </c>
    </row>
    <row r="16" spans="1:46" x14ac:dyDescent="0.3">
      <c r="A16" t="s">
        <v>72</v>
      </c>
      <c r="B16" t="s">
        <v>932</v>
      </c>
      <c r="C16" t="s">
        <v>80</v>
      </c>
      <c r="D16" s="13">
        <v>271580</v>
      </c>
      <c r="E16" t="s">
        <v>53</v>
      </c>
      <c r="F16">
        <v>115</v>
      </c>
      <c r="G16">
        <v>0</v>
      </c>
      <c r="H16" s="6">
        <v>0</v>
      </c>
      <c r="I16">
        <v>46</v>
      </c>
      <c r="J16">
        <v>11</v>
      </c>
      <c r="K16">
        <v>46</v>
      </c>
      <c r="L16">
        <v>11</v>
      </c>
      <c r="M16">
        <v>64</v>
      </c>
      <c r="N16">
        <v>8</v>
      </c>
      <c r="O16">
        <v>10</v>
      </c>
      <c r="P16">
        <v>12</v>
      </c>
      <c r="Q16" s="6">
        <v>0.125</v>
      </c>
      <c r="R16" s="6">
        <v>0.15625</v>
      </c>
      <c r="S16" s="6">
        <v>0.1875</v>
      </c>
      <c r="T16">
        <v>245</v>
      </c>
      <c r="U16">
        <v>0</v>
      </c>
      <c r="V16">
        <v>0</v>
      </c>
      <c r="W16" s="6" t="s">
        <v>531</v>
      </c>
      <c r="X16">
        <v>0</v>
      </c>
      <c r="Y16" s="6" t="s">
        <v>531</v>
      </c>
      <c r="Z16">
        <v>0</v>
      </c>
      <c r="AA16" s="6" t="s">
        <v>531</v>
      </c>
      <c r="AB16">
        <v>0</v>
      </c>
      <c r="AC16">
        <v>0</v>
      </c>
      <c r="AD16" s="6" t="s">
        <v>531</v>
      </c>
      <c r="AE16">
        <v>0</v>
      </c>
      <c r="AF16" s="6" t="s">
        <v>531</v>
      </c>
      <c r="AG16">
        <v>0</v>
      </c>
      <c r="AH16" s="6" t="s">
        <v>531</v>
      </c>
      <c r="AI16">
        <v>174</v>
      </c>
      <c r="AJ16">
        <v>174</v>
      </c>
      <c r="AK16">
        <v>0</v>
      </c>
      <c r="AL16">
        <v>0</v>
      </c>
      <c r="AM16">
        <v>0</v>
      </c>
      <c r="AN16" s="6" t="s">
        <v>531</v>
      </c>
      <c r="AO16">
        <v>221</v>
      </c>
      <c r="AP16">
        <v>48</v>
      </c>
      <c r="AQ16" s="6">
        <v>0.21719457013574661</v>
      </c>
      <c r="AR16">
        <v>5</v>
      </c>
      <c r="AS16">
        <v>5</v>
      </c>
      <c r="AT16" s="6">
        <v>1</v>
      </c>
    </row>
    <row r="17" spans="1:46" x14ac:dyDescent="0.3">
      <c r="A17" t="s">
        <v>72</v>
      </c>
      <c r="B17" t="s">
        <v>933</v>
      </c>
      <c r="C17" t="s">
        <v>82</v>
      </c>
      <c r="D17" s="13">
        <v>0</v>
      </c>
      <c r="E17" t="s">
        <v>53</v>
      </c>
      <c r="F17">
        <v>138</v>
      </c>
      <c r="G17">
        <v>0</v>
      </c>
      <c r="H17" s="6">
        <v>0</v>
      </c>
      <c r="I17">
        <v>23</v>
      </c>
      <c r="J17">
        <v>6</v>
      </c>
      <c r="K17">
        <v>38</v>
      </c>
      <c r="L17">
        <v>6</v>
      </c>
      <c r="M17">
        <v>60</v>
      </c>
      <c r="N17">
        <v>7</v>
      </c>
      <c r="O17">
        <v>12</v>
      </c>
      <c r="P17">
        <v>17</v>
      </c>
      <c r="Q17" s="6">
        <v>0.11666666666666667</v>
      </c>
      <c r="R17" s="6">
        <v>0.2</v>
      </c>
      <c r="S17" s="6">
        <v>0.28333333333333333</v>
      </c>
      <c r="T17">
        <v>589</v>
      </c>
      <c r="U17">
        <v>0</v>
      </c>
      <c r="V17">
        <v>0</v>
      </c>
      <c r="W17" s="6" t="s">
        <v>531</v>
      </c>
      <c r="X17">
        <v>0</v>
      </c>
      <c r="Y17" s="6" t="s">
        <v>531</v>
      </c>
      <c r="Z17">
        <v>0</v>
      </c>
      <c r="AA17" s="6" t="s">
        <v>531</v>
      </c>
      <c r="AB17">
        <v>0</v>
      </c>
      <c r="AC17">
        <v>0</v>
      </c>
      <c r="AD17" s="6" t="s">
        <v>531</v>
      </c>
      <c r="AE17">
        <v>0</v>
      </c>
      <c r="AF17" s="6" t="s">
        <v>531</v>
      </c>
      <c r="AG17">
        <v>0</v>
      </c>
      <c r="AH17" s="6" t="s">
        <v>531</v>
      </c>
      <c r="AI17">
        <v>454</v>
      </c>
      <c r="AJ17">
        <v>454</v>
      </c>
      <c r="AK17">
        <v>0</v>
      </c>
      <c r="AL17">
        <v>0</v>
      </c>
      <c r="AM17">
        <v>0</v>
      </c>
      <c r="AN17" s="6" t="s">
        <v>531</v>
      </c>
      <c r="AO17">
        <v>538</v>
      </c>
      <c r="AP17">
        <v>35</v>
      </c>
      <c r="AQ17" s="6">
        <v>6.5055762081784388E-2</v>
      </c>
      <c r="AR17">
        <v>0</v>
      </c>
      <c r="AS17">
        <v>0</v>
      </c>
      <c r="AT17" s="6" t="s">
        <v>531</v>
      </c>
    </row>
    <row r="18" spans="1:46" x14ac:dyDescent="0.3">
      <c r="A18" t="s">
        <v>72</v>
      </c>
      <c r="B18" t="s">
        <v>918</v>
      </c>
      <c r="C18" t="s">
        <v>84</v>
      </c>
      <c r="D18" s="13">
        <v>0</v>
      </c>
      <c r="E18" t="s">
        <v>53</v>
      </c>
      <c r="F18">
        <v>12</v>
      </c>
      <c r="G18">
        <v>0</v>
      </c>
      <c r="H18" s="6">
        <v>0</v>
      </c>
      <c r="I18">
        <v>81</v>
      </c>
      <c r="J18">
        <v>81</v>
      </c>
      <c r="K18">
        <v>81</v>
      </c>
      <c r="L18">
        <v>81</v>
      </c>
      <c r="M18">
        <v>57</v>
      </c>
      <c r="N18">
        <v>0</v>
      </c>
      <c r="O18">
        <v>0</v>
      </c>
      <c r="P18">
        <v>0</v>
      </c>
      <c r="Q18" s="6">
        <v>0</v>
      </c>
      <c r="R18" s="6">
        <v>0</v>
      </c>
      <c r="S18" s="6">
        <v>0</v>
      </c>
      <c r="T18">
        <v>285</v>
      </c>
      <c r="U18">
        <v>124</v>
      </c>
      <c r="V18">
        <v>0</v>
      </c>
      <c r="W18" s="6">
        <v>0</v>
      </c>
      <c r="X18">
        <v>0</v>
      </c>
      <c r="Y18" s="6">
        <v>0</v>
      </c>
      <c r="Z18">
        <v>0</v>
      </c>
      <c r="AA18" s="6">
        <v>0</v>
      </c>
      <c r="AB18">
        <v>161</v>
      </c>
      <c r="AC18">
        <v>0</v>
      </c>
      <c r="AD18" s="6">
        <v>0</v>
      </c>
      <c r="AE18">
        <v>0</v>
      </c>
      <c r="AF18" s="6">
        <v>0</v>
      </c>
      <c r="AG18">
        <v>0</v>
      </c>
      <c r="AH18" s="6">
        <v>0</v>
      </c>
      <c r="AI18">
        <v>285</v>
      </c>
      <c r="AJ18">
        <v>285</v>
      </c>
      <c r="AK18">
        <v>0</v>
      </c>
      <c r="AL18">
        <v>0</v>
      </c>
      <c r="AM18">
        <v>0</v>
      </c>
      <c r="AN18" s="6" t="s">
        <v>531</v>
      </c>
      <c r="AO18">
        <v>161</v>
      </c>
      <c r="AP18">
        <v>24</v>
      </c>
      <c r="AQ18" s="6">
        <v>0.14906832298136646</v>
      </c>
      <c r="AR18">
        <v>0</v>
      </c>
      <c r="AS18">
        <v>0</v>
      </c>
      <c r="AT18" s="6" t="s">
        <v>531</v>
      </c>
    </row>
    <row r="19" spans="1:46" x14ac:dyDescent="0.3">
      <c r="A19" t="s">
        <v>85</v>
      </c>
      <c r="B19" t="s">
        <v>86</v>
      </c>
      <c r="C19" t="s">
        <v>87</v>
      </c>
      <c r="D19" s="13">
        <v>3999989</v>
      </c>
      <c r="E19" t="s">
        <v>56</v>
      </c>
      <c r="F19">
        <v>735</v>
      </c>
      <c r="G19">
        <v>563</v>
      </c>
      <c r="H19" s="6">
        <v>0.76598639455782314</v>
      </c>
      <c r="I19">
        <v>55</v>
      </c>
      <c r="J19">
        <v>17</v>
      </c>
      <c r="K19">
        <v>79</v>
      </c>
      <c r="L19">
        <v>22</v>
      </c>
      <c r="M19">
        <v>1186</v>
      </c>
      <c r="N19">
        <v>118</v>
      </c>
      <c r="O19">
        <v>159</v>
      </c>
      <c r="P19">
        <v>219</v>
      </c>
      <c r="Q19" s="6">
        <v>9.949409780775717E-2</v>
      </c>
      <c r="R19" s="6">
        <v>0.13406408094435077</v>
      </c>
      <c r="S19" s="6">
        <v>0.18465430016863407</v>
      </c>
      <c r="T19">
        <v>3611</v>
      </c>
      <c r="U19">
        <v>331</v>
      </c>
      <c r="V19">
        <v>20</v>
      </c>
      <c r="W19" s="6">
        <v>6.0422960725075532E-2</v>
      </c>
      <c r="X19">
        <v>45</v>
      </c>
      <c r="Y19" s="6">
        <v>0.13595166163141995</v>
      </c>
      <c r="Z19">
        <v>63</v>
      </c>
      <c r="AA19" s="6">
        <v>0.19033232628398791</v>
      </c>
      <c r="AB19">
        <v>292</v>
      </c>
      <c r="AC19">
        <v>74</v>
      </c>
      <c r="AD19" s="6">
        <v>0.25342465753424659</v>
      </c>
      <c r="AE19">
        <v>47</v>
      </c>
      <c r="AF19" s="6">
        <v>0.16095890410958905</v>
      </c>
      <c r="AG19">
        <v>119</v>
      </c>
      <c r="AH19" s="6">
        <v>0.40753424657534248</v>
      </c>
      <c r="AI19">
        <v>2344</v>
      </c>
      <c r="AJ19">
        <v>3442</v>
      </c>
      <c r="AK19">
        <v>485</v>
      </c>
      <c r="AL19">
        <v>85</v>
      </c>
      <c r="AM19">
        <v>71</v>
      </c>
      <c r="AN19" s="6">
        <v>0.3216494845360825</v>
      </c>
      <c r="AO19">
        <v>4194</v>
      </c>
      <c r="AP19">
        <v>1710</v>
      </c>
      <c r="AQ19" s="6">
        <v>0.40772532188841204</v>
      </c>
      <c r="AR19">
        <v>1051</v>
      </c>
      <c r="AS19">
        <v>978</v>
      </c>
      <c r="AT19" s="6">
        <v>0.93054234062797336</v>
      </c>
    </row>
    <row r="20" spans="1:46" x14ac:dyDescent="0.3">
      <c r="A20" t="s">
        <v>85</v>
      </c>
      <c r="B20" t="s">
        <v>88</v>
      </c>
      <c r="C20" t="s">
        <v>89</v>
      </c>
      <c r="D20" s="13">
        <v>8414896</v>
      </c>
      <c r="E20" t="s">
        <v>90</v>
      </c>
      <c r="F20">
        <v>1755</v>
      </c>
      <c r="G20">
        <v>1717</v>
      </c>
      <c r="H20" s="6">
        <v>0.97834757834757835</v>
      </c>
      <c r="I20">
        <v>47</v>
      </c>
      <c r="J20">
        <v>19</v>
      </c>
      <c r="K20">
        <v>103</v>
      </c>
      <c r="L20">
        <v>41</v>
      </c>
      <c r="M20">
        <v>2805</v>
      </c>
      <c r="N20">
        <v>307</v>
      </c>
      <c r="O20">
        <v>467</v>
      </c>
      <c r="P20">
        <v>651</v>
      </c>
      <c r="Q20" s="6">
        <v>0.10944741532976827</v>
      </c>
      <c r="R20" s="6">
        <v>0.16648841354723706</v>
      </c>
      <c r="S20" s="6">
        <v>0.2320855614973262</v>
      </c>
      <c r="T20">
        <v>5976</v>
      </c>
      <c r="U20">
        <v>473</v>
      </c>
      <c r="V20">
        <v>20</v>
      </c>
      <c r="W20" s="6">
        <v>4.2283298097251586E-2</v>
      </c>
      <c r="X20">
        <v>75</v>
      </c>
      <c r="Y20" s="6">
        <v>0.15856236786469344</v>
      </c>
      <c r="Z20">
        <v>95</v>
      </c>
      <c r="AA20" s="6">
        <v>0.20084566596194503</v>
      </c>
      <c r="AB20">
        <v>727</v>
      </c>
      <c r="AC20">
        <v>148</v>
      </c>
      <c r="AD20" s="6">
        <v>0.20357634112792297</v>
      </c>
      <c r="AE20">
        <v>91</v>
      </c>
      <c r="AF20" s="6">
        <v>0.12517193947730398</v>
      </c>
      <c r="AG20">
        <v>228</v>
      </c>
      <c r="AH20" s="6">
        <v>0.31361760660247595</v>
      </c>
      <c r="AI20">
        <v>3687</v>
      </c>
      <c r="AJ20">
        <v>4119</v>
      </c>
      <c r="AK20">
        <v>1033</v>
      </c>
      <c r="AL20">
        <v>98</v>
      </c>
      <c r="AM20">
        <v>92</v>
      </c>
      <c r="AN20" s="6">
        <v>0.18393030009680542</v>
      </c>
      <c r="AO20">
        <v>5376</v>
      </c>
      <c r="AP20">
        <v>2174</v>
      </c>
      <c r="AQ20" s="6">
        <v>0.40438988095238093</v>
      </c>
      <c r="AR20">
        <v>1184</v>
      </c>
      <c r="AS20">
        <v>1129</v>
      </c>
      <c r="AT20" s="6">
        <v>0.95354729729729726</v>
      </c>
    </row>
    <row r="21" spans="1:46" x14ac:dyDescent="0.3">
      <c r="A21" t="s">
        <v>85</v>
      </c>
      <c r="B21" t="s">
        <v>934</v>
      </c>
      <c r="C21" t="s">
        <v>92</v>
      </c>
      <c r="D21" s="13">
        <v>25418465</v>
      </c>
      <c r="E21" t="s">
        <v>90</v>
      </c>
      <c r="F21">
        <v>3423</v>
      </c>
      <c r="G21">
        <v>3123</v>
      </c>
      <c r="H21" s="6">
        <v>0.91235758106923748</v>
      </c>
      <c r="I21">
        <v>57</v>
      </c>
      <c r="J21">
        <v>34</v>
      </c>
      <c r="K21">
        <v>101</v>
      </c>
      <c r="L21">
        <v>50</v>
      </c>
      <c r="M21">
        <v>5287</v>
      </c>
      <c r="N21">
        <v>541</v>
      </c>
      <c r="O21">
        <v>842</v>
      </c>
      <c r="P21">
        <v>1258</v>
      </c>
      <c r="Q21" s="6">
        <v>0.10232646113107623</v>
      </c>
      <c r="R21" s="6">
        <v>0.15925855872895783</v>
      </c>
      <c r="S21" s="6">
        <v>0.23794212218649519</v>
      </c>
      <c r="T21">
        <v>15271</v>
      </c>
      <c r="U21">
        <v>2414</v>
      </c>
      <c r="V21">
        <v>84</v>
      </c>
      <c r="W21" s="6">
        <v>3.4797017398508698E-2</v>
      </c>
      <c r="X21">
        <v>467</v>
      </c>
      <c r="Y21" s="6">
        <v>0.19345484672742336</v>
      </c>
      <c r="Z21">
        <v>531</v>
      </c>
      <c r="AA21" s="6">
        <v>0.21996685998342999</v>
      </c>
      <c r="AB21">
        <v>1266</v>
      </c>
      <c r="AC21">
        <v>274</v>
      </c>
      <c r="AD21" s="6">
        <v>0.21642969984202212</v>
      </c>
      <c r="AE21">
        <v>258</v>
      </c>
      <c r="AF21" s="6">
        <v>0.20379146919431279</v>
      </c>
      <c r="AG21">
        <v>495</v>
      </c>
      <c r="AH21" s="6">
        <v>0.39099526066350709</v>
      </c>
      <c r="AI21">
        <v>9056</v>
      </c>
      <c r="AJ21">
        <v>10099</v>
      </c>
      <c r="AK21">
        <v>6080</v>
      </c>
      <c r="AL21">
        <v>1144</v>
      </c>
      <c r="AM21">
        <v>373</v>
      </c>
      <c r="AN21" s="6">
        <v>0.24950657894736841</v>
      </c>
      <c r="AO21">
        <v>12887</v>
      </c>
      <c r="AP21">
        <v>4154</v>
      </c>
      <c r="AQ21" s="6">
        <v>0.32234034298129899</v>
      </c>
      <c r="AR21">
        <v>5953</v>
      </c>
      <c r="AS21">
        <v>5635</v>
      </c>
      <c r="AT21" s="6">
        <v>0.94658155551822609</v>
      </c>
    </row>
    <row r="22" spans="1:46" x14ac:dyDescent="0.3">
      <c r="A22" t="s">
        <v>93</v>
      </c>
      <c r="B22" t="s">
        <v>94</v>
      </c>
      <c r="C22" t="s">
        <v>95</v>
      </c>
      <c r="D22" s="13">
        <v>20015353</v>
      </c>
      <c r="E22" t="s">
        <v>90</v>
      </c>
      <c r="F22">
        <v>1811</v>
      </c>
      <c r="G22">
        <v>1757</v>
      </c>
      <c r="H22" s="6">
        <v>0.97018221976808394</v>
      </c>
      <c r="I22">
        <v>56</v>
      </c>
      <c r="J22">
        <v>34</v>
      </c>
      <c r="K22">
        <v>139</v>
      </c>
      <c r="L22">
        <v>65</v>
      </c>
      <c r="M22">
        <v>1472</v>
      </c>
      <c r="N22">
        <v>155</v>
      </c>
      <c r="O22">
        <v>224</v>
      </c>
      <c r="P22">
        <v>299</v>
      </c>
      <c r="Q22" s="6">
        <v>0.10529891304347826</v>
      </c>
      <c r="R22" s="6">
        <v>0.15217391304347827</v>
      </c>
      <c r="S22" s="6">
        <v>0.203125</v>
      </c>
      <c r="T22">
        <v>5235</v>
      </c>
      <c r="U22">
        <v>441</v>
      </c>
      <c r="V22">
        <v>15</v>
      </c>
      <c r="W22" s="6">
        <v>3.4013605442176874E-2</v>
      </c>
      <c r="X22">
        <v>39</v>
      </c>
      <c r="Y22" s="6">
        <v>8.8435374149659865E-2</v>
      </c>
      <c r="Z22">
        <v>48</v>
      </c>
      <c r="AA22" s="6">
        <v>0.10884353741496598</v>
      </c>
      <c r="AB22">
        <v>386</v>
      </c>
      <c r="AC22">
        <v>114</v>
      </c>
      <c r="AD22" s="6">
        <v>0.29533678756476683</v>
      </c>
      <c r="AE22">
        <v>54</v>
      </c>
      <c r="AF22" s="6">
        <v>0.13989637305699482</v>
      </c>
      <c r="AG22">
        <v>143</v>
      </c>
      <c r="AH22" s="6">
        <v>0.3704663212435233</v>
      </c>
      <c r="AI22">
        <v>2810</v>
      </c>
      <c r="AJ22">
        <v>3572</v>
      </c>
      <c r="AK22">
        <v>27</v>
      </c>
      <c r="AL22">
        <v>1</v>
      </c>
      <c r="AM22">
        <v>9</v>
      </c>
      <c r="AN22" s="6">
        <v>0.37037037037037035</v>
      </c>
      <c r="AO22">
        <v>3739</v>
      </c>
      <c r="AP22">
        <v>1627</v>
      </c>
      <c r="AQ22" s="6">
        <v>0.43514308638673443</v>
      </c>
      <c r="AR22">
        <v>1583</v>
      </c>
      <c r="AS22">
        <v>1530</v>
      </c>
      <c r="AT22" s="6">
        <v>0.96651926721415038</v>
      </c>
    </row>
    <row r="23" spans="1:46" x14ac:dyDescent="0.3">
      <c r="A23" t="s">
        <v>93</v>
      </c>
      <c r="B23" t="s">
        <v>96</v>
      </c>
      <c r="C23" t="s">
        <v>97</v>
      </c>
      <c r="D23" s="13">
        <v>31804009</v>
      </c>
      <c r="E23" t="s">
        <v>90</v>
      </c>
      <c r="F23">
        <v>2517</v>
      </c>
      <c r="G23">
        <v>1996</v>
      </c>
      <c r="H23" s="6">
        <v>0.79300754866905043</v>
      </c>
      <c r="I23">
        <v>378</v>
      </c>
      <c r="J23">
        <v>260</v>
      </c>
      <c r="K23">
        <v>384</v>
      </c>
      <c r="L23">
        <v>311</v>
      </c>
      <c r="M23">
        <v>5070</v>
      </c>
      <c r="N23">
        <v>181</v>
      </c>
      <c r="O23">
        <v>529</v>
      </c>
      <c r="P23">
        <v>1104</v>
      </c>
      <c r="Q23" s="6">
        <v>3.5700197238658776E-2</v>
      </c>
      <c r="R23" s="6">
        <v>0.10433925049309664</v>
      </c>
      <c r="S23" s="6">
        <v>0.21775147928994082</v>
      </c>
      <c r="T23">
        <v>7621</v>
      </c>
      <c r="U23">
        <v>5923</v>
      </c>
      <c r="V23">
        <v>370</v>
      </c>
      <c r="W23" s="6">
        <v>6.2468343744723959E-2</v>
      </c>
      <c r="X23">
        <v>3228</v>
      </c>
      <c r="Y23" s="6">
        <v>0.54499409083234851</v>
      </c>
      <c r="Z23">
        <v>3493</v>
      </c>
      <c r="AA23" s="6">
        <v>0.58973493162248858</v>
      </c>
      <c r="AB23">
        <v>445</v>
      </c>
      <c r="AC23">
        <v>71</v>
      </c>
      <c r="AD23" s="6">
        <v>0.15955056179775282</v>
      </c>
      <c r="AE23">
        <v>187</v>
      </c>
      <c r="AF23" s="6">
        <v>0.42022471910112358</v>
      </c>
      <c r="AG23">
        <v>249</v>
      </c>
      <c r="AH23" s="6">
        <v>0.55955056179775275</v>
      </c>
      <c r="AI23">
        <v>4270</v>
      </c>
      <c r="AJ23">
        <v>4852</v>
      </c>
      <c r="AK23">
        <v>0</v>
      </c>
      <c r="AL23">
        <v>0</v>
      </c>
      <c r="AM23">
        <v>0</v>
      </c>
      <c r="AN23" s="6" t="s">
        <v>531</v>
      </c>
      <c r="AO23">
        <v>6514</v>
      </c>
      <c r="AP23">
        <v>391</v>
      </c>
      <c r="AQ23" s="6">
        <v>6.0024562480810562E-2</v>
      </c>
      <c r="AR23">
        <v>7864</v>
      </c>
      <c r="AS23">
        <v>7591</v>
      </c>
      <c r="AT23" s="6">
        <v>0.96528484231943035</v>
      </c>
    </row>
    <row r="24" spans="1:46" x14ac:dyDescent="0.3">
      <c r="A24" t="s">
        <v>93</v>
      </c>
      <c r="B24" t="s">
        <v>935</v>
      </c>
      <c r="C24" t="s">
        <v>99</v>
      </c>
      <c r="D24" s="13">
        <v>33998867</v>
      </c>
      <c r="E24" t="s">
        <v>90</v>
      </c>
      <c r="F24">
        <v>1551</v>
      </c>
      <c r="G24">
        <v>1323</v>
      </c>
      <c r="H24" s="6">
        <v>0.85299806576402326</v>
      </c>
      <c r="I24">
        <v>96</v>
      </c>
      <c r="J24">
        <v>60</v>
      </c>
      <c r="K24">
        <v>186</v>
      </c>
      <c r="L24">
        <v>114</v>
      </c>
      <c r="M24">
        <v>2412</v>
      </c>
      <c r="N24">
        <v>204</v>
      </c>
      <c r="O24">
        <v>287</v>
      </c>
      <c r="P24">
        <v>433</v>
      </c>
      <c r="Q24" s="6">
        <v>8.45771144278607E-2</v>
      </c>
      <c r="R24" s="6">
        <v>0.11898839137645108</v>
      </c>
      <c r="S24" s="6">
        <v>0.17951907131011607</v>
      </c>
      <c r="T24">
        <v>3547</v>
      </c>
      <c r="U24">
        <v>1297</v>
      </c>
      <c r="V24">
        <v>50</v>
      </c>
      <c r="W24" s="6">
        <v>3.8550501156515038E-2</v>
      </c>
      <c r="X24">
        <v>214</v>
      </c>
      <c r="Y24" s="6">
        <v>0.16499614494988435</v>
      </c>
      <c r="Z24">
        <v>242</v>
      </c>
      <c r="AA24" s="6">
        <v>0.18658442559753277</v>
      </c>
      <c r="AB24">
        <v>709</v>
      </c>
      <c r="AC24">
        <v>123</v>
      </c>
      <c r="AD24" s="6">
        <v>0.17348377997179126</v>
      </c>
      <c r="AE24">
        <v>165</v>
      </c>
      <c r="AF24" s="6">
        <v>0.23272214386459802</v>
      </c>
      <c r="AG24">
        <v>270</v>
      </c>
      <c r="AH24" s="6">
        <v>0.38081805359661497</v>
      </c>
      <c r="AI24">
        <v>1805</v>
      </c>
      <c r="AJ24">
        <v>2688</v>
      </c>
      <c r="AK24">
        <v>1636</v>
      </c>
      <c r="AL24">
        <v>582</v>
      </c>
      <c r="AM24">
        <v>114</v>
      </c>
      <c r="AN24" s="6">
        <v>0.42542787286063571</v>
      </c>
      <c r="AO24">
        <v>3038</v>
      </c>
      <c r="AP24">
        <v>1418</v>
      </c>
      <c r="AQ24" s="6">
        <v>0.46675444371296904</v>
      </c>
      <c r="AR24">
        <v>2494</v>
      </c>
      <c r="AS24">
        <v>2404</v>
      </c>
      <c r="AT24" s="6">
        <v>0.96391339214113869</v>
      </c>
    </row>
    <row r="25" spans="1:46" x14ac:dyDescent="0.3">
      <c r="A25" t="s">
        <v>93</v>
      </c>
      <c r="B25" t="s">
        <v>100</v>
      </c>
      <c r="C25" t="s">
        <v>101</v>
      </c>
      <c r="D25" s="13">
        <v>19511838</v>
      </c>
      <c r="E25" t="s">
        <v>90</v>
      </c>
      <c r="F25">
        <v>1345</v>
      </c>
      <c r="G25">
        <v>1150</v>
      </c>
      <c r="H25" s="6">
        <v>0.85501858736059477</v>
      </c>
      <c r="I25">
        <v>75</v>
      </c>
      <c r="J25">
        <v>44</v>
      </c>
      <c r="K25">
        <v>125</v>
      </c>
      <c r="L25">
        <v>68</v>
      </c>
      <c r="M25">
        <v>2336</v>
      </c>
      <c r="N25">
        <v>225</v>
      </c>
      <c r="O25">
        <v>323</v>
      </c>
      <c r="P25">
        <v>476</v>
      </c>
      <c r="Q25" s="6">
        <v>9.6318493150684928E-2</v>
      </c>
      <c r="R25" s="6">
        <v>0.13827054794520549</v>
      </c>
      <c r="S25" s="6">
        <v>0.20376712328767124</v>
      </c>
      <c r="T25">
        <v>4220</v>
      </c>
      <c r="U25">
        <v>1085</v>
      </c>
      <c r="V25">
        <v>65</v>
      </c>
      <c r="W25" s="6">
        <v>5.9907834101382486E-2</v>
      </c>
      <c r="X25">
        <v>438</v>
      </c>
      <c r="Y25" s="6">
        <v>0.40368663594470044</v>
      </c>
      <c r="Z25">
        <v>482</v>
      </c>
      <c r="AA25" s="6">
        <v>0.44423963133640554</v>
      </c>
      <c r="AB25">
        <v>595</v>
      </c>
      <c r="AC25">
        <v>217</v>
      </c>
      <c r="AD25" s="6">
        <v>0.36470588235294116</v>
      </c>
      <c r="AE25">
        <v>150</v>
      </c>
      <c r="AF25" s="6">
        <v>0.25210084033613445</v>
      </c>
      <c r="AG25">
        <v>343</v>
      </c>
      <c r="AH25" s="6">
        <v>0.57647058823529407</v>
      </c>
      <c r="AI25">
        <v>2539</v>
      </c>
      <c r="AJ25">
        <v>3941</v>
      </c>
      <c r="AK25">
        <v>1018</v>
      </c>
      <c r="AL25">
        <v>27</v>
      </c>
      <c r="AM25">
        <v>288</v>
      </c>
      <c r="AN25" s="6">
        <v>0.30943025540275049</v>
      </c>
      <c r="AO25">
        <v>4285</v>
      </c>
      <c r="AP25">
        <v>2399</v>
      </c>
      <c r="AQ25" s="6">
        <v>0.55985997666277709</v>
      </c>
      <c r="AR25">
        <v>2563</v>
      </c>
      <c r="AS25">
        <v>2462</v>
      </c>
      <c r="AT25" s="6">
        <v>0.96059305501365588</v>
      </c>
    </row>
    <row r="26" spans="1:46" x14ac:dyDescent="0.3">
      <c r="A26" t="s">
        <v>93</v>
      </c>
      <c r="B26" t="s">
        <v>936</v>
      </c>
      <c r="C26" t="s">
        <v>103</v>
      </c>
      <c r="D26" s="13">
        <v>3076336</v>
      </c>
      <c r="E26" t="s">
        <v>53</v>
      </c>
      <c r="F26">
        <v>941</v>
      </c>
      <c r="G26">
        <v>813</v>
      </c>
      <c r="H26" s="6">
        <v>0.8639744952178533</v>
      </c>
      <c r="I26">
        <v>86</v>
      </c>
      <c r="J26">
        <v>61</v>
      </c>
      <c r="K26">
        <v>121</v>
      </c>
      <c r="L26">
        <v>78</v>
      </c>
      <c r="M26">
        <v>793</v>
      </c>
      <c r="N26">
        <v>91</v>
      </c>
      <c r="O26">
        <v>147</v>
      </c>
      <c r="P26">
        <v>212</v>
      </c>
      <c r="Q26" s="6">
        <v>0.11475409836065574</v>
      </c>
      <c r="R26" s="6">
        <v>0.1853720050441362</v>
      </c>
      <c r="S26" s="6">
        <v>0.26733921815889028</v>
      </c>
      <c r="T26">
        <v>2767</v>
      </c>
      <c r="U26">
        <v>229</v>
      </c>
      <c r="V26">
        <v>14</v>
      </c>
      <c r="W26" s="6">
        <v>6.1135371179039298E-2</v>
      </c>
      <c r="X26">
        <v>23</v>
      </c>
      <c r="Y26" s="6">
        <v>0.10043668122270742</v>
      </c>
      <c r="Z26">
        <v>34</v>
      </c>
      <c r="AA26" s="6">
        <v>0.14847161572052403</v>
      </c>
      <c r="AB26">
        <v>67</v>
      </c>
      <c r="AC26">
        <v>17</v>
      </c>
      <c r="AD26" s="6">
        <v>0.2537313432835821</v>
      </c>
      <c r="AE26">
        <v>26</v>
      </c>
      <c r="AF26" s="6">
        <v>0.38805970149253732</v>
      </c>
      <c r="AG26">
        <v>41</v>
      </c>
      <c r="AH26" s="6">
        <v>0.61194029850746268</v>
      </c>
      <c r="AI26">
        <v>2129</v>
      </c>
      <c r="AJ26">
        <v>2374</v>
      </c>
      <c r="AK26">
        <v>0</v>
      </c>
      <c r="AL26">
        <v>0</v>
      </c>
      <c r="AM26">
        <v>0</v>
      </c>
      <c r="AN26" s="6" t="s">
        <v>531</v>
      </c>
      <c r="AO26">
        <v>2250</v>
      </c>
      <c r="AP26">
        <v>873</v>
      </c>
      <c r="AQ26" s="6">
        <v>0.38800000000000001</v>
      </c>
      <c r="AR26">
        <v>707</v>
      </c>
      <c r="AS26">
        <v>647</v>
      </c>
      <c r="AT26" s="6">
        <v>0.91513437057991509</v>
      </c>
    </row>
    <row r="27" spans="1:46" x14ac:dyDescent="0.3">
      <c r="A27" t="s">
        <v>93</v>
      </c>
      <c r="B27" t="s">
        <v>104</v>
      </c>
      <c r="C27" t="s">
        <v>105</v>
      </c>
      <c r="D27" s="13">
        <v>13076992</v>
      </c>
      <c r="E27" t="s">
        <v>53</v>
      </c>
      <c r="F27">
        <v>541</v>
      </c>
      <c r="G27">
        <v>491</v>
      </c>
      <c r="H27" s="6">
        <v>0.90757855822550837</v>
      </c>
      <c r="I27">
        <v>112</v>
      </c>
      <c r="J27">
        <v>78</v>
      </c>
      <c r="K27">
        <v>154</v>
      </c>
      <c r="L27">
        <v>103</v>
      </c>
      <c r="M27">
        <v>859</v>
      </c>
      <c r="N27">
        <v>74</v>
      </c>
      <c r="O27">
        <v>113</v>
      </c>
      <c r="P27">
        <v>139</v>
      </c>
      <c r="Q27" s="6">
        <v>8.6146682188591381E-2</v>
      </c>
      <c r="R27" s="6">
        <v>0.13154831199068684</v>
      </c>
      <c r="S27" s="6">
        <v>0.16181606519208383</v>
      </c>
      <c r="T27">
        <v>1720</v>
      </c>
      <c r="U27">
        <v>494</v>
      </c>
      <c r="V27">
        <v>13</v>
      </c>
      <c r="W27" s="6">
        <v>2.6315789473684209E-2</v>
      </c>
      <c r="X27">
        <v>57</v>
      </c>
      <c r="Y27" s="6">
        <v>0.11538461538461539</v>
      </c>
      <c r="Z27">
        <v>68</v>
      </c>
      <c r="AA27" s="6">
        <v>0.13765182186234817</v>
      </c>
      <c r="AB27">
        <v>326</v>
      </c>
      <c r="AC27">
        <v>55</v>
      </c>
      <c r="AD27" s="6">
        <v>0.16871165644171779</v>
      </c>
      <c r="AE27">
        <v>58</v>
      </c>
      <c r="AF27" s="6">
        <v>0.17791411042944785</v>
      </c>
      <c r="AG27">
        <v>101</v>
      </c>
      <c r="AH27" s="6">
        <v>0.30981595092024539</v>
      </c>
      <c r="AI27">
        <v>1001</v>
      </c>
      <c r="AJ27">
        <v>1837</v>
      </c>
      <c r="AK27">
        <v>602</v>
      </c>
      <c r="AL27">
        <v>264</v>
      </c>
      <c r="AM27">
        <v>2</v>
      </c>
      <c r="AN27" s="6">
        <v>0.44186046511627908</v>
      </c>
      <c r="AO27">
        <v>2092</v>
      </c>
      <c r="AP27">
        <v>1215</v>
      </c>
      <c r="AQ27" s="6">
        <v>0.5807839388145315</v>
      </c>
      <c r="AR27">
        <v>949</v>
      </c>
      <c r="AS27">
        <v>910</v>
      </c>
      <c r="AT27" s="6">
        <v>0.95890410958904104</v>
      </c>
    </row>
    <row r="28" spans="1:46" x14ac:dyDescent="0.3">
      <c r="A28" t="s">
        <v>93</v>
      </c>
      <c r="B28" t="s">
        <v>106</v>
      </c>
      <c r="C28" t="s">
        <v>107</v>
      </c>
      <c r="D28" s="13">
        <v>1967620</v>
      </c>
      <c r="E28" t="s">
        <v>53</v>
      </c>
      <c r="F28">
        <v>778</v>
      </c>
      <c r="G28">
        <v>555</v>
      </c>
      <c r="H28" s="6">
        <v>0.71336760925449871</v>
      </c>
      <c r="I28">
        <v>65</v>
      </c>
      <c r="J28">
        <v>52</v>
      </c>
      <c r="K28">
        <v>199</v>
      </c>
      <c r="L28">
        <v>119</v>
      </c>
      <c r="M28">
        <v>628</v>
      </c>
      <c r="N28">
        <v>18</v>
      </c>
      <c r="O28">
        <v>32</v>
      </c>
      <c r="P28">
        <v>84</v>
      </c>
      <c r="Q28" s="6">
        <v>2.8662420382165606E-2</v>
      </c>
      <c r="R28" s="6">
        <v>5.0955414012738856E-2</v>
      </c>
      <c r="S28" s="6">
        <v>0.13375796178343949</v>
      </c>
      <c r="T28">
        <v>1501</v>
      </c>
      <c r="U28">
        <v>106</v>
      </c>
      <c r="V28">
        <v>19</v>
      </c>
      <c r="W28" s="6">
        <v>0.17924528301886791</v>
      </c>
      <c r="X28">
        <v>13</v>
      </c>
      <c r="Y28" s="6">
        <v>0.12264150943396226</v>
      </c>
      <c r="Z28">
        <v>25</v>
      </c>
      <c r="AA28" s="6">
        <v>0.23584905660377359</v>
      </c>
      <c r="AB28">
        <v>125</v>
      </c>
      <c r="AC28">
        <v>46</v>
      </c>
      <c r="AD28" s="6">
        <v>0.36799999999999999</v>
      </c>
      <c r="AE28">
        <v>14</v>
      </c>
      <c r="AF28" s="6">
        <v>0.112</v>
      </c>
      <c r="AG28">
        <v>56</v>
      </c>
      <c r="AH28" s="6">
        <v>0.44800000000000001</v>
      </c>
      <c r="AI28">
        <v>883</v>
      </c>
      <c r="AJ28">
        <v>1045</v>
      </c>
      <c r="AK28">
        <v>352</v>
      </c>
      <c r="AL28">
        <v>75</v>
      </c>
      <c r="AM28">
        <v>26</v>
      </c>
      <c r="AN28" s="6">
        <v>0.28693181818181818</v>
      </c>
      <c r="AO28">
        <v>1234</v>
      </c>
      <c r="AP28">
        <v>615</v>
      </c>
      <c r="AQ28" s="6">
        <v>0.49837925445705022</v>
      </c>
      <c r="AR28">
        <v>111</v>
      </c>
      <c r="AS28">
        <v>103</v>
      </c>
      <c r="AT28" s="6">
        <v>0.92792792792792789</v>
      </c>
    </row>
    <row r="29" spans="1:46" x14ac:dyDescent="0.3">
      <c r="A29" t="s">
        <v>93</v>
      </c>
      <c r="B29" t="s">
        <v>108</v>
      </c>
      <c r="C29" t="s">
        <v>109</v>
      </c>
      <c r="D29" s="13">
        <v>3328338</v>
      </c>
      <c r="E29" t="s">
        <v>53</v>
      </c>
      <c r="F29">
        <v>321</v>
      </c>
      <c r="G29">
        <v>303</v>
      </c>
      <c r="H29" s="6">
        <v>0.94392523364485981</v>
      </c>
      <c r="I29">
        <v>94</v>
      </c>
      <c r="J29">
        <v>74</v>
      </c>
      <c r="K29">
        <v>447</v>
      </c>
      <c r="L29">
        <v>169</v>
      </c>
      <c r="M29">
        <v>418</v>
      </c>
      <c r="N29">
        <v>40</v>
      </c>
      <c r="O29">
        <v>70</v>
      </c>
      <c r="P29">
        <v>89</v>
      </c>
      <c r="Q29" s="6">
        <v>9.569377990430622E-2</v>
      </c>
      <c r="R29" s="6">
        <v>0.1674641148325359</v>
      </c>
      <c r="S29" s="6">
        <v>0.21291866028708134</v>
      </c>
      <c r="T29">
        <v>924</v>
      </c>
      <c r="U29">
        <v>80</v>
      </c>
      <c r="V29">
        <v>14</v>
      </c>
      <c r="W29" s="6">
        <v>0.17499999999999999</v>
      </c>
      <c r="X29">
        <v>40</v>
      </c>
      <c r="Y29" s="6">
        <v>0.5</v>
      </c>
      <c r="Z29">
        <v>40</v>
      </c>
      <c r="AA29" s="6">
        <v>0.5</v>
      </c>
      <c r="AB29">
        <v>26</v>
      </c>
      <c r="AC29">
        <v>1</v>
      </c>
      <c r="AD29" s="6">
        <v>3.8461538461538464E-2</v>
      </c>
      <c r="AE29">
        <v>8</v>
      </c>
      <c r="AF29" s="6">
        <v>0.30769230769230771</v>
      </c>
      <c r="AG29">
        <v>9</v>
      </c>
      <c r="AH29" s="6">
        <v>0.34615384615384615</v>
      </c>
      <c r="AI29">
        <v>175</v>
      </c>
      <c r="AJ29">
        <v>491</v>
      </c>
      <c r="AK29">
        <v>0</v>
      </c>
      <c r="AL29">
        <v>0</v>
      </c>
      <c r="AM29">
        <v>0</v>
      </c>
      <c r="AN29" s="6" t="s">
        <v>531</v>
      </c>
      <c r="AO29">
        <v>734</v>
      </c>
      <c r="AP29">
        <v>341</v>
      </c>
      <c r="AQ29" s="6">
        <v>0.4645776566757493</v>
      </c>
      <c r="AR29">
        <v>458</v>
      </c>
      <c r="AS29">
        <v>436</v>
      </c>
      <c r="AT29" s="6">
        <v>0.95196506550218341</v>
      </c>
    </row>
    <row r="30" spans="1:46" x14ac:dyDescent="0.3">
      <c r="A30" t="s">
        <v>93</v>
      </c>
      <c r="B30" t="s">
        <v>110</v>
      </c>
      <c r="C30" t="s">
        <v>111</v>
      </c>
      <c r="D30" s="13">
        <v>1953274</v>
      </c>
      <c r="E30" t="s">
        <v>53</v>
      </c>
      <c r="F30">
        <v>557</v>
      </c>
      <c r="G30">
        <v>503</v>
      </c>
      <c r="H30" s="6">
        <v>0.90305206463195686</v>
      </c>
      <c r="I30">
        <v>105</v>
      </c>
      <c r="J30">
        <v>54</v>
      </c>
      <c r="K30">
        <v>188</v>
      </c>
      <c r="L30">
        <v>89</v>
      </c>
      <c r="M30">
        <v>333</v>
      </c>
      <c r="N30">
        <v>19</v>
      </c>
      <c r="O30">
        <v>29</v>
      </c>
      <c r="P30">
        <v>49</v>
      </c>
      <c r="Q30" s="6">
        <v>5.7057057057057055E-2</v>
      </c>
      <c r="R30" s="6">
        <v>8.7087087087087081E-2</v>
      </c>
      <c r="S30" s="6">
        <v>0.14714714714714713</v>
      </c>
      <c r="T30">
        <v>1329</v>
      </c>
      <c r="U30">
        <v>93</v>
      </c>
      <c r="V30">
        <v>0</v>
      </c>
      <c r="W30" s="6">
        <v>0</v>
      </c>
      <c r="X30">
        <v>8</v>
      </c>
      <c r="Y30" s="6">
        <v>8.6021505376344093E-2</v>
      </c>
      <c r="Z30">
        <v>8</v>
      </c>
      <c r="AA30" s="6">
        <v>8.6021505376344093E-2</v>
      </c>
      <c r="AB30">
        <v>91</v>
      </c>
      <c r="AC30">
        <v>23</v>
      </c>
      <c r="AD30" s="6">
        <v>0.25274725274725274</v>
      </c>
      <c r="AE30">
        <v>37</v>
      </c>
      <c r="AF30" s="6">
        <v>0.40659340659340659</v>
      </c>
      <c r="AG30">
        <v>50</v>
      </c>
      <c r="AH30" s="6">
        <v>0.5494505494505495</v>
      </c>
      <c r="AI30">
        <v>677</v>
      </c>
      <c r="AJ30">
        <v>969</v>
      </c>
      <c r="AK30">
        <v>104</v>
      </c>
      <c r="AL30">
        <v>18</v>
      </c>
      <c r="AM30">
        <v>7</v>
      </c>
      <c r="AN30" s="6">
        <v>0.24038461538461539</v>
      </c>
      <c r="AO30">
        <v>1237</v>
      </c>
      <c r="AP30">
        <v>489</v>
      </c>
      <c r="AQ30" s="6">
        <v>0.39531123686337916</v>
      </c>
      <c r="AR30">
        <v>140</v>
      </c>
      <c r="AS30">
        <v>129</v>
      </c>
      <c r="AT30" s="6">
        <v>0.92142857142857137</v>
      </c>
    </row>
    <row r="31" spans="1:46" x14ac:dyDescent="0.3">
      <c r="A31" t="s">
        <v>93</v>
      </c>
      <c r="B31" t="s">
        <v>112</v>
      </c>
      <c r="C31" t="s">
        <v>113</v>
      </c>
      <c r="D31" s="13">
        <v>1701242</v>
      </c>
      <c r="E31" t="s">
        <v>53</v>
      </c>
      <c r="F31">
        <v>115</v>
      </c>
      <c r="G31">
        <v>16</v>
      </c>
      <c r="H31" s="6">
        <v>0.1391304347826087</v>
      </c>
      <c r="I31">
        <v>49</v>
      </c>
      <c r="J31">
        <v>17</v>
      </c>
      <c r="K31">
        <v>112</v>
      </c>
      <c r="L31">
        <v>42</v>
      </c>
      <c r="M31">
        <v>131</v>
      </c>
      <c r="N31">
        <v>9</v>
      </c>
      <c r="O31">
        <v>16</v>
      </c>
      <c r="P31">
        <v>25</v>
      </c>
      <c r="Q31" s="6">
        <v>6.8702290076335881E-2</v>
      </c>
      <c r="R31" s="6">
        <v>0.12213740458015267</v>
      </c>
      <c r="S31" s="6">
        <v>0.19083969465648856</v>
      </c>
      <c r="T31">
        <v>332</v>
      </c>
      <c r="U31">
        <v>150</v>
      </c>
      <c r="V31">
        <v>6</v>
      </c>
      <c r="W31" s="6">
        <v>0.04</v>
      </c>
      <c r="X31">
        <v>37</v>
      </c>
      <c r="Y31" s="6">
        <v>0.24666666666666667</v>
      </c>
      <c r="Z31">
        <v>37</v>
      </c>
      <c r="AA31" s="6">
        <v>0.24666666666666667</v>
      </c>
      <c r="AB31">
        <v>65</v>
      </c>
      <c r="AC31">
        <v>4</v>
      </c>
      <c r="AD31" s="6">
        <v>6.1538461538461542E-2</v>
      </c>
      <c r="AE31">
        <v>7</v>
      </c>
      <c r="AF31" s="6">
        <v>0.1076923076923077</v>
      </c>
      <c r="AG31">
        <v>11</v>
      </c>
      <c r="AH31" s="6">
        <v>0.16923076923076924</v>
      </c>
      <c r="AI31">
        <v>313</v>
      </c>
      <c r="AJ31">
        <v>328</v>
      </c>
      <c r="AK31">
        <v>0</v>
      </c>
      <c r="AL31">
        <v>0</v>
      </c>
      <c r="AM31">
        <v>0</v>
      </c>
      <c r="AN31" s="6" t="s">
        <v>531</v>
      </c>
      <c r="AO31">
        <v>373</v>
      </c>
      <c r="AP31">
        <v>47</v>
      </c>
      <c r="AQ31" s="6">
        <v>0.12600536193029491</v>
      </c>
      <c r="AR31">
        <v>369</v>
      </c>
      <c r="AS31">
        <v>325</v>
      </c>
      <c r="AT31" s="6">
        <v>0.8807588075880759</v>
      </c>
    </row>
    <row r="32" spans="1:46" x14ac:dyDescent="0.3">
      <c r="A32" t="s">
        <v>93</v>
      </c>
      <c r="B32" t="s">
        <v>937</v>
      </c>
      <c r="C32" t="s">
        <v>115</v>
      </c>
      <c r="D32" s="13">
        <v>3110273</v>
      </c>
      <c r="E32" t="s">
        <v>53</v>
      </c>
      <c r="F32">
        <v>626</v>
      </c>
      <c r="G32">
        <v>477</v>
      </c>
      <c r="H32" s="6">
        <v>0.76198083067092648</v>
      </c>
      <c r="I32">
        <v>49</v>
      </c>
      <c r="J32">
        <v>16</v>
      </c>
      <c r="K32">
        <v>69</v>
      </c>
      <c r="L32">
        <v>21</v>
      </c>
      <c r="M32">
        <v>386</v>
      </c>
      <c r="N32">
        <v>16</v>
      </c>
      <c r="O32">
        <v>26</v>
      </c>
      <c r="P32">
        <v>38</v>
      </c>
      <c r="Q32" s="6">
        <v>4.145077720207254E-2</v>
      </c>
      <c r="R32" s="6">
        <v>6.7357512953367879E-2</v>
      </c>
      <c r="S32" s="6">
        <v>9.8445595854922283E-2</v>
      </c>
      <c r="T32">
        <v>4100</v>
      </c>
      <c r="U32">
        <v>209</v>
      </c>
      <c r="V32">
        <v>15</v>
      </c>
      <c r="W32" s="6">
        <v>7.1770334928229665E-2</v>
      </c>
      <c r="X32">
        <v>70</v>
      </c>
      <c r="Y32" s="6">
        <v>0.3349282296650718</v>
      </c>
      <c r="Z32">
        <v>79</v>
      </c>
      <c r="AA32" s="6">
        <v>0.37799043062200954</v>
      </c>
      <c r="AB32">
        <v>125</v>
      </c>
      <c r="AC32">
        <v>33</v>
      </c>
      <c r="AD32" s="6">
        <v>0.26400000000000001</v>
      </c>
      <c r="AE32">
        <v>23</v>
      </c>
      <c r="AF32" s="6">
        <v>0.184</v>
      </c>
      <c r="AG32">
        <v>54</v>
      </c>
      <c r="AH32" s="6">
        <v>0.432</v>
      </c>
      <c r="AI32">
        <v>3018</v>
      </c>
      <c r="AJ32">
        <v>3155</v>
      </c>
      <c r="AK32">
        <v>3</v>
      </c>
      <c r="AL32">
        <v>2</v>
      </c>
      <c r="AM32">
        <v>1</v>
      </c>
      <c r="AN32" s="6">
        <v>1</v>
      </c>
      <c r="AO32">
        <v>3763</v>
      </c>
      <c r="AP32">
        <v>788</v>
      </c>
      <c r="AQ32" s="6">
        <v>0.20940738772256179</v>
      </c>
      <c r="AR32">
        <v>393</v>
      </c>
      <c r="AS32">
        <v>382</v>
      </c>
      <c r="AT32" s="6">
        <v>0.97201017811704837</v>
      </c>
    </row>
    <row r="33" spans="1:46" x14ac:dyDescent="0.3">
      <c r="A33" t="s">
        <v>93</v>
      </c>
      <c r="B33" t="s">
        <v>116</v>
      </c>
      <c r="C33" t="s">
        <v>117</v>
      </c>
      <c r="D33" s="13">
        <v>4290724</v>
      </c>
      <c r="E33" t="s">
        <v>53</v>
      </c>
      <c r="F33">
        <v>1436</v>
      </c>
      <c r="G33">
        <v>1312</v>
      </c>
      <c r="H33" s="6">
        <v>0.91364902506963785</v>
      </c>
      <c r="I33">
        <v>62</v>
      </c>
      <c r="J33">
        <v>23</v>
      </c>
      <c r="K33">
        <v>129</v>
      </c>
      <c r="L33">
        <v>41</v>
      </c>
      <c r="M33">
        <v>439</v>
      </c>
      <c r="N33">
        <v>42</v>
      </c>
      <c r="O33">
        <v>67</v>
      </c>
      <c r="P33">
        <v>109</v>
      </c>
      <c r="Q33" s="6">
        <v>9.5671981776765377E-2</v>
      </c>
      <c r="R33" s="6">
        <v>0.15261958997722094</v>
      </c>
      <c r="S33" s="6">
        <v>0.24829157175398633</v>
      </c>
      <c r="T33">
        <v>4277</v>
      </c>
      <c r="U33">
        <v>292</v>
      </c>
      <c r="V33">
        <v>8</v>
      </c>
      <c r="W33" s="6">
        <v>2.7397260273972601E-2</v>
      </c>
      <c r="X33">
        <v>76</v>
      </c>
      <c r="Y33" s="6">
        <v>0.26027397260273971</v>
      </c>
      <c r="Z33">
        <v>82</v>
      </c>
      <c r="AA33" s="6">
        <v>0.28082191780821919</v>
      </c>
      <c r="AB33">
        <v>250</v>
      </c>
      <c r="AC33">
        <v>97</v>
      </c>
      <c r="AD33" s="6">
        <v>0.38800000000000001</v>
      </c>
      <c r="AE33">
        <v>67</v>
      </c>
      <c r="AF33" s="6">
        <v>0.26800000000000002</v>
      </c>
      <c r="AG33">
        <v>143</v>
      </c>
      <c r="AH33" s="6">
        <v>0.57199999999999995</v>
      </c>
      <c r="AI33">
        <v>2500</v>
      </c>
      <c r="AJ33">
        <v>2736</v>
      </c>
      <c r="AK33">
        <v>507</v>
      </c>
      <c r="AL33">
        <v>39</v>
      </c>
      <c r="AM33">
        <v>14</v>
      </c>
      <c r="AN33" s="6">
        <v>0.10453648915187377</v>
      </c>
      <c r="AO33">
        <v>3794</v>
      </c>
      <c r="AP33">
        <v>1101</v>
      </c>
      <c r="AQ33" s="6">
        <v>0.29019504480759095</v>
      </c>
      <c r="AR33">
        <v>697</v>
      </c>
      <c r="AS33">
        <v>681</v>
      </c>
      <c r="AT33" s="6">
        <v>0.97704447632711622</v>
      </c>
    </row>
    <row r="34" spans="1:46" x14ac:dyDescent="0.3">
      <c r="A34" t="s">
        <v>93</v>
      </c>
      <c r="B34" t="s">
        <v>118</v>
      </c>
      <c r="C34" t="s">
        <v>119</v>
      </c>
      <c r="D34" s="13">
        <v>8583356</v>
      </c>
      <c r="E34" t="s">
        <v>53</v>
      </c>
      <c r="F34">
        <v>570</v>
      </c>
      <c r="G34">
        <v>560</v>
      </c>
      <c r="H34" s="6">
        <v>0.98245614035087714</v>
      </c>
      <c r="I34">
        <v>41</v>
      </c>
      <c r="J34">
        <v>27</v>
      </c>
      <c r="K34">
        <v>95</v>
      </c>
      <c r="L34">
        <v>68</v>
      </c>
      <c r="M34">
        <v>1340</v>
      </c>
      <c r="N34">
        <v>120</v>
      </c>
      <c r="O34">
        <v>159</v>
      </c>
      <c r="P34">
        <v>213</v>
      </c>
      <c r="Q34" s="6">
        <v>8.9552238805970144E-2</v>
      </c>
      <c r="R34" s="6">
        <v>0.11865671641791045</v>
      </c>
      <c r="S34" s="6">
        <v>0.15895522388059702</v>
      </c>
      <c r="T34">
        <v>2341</v>
      </c>
      <c r="U34">
        <v>197</v>
      </c>
      <c r="V34">
        <v>3</v>
      </c>
      <c r="W34" s="6">
        <v>1.5228426395939087E-2</v>
      </c>
      <c r="X34">
        <v>14</v>
      </c>
      <c r="Y34" s="6">
        <v>7.1065989847715741E-2</v>
      </c>
      <c r="Z34">
        <v>17</v>
      </c>
      <c r="AA34" s="6">
        <v>8.6294416243654817E-2</v>
      </c>
      <c r="AB34">
        <v>630</v>
      </c>
      <c r="AC34">
        <v>80</v>
      </c>
      <c r="AD34" s="6">
        <v>0.12698412698412698</v>
      </c>
      <c r="AE34">
        <v>43</v>
      </c>
      <c r="AF34" s="6">
        <v>6.8253968253968247E-2</v>
      </c>
      <c r="AG34">
        <v>109</v>
      </c>
      <c r="AH34" s="6">
        <v>0.17301587301587301</v>
      </c>
      <c r="AI34">
        <v>1289</v>
      </c>
      <c r="AJ34">
        <v>1565</v>
      </c>
      <c r="AK34">
        <v>98</v>
      </c>
      <c r="AL34">
        <v>9</v>
      </c>
      <c r="AM34">
        <v>45</v>
      </c>
      <c r="AN34" s="6">
        <v>0.55102040816326525</v>
      </c>
      <c r="AO34">
        <v>2004</v>
      </c>
      <c r="AP34">
        <v>1073</v>
      </c>
      <c r="AQ34" s="6">
        <v>0.53542914171656686</v>
      </c>
      <c r="AR34">
        <v>585</v>
      </c>
      <c r="AS34">
        <v>573</v>
      </c>
      <c r="AT34" s="6">
        <v>0.97948717948717945</v>
      </c>
    </row>
    <row r="35" spans="1:46" x14ac:dyDescent="0.3">
      <c r="A35" t="s">
        <v>93</v>
      </c>
      <c r="B35" t="s">
        <v>938</v>
      </c>
      <c r="C35" t="s">
        <v>121</v>
      </c>
      <c r="D35" s="13">
        <v>2087201</v>
      </c>
      <c r="E35" t="s">
        <v>53</v>
      </c>
      <c r="F35">
        <v>357</v>
      </c>
      <c r="G35">
        <v>323</v>
      </c>
      <c r="H35" s="6">
        <v>0.90476190476190477</v>
      </c>
      <c r="I35">
        <v>37</v>
      </c>
      <c r="J35">
        <v>21</v>
      </c>
      <c r="K35">
        <v>111</v>
      </c>
      <c r="L35">
        <v>38</v>
      </c>
      <c r="M35">
        <v>398</v>
      </c>
      <c r="N35">
        <v>32</v>
      </c>
      <c r="O35">
        <v>48</v>
      </c>
      <c r="P35">
        <v>85</v>
      </c>
      <c r="Q35" s="6">
        <v>8.0402010050251257E-2</v>
      </c>
      <c r="R35" s="6">
        <v>0.12060301507537688</v>
      </c>
      <c r="S35" s="6">
        <v>0.21356783919597991</v>
      </c>
      <c r="T35">
        <v>857</v>
      </c>
      <c r="U35">
        <v>51</v>
      </c>
      <c r="V35">
        <v>1</v>
      </c>
      <c r="W35" s="6">
        <v>1.9607843137254902E-2</v>
      </c>
      <c r="X35">
        <v>6</v>
      </c>
      <c r="Y35" s="6">
        <v>0.11764705882352941</v>
      </c>
      <c r="Z35">
        <v>7</v>
      </c>
      <c r="AA35" s="6">
        <v>0.13725490196078433</v>
      </c>
      <c r="AB35">
        <v>38</v>
      </c>
      <c r="AC35">
        <v>15</v>
      </c>
      <c r="AD35" s="6">
        <v>0.39473684210526316</v>
      </c>
      <c r="AE35">
        <v>10</v>
      </c>
      <c r="AF35" s="6">
        <v>0.26315789473684209</v>
      </c>
      <c r="AG35">
        <v>22</v>
      </c>
      <c r="AH35" s="6">
        <v>0.57894736842105265</v>
      </c>
      <c r="AI35">
        <v>909</v>
      </c>
      <c r="AJ35">
        <v>1083</v>
      </c>
      <c r="AK35">
        <v>310</v>
      </c>
      <c r="AL35">
        <v>51</v>
      </c>
      <c r="AM35">
        <v>47</v>
      </c>
      <c r="AN35" s="6">
        <v>0.31612903225806449</v>
      </c>
      <c r="AO35">
        <v>1271</v>
      </c>
      <c r="AP35">
        <v>477</v>
      </c>
      <c r="AQ35" s="6">
        <v>0.37529504327301338</v>
      </c>
      <c r="AR35">
        <v>129</v>
      </c>
      <c r="AS35">
        <v>115</v>
      </c>
      <c r="AT35" s="6">
        <v>0.89147286821705429</v>
      </c>
    </row>
    <row r="36" spans="1:46" x14ac:dyDescent="0.3">
      <c r="A36" t="s">
        <v>93</v>
      </c>
      <c r="B36" t="s">
        <v>939</v>
      </c>
      <c r="C36" t="s">
        <v>123</v>
      </c>
      <c r="D36" s="13">
        <v>9006586</v>
      </c>
      <c r="E36" t="s">
        <v>90</v>
      </c>
      <c r="F36">
        <v>485</v>
      </c>
      <c r="G36">
        <v>251</v>
      </c>
      <c r="H36" s="6">
        <v>0.51752577319587634</v>
      </c>
      <c r="I36">
        <v>49</v>
      </c>
      <c r="J36">
        <v>15</v>
      </c>
      <c r="K36">
        <v>100</v>
      </c>
      <c r="L36">
        <v>38</v>
      </c>
      <c r="M36">
        <v>880</v>
      </c>
      <c r="N36">
        <v>40</v>
      </c>
      <c r="O36">
        <v>62</v>
      </c>
      <c r="P36">
        <v>85</v>
      </c>
      <c r="Q36" s="6">
        <v>4.5454545454545456E-2</v>
      </c>
      <c r="R36" s="6">
        <v>7.045454545454545E-2</v>
      </c>
      <c r="S36" s="6">
        <v>9.6590909090909088E-2</v>
      </c>
      <c r="T36">
        <v>1004</v>
      </c>
      <c r="U36">
        <v>261</v>
      </c>
      <c r="V36">
        <v>9</v>
      </c>
      <c r="W36" s="6">
        <v>3.4482758620689655E-2</v>
      </c>
      <c r="X36">
        <v>104</v>
      </c>
      <c r="Y36" s="6">
        <v>0.39846743295019155</v>
      </c>
      <c r="Z36">
        <v>111</v>
      </c>
      <c r="AA36" s="6">
        <v>0.42528735632183906</v>
      </c>
      <c r="AB36">
        <v>401</v>
      </c>
      <c r="AC36">
        <v>17</v>
      </c>
      <c r="AD36" s="6">
        <v>4.2394014962593519E-2</v>
      </c>
      <c r="AE36">
        <v>58</v>
      </c>
      <c r="AF36" s="6">
        <v>0.14463840399002495</v>
      </c>
      <c r="AG36">
        <v>74</v>
      </c>
      <c r="AH36" s="6">
        <v>0.18453865336658354</v>
      </c>
      <c r="AI36">
        <v>725</v>
      </c>
      <c r="AJ36">
        <v>1126</v>
      </c>
      <c r="AK36">
        <v>123</v>
      </c>
      <c r="AL36">
        <v>26</v>
      </c>
      <c r="AM36">
        <v>44</v>
      </c>
      <c r="AN36" s="6">
        <v>0.56910569105691056</v>
      </c>
      <c r="AO36">
        <v>1144</v>
      </c>
      <c r="AP36">
        <v>775</v>
      </c>
      <c r="AQ36" s="6">
        <v>0.67744755244755239</v>
      </c>
      <c r="AR36">
        <v>701</v>
      </c>
      <c r="AS36">
        <v>635</v>
      </c>
      <c r="AT36" s="6">
        <v>0.90584878744650499</v>
      </c>
    </row>
    <row r="37" spans="1:46" x14ac:dyDescent="0.3">
      <c r="A37" t="s">
        <v>93</v>
      </c>
      <c r="B37" t="s">
        <v>940</v>
      </c>
      <c r="C37" t="s">
        <v>125</v>
      </c>
      <c r="D37" s="13">
        <v>1269692</v>
      </c>
      <c r="E37" t="s">
        <v>53</v>
      </c>
      <c r="F37">
        <v>446</v>
      </c>
      <c r="G37">
        <v>353</v>
      </c>
      <c r="H37" s="6">
        <v>0.79147982062780264</v>
      </c>
      <c r="I37">
        <v>96</v>
      </c>
      <c r="J37">
        <v>46</v>
      </c>
      <c r="K37">
        <v>106</v>
      </c>
      <c r="L37">
        <v>51</v>
      </c>
      <c r="M37">
        <v>442</v>
      </c>
      <c r="N37">
        <v>63</v>
      </c>
      <c r="O37">
        <v>97</v>
      </c>
      <c r="P37">
        <v>114</v>
      </c>
      <c r="Q37" s="6">
        <v>0.1425339366515837</v>
      </c>
      <c r="R37" s="6">
        <v>0.21945701357466063</v>
      </c>
      <c r="S37" s="6">
        <v>0.25791855203619912</v>
      </c>
      <c r="T37">
        <v>1247</v>
      </c>
      <c r="U37">
        <v>98</v>
      </c>
      <c r="V37">
        <v>1</v>
      </c>
      <c r="W37" s="6">
        <v>1.020408163265306E-2</v>
      </c>
      <c r="X37">
        <v>2</v>
      </c>
      <c r="Y37" s="6">
        <v>2.0408163265306121E-2</v>
      </c>
      <c r="Z37">
        <v>2</v>
      </c>
      <c r="AA37" s="6">
        <v>2.0408163265306121E-2</v>
      </c>
      <c r="AB37">
        <v>20</v>
      </c>
      <c r="AC37">
        <v>1</v>
      </c>
      <c r="AD37" s="6">
        <v>0.05</v>
      </c>
      <c r="AE37">
        <v>10</v>
      </c>
      <c r="AF37" s="6">
        <v>0.5</v>
      </c>
      <c r="AG37">
        <v>9</v>
      </c>
      <c r="AH37" s="6">
        <v>0.45</v>
      </c>
      <c r="AI37">
        <v>764</v>
      </c>
      <c r="AJ37">
        <v>943</v>
      </c>
      <c r="AK37">
        <v>23</v>
      </c>
      <c r="AL37">
        <v>8</v>
      </c>
      <c r="AM37">
        <v>5</v>
      </c>
      <c r="AN37" s="6">
        <v>0.56521739130434778</v>
      </c>
      <c r="AO37">
        <v>896</v>
      </c>
      <c r="AP37">
        <v>230</v>
      </c>
      <c r="AQ37" s="6">
        <v>0.25669642857142855</v>
      </c>
      <c r="AR37">
        <v>185</v>
      </c>
      <c r="AS37">
        <v>173</v>
      </c>
      <c r="AT37" s="6">
        <v>0.93513513513513513</v>
      </c>
    </row>
    <row r="38" spans="1:46" x14ac:dyDescent="0.3">
      <c r="A38" t="s">
        <v>93</v>
      </c>
      <c r="B38" t="s">
        <v>126</v>
      </c>
      <c r="C38" t="s">
        <v>127</v>
      </c>
      <c r="D38" s="13">
        <v>346705</v>
      </c>
      <c r="E38" t="s">
        <v>53</v>
      </c>
      <c r="F38">
        <v>453</v>
      </c>
      <c r="G38">
        <v>78</v>
      </c>
      <c r="H38" s="6">
        <v>0.17218543046357615</v>
      </c>
      <c r="I38">
        <v>0</v>
      </c>
      <c r="J38">
        <v>0</v>
      </c>
      <c r="K38">
        <v>1009</v>
      </c>
      <c r="L38">
        <v>1276</v>
      </c>
      <c r="M38">
        <v>2</v>
      </c>
      <c r="N38">
        <v>0</v>
      </c>
      <c r="O38">
        <v>0</v>
      </c>
      <c r="P38">
        <v>0</v>
      </c>
      <c r="Q38" s="6">
        <v>0</v>
      </c>
      <c r="R38" s="6">
        <v>0</v>
      </c>
      <c r="S38" s="6">
        <v>0</v>
      </c>
      <c r="T38">
        <v>65</v>
      </c>
      <c r="U38">
        <v>72</v>
      </c>
      <c r="V38">
        <v>0</v>
      </c>
      <c r="W38" s="6">
        <v>0</v>
      </c>
      <c r="X38">
        <v>2</v>
      </c>
      <c r="Y38" s="6">
        <v>2.7777777777777776E-2</v>
      </c>
      <c r="Z38">
        <v>2</v>
      </c>
      <c r="AA38" s="6">
        <v>2.7777777777777776E-2</v>
      </c>
      <c r="AB38">
        <v>14</v>
      </c>
      <c r="AC38">
        <v>1</v>
      </c>
      <c r="AD38" s="6">
        <v>7.1428571428571425E-2</v>
      </c>
      <c r="AE38">
        <v>8</v>
      </c>
      <c r="AF38" s="6">
        <v>0.5714285714285714</v>
      </c>
      <c r="AG38">
        <v>8</v>
      </c>
      <c r="AH38" s="6">
        <v>0.5714285714285714</v>
      </c>
      <c r="AI38">
        <v>10</v>
      </c>
      <c r="AJ38">
        <v>18</v>
      </c>
      <c r="AK38">
        <v>54</v>
      </c>
      <c r="AL38">
        <v>2</v>
      </c>
      <c r="AM38">
        <v>20</v>
      </c>
      <c r="AN38" s="6">
        <v>0.40740740740740738</v>
      </c>
      <c r="AO38">
        <v>0</v>
      </c>
      <c r="AP38">
        <v>0</v>
      </c>
      <c r="AQ38" s="6" t="s">
        <v>531</v>
      </c>
      <c r="AR38">
        <v>45</v>
      </c>
      <c r="AS38">
        <v>37</v>
      </c>
      <c r="AT38" s="6">
        <v>0.82222222222222219</v>
      </c>
    </row>
    <row r="39" spans="1:46" x14ac:dyDescent="0.3">
      <c r="A39" t="s">
        <v>93</v>
      </c>
      <c r="B39" t="s">
        <v>128</v>
      </c>
      <c r="C39" t="s">
        <v>129</v>
      </c>
      <c r="D39" s="13">
        <v>715483</v>
      </c>
      <c r="E39" t="s">
        <v>53</v>
      </c>
      <c r="F39">
        <v>144</v>
      </c>
      <c r="G39">
        <v>120</v>
      </c>
      <c r="H39" s="6">
        <v>0.83333333333333337</v>
      </c>
      <c r="I39">
        <v>86</v>
      </c>
      <c r="J39">
        <v>77</v>
      </c>
      <c r="K39">
        <v>129</v>
      </c>
      <c r="L39">
        <v>100</v>
      </c>
      <c r="M39">
        <v>63</v>
      </c>
      <c r="N39">
        <v>11</v>
      </c>
      <c r="O39">
        <v>17</v>
      </c>
      <c r="P39">
        <v>20</v>
      </c>
      <c r="Q39" s="6">
        <v>0.17460317460317459</v>
      </c>
      <c r="R39" s="6">
        <v>0.26984126984126983</v>
      </c>
      <c r="S39" s="6">
        <v>0.31746031746031744</v>
      </c>
      <c r="T39">
        <v>507</v>
      </c>
      <c r="U39">
        <v>20</v>
      </c>
      <c r="V39">
        <v>1</v>
      </c>
      <c r="W39" s="6">
        <v>0.05</v>
      </c>
      <c r="X39">
        <v>4</v>
      </c>
      <c r="Y39" s="6">
        <v>0.2</v>
      </c>
      <c r="Z39">
        <v>4</v>
      </c>
      <c r="AA39" s="6">
        <v>0.2</v>
      </c>
      <c r="AB39">
        <v>22</v>
      </c>
      <c r="AC39">
        <v>4</v>
      </c>
      <c r="AD39" s="6">
        <v>0.18181818181818182</v>
      </c>
      <c r="AE39">
        <v>3</v>
      </c>
      <c r="AF39" s="6">
        <v>0.13636363636363635</v>
      </c>
      <c r="AG39">
        <v>7</v>
      </c>
      <c r="AH39" s="6">
        <v>0.31818181818181818</v>
      </c>
      <c r="AI39">
        <v>287</v>
      </c>
      <c r="AJ39">
        <v>337</v>
      </c>
      <c r="AK39">
        <v>206</v>
      </c>
      <c r="AL39">
        <v>18</v>
      </c>
      <c r="AM39">
        <v>162</v>
      </c>
      <c r="AN39" s="6">
        <v>0.87378640776699024</v>
      </c>
      <c r="AO39">
        <v>341</v>
      </c>
      <c r="AP39">
        <v>161</v>
      </c>
      <c r="AQ39" s="6">
        <v>0.47214076246334313</v>
      </c>
      <c r="AR39">
        <v>46</v>
      </c>
      <c r="AS39">
        <v>44</v>
      </c>
      <c r="AT39" s="6">
        <v>0.95652173913043481</v>
      </c>
    </row>
    <row r="40" spans="1:46" x14ac:dyDescent="0.3">
      <c r="A40" t="s">
        <v>93</v>
      </c>
      <c r="B40" t="s">
        <v>130</v>
      </c>
      <c r="C40" t="s">
        <v>131</v>
      </c>
      <c r="D40" s="13">
        <v>1288063</v>
      </c>
      <c r="E40" t="s">
        <v>53</v>
      </c>
      <c r="F40">
        <v>393</v>
      </c>
      <c r="G40">
        <v>339</v>
      </c>
      <c r="H40" s="6">
        <v>0.86259541984732824</v>
      </c>
      <c r="I40">
        <v>74</v>
      </c>
      <c r="J40">
        <v>33</v>
      </c>
      <c r="K40">
        <v>120</v>
      </c>
      <c r="L40">
        <v>49</v>
      </c>
      <c r="M40">
        <v>371</v>
      </c>
      <c r="N40">
        <v>42</v>
      </c>
      <c r="O40">
        <v>55</v>
      </c>
      <c r="P40">
        <v>68</v>
      </c>
      <c r="Q40" s="6">
        <v>0.11320754716981132</v>
      </c>
      <c r="R40" s="6">
        <v>0.14824797843665768</v>
      </c>
      <c r="S40" s="6">
        <v>0.18328840970350405</v>
      </c>
      <c r="T40">
        <v>1143</v>
      </c>
      <c r="U40">
        <v>47</v>
      </c>
      <c r="V40">
        <v>3</v>
      </c>
      <c r="W40" s="6">
        <v>6.3829787234042548E-2</v>
      </c>
      <c r="X40">
        <v>8</v>
      </c>
      <c r="Y40" s="6">
        <v>0.1702127659574468</v>
      </c>
      <c r="Z40">
        <v>10</v>
      </c>
      <c r="AA40" s="6">
        <v>0.21276595744680851</v>
      </c>
      <c r="AB40">
        <v>68</v>
      </c>
      <c r="AC40">
        <v>8</v>
      </c>
      <c r="AD40" s="6">
        <v>0.11764705882352941</v>
      </c>
      <c r="AE40">
        <v>6</v>
      </c>
      <c r="AF40" s="6">
        <v>8.8235294117647065E-2</v>
      </c>
      <c r="AG40">
        <v>12</v>
      </c>
      <c r="AH40" s="6">
        <v>0.17647058823529413</v>
      </c>
      <c r="AI40">
        <v>783</v>
      </c>
      <c r="AJ40">
        <v>1072</v>
      </c>
      <c r="AK40">
        <v>0</v>
      </c>
      <c r="AL40">
        <v>0</v>
      </c>
      <c r="AM40">
        <v>0</v>
      </c>
      <c r="AN40" s="6" t="s">
        <v>531</v>
      </c>
      <c r="AO40">
        <v>1029</v>
      </c>
      <c r="AP40">
        <v>345</v>
      </c>
      <c r="AQ40" s="6">
        <v>0.33527696793002915</v>
      </c>
      <c r="AR40">
        <v>175</v>
      </c>
      <c r="AS40">
        <v>149</v>
      </c>
      <c r="AT40" s="6">
        <v>0.85142857142857142</v>
      </c>
    </row>
    <row r="41" spans="1:46" x14ac:dyDescent="0.3">
      <c r="A41" t="s">
        <v>93</v>
      </c>
      <c r="B41" t="s">
        <v>941</v>
      </c>
      <c r="C41" t="s">
        <v>133</v>
      </c>
      <c r="D41" s="13">
        <v>528301</v>
      </c>
      <c r="E41" t="s">
        <v>53</v>
      </c>
      <c r="F41">
        <v>300</v>
      </c>
      <c r="G41">
        <v>277</v>
      </c>
      <c r="H41" s="6">
        <v>0.92333333333333334</v>
      </c>
      <c r="I41">
        <v>63</v>
      </c>
      <c r="J41">
        <v>26</v>
      </c>
      <c r="K41">
        <v>95</v>
      </c>
      <c r="L41">
        <v>37</v>
      </c>
      <c r="M41">
        <v>38</v>
      </c>
      <c r="N41">
        <v>0</v>
      </c>
      <c r="O41">
        <v>1</v>
      </c>
      <c r="P41">
        <v>1</v>
      </c>
      <c r="Q41" s="6">
        <v>0</v>
      </c>
      <c r="R41" s="6">
        <v>2.6315789473684209E-2</v>
      </c>
      <c r="S41" s="6">
        <v>2.6315789473684209E-2</v>
      </c>
      <c r="T41">
        <v>1119</v>
      </c>
      <c r="U41">
        <v>53</v>
      </c>
      <c r="V41">
        <v>1</v>
      </c>
      <c r="W41" s="6">
        <v>1.8867924528301886E-2</v>
      </c>
      <c r="X41">
        <v>2</v>
      </c>
      <c r="Y41" s="6">
        <v>3.7735849056603772E-2</v>
      </c>
      <c r="Z41">
        <v>3</v>
      </c>
      <c r="AA41" s="6">
        <v>5.6603773584905662E-2</v>
      </c>
      <c r="AB41">
        <v>103</v>
      </c>
      <c r="AC41">
        <v>10</v>
      </c>
      <c r="AD41" s="6">
        <v>9.7087378640776698E-2</v>
      </c>
      <c r="AE41">
        <v>17</v>
      </c>
      <c r="AF41" s="6">
        <v>0.1650485436893204</v>
      </c>
      <c r="AG41">
        <v>24</v>
      </c>
      <c r="AH41" s="6">
        <v>0.23300970873786409</v>
      </c>
      <c r="AI41">
        <v>790</v>
      </c>
      <c r="AJ41">
        <v>846</v>
      </c>
      <c r="AK41">
        <v>0</v>
      </c>
      <c r="AL41">
        <v>0</v>
      </c>
      <c r="AM41">
        <v>0</v>
      </c>
      <c r="AN41" s="6" t="s">
        <v>531</v>
      </c>
      <c r="AO41">
        <v>837</v>
      </c>
      <c r="AP41">
        <v>246</v>
      </c>
      <c r="AQ41" s="6">
        <v>0.29390681003584229</v>
      </c>
      <c r="AR41">
        <v>370</v>
      </c>
      <c r="AS41">
        <v>345</v>
      </c>
      <c r="AT41" s="6">
        <v>0.93243243243243246</v>
      </c>
    </row>
    <row r="42" spans="1:46" x14ac:dyDescent="0.3">
      <c r="A42" t="s">
        <v>93</v>
      </c>
      <c r="B42" t="s">
        <v>134</v>
      </c>
      <c r="C42" t="s">
        <v>135</v>
      </c>
      <c r="D42" s="13">
        <v>738049</v>
      </c>
      <c r="E42" t="s">
        <v>53</v>
      </c>
      <c r="F42">
        <v>213</v>
      </c>
      <c r="G42">
        <v>141</v>
      </c>
      <c r="H42" s="6">
        <v>0.6619718309859155</v>
      </c>
      <c r="I42">
        <v>47</v>
      </c>
      <c r="J42">
        <v>19</v>
      </c>
      <c r="K42">
        <v>54</v>
      </c>
      <c r="L42">
        <v>20</v>
      </c>
      <c r="M42">
        <v>13</v>
      </c>
      <c r="N42">
        <v>0</v>
      </c>
      <c r="O42">
        <v>1</v>
      </c>
      <c r="P42">
        <v>2</v>
      </c>
      <c r="Q42" s="6">
        <v>0</v>
      </c>
      <c r="R42" s="6">
        <v>7.6923076923076927E-2</v>
      </c>
      <c r="S42" s="6">
        <v>0.15384615384615385</v>
      </c>
      <c r="T42">
        <v>775</v>
      </c>
      <c r="U42">
        <v>23</v>
      </c>
      <c r="V42">
        <v>0</v>
      </c>
      <c r="W42" s="6">
        <v>0</v>
      </c>
      <c r="X42">
        <v>2</v>
      </c>
      <c r="Y42" s="6">
        <v>8.6956521739130432E-2</v>
      </c>
      <c r="Z42">
        <v>2</v>
      </c>
      <c r="AA42" s="6">
        <v>8.6956521739130432E-2</v>
      </c>
      <c r="AB42">
        <v>12</v>
      </c>
      <c r="AC42">
        <v>1</v>
      </c>
      <c r="AD42" s="6">
        <v>8.3333333333333329E-2</v>
      </c>
      <c r="AE42">
        <v>2</v>
      </c>
      <c r="AF42" s="6">
        <v>0.16666666666666666</v>
      </c>
      <c r="AG42">
        <v>3</v>
      </c>
      <c r="AH42" s="6">
        <v>0.25</v>
      </c>
      <c r="AI42">
        <v>508</v>
      </c>
      <c r="AJ42">
        <v>511</v>
      </c>
      <c r="AK42">
        <v>0</v>
      </c>
      <c r="AL42">
        <v>0</v>
      </c>
      <c r="AM42">
        <v>0</v>
      </c>
      <c r="AN42" s="6" t="s">
        <v>531</v>
      </c>
      <c r="AO42">
        <v>785</v>
      </c>
      <c r="AP42">
        <v>84</v>
      </c>
      <c r="AQ42" s="6">
        <v>0.1070063694267516</v>
      </c>
      <c r="AR42">
        <v>46</v>
      </c>
      <c r="AS42">
        <v>40</v>
      </c>
      <c r="AT42" s="6">
        <v>0.86956521739130432</v>
      </c>
    </row>
    <row r="43" spans="1:46" x14ac:dyDescent="0.3">
      <c r="A43" t="s">
        <v>93</v>
      </c>
      <c r="B43" t="s">
        <v>942</v>
      </c>
      <c r="C43" t="s">
        <v>137</v>
      </c>
      <c r="D43" s="13">
        <v>487860</v>
      </c>
      <c r="E43" t="s">
        <v>53</v>
      </c>
      <c r="F43">
        <v>320</v>
      </c>
      <c r="G43">
        <v>203</v>
      </c>
      <c r="H43" s="6">
        <v>0.63437500000000002</v>
      </c>
      <c r="I43">
        <v>60</v>
      </c>
      <c r="J43">
        <v>43</v>
      </c>
      <c r="K43">
        <v>102</v>
      </c>
      <c r="L43">
        <v>77</v>
      </c>
      <c r="M43">
        <v>324</v>
      </c>
      <c r="N43">
        <v>17</v>
      </c>
      <c r="O43">
        <v>34</v>
      </c>
      <c r="P43">
        <v>50</v>
      </c>
      <c r="Q43" s="6">
        <v>5.2469135802469133E-2</v>
      </c>
      <c r="R43" s="6">
        <v>0.10493827160493827</v>
      </c>
      <c r="S43" s="6">
        <v>0.15432098765432098</v>
      </c>
      <c r="T43">
        <v>519</v>
      </c>
      <c r="U43">
        <v>8</v>
      </c>
      <c r="V43">
        <v>1</v>
      </c>
      <c r="W43" s="6">
        <v>0.125</v>
      </c>
      <c r="X43">
        <v>0</v>
      </c>
      <c r="Y43" s="6">
        <v>0</v>
      </c>
      <c r="Z43">
        <v>1</v>
      </c>
      <c r="AA43" s="6">
        <v>0.125</v>
      </c>
      <c r="AB43">
        <v>28</v>
      </c>
      <c r="AC43">
        <v>6</v>
      </c>
      <c r="AD43" s="6">
        <v>0.21428571428571427</v>
      </c>
      <c r="AE43">
        <v>2</v>
      </c>
      <c r="AF43" s="6">
        <v>7.1428571428571425E-2</v>
      </c>
      <c r="AG43">
        <v>8</v>
      </c>
      <c r="AH43" s="6">
        <v>0.2857142857142857</v>
      </c>
      <c r="AI43">
        <v>307</v>
      </c>
      <c r="AJ43">
        <v>392</v>
      </c>
      <c r="AK43">
        <v>5</v>
      </c>
      <c r="AL43">
        <v>1</v>
      </c>
      <c r="AM43">
        <v>3</v>
      </c>
      <c r="AN43" s="6">
        <v>0.8</v>
      </c>
      <c r="AO43">
        <v>460</v>
      </c>
      <c r="AP43">
        <v>259</v>
      </c>
      <c r="AQ43" s="6">
        <v>0.56304347826086953</v>
      </c>
      <c r="AR43">
        <v>61</v>
      </c>
      <c r="AS43">
        <v>58</v>
      </c>
      <c r="AT43" s="6">
        <v>0.95081967213114749</v>
      </c>
    </row>
    <row r="44" spans="1:46" x14ac:dyDescent="0.3">
      <c r="A44" t="s">
        <v>93</v>
      </c>
      <c r="B44" t="s">
        <v>138</v>
      </c>
      <c r="C44" t="s">
        <v>139</v>
      </c>
      <c r="D44" s="13">
        <v>822933</v>
      </c>
      <c r="E44" t="s">
        <v>53</v>
      </c>
      <c r="F44">
        <v>243</v>
      </c>
      <c r="G44">
        <v>243</v>
      </c>
      <c r="H44" s="6">
        <v>1</v>
      </c>
      <c r="I44">
        <v>71</v>
      </c>
      <c r="J44">
        <v>47</v>
      </c>
      <c r="K44">
        <v>125</v>
      </c>
      <c r="L44">
        <v>71</v>
      </c>
      <c r="M44">
        <v>245</v>
      </c>
      <c r="N44">
        <v>13</v>
      </c>
      <c r="O44">
        <v>26</v>
      </c>
      <c r="P44">
        <v>36</v>
      </c>
      <c r="Q44" s="6">
        <v>5.3061224489795916E-2</v>
      </c>
      <c r="R44" s="6">
        <v>0.10612244897959183</v>
      </c>
      <c r="S44" s="6">
        <v>0.14693877551020409</v>
      </c>
      <c r="T44">
        <v>679</v>
      </c>
      <c r="U44">
        <v>55</v>
      </c>
      <c r="V44">
        <v>0</v>
      </c>
      <c r="W44" s="6">
        <v>0</v>
      </c>
      <c r="X44">
        <v>12</v>
      </c>
      <c r="Y44" s="6">
        <v>0.21818181818181817</v>
      </c>
      <c r="Z44">
        <v>12</v>
      </c>
      <c r="AA44" s="6">
        <v>0.21818181818181817</v>
      </c>
      <c r="AB44">
        <v>55</v>
      </c>
      <c r="AC44">
        <v>1</v>
      </c>
      <c r="AD44" s="6">
        <v>1.8181818181818181E-2</v>
      </c>
      <c r="AE44">
        <v>10</v>
      </c>
      <c r="AF44" s="6">
        <v>0.18181818181818182</v>
      </c>
      <c r="AG44">
        <v>11</v>
      </c>
      <c r="AH44" s="6">
        <v>0.2</v>
      </c>
      <c r="AI44">
        <v>466</v>
      </c>
      <c r="AJ44">
        <v>506</v>
      </c>
      <c r="AK44">
        <v>74</v>
      </c>
      <c r="AL44">
        <v>34</v>
      </c>
      <c r="AM44">
        <v>27</v>
      </c>
      <c r="AN44" s="6">
        <v>0.82432432432432434</v>
      </c>
      <c r="AO44">
        <v>499</v>
      </c>
      <c r="AP44">
        <v>205</v>
      </c>
      <c r="AQ44" s="6">
        <v>0.41082164328657317</v>
      </c>
      <c r="AR44">
        <v>69</v>
      </c>
      <c r="AS44">
        <v>62</v>
      </c>
      <c r="AT44" s="6">
        <v>0.89855072463768115</v>
      </c>
    </row>
    <row r="45" spans="1:46" x14ac:dyDescent="0.3">
      <c r="A45" t="s">
        <v>93</v>
      </c>
      <c r="B45" t="s">
        <v>140</v>
      </c>
      <c r="C45" t="s">
        <v>141</v>
      </c>
      <c r="D45" s="13" t="s">
        <v>142</v>
      </c>
      <c r="E45" t="s">
        <v>53</v>
      </c>
      <c r="F45">
        <v>47</v>
      </c>
      <c r="G45">
        <v>0</v>
      </c>
      <c r="H45" s="6">
        <v>0</v>
      </c>
      <c r="I45">
        <v>876</v>
      </c>
      <c r="J45">
        <v>1424</v>
      </c>
      <c r="K45">
        <v>876</v>
      </c>
      <c r="L45">
        <v>1424</v>
      </c>
      <c r="M45">
        <v>34</v>
      </c>
      <c r="N45">
        <v>0</v>
      </c>
      <c r="O45">
        <v>0</v>
      </c>
      <c r="P45">
        <v>0</v>
      </c>
      <c r="Q45" s="6">
        <v>0</v>
      </c>
      <c r="R45" s="6">
        <v>0</v>
      </c>
      <c r="S45" s="6">
        <v>0</v>
      </c>
      <c r="T45">
        <v>12</v>
      </c>
      <c r="U45">
        <v>0</v>
      </c>
      <c r="V45">
        <v>0</v>
      </c>
      <c r="W45" s="6" t="s">
        <v>531</v>
      </c>
      <c r="X45">
        <v>0</v>
      </c>
      <c r="Y45" s="6" t="s">
        <v>531</v>
      </c>
      <c r="Z45">
        <v>0</v>
      </c>
      <c r="AA45" s="6" t="s">
        <v>531</v>
      </c>
      <c r="AB45">
        <v>0</v>
      </c>
      <c r="AC45">
        <v>0</v>
      </c>
      <c r="AD45" s="6" t="s">
        <v>531</v>
      </c>
      <c r="AE45">
        <v>0</v>
      </c>
      <c r="AF45" s="6" t="s">
        <v>531</v>
      </c>
      <c r="AG45">
        <v>0</v>
      </c>
      <c r="AH45" s="6" t="s">
        <v>531</v>
      </c>
      <c r="AI45">
        <v>2</v>
      </c>
      <c r="AJ45">
        <v>173</v>
      </c>
      <c r="AK45">
        <v>0</v>
      </c>
      <c r="AL45">
        <v>0</v>
      </c>
      <c r="AM45">
        <v>0</v>
      </c>
      <c r="AN45" s="6" t="s">
        <v>531</v>
      </c>
      <c r="AO45">
        <v>65</v>
      </c>
      <c r="AP45">
        <v>50</v>
      </c>
      <c r="AQ45" s="6">
        <v>0.76923076923076927</v>
      </c>
      <c r="AR45">
        <v>0</v>
      </c>
      <c r="AS45">
        <v>0</v>
      </c>
      <c r="AT45" s="6" t="s">
        <v>531</v>
      </c>
    </row>
    <row r="46" spans="1:46" x14ac:dyDescent="0.3">
      <c r="A46" t="s">
        <v>93</v>
      </c>
      <c r="B46" t="s">
        <v>143</v>
      </c>
      <c r="C46" t="s">
        <v>144</v>
      </c>
      <c r="D46" s="13">
        <v>2490</v>
      </c>
      <c r="E46" t="s">
        <v>53</v>
      </c>
      <c r="F46">
        <v>102</v>
      </c>
      <c r="G46">
        <v>0</v>
      </c>
      <c r="H46" s="6">
        <v>0</v>
      </c>
      <c r="I46">
        <v>253</v>
      </c>
      <c r="J46">
        <v>68</v>
      </c>
      <c r="K46">
        <v>227</v>
      </c>
      <c r="L46">
        <v>67</v>
      </c>
      <c r="M46">
        <v>54</v>
      </c>
      <c r="N46">
        <v>0</v>
      </c>
      <c r="O46">
        <v>0</v>
      </c>
      <c r="P46">
        <v>0</v>
      </c>
      <c r="Q46" s="6">
        <v>0</v>
      </c>
      <c r="R46" s="6">
        <v>0</v>
      </c>
      <c r="S46" s="6">
        <v>0</v>
      </c>
      <c r="T46">
        <v>212</v>
      </c>
      <c r="U46">
        <v>0</v>
      </c>
      <c r="V46">
        <v>0</v>
      </c>
      <c r="W46" s="6" t="s">
        <v>531</v>
      </c>
      <c r="X46">
        <v>0</v>
      </c>
      <c r="Y46" s="6" t="s">
        <v>531</v>
      </c>
      <c r="Z46">
        <v>0</v>
      </c>
      <c r="AA46" s="6" t="s">
        <v>531</v>
      </c>
      <c r="AB46">
        <v>0</v>
      </c>
      <c r="AC46">
        <v>0</v>
      </c>
      <c r="AD46" s="6" t="s">
        <v>531</v>
      </c>
      <c r="AE46">
        <v>0</v>
      </c>
      <c r="AF46" s="6" t="s">
        <v>531</v>
      </c>
      <c r="AG46">
        <v>0</v>
      </c>
      <c r="AH46" s="6" t="s">
        <v>531</v>
      </c>
      <c r="AI46">
        <v>120</v>
      </c>
      <c r="AJ46">
        <v>123</v>
      </c>
      <c r="AK46">
        <v>7</v>
      </c>
      <c r="AL46">
        <v>2</v>
      </c>
      <c r="AM46">
        <v>2</v>
      </c>
      <c r="AN46" s="6">
        <v>0.5714285714285714</v>
      </c>
      <c r="AO46">
        <v>107</v>
      </c>
      <c r="AP46">
        <v>44</v>
      </c>
      <c r="AQ46" s="6">
        <v>0.41121495327102803</v>
      </c>
      <c r="AR46">
        <v>0</v>
      </c>
      <c r="AS46">
        <v>0</v>
      </c>
      <c r="AT46" s="6" t="s">
        <v>531</v>
      </c>
    </row>
    <row r="47" spans="1:46" x14ac:dyDescent="0.3">
      <c r="A47" t="s">
        <v>93</v>
      </c>
      <c r="B47" t="s">
        <v>145</v>
      </c>
      <c r="C47" t="s">
        <v>146</v>
      </c>
      <c r="D47" s="13">
        <v>9817</v>
      </c>
      <c r="E47" t="s">
        <v>53</v>
      </c>
      <c r="F47">
        <v>89</v>
      </c>
      <c r="G47">
        <v>88</v>
      </c>
      <c r="H47" s="6">
        <v>0.9887640449438202</v>
      </c>
      <c r="I47">
        <v>199</v>
      </c>
      <c r="J47">
        <v>17</v>
      </c>
      <c r="K47">
        <v>283</v>
      </c>
      <c r="L47">
        <v>195</v>
      </c>
      <c r="M47">
        <v>20</v>
      </c>
      <c r="N47">
        <v>0</v>
      </c>
      <c r="O47">
        <v>0</v>
      </c>
      <c r="P47">
        <v>0</v>
      </c>
      <c r="Q47" s="6">
        <v>0</v>
      </c>
      <c r="R47" s="6">
        <v>0</v>
      </c>
      <c r="S47" s="6">
        <v>0</v>
      </c>
      <c r="T47">
        <v>240</v>
      </c>
      <c r="U47">
        <v>0</v>
      </c>
      <c r="V47">
        <v>0</v>
      </c>
      <c r="W47" s="6" t="s">
        <v>531</v>
      </c>
      <c r="X47">
        <v>0</v>
      </c>
      <c r="Y47" s="6" t="s">
        <v>531</v>
      </c>
      <c r="Z47">
        <v>0</v>
      </c>
      <c r="AA47" s="6" t="s">
        <v>531</v>
      </c>
      <c r="AB47">
        <v>0</v>
      </c>
      <c r="AC47">
        <v>0</v>
      </c>
      <c r="AD47" s="6" t="s">
        <v>531</v>
      </c>
      <c r="AE47">
        <v>0</v>
      </c>
      <c r="AF47" s="6" t="s">
        <v>531</v>
      </c>
      <c r="AG47">
        <v>0</v>
      </c>
      <c r="AH47" s="6" t="s">
        <v>531</v>
      </c>
      <c r="AI47">
        <v>171</v>
      </c>
      <c r="AJ47">
        <v>178</v>
      </c>
      <c r="AK47">
        <v>86</v>
      </c>
      <c r="AL47">
        <v>16</v>
      </c>
      <c r="AM47">
        <v>22</v>
      </c>
      <c r="AN47" s="6">
        <v>0.44186046511627908</v>
      </c>
      <c r="AO47">
        <v>164</v>
      </c>
      <c r="AP47">
        <v>38</v>
      </c>
      <c r="AQ47" s="6">
        <v>0.23170731707317074</v>
      </c>
      <c r="AR47">
        <v>2</v>
      </c>
      <c r="AS47">
        <v>2</v>
      </c>
      <c r="AT47" s="6">
        <v>1</v>
      </c>
    </row>
    <row r="48" spans="1:46" x14ac:dyDescent="0.3">
      <c r="A48" t="s">
        <v>93</v>
      </c>
      <c r="B48" t="s">
        <v>943</v>
      </c>
      <c r="C48" t="s">
        <v>148</v>
      </c>
      <c r="D48" s="13">
        <v>313976</v>
      </c>
      <c r="E48" t="s">
        <v>53</v>
      </c>
      <c r="F48">
        <v>103</v>
      </c>
      <c r="G48">
        <v>103</v>
      </c>
      <c r="H48" s="6">
        <v>1</v>
      </c>
      <c r="I48">
        <v>57</v>
      </c>
      <c r="J48">
        <v>38</v>
      </c>
      <c r="K48">
        <v>82</v>
      </c>
      <c r="L48">
        <v>49</v>
      </c>
      <c r="M48">
        <v>380</v>
      </c>
      <c r="N48">
        <v>7</v>
      </c>
      <c r="O48">
        <v>17</v>
      </c>
      <c r="P48">
        <v>38</v>
      </c>
      <c r="Q48" s="6">
        <v>1.8421052631578946E-2</v>
      </c>
      <c r="R48" s="6">
        <v>4.4736842105263158E-2</v>
      </c>
      <c r="S48" s="6">
        <v>0.1</v>
      </c>
      <c r="T48">
        <v>304</v>
      </c>
      <c r="U48">
        <v>10</v>
      </c>
      <c r="V48">
        <v>2</v>
      </c>
      <c r="W48" s="6">
        <v>0.2</v>
      </c>
      <c r="X48">
        <v>1</v>
      </c>
      <c r="Y48" s="6">
        <v>0.1</v>
      </c>
      <c r="Z48">
        <v>3</v>
      </c>
      <c r="AA48" s="6">
        <v>0.3</v>
      </c>
      <c r="AB48">
        <v>3</v>
      </c>
      <c r="AC48">
        <v>0</v>
      </c>
      <c r="AD48" s="6">
        <v>0</v>
      </c>
      <c r="AE48">
        <v>2</v>
      </c>
      <c r="AF48" s="6">
        <v>0.66666666666666663</v>
      </c>
      <c r="AG48">
        <v>2</v>
      </c>
      <c r="AH48" s="6">
        <v>0.66666666666666663</v>
      </c>
      <c r="AI48">
        <v>202</v>
      </c>
      <c r="AJ48">
        <v>392</v>
      </c>
      <c r="AK48">
        <v>37</v>
      </c>
      <c r="AL48">
        <v>0</v>
      </c>
      <c r="AM48">
        <v>4</v>
      </c>
      <c r="AN48" s="6">
        <v>0.10810810810810811</v>
      </c>
      <c r="AO48">
        <v>328</v>
      </c>
      <c r="AP48">
        <v>252</v>
      </c>
      <c r="AQ48" s="6">
        <v>0.76829268292682928</v>
      </c>
      <c r="AR48">
        <v>188</v>
      </c>
      <c r="AS48">
        <v>176</v>
      </c>
      <c r="AT48" s="6">
        <v>0.93617021276595747</v>
      </c>
    </row>
    <row r="49" spans="1:46" x14ac:dyDescent="0.3">
      <c r="A49" t="s">
        <v>93</v>
      </c>
      <c r="B49" t="s">
        <v>149</v>
      </c>
      <c r="C49" t="s">
        <v>150</v>
      </c>
      <c r="D49" s="13">
        <v>5511</v>
      </c>
      <c r="E49" t="s">
        <v>53</v>
      </c>
      <c r="F49">
        <v>16</v>
      </c>
      <c r="G49">
        <v>16</v>
      </c>
      <c r="H49" s="6">
        <v>1</v>
      </c>
      <c r="I49">
        <v>27</v>
      </c>
      <c r="J49">
        <v>10</v>
      </c>
      <c r="K49">
        <v>32</v>
      </c>
      <c r="L49">
        <v>12</v>
      </c>
      <c r="M49">
        <v>12</v>
      </c>
      <c r="N49">
        <v>0</v>
      </c>
      <c r="O49">
        <v>0</v>
      </c>
      <c r="P49">
        <v>0</v>
      </c>
      <c r="Q49" s="6">
        <v>0</v>
      </c>
      <c r="R49" s="6">
        <v>0</v>
      </c>
      <c r="S49" s="6">
        <v>0</v>
      </c>
      <c r="T49">
        <v>274</v>
      </c>
      <c r="U49">
        <v>1</v>
      </c>
      <c r="V49">
        <v>0</v>
      </c>
      <c r="W49" s="6">
        <v>0</v>
      </c>
      <c r="X49">
        <v>0</v>
      </c>
      <c r="Y49" s="6">
        <v>0</v>
      </c>
      <c r="Z49">
        <v>0</v>
      </c>
      <c r="AA49" s="6">
        <v>0</v>
      </c>
      <c r="AB49">
        <v>12</v>
      </c>
      <c r="AC49">
        <v>1</v>
      </c>
      <c r="AD49" s="6">
        <v>8.3333333333333329E-2</v>
      </c>
      <c r="AE49">
        <v>6</v>
      </c>
      <c r="AF49" s="6">
        <v>0.5</v>
      </c>
      <c r="AG49">
        <v>7</v>
      </c>
      <c r="AH49" s="6">
        <v>0.58333333333333337</v>
      </c>
      <c r="AI49">
        <v>238</v>
      </c>
      <c r="AJ49">
        <v>238</v>
      </c>
      <c r="AK49">
        <v>0</v>
      </c>
      <c r="AL49">
        <v>0</v>
      </c>
      <c r="AM49">
        <v>0</v>
      </c>
      <c r="AN49" s="6" t="s">
        <v>531</v>
      </c>
      <c r="AO49">
        <v>271</v>
      </c>
      <c r="AP49">
        <v>36</v>
      </c>
      <c r="AQ49" s="6">
        <v>0.13284132841328414</v>
      </c>
      <c r="AR49">
        <v>0</v>
      </c>
      <c r="AS49">
        <v>0</v>
      </c>
      <c r="AT49" s="6" t="s">
        <v>531</v>
      </c>
    </row>
    <row r="50" spans="1:46" x14ac:dyDescent="0.3">
      <c r="A50" t="s">
        <v>93</v>
      </c>
      <c r="B50" t="s">
        <v>151</v>
      </c>
      <c r="C50" t="s">
        <v>152</v>
      </c>
      <c r="D50" s="13" t="s">
        <v>142</v>
      </c>
      <c r="E50" t="s">
        <v>53</v>
      </c>
      <c r="F50">
        <v>13</v>
      </c>
      <c r="G50">
        <v>6</v>
      </c>
      <c r="H50" s="6">
        <v>0.46153846153846156</v>
      </c>
      <c r="I50">
        <v>0</v>
      </c>
      <c r="J50">
        <v>0</v>
      </c>
      <c r="K50">
        <v>0</v>
      </c>
      <c r="L50">
        <v>0</v>
      </c>
      <c r="M50">
        <v>0</v>
      </c>
      <c r="N50">
        <v>0</v>
      </c>
      <c r="O50">
        <v>0</v>
      </c>
      <c r="P50">
        <v>0</v>
      </c>
      <c r="Q50" s="6" t="s">
        <v>531</v>
      </c>
      <c r="R50" s="6" t="s">
        <v>531</v>
      </c>
      <c r="S50" s="6" t="s">
        <v>531</v>
      </c>
      <c r="T50">
        <v>0</v>
      </c>
      <c r="U50">
        <v>0</v>
      </c>
      <c r="V50">
        <v>0</v>
      </c>
      <c r="W50" s="6" t="s">
        <v>531</v>
      </c>
      <c r="X50">
        <v>0</v>
      </c>
      <c r="Y50" s="6" t="s">
        <v>531</v>
      </c>
      <c r="Z50">
        <v>0</v>
      </c>
      <c r="AA50" s="6" t="s">
        <v>531</v>
      </c>
      <c r="AB50">
        <v>0</v>
      </c>
      <c r="AC50">
        <v>0</v>
      </c>
      <c r="AD50" s="6" t="s">
        <v>531</v>
      </c>
      <c r="AE50">
        <v>0</v>
      </c>
      <c r="AF50" s="6" t="s">
        <v>531</v>
      </c>
      <c r="AG50">
        <v>0</v>
      </c>
      <c r="AH50" s="6" t="s">
        <v>531</v>
      </c>
      <c r="AI50">
        <v>0</v>
      </c>
      <c r="AJ50">
        <v>0</v>
      </c>
      <c r="AK50">
        <v>0</v>
      </c>
      <c r="AL50">
        <v>0</v>
      </c>
      <c r="AM50">
        <v>0</v>
      </c>
      <c r="AN50" s="6" t="s">
        <v>531</v>
      </c>
      <c r="AO50">
        <v>0</v>
      </c>
      <c r="AP50">
        <v>0</v>
      </c>
      <c r="AQ50" s="6" t="s">
        <v>531</v>
      </c>
      <c r="AR50">
        <v>0</v>
      </c>
      <c r="AS50">
        <v>0</v>
      </c>
      <c r="AT50" s="6" t="s">
        <v>531</v>
      </c>
    </row>
    <row r="51" spans="1:46" x14ac:dyDescent="0.3">
      <c r="A51" t="s">
        <v>93</v>
      </c>
      <c r="B51" t="s">
        <v>944</v>
      </c>
      <c r="C51" t="s">
        <v>154</v>
      </c>
      <c r="D51" s="13">
        <v>3091</v>
      </c>
      <c r="E51" t="s">
        <v>53</v>
      </c>
      <c r="F51">
        <v>0</v>
      </c>
      <c r="G51">
        <v>0</v>
      </c>
      <c r="H51" s="6" t="s">
        <v>531</v>
      </c>
      <c r="I51">
        <v>81</v>
      </c>
      <c r="J51">
        <v>65</v>
      </c>
      <c r="K51">
        <v>81</v>
      </c>
      <c r="L51">
        <v>65</v>
      </c>
      <c r="M51">
        <v>38</v>
      </c>
      <c r="N51">
        <v>0</v>
      </c>
      <c r="O51">
        <v>0</v>
      </c>
      <c r="P51">
        <v>2</v>
      </c>
      <c r="Q51" s="6">
        <v>0</v>
      </c>
      <c r="R51" s="6">
        <v>0</v>
      </c>
      <c r="S51" s="6">
        <v>5.2631578947368418E-2</v>
      </c>
      <c r="T51">
        <v>13</v>
      </c>
      <c r="U51">
        <v>0</v>
      </c>
      <c r="V51">
        <v>0</v>
      </c>
      <c r="W51" s="6" t="s">
        <v>531</v>
      </c>
      <c r="X51">
        <v>0</v>
      </c>
      <c r="Y51" s="6" t="s">
        <v>531</v>
      </c>
      <c r="Z51">
        <v>0</v>
      </c>
      <c r="AA51" s="6" t="s">
        <v>531</v>
      </c>
      <c r="AB51">
        <v>0</v>
      </c>
      <c r="AC51">
        <v>0</v>
      </c>
      <c r="AD51" s="6" t="s">
        <v>531</v>
      </c>
      <c r="AE51">
        <v>0</v>
      </c>
      <c r="AF51" s="6" t="s">
        <v>531</v>
      </c>
      <c r="AG51">
        <v>0</v>
      </c>
      <c r="AH51" s="6" t="s">
        <v>531</v>
      </c>
      <c r="AI51">
        <v>10</v>
      </c>
      <c r="AJ51">
        <v>37</v>
      </c>
      <c r="AK51">
        <v>0</v>
      </c>
      <c r="AL51">
        <v>0</v>
      </c>
      <c r="AM51">
        <v>0</v>
      </c>
      <c r="AN51" s="6" t="s">
        <v>531</v>
      </c>
      <c r="AO51">
        <v>39</v>
      </c>
      <c r="AP51">
        <v>33</v>
      </c>
      <c r="AQ51" s="6">
        <v>0.84615384615384615</v>
      </c>
      <c r="AR51">
        <v>0</v>
      </c>
      <c r="AS51">
        <v>0</v>
      </c>
      <c r="AT51" s="6" t="s">
        <v>531</v>
      </c>
    </row>
    <row r="52" spans="1:46" x14ac:dyDescent="0.3">
      <c r="A52" t="s">
        <v>93</v>
      </c>
      <c r="B52" t="s">
        <v>155</v>
      </c>
      <c r="C52" t="s">
        <v>156</v>
      </c>
      <c r="D52" s="13">
        <v>104971653</v>
      </c>
      <c r="E52" t="s">
        <v>90</v>
      </c>
      <c r="F52">
        <v>10982</v>
      </c>
      <c r="G52">
        <v>6345</v>
      </c>
      <c r="H52" s="6">
        <v>0.57776361318521219</v>
      </c>
      <c r="I52">
        <v>69</v>
      </c>
      <c r="J52">
        <v>25</v>
      </c>
      <c r="K52">
        <v>139</v>
      </c>
      <c r="L52">
        <v>54</v>
      </c>
      <c r="M52">
        <v>7698</v>
      </c>
      <c r="N52">
        <v>513</v>
      </c>
      <c r="O52">
        <v>860</v>
      </c>
      <c r="P52">
        <v>1329</v>
      </c>
      <c r="Q52" s="6">
        <v>6.66406858924396E-2</v>
      </c>
      <c r="R52" s="6">
        <v>0.11171732917640946</v>
      </c>
      <c r="S52" s="6">
        <v>0.17264224473889322</v>
      </c>
      <c r="T52">
        <v>27335</v>
      </c>
      <c r="U52">
        <v>5689</v>
      </c>
      <c r="V52">
        <v>205</v>
      </c>
      <c r="W52" s="6">
        <v>3.6034452452100546E-2</v>
      </c>
      <c r="X52">
        <v>720</v>
      </c>
      <c r="Y52" s="6">
        <v>0.12656002812445069</v>
      </c>
      <c r="Z52">
        <v>885</v>
      </c>
      <c r="AA52" s="6">
        <v>0.15556336790297065</v>
      </c>
      <c r="AB52">
        <v>2895</v>
      </c>
      <c r="AC52">
        <v>338</v>
      </c>
      <c r="AD52" s="6">
        <v>0.11675302245250432</v>
      </c>
      <c r="AE52">
        <v>648</v>
      </c>
      <c r="AF52" s="6">
        <v>0.22383419689119172</v>
      </c>
      <c r="AG52">
        <v>914</v>
      </c>
      <c r="AH52" s="6">
        <v>0.3157167530224525</v>
      </c>
      <c r="AI52">
        <v>14189</v>
      </c>
      <c r="AJ52">
        <v>22181</v>
      </c>
      <c r="AK52">
        <v>12253</v>
      </c>
      <c r="AL52">
        <v>419</v>
      </c>
      <c r="AM52">
        <v>416</v>
      </c>
      <c r="AN52" s="6">
        <v>6.8146576348649304E-2</v>
      </c>
      <c r="AO52">
        <v>21858</v>
      </c>
      <c r="AP52">
        <v>7530</v>
      </c>
      <c r="AQ52" s="6">
        <v>0.34449629426297007</v>
      </c>
      <c r="AR52">
        <v>14280</v>
      </c>
      <c r="AS52">
        <v>13727</v>
      </c>
      <c r="AT52" s="6">
        <v>0.9612745098039216</v>
      </c>
    </row>
    <row r="53" spans="1:46" x14ac:dyDescent="0.3">
      <c r="A53" t="s">
        <v>93</v>
      </c>
      <c r="B53" t="s">
        <v>157</v>
      </c>
      <c r="C53" t="s">
        <v>158</v>
      </c>
      <c r="D53" s="13">
        <v>18229194</v>
      </c>
      <c r="E53" t="s">
        <v>90</v>
      </c>
      <c r="F53">
        <v>3891</v>
      </c>
      <c r="G53">
        <v>3792</v>
      </c>
      <c r="H53" s="6">
        <v>0.97455666923670003</v>
      </c>
      <c r="I53">
        <v>72</v>
      </c>
      <c r="J53">
        <v>35</v>
      </c>
      <c r="K53">
        <v>150</v>
      </c>
      <c r="L53">
        <v>79</v>
      </c>
      <c r="M53">
        <v>4573</v>
      </c>
      <c r="N53">
        <v>674</v>
      </c>
      <c r="O53">
        <v>956</v>
      </c>
      <c r="P53">
        <v>1275</v>
      </c>
      <c r="Q53" s="6">
        <v>0.14738683577520229</v>
      </c>
      <c r="R53" s="6">
        <v>0.20905313798381805</v>
      </c>
      <c r="S53" s="6">
        <v>0.27881040892193309</v>
      </c>
      <c r="T53">
        <v>10573</v>
      </c>
      <c r="U53">
        <v>641</v>
      </c>
      <c r="V53">
        <v>39</v>
      </c>
      <c r="W53" s="6">
        <v>6.0842433697347896E-2</v>
      </c>
      <c r="X53">
        <v>122</v>
      </c>
      <c r="Y53" s="6">
        <v>0.19032761310452417</v>
      </c>
      <c r="Z53">
        <v>143</v>
      </c>
      <c r="AA53" s="6">
        <v>0.22308892355694226</v>
      </c>
      <c r="AB53">
        <v>1834</v>
      </c>
      <c r="AC53">
        <v>312</v>
      </c>
      <c r="AD53" s="6">
        <v>0.17011995637949837</v>
      </c>
      <c r="AE53">
        <v>249</v>
      </c>
      <c r="AF53" s="6">
        <v>0.13576881134133043</v>
      </c>
      <c r="AG53">
        <v>518</v>
      </c>
      <c r="AH53" s="6">
        <v>0.28244274809160308</v>
      </c>
      <c r="AI53">
        <v>6050</v>
      </c>
      <c r="AJ53">
        <v>8898</v>
      </c>
      <c r="AK53">
        <v>1040</v>
      </c>
      <c r="AL53">
        <v>314</v>
      </c>
      <c r="AM53">
        <v>51</v>
      </c>
      <c r="AN53" s="6">
        <v>0.35096153846153844</v>
      </c>
      <c r="AO53">
        <v>10529</v>
      </c>
      <c r="AP53">
        <v>4571</v>
      </c>
      <c r="AQ53" s="6">
        <v>0.43413429575458257</v>
      </c>
      <c r="AR53">
        <v>3691</v>
      </c>
      <c r="AS53">
        <v>3409</v>
      </c>
      <c r="AT53" s="6">
        <v>0.92359794093741532</v>
      </c>
    </row>
    <row r="54" spans="1:46" x14ac:dyDescent="0.3">
      <c r="A54" t="s">
        <v>93</v>
      </c>
      <c r="B54" t="s">
        <v>945</v>
      </c>
      <c r="C54" t="s">
        <v>160</v>
      </c>
      <c r="D54" s="13">
        <v>22354847</v>
      </c>
      <c r="E54" t="s">
        <v>53</v>
      </c>
      <c r="F54">
        <v>1611</v>
      </c>
      <c r="G54">
        <v>1152</v>
      </c>
      <c r="H54" s="6">
        <v>0.71508379888268159</v>
      </c>
      <c r="I54">
        <v>50</v>
      </c>
      <c r="J54">
        <v>17</v>
      </c>
      <c r="K54">
        <v>109</v>
      </c>
      <c r="L54">
        <v>44</v>
      </c>
      <c r="M54">
        <v>1885</v>
      </c>
      <c r="N54">
        <v>113</v>
      </c>
      <c r="O54">
        <v>181</v>
      </c>
      <c r="P54">
        <v>251</v>
      </c>
      <c r="Q54" s="6">
        <v>5.9946949602122018E-2</v>
      </c>
      <c r="R54" s="6">
        <v>9.6021220159151197E-2</v>
      </c>
      <c r="S54" s="6">
        <v>0.13315649867374005</v>
      </c>
      <c r="T54">
        <v>5305</v>
      </c>
      <c r="U54">
        <v>838</v>
      </c>
      <c r="V54">
        <v>91</v>
      </c>
      <c r="W54" s="6">
        <v>0.10859188544152745</v>
      </c>
      <c r="X54">
        <v>301</v>
      </c>
      <c r="Y54" s="6">
        <v>0.35918854415274465</v>
      </c>
      <c r="Z54">
        <v>365</v>
      </c>
      <c r="AA54" s="6">
        <v>0.43556085918854415</v>
      </c>
      <c r="AB54">
        <v>616</v>
      </c>
      <c r="AC54">
        <v>163</v>
      </c>
      <c r="AD54" s="6">
        <v>0.26461038961038963</v>
      </c>
      <c r="AE54">
        <v>121</v>
      </c>
      <c r="AF54" s="6">
        <v>0.19642857142857142</v>
      </c>
      <c r="AG54">
        <v>253</v>
      </c>
      <c r="AH54" s="6">
        <v>0.4107142857142857</v>
      </c>
      <c r="AI54">
        <v>3480</v>
      </c>
      <c r="AJ54">
        <v>4534</v>
      </c>
      <c r="AK54">
        <v>3271</v>
      </c>
      <c r="AL54">
        <v>38</v>
      </c>
      <c r="AM54">
        <v>57</v>
      </c>
      <c r="AN54" s="6">
        <v>2.9043106083766434E-2</v>
      </c>
      <c r="AO54">
        <v>5224</v>
      </c>
      <c r="AP54">
        <v>2161</v>
      </c>
      <c r="AQ54" s="6">
        <v>0.4136676875957121</v>
      </c>
      <c r="AR54">
        <v>2672</v>
      </c>
      <c r="AS54">
        <v>2590</v>
      </c>
      <c r="AT54" s="6">
        <v>0.96931137724550898</v>
      </c>
    </row>
    <row r="55" spans="1:46" x14ac:dyDescent="0.3">
      <c r="A55" t="s">
        <v>93</v>
      </c>
      <c r="B55" t="s">
        <v>161</v>
      </c>
      <c r="C55" t="s">
        <v>162</v>
      </c>
      <c r="D55" s="13">
        <v>1667801</v>
      </c>
      <c r="E55" t="s">
        <v>53</v>
      </c>
      <c r="F55">
        <v>662</v>
      </c>
      <c r="G55">
        <v>494</v>
      </c>
      <c r="H55" s="6">
        <v>0.74622356495468278</v>
      </c>
      <c r="I55">
        <v>95</v>
      </c>
      <c r="J55">
        <v>58</v>
      </c>
      <c r="K55">
        <v>126</v>
      </c>
      <c r="L55">
        <v>62</v>
      </c>
      <c r="M55">
        <v>902</v>
      </c>
      <c r="N55">
        <v>110</v>
      </c>
      <c r="O55">
        <v>158</v>
      </c>
      <c r="P55">
        <v>236</v>
      </c>
      <c r="Q55" s="6">
        <v>0.12195121951219512</v>
      </c>
      <c r="R55" s="6">
        <v>0.17516629711751663</v>
      </c>
      <c r="S55" s="6">
        <v>0.2616407982261641</v>
      </c>
      <c r="T55">
        <v>2372</v>
      </c>
      <c r="U55">
        <v>103</v>
      </c>
      <c r="V55">
        <v>0</v>
      </c>
      <c r="W55" s="6">
        <v>0</v>
      </c>
      <c r="X55">
        <v>4</v>
      </c>
      <c r="Y55" s="6">
        <v>3.8834951456310676E-2</v>
      </c>
      <c r="Z55">
        <v>4</v>
      </c>
      <c r="AA55" s="6">
        <v>3.8834951456310676E-2</v>
      </c>
      <c r="AB55">
        <v>88</v>
      </c>
      <c r="AC55">
        <v>28</v>
      </c>
      <c r="AD55" s="6">
        <v>0.31818181818181818</v>
      </c>
      <c r="AE55">
        <v>11</v>
      </c>
      <c r="AF55" s="6">
        <v>0.125</v>
      </c>
      <c r="AG55">
        <v>37</v>
      </c>
      <c r="AH55" s="6">
        <v>0.42045454545454547</v>
      </c>
      <c r="AI55">
        <v>1337</v>
      </c>
      <c r="AJ55">
        <v>1563</v>
      </c>
      <c r="AK55">
        <v>403</v>
      </c>
      <c r="AL55">
        <v>4</v>
      </c>
      <c r="AM55">
        <v>0</v>
      </c>
      <c r="AN55" s="6">
        <v>9.9255583126550868E-3</v>
      </c>
      <c r="AO55">
        <v>2004</v>
      </c>
      <c r="AP55">
        <v>731</v>
      </c>
      <c r="AQ55" s="6">
        <v>0.36477045908183631</v>
      </c>
      <c r="AR55">
        <v>320</v>
      </c>
      <c r="AS55">
        <v>293</v>
      </c>
      <c r="AT55" s="6">
        <v>0.91562500000000002</v>
      </c>
    </row>
    <row r="56" spans="1:46" x14ac:dyDescent="0.3">
      <c r="A56" t="s">
        <v>93</v>
      </c>
      <c r="B56" t="s">
        <v>163</v>
      </c>
      <c r="C56" t="s">
        <v>164</v>
      </c>
      <c r="D56" s="13">
        <v>5469432</v>
      </c>
      <c r="E56" t="s">
        <v>53</v>
      </c>
      <c r="F56">
        <v>588</v>
      </c>
      <c r="G56">
        <v>588</v>
      </c>
      <c r="H56" s="6">
        <v>1</v>
      </c>
      <c r="I56">
        <v>93</v>
      </c>
      <c r="J56">
        <v>36</v>
      </c>
      <c r="K56">
        <v>131</v>
      </c>
      <c r="L56">
        <v>48</v>
      </c>
      <c r="M56">
        <v>501</v>
      </c>
      <c r="N56">
        <v>34</v>
      </c>
      <c r="O56">
        <v>66</v>
      </c>
      <c r="P56">
        <v>87</v>
      </c>
      <c r="Q56" s="6">
        <v>6.7864271457085831E-2</v>
      </c>
      <c r="R56" s="6">
        <v>0.1317365269461078</v>
      </c>
      <c r="S56" s="6">
        <v>0.17365269461077845</v>
      </c>
      <c r="T56">
        <v>2431</v>
      </c>
      <c r="U56">
        <v>535</v>
      </c>
      <c r="V56">
        <v>23</v>
      </c>
      <c r="W56" s="6">
        <v>4.2990654205607479E-2</v>
      </c>
      <c r="X56">
        <v>134</v>
      </c>
      <c r="Y56" s="6">
        <v>0.25046728971962617</v>
      </c>
      <c r="Z56">
        <v>151</v>
      </c>
      <c r="AA56" s="6">
        <v>0.28224299065420561</v>
      </c>
      <c r="AB56">
        <v>239</v>
      </c>
      <c r="AC56">
        <v>32</v>
      </c>
      <c r="AD56" s="6">
        <v>0.13389121338912133</v>
      </c>
      <c r="AE56">
        <v>67</v>
      </c>
      <c r="AF56" s="6">
        <v>0.28033472803347281</v>
      </c>
      <c r="AG56">
        <v>87</v>
      </c>
      <c r="AH56" s="6">
        <v>0.36401673640167365</v>
      </c>
      <c r="AI56">
        <v>1494</v>
      </c>
      <c r="AJ56">
        <v>1829</v>
      </c>
      <c r="AK56">
        <v>70</v>
      </c>
      <c r="AL56">
        <v>65</v>
      </c>
      <c r="AM56">
        <v>4</v>
      </c>
      <c r="AN56" s="6">
        <v>0.98571428571428577</v>
      </c>
      <c r="AO56">
        <v>2038</v>
      </c>
      <c r="AP56">
        <v>799</v>
      </c>
      <c r="AQ56" s="6">
        <v>0.39205103042198236</v>
      </c>
      <c r="AR56">
        <v>1725</v>
      </c>
      <c r="AS56">
        <v>1681</v>
      </c>
      <c r="AT56" s="6">
        <v>0.97449275362318843</v>
      </c>
    </row>
    <row r="57" spans="1:46" x14ac:dyDescent="0.3">
      <c r="A57" t="s">
        <v>93</v>
      </c>
      <c r="B57" t="s">
        <v>165</v>
      </c>
      <c r="C57" t="s">
        <v>166</v>
      </c>
      <c r="D57" s="13">
        <v>7641265</v>
      </c>
      <c r="E57" t="s">
        <v>90</v>
      </c>
      <c r="F57">
        <v>533</v>
      </c>
      <c r="G57">
        <v>371</v>
      </c>
      <c r="H57" s="6">
        <v>0.69606003752345214</v>
      </c>
      <c r="I57">
        <v>59</v>
      </c>
      <c r="J57">
        <v>50</v>
      </c>
      <c r="K57">
        <v>127</v>
      </c>
      <c r="L57">
        <v>90</v>
      </c>
      <c r="M57">
        <v>806</v>
      </c>
      <c r="N57">
        <v>27</v>
      </c>
      <c r="O57">
        <v>45</v>
      </c>
      <c r="P57">
        <v>75</v>
      </c>
      <c r="Q57" s="6">
        <v>3.3498759305210915E-2</v>
      </c>
      <c r="R57" s="6">
        <v>5.5831265508684863E-2</v>
      </c>
      <c r="S57" s="6">
        <v>9.3052109181141443E-2</v>
      </c>
      <c r="T57">
        <v>1185</v>
      </c>
      <c r="U57">
        <v>248</v>
      </c>
      <c r="V57">
        <v>11</v>
      </c>
      <c r="W57" s="6">
        <v>4.4354838709677422E-2</v>
      </c>
      <c r="X57">
        <v>39</v>
      </c>
      <c r="Y57" s="6">
        <v>0.15725806451612903</v>
      </c>
      <c r="Z57">
        <v>47</v>
      </c>
      <c r="AA57" s="6">
        <v>0.18951612903225806</v>
      </c>
      <c r="AB57">
        <v>405</v>
      </c>
      <c r="AC57">
        <v>56</v>
      </c>
      <c r="AD57" s="6">
        <v>0.13827160493827159</v>
      </c>
      <c r="AE57">
        <v>105</v>
      </c>
      <c r="AF57" s="6">
        <v>0.25925925925925924</v>
      </c>
      <c r="AG57">
        <v>153</v>
      </c>
      <c r="AH57" s="6">
        <v>0.37777777777777777</v>
      </c>
      <c r="AI57">
        <v>813</v>
      </c>
      <c r="AJ57">
        <v>1283</v>
      </c>
      <c r="AK57">
        <v>0</v>
      </c>
      <c r="AL57">
        <v>0</v>
      </c>
      <c r="AM57">
        <v>0</v>
      </c>
      <c r="AN57" s="6" t="s">
        <v>531</v>
      </c>
      <c r="AO57">
        <v>1098</v>
      </c>
      <c r="AP57">
        <v>607</v>
      </c>
      <c r="AQ57" s="6">
        <v>0.55282331511839711</v>
      </c>
      <c r="AR57">
        <v>1465</v>
      </c>
      <c r="AS57">
        <v>1334</v>
      </c>
      <c r="AT57" s="6">
        <v>0.91058020477815704</v>
      </c>
    </row>
    <row r="58" spans="1:46" x14ac:dyDescent="0.3">
      <c r="A58" t="s">
        <v>93</v>
      </c>
      <c r="B58" t="s">
        <v>167</v>
      </c>
      <c r="C58" t="s">
        <v>168</v>
      </c>
      <c r="D58" s="13">
        <v>3176554</v>
      </c>
      <c r="E58" t="s">
        <v>53</v>
      </c>
      <c r="F58">
        <v>152</v>
      </c>
      <c r="G58">
        <v>146</v>
      </c>
      <c r="H58" s="6">
        <v>0.96052631578947367</v>
      </c>
      <c r="I58">
        <v>73</v>
      </c>
      <c r="J58">
        <v>66</v>
      </c>
      <c r="K58">
        <v>93</v>
      </c>
      <c r="L58">
        <v>72</v>
      </c>
      <c r="M58">
        <v>268</v>
      </c>
      <c r="N58">
        <v>19</v>
      </c>
      <c r="O58">
        <v>26</v>
      </c>
      <c r="P58">
        <v>32</v>
      </c>
      <c r="Q58" s="6">
        <v>7.0895522388059698E-2</v>
      </c>
      <c r="R58" s="6">
        <v>9.7014925373134331E-2</v>
      </c>
      <c r="S58" s="6">
        <v>0.11940298507462686</v>
      </c>
      <c r="T58">
        <v>775</v>
      </c>
      <c r="U58">
        <v>117</v>
      </c>
      <c r="V58">
        <v>3</v>
      </c>
      <c r="W58" s="6">
        <v>2.564102564102564E-2</v>
      </c>
      <c r="X58">
        <v>10</v>
      </c>
      <c r="Y58" s="6">
        <v>8.5470085470085472E-2</v>
      </c>
      <c r="Z58">
        <v>10</v>
      </c>
      <c r="AA58" s="6">
        <v>8.5470085470085472E-2</v>
      </c>
      <c r="AB58">
        <v>91</v>
      </c>
      <c r="AC58">
        <v>10</v>
      </c>
      <c r="AD58" s="6">
        <v>0.10989010989010989</v>
      </c>
      <c r="AE58">
        <v>14</v>
      </c>
      <c r="AF58" s="6">
        <v>0.15384615384615385</v>
      </c>
      <c r="AG58">
        <v>22</v>
      </c>
      <c r="AH58" s="6">
        <v>0.24175824175824176</v>
      </c>
      <c r="AI58">
        <v>558</v>
      </c>
      <c r="AJ58">
        <v>636</v>
      </c>
      <c r="AK58">
        <v>43</v>
      </c>
      <c r="AL58">
        <v>2</v>
      </c>
      <c r="AM58">
        <v>16</v>
      </c>
      <c r="AN58" s="6">
        <v>0.41860465116279072</v>
      </c>
      <c r="AO58">
        <v>613</v>
      </c>
      <c r="AP58">
        <v>110</v>
      </c>
      <c r="AQ58" s="6">
        <v>0.17944535073409462</v>
      </c>
      <c r="AR58">
        <v>426</v>
      </c>
      <c r="AS58">
        <v>413</v>
      </c>
      <c r="AT58" s="6">
        <v>0.96948356807511737</v>
      </c>
    </row>
    <row r="59" spans="1:46" x14ac:dyDescent="0.3">
      <c r="A59" t="s">
        <v>93</v>
      </c>
      <c r="B59" t="s">
        <v>169</v>
      </c>
      <c r="C59" t="s">
        <v>170</v>
      </c>
      <c r="D59" s="13">
        <v>9385526</v>
      </c>
      <c r="E59" t="s">
        <v>53</v>
      </c>
      <c r="F59">
        <v>903</v>
      </c>
      <c r="G59">
        <v>863</v>
      </c>
      <c r="H59" s="6">
        <v>0.95570321151716497</v>
      </c>
      <c r="I59">
        <v>53</v>
      </c>
      <c r="J59">
        <v>21</v>
      </c>
      <c r="K59">
        <v>72</v>
      </c>
      <c r="L59">
        <v>32</v>
      </c>
      <c r="M59">
        <v>1716</v>
      </c>
      <c r="N59">
        <v>116</v>
      </c>
      <c r="O59">
        <v>181</v>
      </c>
      <c r="P59">
        <v>361</v>
      </c>
      <c r="Q59" s="6">
        <v>6.75990675990676E-2</v>
      </c>
      <c r="R59" s="6">
        <v>0.10547785547785547</v>
      </c>
      <c r="S59" s="6">
        <v>0.21037296037296038</v>
      </c>
      <c r="T59">
        <v>4634</v>
      </c>
      <c r="U59">
        <v>380</v>
      </c>
      <c r="V59">
        <v>29</v>
      </c>
      <c r="W59" s="6">
        <v>7.6315789473684212E-2</v>
      </c>
      <c r="X59">
        <v>123</v>
      </c>
      <c r="Y59" s="6">
        <v>0.3236842105263158</v>
      </c>
      <c r="Z59">
        <v>147</v>
      </c>
      <c r="AA59" s="6">
        <v>0.38684210526315788</v>
      </c>
      <c r="AB59">
        <v>597</v>
      </c>
      <c r="AC59">
        <v>147</v>
      </c>
      <c r="AD59" s="6">
        <v>0.24623115577889448</v>
      </c>
      <c r="AE59">
        <v>98</v>
      </c>
      <c r="AF59" s="6">
        <v>0.16415410385259632</v>
      </c>
      <c r="AG59">
        <v>230</v>
      </c>
      <c r="AH59" s="6">
        <v>0.38525963149078729</v>
      </c>
      <c r="AI59">
        <v>3242</v>
      </c>
      <c r="AJ59">
        <v>3935</v>
      </c>
      <c r="AK59">
        <v>2212</v>
      </c>
      <c r="AL59">
        <v>104</v>
      </c>
      <c r="AM59">
        <v>590</v>
      </c>
      <c r="AN59" s="6">
        <v>0.31374321880650996</v>
      </c>
      <c r="AO59">
        <v>4288</v>
      </c>
      <c r="AP59">
        <v>1698</v>
      </c>
      <c r="AQ59" s="6">
        <v>0.39598880597014924</v>
      </c>
      <c r="AR59">
        <v>1200</v>
      </c>
      <c r="AS59">
        <v>1154</v>
      </c>
      <c r="AT59" s="6">
        <v>0.96166666666666667</v>
      </c>
    </row>
    <row r="60" spans="1:46" x14ac:dyDescent="0.3">
      <c r="A60" t="s">
        <v>93</v>
      </c>
      <c r="B60" t="s">
        <v>171</v>
      </c>
      <c r="C60" t="s">
        <v>172</v>
      </c>
      <c r="D60" s="13">
        <v>10339584</v>
      </c>
      <c r="E60" t="s">
        <v>53</v>
      </c>
      <c r="F60">
        <v>607</v>
      </c>
      <c r="G60">
        <v>607</v>
      </c>
      <c r="H60" s="6">
        <v>1</v>
      </c>
      <c r="I60">
        <v>33</v>
      </c>
      <c r="J60">
        <v>9</v>
      </c>
      <c r="K60">
        <v>69</v>
      </c>
      <c r="L60">
        <v>16</v>
      </c>
      <c r="M60">
        <v>965</v>
      </c>
      <c r="N60">
        <v>64</v>
      </c>
      <c r="O60">
        <v>103</v>
      </c>
      <c r="P60">
        <v>143</v>
      </c>
      <c r="Q60" s="6">
        <v>6.6321243523316059E-2</v>
      </c>
      <c r="R60" s="6">
        <v>0.10673575129533679</v>
      </c>
      <c r="S60" s="6">
        <v>0.14818652849740932</v>
      </c>
      <c r="T60">
        <v>3509</v>
      </c>
      <c r="U60">
        <v>559</v>
      </c>
      <c r="V60">
        <v>35</v>
      </c>
      <c r="W60" s="6">
        <v>6.2611806797853303E-2</v>
      </c>
      <c r="X60">
        <v>96</v>
      </c>
      <c r="Y60" s="6">
        <v>0.17173524150268335</v>
      </c>
      <c r="Z60">
        <v>118</v>
      </c>
      <c r="AA60" s="6">
        <v>0.2110912343470483</v>
      </c>
      <c r="AB60">
        <v>1349</v>
      </c>
      <c r="AC60">
        <v>166</v>
      </c>
      <c r="AD60" s="6">
        <v>0.12305411415863603</v>
      </c>
      <c r="AE60">
        <v>127</v>
      </c>
      <c r="AF60" s="6">
        <v>9.4143810229799854E-2</v>
      </c>
      <c r="AG60">
        <v>265</v>
      </c>
      <c r="AH60" s="6">
        <v>0.19644180874722017</v>
      </c>
      <c r="AI60">
        <v>2585</v>
      </c>
      <c r="AJ60">
        <v>5552</v>
      </c>
      <c r="AK60">
        <v>2290</v>
      </c>
      <c r="AL60">
        <v>641</v>
      </c>
      <c r="AM60">
        <v>309</v>
      </c>
      <c r="AN60" s="6">
        <v>0.41484716157205243</v>
      </c>
      <c r="AO60">
        <v>5523</v>
      </c>
      <c r="AP60">
        <v>2693</v>
      </c>
      <c r="AQ60" s="6">
        <v>0.48759732029694008</v>
      </c>
      <c r="AR60">
        <v>1457</v>
      </c>
      <c r="AS60">
        <v>1414</v>
      </c>
      <c r="AT60" s="6">
        <v>0.970487302676733</v>
      </c>
    </row>
    <row r="61" spans="1:46" x14ac:dyDescent="0.3">
      <c r="A61" t="s">
        <v>93</v>
      </c>
      <c r="B61" t="s">
        <v>946</v>
      </c>
      <c r="C61" t="s">
        <v>174</v>
      </c>
      <c r="D61" s="13">
        <v>2174740</v>
      </c>
      <c r="E61" t="s">
        <v>53</v>
      </c>
      <c r="F61">
        <v>242</v>
      </c>
      <c r="G61">
        <v>101</v>
      </c>
      <c r="H61" s="6">
        <v>0.41735537190082644</v>
      </c>
      <c r="I61">
        <v>43</v>
      </c>
      <c r="J61">
        <v>17</v>
      </c>
      <c r="K61">
        <v>94</v>
      </c>
      <c r="L61">
        <v>39</v>
      </c>
      <c r="M61">
        <v>551</v>
      </c>
      <c r="N61">
        <v>26</v>
      </c>
      <c r="O61">
        <v>46</v>
      </c>
      <c r="P61">
        <v>55</v>
      </c>
      <c r="Q61" s="6">
        <v>4.7186932849364795E-2</v>
      </c>
      <c r="R61" s="6">
        <v>8.3484573502722328E-2</v>
      </c>
      <c r="S61" s="6">
        <v>9.9818511796733206E-2</v>
      </c>
      <c r="T61">
        <v>1163</v>
      </c>
      <c r="U61">
        <v>73</v>
      </c>
      <c r="V61">
        <v>5</v>
      </c>
      <c r="W61" s="6">
        <v>6.8493150684931503E-2</v>
      </c>
      <c r="X61">
        <v>10</v>
      </c>
      <c r="Y61" s="6">
        <v>0.13698630136986301</v>
      </c>
      <c r="Z61">
        <v>15</v>
      </c>
      <c r="AA61" s="6">
        <v>0.20547945205479451</v>
      </c>
      <c r="AB61">
        <v>105</v>
      </c>
      <c r="AC61">
        <v>33</v>
      </c>
      <c r="AD61" s="6">
        <v>0.31428571428571428</v>
      </c>
      <c r="AE61">
        <v>26</v>
      </c>
      <c r="AF61" s="6">
        <v>0.24761904761904763</v>
      </c>
      <c r="AG61">
        <v>59</v>
      </c>
      <c r="AH61" s="6">
        <v>0.56190476190476191</v>
      </c>
      <c r="AI61">
        <v>760</v>
      </c>
      <c r="AJ61">
        <v>922</v>
      </c>
      <c r="AK61">
        <v>239</v>
      </c>
      <c r="AL61">
        <v>62</v>
      </c>
      <c r="AM61">
        <v>71</v>
      </c>
      <c r="AN61" s="6">
        <v>0.55648535564853552</v>
      </c>
      <c r="AO61">
        <v>1142</v>
      </c>
      <c r="AP61">
        <v>462</v>
      </c>
      <c r="AQ61" s="6">
        <v>0.404553415061296</v>
      </c>
      <c r="AR61">
        <v>212</v>
      </c>
      <c r="AS61">
        <v>207</v>
      </c>
      <c r="AT61" s="6">
        <v>0.97641509433962259</v>
      </c>
    </row>
    <row r="62" spans="1:46" x14ac:dyDescent="0.3">
      <c r="A62" t="s">
        <v>93</v>
      </c>
      <c r="B62" t="s">
        <v>175</v>
      </c>
      <c r="C62" t="s">
        <v>176</v>
      </c>
      <c r="D62" s="13">
        <v>2371801</v>
      </c>
      <c r="E62" t="s">
        <v>53</v>
      </c>
      <c r="F62">
        <v>81</v>
      </c>
      <c r="G62">
        <v>81</v>
      </c>
      <c r="H62" s="6">
        <v>1</v>
      </c>
      <c r="I62">
        <v>81</v>
      </c>
      <c r="J62">
        <v>68</v>
      </c>
      <c r="K62">
        <v>141</v>
      </c>
      <c r="L62">
        <v>90</v>
      </c>
      <c r="M62">
        <v>152</v>
      </c>
      <c r="N62">
        <v>13</v>
      </c>
      <c r="O62">
        <v>13</v>
      </c>
      <c r="P62">
        <v>14</v>
      </c>
      <c r="Q62" s="6">
        <v>8.5526315789473686E-2</v>
      </c>
      <c r="R62" s="6">
        <v>8.5526315789473686E-2</v>
      </c>
      <c r="S62" s="6">
        <v>9.2105263157894732E-2</v>
      </c>
      <c r="T62">
        <v>268</v>
      </c>
      <c r="U62">
        <v>63</v>
      </c>
      <c r="V62">
        <v>1</v>
      </c>
      <c r="W62" s="6">
        <v>1.5873015873015872E-2</v>
      </c>
      <c r="X62">
        <v>1</v>
      </c>
      <c r="Y62" s="6">
        <v>1.5873015873015872E-2</v>
      </c>
      <c r="Z62">
        <v>1</v>
      </c>
      <c r="AA62" s="6">
        <v>1.5873015873015872E-2</v>
      </c>
      <c r="AB62">
        <v>44</v>
      </c>
      <c r="AC62">
        <v>7</v>
      </c>
      <c r="AD62" s="6">
        <v>0.15909090909090909</v>
      </c>
      <c r="AE62">
        <v>2</v>
      </c>
      <c r="AF62" s="6">
        <v>4.5454545454545456E-2</v>
      </c>
      <c r="AG62">
        <v>9</v>
      </c>
      <c r="AH62" s="6">
        <v>0.20454545454545456</v>
      </c>
      <c r="AI62">
        <v>127</v>
      </c>
      <c r="AJ62">
        <v>154</v>
      </c>
      <c r="AK62">
        <v>593</v>
      </c>
      <c r="AL62">
        <v>179</v>
      </c>
      <c r="AM62">
        <v>0</v>
      </c>
      <c r="AN62" s="6">
        <v>0.30185497470489037</v>
      </c>
      <c r="AO62">
        <v>670</v>
      </c>
      <c r="AP62">
        <v>200</v>
      </c>
      <c r="AQ62" s="6">
        <v>0.29850746268656714</v>
      </c>
      <c r="AR62">
        <v>130</v>
      </c>
      <c r="AS62">
        <v>110</v>
      </c>
      <c r="AT62" s="6">
        <v>0.84615384615384615</v>
      </c>
    </row>
    <row r="63" spans="1:46" x14ac:dyDescent="0.3">
      <c r="A63" t="s">
        <v>93</v>
      </c>
      <c r="B63" t="s">
        <v>177</v>
      </c>
      <c r="C63" t="s">
        <v>178</v>
      </c>
      <c r="D63" s="13">
        <v>191704</v>
      </c>
      <c r="E63" t="s">
        <v>53</v>
      </c>
      <c r="F63">
        <v>162</v>
      </c>
      <c r="G63">
        <v>134</v>
      </c>
      <c r="H63" s="6">
        <v>0.8271604938271605</v>
      </c>
      <c r="I63">
        <v>41</v>
      </c>
      <c r="J63">
        <v>19</v>
      </c>
      <c r="K63">
        <v>41</v>
      </c>
      <c r="L63">
        <v>19</v>
      </c>
      <c r="M63">
        <v>197</v>
      </c>
      <c r="N63">
        <v>17</v>
      </c>
      <c r="O63">
        <v>37</v>
      </c>
      <c r="P63">
        <v>44</v>
      </c>
      <c r="Q63" s="6">
        <v>8.6294416243654817E-2</v>
      </c>
      <c r="R63" s="6">
        <v>0.18781725888324874</v>
      </c>
      <c r="S63" s="6">
        <v>0.2233502538071066</v>
      </c>
      <c r="T63">
        <v>171</v>
      </c>
      <c r="U63">
        <v>0</v>
      </c>
      <c r="V63">
        <v>0</v>
      </c>
      <c r="W63" s="6" t="s">
        <v>531</v>
      </c>
      <c r="X63">
        <v>0</v>
      </c>
      <c r="Y63" s="6" t="s">
        <v>531</v>
      </c>
      <c r="Z63">
        <v>0</v>
      </c>
      <c r="AA63" s="6" t="s">
        <v>531</v>
      </c>
      <c r="AB63">
        <v>0</v>
      </c>
      <c r="AC63">
        <v>0</v>
      </c>
      <c r="AD63" s="6" t="s">
        <v>531</v>
      </c>
      <c r="AE63">
        <v>0</v>
      </c>
      <c r="AF63" s="6" t="s">
        <v>531</v>
      </c>
      <c r="AG63">
        <v>0</v>
      </c>
      <c r="AH63" s="6" t="s">
        <v>531</v>
      </c>
      <c r="AI63">
        <v>405</v>
      </c>
      <c r="AJ63">
        <v>405</v>
      </c>
      <c r="AK63">
        <v>16</v>
      </c>
      <c r="AL63">
        <v>13</v>
      </c>
      <c r="AM63">
        <v>0</v>
      </c>
      <c r="AN63" s="6">
        <v>0.8125</v>
      </c>
      <c r="AO63">
        <v>474</v>
      </c>
      <c r="AP63">
        <v>411</v>
      </c>
      <c r="AQ63" s="6">
        <v>0.86708860759493667</v>
      </c>
      <c r="AR63">
        <v>0</v>
      </c>
      <c r="AS63">
        <v>0</v>
      </c>
      <c r="AT63" s="6" t="s">
        <v>531</v>
      </c>
    </row>
    <row r="64" spans="1:46" x14ac:dyDescent="0.3">
      <c r="A64" t="s">
        <v>93</v>
      </c>
      <c r="B64" t="s">
        <v>179</v>
      </c>
      <c r="C64" t="s">
        <v>180</v>
      </c>
      <c r="D64" s="13">
        <v>928536</v>
      </c>
      <c r="E64" t="s">
        <v>53</v>
      </c>
      <c r="F64">
        <v>172</v>
      </c>
      <c r="G64">
        <v>160</v>
      </c>
      <c r="H64" s="6">
        <v>0.93023255813953487</v>
      </c>
      <c r="I64">
        <v>117</v>
      </c>
      <c r="J64">
        <v>48</v>
      </c>
      <c r="K64">
        <v>138</v>
      </c>
      <c r="L64">
        <v>58</v>
      </c>
      <c r="M64">
        <v>168</v>
      </c>
      <c r="N64">
        <v>5</v>
      </c>
      <c r="O64">
        <v>10</v>
      </c>
      <c r="P64">
        <v>18</v>
      </c>
      <c r="Q64" s="6">
        <v>2.976190476190476E-2</v>
      </c>
      <c r="R64" s="6">
        <v>5.9523809523809521E-2</v>
      </c>
      <c r="S64" s="6">
        <v>0.10714285714285714</v>
      </c>
      <c r="T64">
        <v>1050</v>
      </c>
      <c r="U64">
        <v>38</v>
      </c>
      <c r="V64">
        <v>0</v>
      </c>
      <c r="W64" s="6">
        <v>0</v>
      </c>
      <c r="X64">
        <v>4</v>
      </c>
      <c r="Y64" s="6">
        <v>0.10526315789473684</v>
      </c>
      <c r="Z64">
        <v>4</v>
      </c>
      <c r="AA64" s="6">
        <v>0.10526315789473684</v>
      </c>
      <c r="AB64">
        <v>23</v>
      </c>
      <c r="AC64">
        <v>3</v>
      </c>
      <c r="AD64" s="6">
        <v>0.13043478260869565</v>
      </c>
      <c r="AE64">
        <v>5</v>
      </c>
      <c r="AF64" s="6">
        <v>0.21739130434782608</v>
      </c>
      <c r="AG64">
        <v>7</v>
      </c>
      <c r="AH64" s="6">
        <v>0.30434782608695654</v>
      </c>
      <c r="AI64">
        <v>705</v>
      </c>
      <c r="AJ64">
        <v>1154</v>
      </c>
      <c r="AK64">
        <v>17</v>
      </c>
      <c r="AL64">
        <v>5</v>
      </c>
      <c r="AM64">
        <v>8</v>
      </c>
      <c r="AN64" s="6">
        <v>0.76470588235294112</v>
      </c>
      <c r="AO64">
        <v>846</v>
      </c>
      <c r="AP64">
        <v>150</v>
      </c>
      <c r="AQ64" s="6">
        <v>0.1773049645390071</v>
      </c>
      <c r="AR64">
        <v>96</v>
      </c>
      <c r="AS64">
        <v>86</v>
      </c>
      <c r="AT64" s="6">
        <v>0.89583333333333337</v>
      </c>
    </row>
    <row r="65" spans="1:46" x14ac:dyDescent="0.3">
      <c r="A65" t="s">
        <v>182</v>
      </c>
      <c r="B65" t="s">
        <v>183</v>
      </c>
      <c r="C65" t="s">
        <v>184</v>
      </c>
      <c r="D65" s="13">
        <v>2870432</v>
      </c>
      <c r="E65" t="s">
        <v>56</v>
      </c>
      <c r="F65">
        <v>1626</v>
      </c>
      <c r="G65">
        <v>807</v>
      </c>
      <c r="H65" s="6">
        <v>0.49630996309963099</v>
      </c>
      <c r="I65">
        <v>112</v>
      </c>
      <c r="J65">
        <v>80</v>
      </c>
      <c r="K65">
        <v>166</v>
      </c>
      <c r="L65">
        <v>114</v>
      </c>
      <c r="M65">
        <v>668</v>
      </c>
      <c r="N65">
        <v>86</v>
      </c>
      <c r="O65">
        <v>128</v>
      </c>
      <c r="P65">
        <v>168</v>
      </c>
      <c r="Q65" s="6">
        <v>0.12874251497005987</v>
      </c>
      <c r="R65" s="6">
        <v>0.19161676646706588</v>
      </c>
      <c r="S65" s="6">
        <v>0.25149700598802394</v>
      </c>
      <c r="T65">
        <v>4031</v>
      </c>
      <c r="U65">
        <v>585</v>
      </c>
      <c r="V65">
        <v>7</v>
      </c>
      <c r="W65" s="6">
        <v>1.1965811965811967E-2</v>
      </c>
      <c r="X65">
        <v>52</v>
      </c>
      <c r="Y65" s="6">
        <v>8.8888888888888892E-2</v>
      </c>
      <c r="Z65">
        <v>56</v>
      </c>
      <c r="AA65" s="6">
        <v>9.5726495726495733E-2</v>
      </c>
      <c r="AB65">
        <v>583</v>
      </c>
      <c r="AC65">
        <v>58</v>
      </c>
      <c r="AD65" s="6">
        <v>9.9485420240137221E-2</v>
      </c>
      <c r="AE65">
        <v>78</v>
      </c>
      <c r="AF65" s="6">
        <v>0.13379073756432247</v>
      </c>
      <c r="AG65">
        <v>127</v>
      </c>
      <c r="AH65" s="6">
        <v>0.21783876500857632</v>
      </c>
      <c r="AI65">
        <v>2331</v>
      </c>
      <c r="AJ65">
        <v>2690</v>
      </c>
      <c r="AK65">
        <v>7</v>
      </c>
      <c r="AL65">
        <v>2</v>
      </c>
      <c r="AM65">
        <v>0</v>
      </c>
      <c r="AN65" s="6">
        <v>0.2857142857142857</v>
      </c>
      <c r="AO65">
        <v>1109</v>
      </c>
      <c r="AP65">
        <v>655</v>
      </c>
      <c r="AQ65" s="6">
        <v>0.59062218214607753</v>
      </c>
      <c r="AR65">
        <v>229</v>
      </c>
      <c r="AS65">
        <v>225</v>
      </c>
      <c r="AT65" s="6">
        <v>0.98253275109170302</v>
      </c>
    </row>
    <row r="66" spans="1:46" x14ac:dyDescent="0.3">
      <c r="A66" t="s">
        <v>182</v>
      </c>
      <c r="B66" t="s">
        <v>947</v>
      </c>
      <c r="C66" t="s">
        <v>186</v>
      </c>
      <c r="D66" s="13">
        <v>24256915</v>
      </c>
      <c r="E66" t="s">
        <v>90</v>
      </c>
      <c r="F66">
        <v>4485</v>
      </c>
      <c r="G66">
        <v>2827</v>
      </c>
      <c r="H66" s="6">
        <v>0.63032329988851732</v>
      </c>
      <c r="I66">
        <v>54</v>
      </c>
      <c r="J66">
        <v>9</v>
      </c>
      <c r="K66">
        <v>145</v>
      </c>
      <c r="L66">
        <v>38</v>
      </c>
      <c r="M66">
        <v>2416</v>
      </c>
      <c r="N66">
        <v>252</v>
      </c>
      <c r="O66">
        <v>421</v>
      </c>
      <c r="P66">
        <v>567</v>
      </c>
      <c r="Q66" s="6">
        <v>0.10430463576158941</v>
      </c>
      <c r="R66" s="6">
        <v>0.17425496688741721</v>
      </c>
      <c r="S66" s="6">
        <v>0.23468543046357615</v>
      </c>
      <c r="T66">
        <v>10171</v>
      </c>
      <c r="U66">
        <v>1474</v>
      </c>
      <c r="V66">
        <v>90</v>
      </c>
      <c r="W66" s="6">
        <v>6.1058344640434192E-2</v>
      </c>
      <c r="X66">
        <v>483</v>
      </c>
      <c r="Y66" s="6">
        <v>0.32767978290366351</v>
      </c>
      <c r="Z66">
        <v>539</v>
      </c>
      <c r="AA66" s="6">
        <v>0.36567164179104478</v>
      </c>
      <c r="AB66">
        <v>848</v>
      </c>
      <c r="AC66">
        <v>138</v>
      </c>
      <c r="AD66" s="6">
        <v>0.16273584905660377</v>
      </c>
      <c r="AE66">
        <v>145</v>
      </c>
      <c r="AF66" s="6">
        <v>0.17099056603773585</v>
      </c>
      <c r="AG66">
        <v>258</v>
      </c>
      <c r="AH66" s="6">
        <v>0.30424528301886794</v>
      </c>
      <c r="AI66">
        <v>7698</v>
      </c>
      <c r="AJ66">
        <v>8583</v>
      </c>
      <c r="AK66">
        <v>1383</v>
      </c>
      <c r="AL66">
        <v>29</v>
      </c>
      <c r="AM66">
        <v>107</v>
      </c>
      <c r="AN66" s="6">
        <v>9.8336948662328269E-2</v>
      </c>
      <c r="AO66">
        <v>8156</v>
      </c>
      <c r="AP66">
        <v>2078</v>
      </c>
      <c r="AQ66" s="6">
        <v>0.25478175576262874</v>
      </c>
      <c r="AR66">
        <v>3481</v>
      </c>
      <c r="AS66">
        <v>3064</v>
      </c>
      <c r="AT66" s="6">
        <v>0.8802068371157713</v>
      </c>
    </row>
    <row r="67" spans="1:46" x14ac:dyDescent="0.3">
      <c r="A67" t="s">
        <v>182</v>
      </c>
      <c r="B67" t="s">
        <v>187</v>
      </c>
      <c r="C67" t="s">
        <v>188</v>
      </c>
      <c r="D67" s="13">
        <v>2443940</v>
      </c>
      <c r="E67" t="s">
        <v>90</v>
      </c>
      <c r="F67">
        <v>723</v>
      </c>
      <c r="G67">
        <v>676</v>
      </c>
      <c r="H67" s="6">
        <v>0.93499308437067774</v>
      </c>
      <c r="I67">
        <v>33</v>
      </c>
      <c r="J67">
        <v>15</v>
      </c>
      <c r="K67">
        <v>79</v>
      </c>
      <c r="L67">
        <v>25</v>
      </c>
      <c r="M67">
        <v>1294</v>
      </c>
      <c r="N67">
        <v>124</v>
      </c>
      <c r="O67">
        <v>195</v>
      </c>
      <c r="P67">
        <v>281</v>
      </c>
      <c r="Q67" s="6">
        <v>9.5826893353941262E-2</v>
      </c>
      <c r="R67" s="6">
        <v>0.15069551777434312</v>
      </c>
      <c r="S67" s="6">
        <v>0.21715610510046368</v>
      </c>
      <c r="T67">
        <v>4526</v>
      </c>
      <c r="U67">
        <v>144</v>
      </c>
      <c r="V67">
        <v>15</v>
      </c>
      <c r="W67" s="6">
        <v>0.10416666666666667</v>
      </c>
      <c r="X67">
        <v>33</v>
      </c>
      <c r="Y67" s="6">
        <v>0.22916666666666666</v>
      </c>
      <c r="Z67">
        <v>47</v>
      </c>
      <c r="AA67" s="6">
        <v>0.3263888888888889</v>
      </c>
      <c r="AB67">
        <v>289</v>
      </c>
      <c r="AC67">
        <v>60</v>
      </c>
      <c r="AD67" s="6">
        <v>0.20761245674740483</v>
      </c>
      <c r="AE67">
        <v>41</v>
      </c>
      <c r="AF67" s="6">
        <v>0.14186851211072665</v>
      </c>
      <c r="AG67">
        <v>89</v>
      </c>
      <c r="AH67" s="6">
        <v>0.30795847750865052</v>
      </c>
      <c r="AI67">
        <v>3218</v>
      </c>
      <c r="AJ67">
        <v>3624</v>
      </c>
      <c r="AK67">
        <v>345</v>
      </c>
      <c r="AL67">
        <v>1</v>
      </c>
      <c r="AM67">
        <v>0</v>
      </c>
      <c r="AN67" s="6">
        <v>2.8985507246376812E-3</v>
      </c>
      <c r="AO67">
        <v>4097</v>
      </c>
      <c r="AP67">
        <v>982</v>
      </c>
      <c r="AQ67" s="6">
        <v>0.23968757627532342</v>
      </c>
      <c r="AR67">
        <v>673</v>
      </c>
      <c r="AS67">
        <v>617</v>
      </c>
      <c r="AT67" s="6">
        <v>0.91679049034175331</v>
      </c>
    </row>
    <row r="68" spans="1:46" x14ac:dyDescent="0.3">
      <c r="A68" t="s">
        <v>189</v>
      </c>
      <c r="B68" t="s">
        <v>948</v>
      </c>
      <c r="C68" t="s">
        <v>193</v>
      </c>
      <c r="D68" s="13">
        <v>10192385</v>
      </c>
      <c r="E68" t="s">
        <v>53</v>
      </c>
      <c r="F68">
        <v>706</v>
      </c>
      <c r="G68">
        <v>565</v>
      </c>
      <c r="H68" s="6">
        <v>0.80028328611898014</v>
      </c>
      <c r="I68">
        <v>84</v>
      </c>
      <c r="J68">
        <v>60</v>
      </c>
      <c r="K68">
        <v>152</v>
      </c>
      <c r="L68">
        <v>73</v>
      </c>
      <c r="M68">
        <v>848</v>
      </c>
      <c r="N68">
        <v>67</v>
      </c>
      <c r="O68">
        <v>102</v>
      </c>
      <c r="P68">
        <v>169</v>
      </c>
      <c r="Q68" s="6">
        <v>7.9009433962264147E-2</v>
      </c>
      <c r="R68" s="6">
        <v>0.12028301886792453</v>
      </c>
      <c r="S68" s="6">
        <v>0.19929245283018868</v>
      </c>
      <c r="T68">
        <v>2067</v>
      </c>
      <c r="U68">
        <v>441</v>
      </c>
      <c r="V68">
        <v>48</v>
      </c>
      <c r="W68" s="6">
        <v>0.10884353741496598</v>
      </c>
      <c r="X68">
        <v>159</v>
      </c>
      <c r="Y68" s="6">
        <v>0.36054421768707484</v>
      </c>
      <c r="Z68">
        <v>188</v>
      </c>
      <c r="AA68" s="6">
        <v>0.42630385487528344</v>
      </c>
      <c r="AB68">
        <v>194</v>
      </c>
      <c r="AC68">
        <v>44</v>
      </c>
      <c r="AD68" s="6">
        <v>0.22680412371134021</v>
      </c>
      <c r="AE68">
        <v>53</v>
      </c>
      <c r="AF68" s="6">
        <v>0.27319587628865977</v>
      </c>
      <c r="AG68">
        <v>83</v>
      </c>
      <c r="AH68" s="6">
        <v>0.42783505154639173</v>
      </c>
      <c r="AI68">
        <v>1137</v>
      </c>
      <c r="AJ68">
        <v>1350</v>
      </c>
      <c r="AK68">
        <v>74</v>
      </c>
      <c r="AL68">
        <v>18</v>
      </c>
      <c r="AM68">
        <v>43</v>
      </c>
      <c r="AN68" s="6">
        <v>0.82432432432432434</v>
      </c>
      <c r="AO68">
        <v>1300</v>
      </c>
      <c r="AP68">
        <v>709</v>
      </c>
      <c r="AQ68" s="6">
        <v>0.54538461538461536</v>
      </c>
      <c r="AR68">
        <v>1591</v>
      </c>
      <c r="AS68">
        <v>1548</v>
      </c>
      <c r="AT68" s="6">
        <v>0.97297297297297303</v>
      </c>
    </row>
    <row r="69" spans="1:46" x14ac:dyDescent="0.3">
      <c r="A69" t="s">
        <v>189</v>
      </c>
      <c r="B69" t="s">
        <v>194</v>
      </c>
      <c r="C69" t="s">
        <v>195</v>
      </c>
      <c r="D69" s="13">
        <v>34391375</v>
      </c>
      <c r="E69" t="s">
        <v>56</v>
      </c>
      <c r="F69">
        <v>2196</v>
      </c>
      <c r="G69">
        <v>2140</v>
      </c>
      <c r="H69" s="6">
        <v>0.97449908925318762</v>
      </c>
      <c r="I69">
        <v>59</v>
      </c>
      <c r="J69">
        <v>35</v>
      </c>
      <c r="K69">
        <v>117</v>
      </c>
      <c r="L69">
        <v>46</v>
      </c>
      <c r="M69">
        <v>4230</v>
      </c>
      <c r="N69">
        <v>468</v>
      </c>
      <c r="O69">
        <v>715</v>
      </c>
      <c r="P69">
        <v>994</v>
      </c>
      <c r="Q69" s="6">
        <v>0.11063829787234042</v>
      </c>
      <c r="R69" s="6">
        <v>0.16903073286052009</v>
      </c>
      <c r="S69" s="6">
        <v>0.23498817966903074</v>
      </c>
      <c r="T69">
        <v>8024</v>
      </c>
      <c r="U69">
        <v>1454</v>
      </c>
      <c r="V69">
        <v>85</v>
      </c>
      <c r="W69" s="6">
        <v>5.8459422283356259E-2</v>
      </c>
      <c r="X69">
        <v>427</v>
      </c>
      <c r="Y69" s="6">
        <v>0.2936726272352132</v>
      </c>
      <c r="Z69">
        <v>472</v>
      </c>
      <c r="AA69" s="6">
        <v>0.3246217331499312</v>
      </c>
      <c r="AB69">
        <v>493</v>
      </c>
      <c r="AC69">
        <v>110</v>
      </c>
      <c r="AD69" s="6">
        <v>0.2231237322515213</v>
      </c>
      <c r="AE69">
        <v>143</v>
      </c>
      <c r="AF69" s="6">
        <v>0.29006085192697767</v>
      </c>
      <c r="AG69">
        <v>228</v>
      </c>
      <c r="AH69" s="6">
        <v>0.46247464503042596</v>
      </c>
      <c r="AI69">
        <v>4713</v>
      </c>
      <c r="AJ69">
        <v>5485</v>
      </c>
      <c r="AK69">
        <v>167</v>
      </c>
      <c r="AL69">
        <v>37</v>
      </c>
      <c r="AM69">
        <v>45</v>
      </c>
      <c r="AN69" s="6">
        <v>0.49101796407185627</v>
      </c>
      <c r="AO69">
        <v>5848</v>
      </c>
      <c r="AP69">
        <v>2788</v>
      </c>
      <c r="AQ69" s="6">
        <v>0.47674418604651164</v>
      </c>
      <c r="AR69">
        <v>4290</v>
      </c>
      <c r="AS69">
        <v>4179</v>
      </c>
      <c r="AT69" s="6">
        <v>0.97412587412587415</v>
      </c>
    </row>
    <row r="70" spans="1:46" x14ac:dyDescent="0.3">
      <c r="A70" t="s">
        <v>196</v>
      </c>
      <c r="B70" t="s">
        <v>197</v>
      </c>
      <c r="C70" t="s">
        <v>198</v>
      </c>
      <c r="D70" s="13">
        <v>21198186</v>
      </c>
      <c r="E70" t="s">
        <v>90</v>
      </c>
      <c r="F70">
        <v>7949</v>
      </c>
      <c r="G70">
        <v>7692</v>
      </c>
      <c r="H70" s="6">
        <v>0.96766888916844884</v>
      </c>
      <c r="I70">
        <v>246</v>
      </c>
      <c r="J70">
        <v>107</v>
      </c>
      <c r="K70">
        <v>268</v>
      </c>
      <c r="L70">
        <v>135</v>
      </c>
      <c r="M70">
        <v>5273</v>
      </c>
      <c r="N70">
        <v>352</v>
      </c>
      <c r="O70">
        <v>597</v>
      </c>
      <c r="P70">
        <v>799</v>
      </c>
      <c r="Q70" s="6">
        <v>6.6755167836146406E-2</v>
      </c>
      <c r="R70" s="6">
        <v>0.11321828181300968</v>
      </c>
      <c r="S70" s="6">
        <v>0.15152664517352551</v>
      </c>
      <c r="T70">
        <v>18425</v>
      </c>
      <c r="U70">
        <v>979</v>
      </c>
      <c r="V70">
        <v>101</v>
      </c>
      <c r="W70" s="6">
        <v>0.10316649642492338</v>
      </c>
      <c r="X70">
        <v>63</v>
      </c>
      <c r="Y70" s="6">
        <v>6.4351378958120528E-2</v>
      </c>
      <c r="Z70">
        <v>101</v>
      </c>
      <c r="AA70" s="6">
        <v>0.10316649642492338</v>
      </c>
      <c r="AB70">
        <v>664</v>
      </c>
      <c r="AC70">
        <v>181</v>
      </c>
      <c r="AD70" s="6">
        <v>0.27259036144578314</v>
      </c>
      <c r="AE70">
        <v>145</v>
      </c>
      <c r="AF70" s="6">
        <v>0.21837349397590361</v>
      </c>
      <c r="AG70">
        <v>299</v>
      </c>
      <c r="AH70" s="6">
        <v>0.4503012048192771</v>
      </c>
      <c r="AI70">
        <v>9144</v>
      </c>
      <c r="AJ70">
        <v>9353</v>
      </c>
      <c r="AK70">
        <v>592</v>
      </c>
      <c r="AL70">
        <v>281</v>
      </c>
      <c r="AM70">
        <v>311</v>
      </c>
      <c r="AN70" s="6">
        <v>1</v>
      </c>
      <c r="AO70">
        <v>6969</v>
      </c>
      <c r="AP70">
        <v>3852</v>
      </c>
      <c r="AQ70" s="6">
        <v>0.55273353422298754</v>
      </c>
      <c r="AR70">
        <v>3130</v>
      </c>
      <c r="AS70">
        <v>3056</v>
      </c>
      <c r="AT70" s="6">
        <v>0.97635782747603839</v>
      </c>
    </row>
    <row r="71" spans="1:46" x14ac:dyDescent="0.3">
      <c r="A71" t="s">
        <v>199</v>
      </c>
      <c r="B71" t="s">
        <v>200</v>
      </c>
      <c r="C71" t="s">
        <v>201</v>
      </c>
      <c r="D71" s="13">
        <v>7858054</v>
      </c>
      <c r="E71" t="s">
        <v>56</v>
      </c>
      <c r="F71">
        <v>1057</v>
      </c>
      <c r="G71">
        <v>701</v>
      </c>
      <c r="H71" s="6">
        <v>0.66319772942289501</v>
      </c>
      <c r="I71">
        <v>60</v>
      </c>
      <c r="J71">
        <v>43</v>
      </c>
      <c r="K71">
        <v>91</v>
      </c>
      <c r="L71">
        <v>49</v>
      </c>
      <c r="M71">
        <v>1096</v>
      </c>
      <c r="N71">
        <v>102</v>
      </c>
      <c r="O71">
        <v>171</v>
      </c>
      <c r="P71">
        <v>238</v>
      </c>
      <c r="Q71" s="6">
        <v>9.3065693430656932E-2</v>
      </c>
      <c r="R71" s="6">
        <v>0.15602189781021897</v>
      </c>
      <c r="S71" s="6">
        <v>0.21715328467153286</v>
      </c>
      <c r="T71">
        <v>2357</v>
      </c>
      <c r="U71">
        <v>251</v>
      </c>
      <c r="V71">
        <v>11</v>
      </c>
      <c r="W71" s="6">
        <v>4.3824701195219126E-2</v>
      </c>
      <c r="X71">
        <v>39</v>
      </c>
      <c r="Y71" s="6">
        <v>0.15537848605577689</v>
      </c>
      <c r="Z71">
        <v>47</v>
      </c>
      <c r="AA71" s="6">
        <v>0.18725099601593626</v>
      </c>
      <c r="AB71">
        <v>138</v>
      </c>
      <c r="AC71">
        <v>17</v>
      </c>
      <c r="AD71" s="6">
        <v>0.12318840579710146</v>
      </c>
      <c r="AE71">
        <v>24</v>
      </c>
      <c r="AF71" s="6">
        <v>0.17391304347826086</v>
      </c>
      <c r="AG71">
        <v>37</v>
      </c>
      <c r="AH71" s="6">
        <v>0.26811594202898553</v>
      </c>
      <c r="AI71">
        <v>1663</v>
      </c>
      <c r="AJ71">
        <v>2260</v>
      </c>
      <c r="AK71">
        <v>117</v>
      </c>
      <c r="AL71">
        <v>17</v>
      </c>
      <c r="AM71">
        <v>43</v>
      </c>
      <c r="AN71" s="6">
        <v>0.51282051282051277</v>
      </c>
      <c r="AO71">
        <v>2191</v>
      </c>
      <c r="AP71">
        <v>1081</v>
      </c>
      <c r="AQ71" s="6">
        <v>0.4933820173436787</v>
      </c>
      <c r="AR71">
        <v>608</v>
      </c>
      <c r="AS71">
        <v>579</v>
      </c>
      <c r="AT71" s="6">
        <v>0.95230263157894735</v>
      </c>
    </row>
    <row r="72" spans="1:46" x14ac:dyDescent="0.3">
      <c r="A72" t="s">
        <v>202</v>
      </c>
      <c r="B72" t="s">
        <v>949</v>
      </c>
      <c r="C72" t="s">
        <v>204</v>
      </c>
      <c r="D72" s="13">
        <v>871530</v>
      </c>
      <c r="E72" t="s">
        <v>53</v>
      </c>
      <c r="F72">
        <v>767</v>
      </c>
      <c r="G72">
        <v>640</v>
      </c>
      <c r="H72" s="6">
        <v>0.83441981747066496</v>
      </c>
      <c r="I72">
        <v>39</v>
      </c>
      <c r="J72">
        <v>16</v>
      </c>
      <c r="K72">
        <v>70</v>
      </c>
      <c r="L72">
        <v>24</v>
      </c>
      <c r="M72">
        <v>403</v>
      </c>
      <c r="N72">
        <v>45</v>
      </c>
      <c r="O72">
        <v>69</v>
      </c>
      <c r="P72">
        <v>98</v>
      </c>
      <c r="Q72" s="6">
        <v>0.11166253101736973</v>
      </c>
      <c r="R72" s="6">
        <v>0.17121588089330025</v>
      </c>
      <c r="S72" s="6">
        <v>0.24317617866004962</v>
      </c>
      <c r="T72">
        <v>4748</v>
      </c>
      <c r="U72">
        <v>32</v>
      </c>
      <c r="V72">
        <v>0</v>
      </c>
      <c r="W72" s="6">
        <v>0</v>
      </c>
      <c r="X72">
        <v>0</v>
      </c>
      <c r="Y72" s="6">
        <v>0</v>
      </c>
      <c r="Z72">
        <v>0</v>
      </c>
      <c r="AA72" s="6">
        <v>0</v>
      </c>
      <c r="AB72">
        <v>66</v>
      </c>
      <c r="AC72">
        <v>8</v>
      </c>
      <c r="AD72" s="6">
        <v>0.12121212121212122</v>
      </c>
      <c r="AE72">
        <v>8</v>
      </c>
      <c r="AF72" s="6">
        <v>0.12121212121212122</v>
      </c>
      <c r="AG72">
        <v>14</v>
      </c>
      <c r="AH72" s="6">
        <v>0.21212121212121213</v>
      </c>
      <c r="AI72">
        <v>2966</v>
      </c>
      <c r="AJ72">
        <v>3433</v>
      </c>
      <c r="AK72">
        <v>6</v>
      </c>
      <c r="AL72">
        <v>0</v>
      </c>
      <c r="AM72">
        <v>4</v>
      </c>
      <c r="AN72" s="6">
        <v>0.66666666666666663</v>
      </c>
      <c r="AO72">
        <v>4336</v>
      </c>
      <c r="AP72">
        <v>1178</v>
      </c>
      <c r="AQ72" s="6">
        <v>0.27167896678966791</v>
      </c>
      <c r="AR72">
        <v>488</v>
      </c>
      <c r="AS72">
        <v>424</v>
      </c>
      <c r="AT72" s="6">
        <v>0.86885245901639341</v>
      </c>
    </row>
    <row r="73" spans="1:46" x14ac:dyDescent="0.3">
      <c r="A73" t="s">
        <v>202</v>
      </c>
      <c r="B73" t="s">
        <v>205</v>
      </c>
      <c r="C73" t="s">
        <v>206</v>
      </c>
      <c r="D73" s="13">
        <v>6242867</v>
      </c>
      <c r="E73" t="s">
        <v>53</v>
      </c>
      <c r="F73">
        <v>1071</v>
      </c>
      <c r="G73">
        <v>1018</v>
      </c>
      <c r="H73" s="6">
        <v>0.95051353874883282</v>
      </c>
      <c r="I73">
        <v>59</v>
      </c>
      <c r="J73">
        <v>30</v>
      </c>
      <c r="K73">
        <v>89</v>
      </c>
      <c r="L73">
        <v>46</v>
      </c>
      <c r="M73">
        <v>1446</v>
      </c>
      <c r="N73">
        <v>141</v>
      </c>
      <c r="O73">
        <v>222</v>
      </c>
      <c r="P73">
        <v>296</v>
      </c>
      <c r="Q73" s="6">
        <v>9.7510373443983403E-2</v>
      </c>
      <c r="R73" s="6">
        <v>0.15352697095435686</v>
      </c>
      <c r="S73" s="6">
        <v>0.20470262793914246</v>
      </c>
      <c r="T73">
        <v>4703</v>
      </c>
      <c r="U73">
        <v>212</v>
      </c>
      <c r="V73">
        <v>15</v>
      </c>
      <c r="W73" s="6">
        <v>7.0754716981132074E-2</v>
      </c>
      <c r="X73">
        <v>41</v>
      </c>
      <c r="Y73" s="6">
        <v>0.19339622641509435</v>
      </c>
      <c r="Z73">
        <v>54</v>
      </c>
      <c r="AA73" s="6">
        <v>0.25471698113207547</v>
      </c>
      <c r="AB73">
        <v>336</v>
      </c>
      <c r="AC73">
        <v>41</v>
      </c>
      <c r="AD73" s="6">
        <v>0.12202380952380952</v>
      </c>
      <c r="AE73">
        <v>34</v>
      </c>
      <c r="AF73" s="6">
        <v>0.10119047619047619</v>
      </c>
      <c r="AG73">
        <v>71</v>
      </c>
      <c r="AH73" s="6">
        <v>0.21130952380952381</v>
      </c>
      <c r="AI73">
        <v>3351</v>
      </c>
      <c r="AJ73">
        <v>4040</v>
      </c>
      <c r="AK73">
        <v>375</v>
      </c>
      <c r="AL73">
        <v>134</v>
      </c>
      <c r="AM73">
        <v>24</v>
      </c>
      <c r="AN73" s="6">
        <v>0.42133333333333334</v>
      </c>
      <c r="AO73">
        <v>4541</v>
      </c>
      <c r="AP73">
        <v>1865</v>
      </c>
      <c r="AQ73" s="6">
        <v>0.41070248843866991</v>
      </c>
      <c r="AR73">
        <v>1183</v>
      </c>
      <c r="AS73">
        <v>1069</v>
      </c>
      <c r="AT73" s="6">
        <v>0.90363482671174977</v>
      </c>
    </row>
    <row r="74" spans="1:46" x14ac:dyDescent="0.3">
      <c r="A74" t="s">
        <v>202</v>
      </c>
      <c r="B74" t="s">
        <v>950</v>
      </c>
      <c r="C74" t="s">
        <v>208</v>
      </c>
      <c r="D74" s="13">
        <v>4037891</v>
      </c>
      <c r="E74" t="s">
        <v>53</v>
      </c>
      <c r="F74">
        <v>2025</v>
      </c>
      <c r="G74">
        <v>1976</v>
      </c>
      <c r="H74" s="6">
        <v>0.97580246913580249</v>
      </c>
      <c r="I74">
        <v>58</v>
      </c>
      <c r="J74">
        <v>32</v>
      </c>
      <c r="K74">
        <v>73</v>
      </c>
      <c r="L74">
        <v>38</v>
      </c>
      <c r="M74">
        <v>2884</v>
      </c>
      <c r="N74">
        <v>641</v>
      </c>
      <c r="O74">
        <v>830</v>
      </c>
      <c r="P74">
        <v>1040</v>
      </c>
      <c r="Q74" s="6">
        <v>0.2222607489597781</v>
      </c>
      <c r="R74" s="6">
        <v>0.28779472954230234</v>
      </c>
      <c r="S74" s="6">
        <v>0.36061026352288489</v>
      </c>
      <c r="T74">
        <v>9255</v>
      </c>
      <c r="U74">
        <v>247</v>
      </c>
      <c r="V74">
        <v>10</v>
      </c>
      <c r="W74" s="6">
        <v>4.048582995951417E-2</v>
      </c>
      <c r="X74">
        <v>51</v>
      </c>
      <c r="Y74" s="6">
        <v>0.20647773279352227</v>
      </c>
      <c r="Z74">
        <v>56</v>
      </c>
      <c r="AA74" s="6">
        <v>0.22672064777327935</v>
      </c>
      <c r="AB74">
        <v>285</v>
      </c>
      <c r="AC74">
        <v>13</v>
      </c>
      <c r="AD74" s="6">
        <v>4.5614035087719301E-2</v>
      </c>
      <c r="AE74">
        <v>44</v>
      </c>
      <c r="AF74" s="6">
        <v>0.15438596491228071</v>
      </c>
      <c r="AG74">
        <v>51</v>
      </c>
      <c r="AH74" s="6">
        <v>0.17894736842105263</v>
      </c>
      <c r="AI74">
        <v>5924</v>
      </c>
      <c r="AJ74">
        <v>6310</v>
      </c>
      <c r="AK74">
        <v>846</v>
      </c>
      <c r="AL74">
        <v>737</v>
      </c>
      <c r="AM74">
        <v>13</v>
      </c>
      <c r="AN74" s="6">
        <v>0.88652482269503541</v>
      </c>
      <c r="AO74">
        <v>8174</v>
      </c>
      <c r="AP74">
        <v>2745</v>
      </c>
      <c r="AQ74" s="6">
        <v>0.33582089552238809</v>
      </c>
      <c r="AR74">
        <v>1166</v>
      </c>
      <c r="AS74">
        <v>1064</v>
      </c>
      <c r="AT74" s="6">
        <v>0.91252144082332765</v>
      </c>
    </row>
    <row r="75" spans="1:46" x14ac:dyDescent="0.3">
      <c r="A75" t="s">
        <v>202</v>
      </c>
      <c r="B75" t="s">
        <v>951</v>
      </c>
      <c r="C75" t="s">
        <v>210</v>
      </c>
      <c r="D75" s="13">
        <v>1636029</v>
      </c>
      <c r="E75" t="s">
        <v>53</v>
      </c>
      <c r="F75">
        <v>664</v>
      </c>
      <c r="G75">
        <v>516</v>
      </c>
      <c r="H75" s="6">
        <v>0.77710843373493976</v>
      </c>
      <c r="I75">
        <v>39</v>
      </c>
      <c r="J75">
        <v>15</v>
      </c>
      <c r="K75">
        <v>74</v>
      </c>
      <c r="L75">
        <v>22</v>
      </c>
      <c r="M75">
        <v>573</v>
      </c>
      <c r="N75">
        <v>45</v>
      </c>
      <c r="O75">
        <v>73</v>
      </c>
      <c r="P75">
        <v>93</v>
      </c>
      <c r="Q75" s="6">
        <v>7.8534031413612565E-2</v>
      </c>
      <c r="R75" s="6">
        <v>0.12739965095986039</v>
      </c>
      <c r="S75" s="6">
        <v>0.16230366492146597</v>
      </c>
      <c r="T75">
        <v>2142</v>
      </c>
      <c r="U75">
        <v>52</v>
      </c>
      <c r="V75">
        <v>4</v>
      </c>
      <c r="W75" s="6">
        <v>7.6923076923076927E-2</v>
      </c>
      <c r="X75">
        <v>2</v>
      </c>
      <c r="Y75" s="6">
        <v>3.8461538461538464E-2</v>
      </c>
      <c r="Z75">
        <v>5</v>
      </c>
      <c r="AA75" s="6">
        <v>9.6153846153846159E-2</v>
      </c>
      <c r="AB75">
        <v>122</v>
      </c>
      <c r="AC75">
        <v>18</v>
      </c>
      <c r="AD75" s="6">
        <v>0.14754098360655737</v>
      </c>
      <c r="AE75">
        <v>7</v>
      </c>
      <c r="AF75" s="6">
        <v>5.737704918032787E-2</v>
      </c>
      <c r="AG75">
        <v>24</v>
      </c>
      <c r="AH75" s="6">
        <v>0.19672131147540983</v>
      </c>
      <c r="AI75">
        <v>1742</v>
      </c>
      <c r="AJ75">
        <v>2005</v>
      </c>
      <c r="AK75">
        <v>142</v>
      </c>
      <c r="AL75">
        <v>54</v>
      </c>
      <c r="AM75">
        <v>18</v>
      </c>
      <c r="AN75" s="6">
        <v>0.50704225352112675</v>
      </c>
      <c r="AO75">
        <v>2237</v>
      </c>
      <c r="AP75">
        <v>723</v>
      </c>
      <c r="AQ75" s="6">
        <v>0.32320071524362987</v>
      </c>
      <c r="AR75">
        <v>204</v>
      </c>
      <c r="AS75">
        <v>187</v>
      </c>
      <c r="AT75" s="6">
        <v>0.91666666666666663</v>
      </c>
    </row>
    <row r="76" spans="1:46" x14ac:dyDescent="0.3">
      <c r="A76" t="s">
        <v>202</v>
      </c>
      <c r="B76" t="s">
        <v>952</v>
      </c>
      <c r="C76" t="s">
        <v>212</v>
      </c>
      <c r="D76" s="13">
        <v>1220958</v>
      </c>
      <c r="E76" t="s">
        <v>53</v>
      </c>
      <c r="F76">
        <v>369</v>
      </c>
      <c r="G76">
        <v>344</v>
      </c>
      <c r="H76" s="6">
        <v>0.9322493224932249</v>
      </c>
      <c r="I76">
        <v>32</v>
      </c>
      <c r="J76">
        <v>14</v>
      </c>
      <c r="K76">
        <v>63</v>
      </c>
      <c r="L76">
        <v>31</v>
      </c>
      <c r="M76">
        <v>1017</v>
      </c>
      <c r="N76">
        <v>68</v>
      </c>
      <c r="O76">
        <v>99</v>
      </c>
      <c r="P76">
        <v>148</v>
      </c>
      <c r="Q76" s="6">
        <v>6.6863323500491637E-2</v>
      </c>
      <c r="R76" s="6">
        <v>9.7345132743362831E-2</v>
      </c>
      <c r="S76" s="6">
        <v>0.1455260570304818</v>
      </c>
      <c r="T76">
        <v>1852</v>
      </c>
      <c r="U76">
        <v>87</v>
      </c>
      <c r="V76">
        <v>5</v>
      </c>
      <c r="W76" s="6">
        <v>5.7471264367816091E-2</v>
      </c>
      <c r="X76">
        <v>8</v>
      </c>
      <c r="Y76" s="6">
        <v>9.1954022988505746E-2</v>
      </c>
      <c r="Z76">
        <v>12</v>
      </c>
      <c r="AA76" s="6">
        <v>0.13793103448275862</v>
      </c>
      <c r="AB76">
        <v>179</v>
      </c>
      <c r="AC76">
        <v>35</v>
      </c>
      <c r="AD76" s="6">
        <v>0.19553072625698323</v>
      </c>
      <c r="AE76">
        <v>14</v>
      </c>
      <c r="AF76" s="6">
        <v>7.8212290502793297E-2</v>
      </c>
      <c r="AG76">
        <v>45</v>
      </c>
      <c r="AH76" s="6">
        <v>0.25139664804469275</v>
      </c>
      <c r="AI76">
        <v>1437</v>
      </c>
      <c r="AJ76">
        <v>1737</v>
      </c>
      <c r="AK76">
        <v>112</v>
      </c>
      <c r="AL76">
        <v>21</v>
      </c>
      <c r="AM76">
        <v>68</v>
      </c>
      <c r="AN76" s="6">
        <v>0.7946428571428571</v>
      </c>
      <c r="AO76">
        <v>1651</v>
      </c>
      <c r="AP76">
        <v>1033</v>
      </c>
      <c r="AQ76" s="6">
        <v>0.62568140520896431</v>
      </c>
      <c r="AR76">
        <v>182</v>
      </c>
      <c r="AS76">
        <v>158</v>
      </c>
      <c r="AT76" s="6">
        <v>0.86813186813186816</v>
      </c>
    </row>
    <row r="77" spans="1:46" x14ac:dyDescent="0.3">
      <c r="A77" t="s">
        <v>202</v>
      </c>
      <c r="B77" t="s">
        <v>213</v>
      </c>
      <c r="C77" t="s">
        <v>214</v>
      </c>
      <c r="D77" s="13">
        <v>574187</v>
      </c>
      <c r="E77" t="s">
        <v>53</v>
      </c>
      <c r="F77">
        <v>193</v>
      </c>
      <c r="G77">
        <v>193</v>
      </c>
      <c r="H77" s="6">
        <v>1</v>
      </c>
      <c r="I77">
        <v>38</v>
      </c>
      <c r="J77">
        <v>23</v>
      </c>
      <c r="K77">
        <v>47</v>
      </c>
      <c r="L77">
        <v>25</v>
      </c>
      <c r="M77">
        <v>227</v>
      </c>
      <c r="N77">
        <v>9</v>
      </c>
      <c r="O77">
        <v>17</v>
      </c>
      <c r="P77">
        <v>32</v>
      </c>
      <c r="Q77" s="6">
        <v>3.9647577092511016E-2</v>
      </c>
      <c r="R77" s="6">
        <v>7.4889867841409691E-2</v>
      </c>
      <c r="S77" s="6">
        <v>0.14096916299559473</v>
      </c>
      <c r="T77">
        <v>476</v>
      </c>
      <c r="U77">
        <v>0</v>
      </c>
      <c r="V77">
        <v>0</v>
      </c>
      <c r="W77" s="6" t="s">
        <v>531</v>
      </c>
      <c r="X77">
        <v>0</v>
      </c>
      <c r="Y77" s="6" t="s">
        <v>531</v>
      </c>
      <c r="Z77">
        <v>0</v>
      </c>
      <c r="AA77" s="6" t="s">
        <v>531</v>
      </c>
      <c r="AB77">
        <v>148</v>
      </c>
      <c r="AC77">
        <v>13</v>
      </c>
      <c r="AD77" s="6">
        <v>8.7837837837837843E-2</v>
      </c>
      <c r="AE77">
        <v>3</v>
      </c>
      <c r="AF77" s="6">
        <v>2.0270270270270271E-2</v>
      </c>
      <c r="AG77">
        <v>15</v>
      </c>
      <c r="AH77" s="6">
        <v>0.10135135135135136</v>
      </c>
      <c r="AI77">
        <v>334</v>
      </c>
      <c r="AJ77">
        <v>454</v>
      </c>
      <c r="AK77">
        <v>18</v>
      </c>
      <c r="AL77">
        <v>4</v>
      </c>
      <c r="AM77">
        <v>1</v>
      </c>
      <c r="AN77" s="6">
        <v>0.27777777777777779</v>
      </c>
      <c r="AO77">
        <v>594</v>
      </c>
      <c r="AP77">
        <v>265</v>
      </c>
      <c r="AQ77" s="6">
        <v>0.44612794612794615</v>
      </c>
      <c r="AR77">
        <v>55</v>
      </c>
      <c r="AS77">
        <v>38</v>
      </c>
      <c r="AT77" s="6">
        <v>0.69090909090909092</v>
      </c>
    </row>
    <row r="78" spans="1:46" x14ac:dyDescent="0.3">
      <c r="A78" t="s">
        <v>202</v>
      </c>
      <c r="B78" t="s">
        <v>215</v>
      </c>
      <c r="C78" t="s">
        <v>216</v>
      </c>
      <c r="D78" s="13">
        <v>1341171</v>
      </c>
      <c r="E78" t="s">
        <v>53</v>
      </c>
      <c r="F78">
        <v>618</v>
      </c>
      <c r="G78">
        <v>537</v>
      </c>
      <c r="H78" s="6">
        <v>0.8689320388349514</v>
      </c>
      <c r="I78">
        <v>63</v>
      </c>
      <c r="J78">
        <v>26</v>
      </c>
      <c r="K78">
        <v>73</v>
      </c>
      <c r="L78">
        <v>31</v>
      </c>
      <c r="M78">
        <v>313</v>
      </c>
      <c r="N78">
        <v>35</v>
      </c>
      <c r="O78">
        <v>55</v>
      </c>
      <c r="P78">
        <v>66</v>
      </c>
      <c r="Q78" s="6">
        <v>0.11182108626198083</v>
      </c>
      <c r="R78" s="6">
        <v>0.1757188498402556</v>
      </c>
      <c r="S78" s="6">
        <v>0.2108626198083067</v>
      </c>
      <c r="T78">
        <v>3495</v>
      </c>
      <c r="U78">
        <v>105</v>
      </c>
      <c r="V78">
        <v>1</v>
      </c>
      <c r="W78" s="6">
        <v>9.5238095238095247E-3</v>
      </c>
      <c r="X78">
        <v>9</v>
      </c>
      <c r="Y78" s="6">
        <v>8.5714285714285715E-2</v>
      </c>
      <c r="Z78">
        <v>10</v>
      </c>
      <c r="AA78" s="6">
        <v>9.5238095238095233E-2</v>
      </c>
      <c r="AB78">
        <v>23</v>
      </c>
      <c r="AC78">
        <v>0</v>
      </c>
      <c r="AD78" s="6">
        <v>0</v>
      </c>
      <c r="AE78">
        <v>8</v>
      </c>
      <c r="AF78" s="6">
        <v>0.34782608695652173</v>
      </c>
      <c r="AG78">
        <v>8</v>
      </c>
      <c r="AH78" s="6">
        <v>0.34782608695652173</v>
      </c>
      <c r="AI78">
        <v>2286</v>
      </c>
      <c r="AJ78">
        <v>2502</v>
      </c>
      <c r="AK78">
        <v>106</v>
      </c>
      <c r="AL78">
        <v>5</v>
      </c>
      <c r="AM78">
        <v>27</v>
      </c>
      <c r="AN78" s="6">
        <v>0.30188679245283018</v>
      </c>
      <c r="AO78">
        <v>3092</v>
      </c>
      <c r="AP78">
        <v>928</v>
      </c>
      <c r="AQ78" s="6">
        <v>0.30012936610608021</v>
      </c>
      <c r="AR78">
        <v>456</v>
      </c>
      <c r="AS78">
        <v>398</v>
      </c>
      <c r="AT78" s="6">
        <v>0.8728070175438597</v>
      </c>
    </row>
    <row r="79" spans="1:46" x14ac:dyDescent="0.3">
      <c r="A79" t="s">
        <v>202</v>
      </c>
      <c r="B79" t="s">
        <v>217</v>
      </c>
      <c r="C79" t="s">
        <v>218</v>
      </c>
      <c r="D79" s="13">
        <v>7445861</v>
      </c>
      <c r="E79" t="s">
        <v>53</v>
      </c>
      <c r="F79">
        <v>1904</v>
      </c>
      <c r="G79">
        <v>1711</v>
      </c>
      <c r="H79" s="6">
        <v>0.89863445378151263</v>
      </c>
      <c r="I79">
        <v>61</v>
      </c>
      <c r="J79">
        <v>29</v>
      </c>
      <c r="K79">
        <v>106</v>
      </c>
      <c r="L79">
        <v>52</v>
      </c>
      <c r="M79">
        <v>2279</v>
      </c>
      <c r="N79">
        <v>229</v>
      </c>
      <c r="O79">
        <v>352</v>
      </c>
      <c r="P79">
        <v>481</v>
      </c>
      <c r="Q79" s="6">
        <v>0.10048266783677051</v>
      </c>
      <c r="R79" s="6">
        <v>0.15445370776656428</v>
      </c>
      <c r="S79" s="6">
        <v>0.21105748135146996</v>
      </c>
      <c r="T79">
        <v>6559</v>
      </c>
      <c r="U79">
        <v>262</v>
      </c>
      <c r="V79">
        <v>6</v>
      </c>
      <c r="W79" s="6">
        <v>2.2900763358778626E-2</v>
      </c>
      <c r="X79">
        <v>3</v>
      </c>
      <c r="Y79" s="6">
        <v>1.1450381679389313E-2</v>
      </c>
      <c r="Z79">
        <v>8</v>
      </c>
      <c r="AA79" s="6">
        <v>3.0534351145038167E-2</v>
      </c>
      <c r="AB79">
        <v>818</v>
      </c>
      <c r="AC79">
        <v>173</v>
      </c>
      <c r="AD79" s="6">
        <v>0.21149144254278729</v>
      </c>
      <c r="AE79">
        <v>73</v>
      </c>
      <c r="AF79" s="6">
        <v>8.9242053789731046E-2</v>
      </c>
      <c r="AG79">
        <v>237</v>
      </c>
      <c r="AH79" s="6">
        <v>0.28973105134474325</v>
      </c>
      <c r="AI79">
        <v>4175</v>
      </c>
      <c r="AJ79">
        <v>5181</v>
      </c>
      <c r="AK79">
        <v>1256</v>
      </c>
      <c r="AL79">
        <v>117</v>
      </c>
      <c r="AM79">
        <v>199</v>
      </c>
      <c r="AN79" s="6">
        <v>0.25159235668789809</v>
      </c>
      <c r="AO79">
        <v>4817</v>
      </c>
      <c r="AP79">
        <v>2397</v>
      </c>
      <c r="AQ79" s="6">
        <v>0.49761262196387795</v>
      </c>
      <c r="AR79">
        <v>557</v>
      </c>
      <c r="AS79">
        <v>522</v>
      </c>
      <c r="AT79" s="6">
        <v>0.93716337522441651</v>
      </c>
    </row>
    <row r="80" spans="1:46" x14ac:dyDescent="0.3">
      <c r="A80" t="s">
        <v>202</v>
      </c>
      <c r="B80" t="s">
        <v>219</v>
      </c>
      <c r="C80" t="s">
        <v>220</v>
      </c>
      <c r="D80" s="13">
        <v>627897</v>
      </c>
      <c r="E80" t="s">
        <v>53</v>
      </c>
      <c r="F80">
        <v>318</v>
      </c>
      <c r="G80">
        <v>318</v>
      </c>
      <c r="H80" s="6">
        <v>1</v>
      </c>
      <c r="I80">
        <v>39</v>
      </c>
      <c r="J80">
        <v>23</v>
      </c>
      <c r="K80">
        <v>64</v>
      </c>
      <c r="L80">
        <v>32</v>
      </c>
      <c r="M80">
        <v>654</v>
      </c>
      <c r="N80">
        <v>85</v>
      </c>
      <c r="O80">
        <v>134</v>
      </c>
      <c r="P80">
        <v>176</v>
      </c>
      <c r="Q80" s="6">
        <v>0.12996941896024464</v>
      </c>
      <c r="R80" s="6">
        <v>0.20489296636085627</v>
      </c>
      <c r="S80" s="6">
        <v>0.26911314984709478</v>
      </c>
      <c r="T80">
        <v>1433</v>
      </c>
      <c r="U80">
        <v>9</v>
      </c>
      <c r="V80">
        <v>0</v>
      </c>
      <c r="W80" s="6">
        <v>0</v>
      </c>
      <c r="X80">
        <v>0</v>
      </c>
      <c r="Y80" s="6">
        <v>0</v>
      </c>
      <c r="Z80">
        <v>0</v>
      </c>
      <c r="AA80" s="6">
        <v>0</v>
      </c>
      <c r="AB80">
        <v>47</v>
      </c>
      <c r="AC80">
        <v>2</v>
      </c>
      <c r="AD80" s="6">
        <v>4.2553191489361701E-2</v>
      </c>
      <c r="AE80">
        <v>5</v>
      </c>
      <c r="AF80" s="6">
        <v>0.10638297872340426</v>
      </c>
      <c r="AG80">
        <v>7</v>
      </c>
      <c r="AH80" s="6">
        <v>0.14893617021276595</v>
      </c>
      <c r="AI80">
        <v>1214</v>
      </c>
      <c r="AJ80">
        <v>1581</v>
      </c>
      <c r="AK80">
        <v>543</v>
      </c>
      <c r="AL80">
        <v>369</v>
      </c>
      <c r="AM80">
        <v>77</v>
      </c>
      <c r="AN80" s="6">
        <v>0.82136279926335176</v>
      </c>
      <c r="AO80">
        <v>1561</v>
      </c>
      <c r="AP80">
        <v>881</v>
      </c>
      <c r="AQ80" s="6">
        <v>0.56438180653427295</v>
      </c>
      <c r="AR80">
        <v>749</v>
      </c>
      <c r="AS80">
        <v>629</v>
      </c>
      <c r="AT80" s="6">
        <v>0.83978638184245658</v>
      </c>
    </row>
    <row r="81" spans="1:46" x14ac:dyDescent="0.3">
      <c r="A81" t="s">
        <v>202</v>
      </c>
      <c r="B81" t="s">
        <v>221</v>
      </c>
      <c r="C81" t="s">
        <v>222</v>
      </c>
      <c r="D81" s="13">
        <v>1577584</v>
      </c>
      <c r="E81" t="s">
        <v>53</v>
      </c>
      <c r="F81">
        <v>217</v>
      </c>
      <c r="G81">
        <v>205</v>
      </c>
      <c r="H81" s="6">
        <v>0.9447004608294931</v>
      </c>
      <c r="I81">
        <v>32</v>
      </c>
      <c r="J81">
        <v>20</v>
      </c>
      <c r="K81">
        <v>115</v>
      </c>
      <c r="L81">
        <v>52</v>
      </c>
      <c r="M81">
        <v>648</v>
      </c>
      <c r="N81">
        <v>42</v>
      </c>
      <c r="O81">
        <v>62</v>
      </c>
      <c r="P81">
        <v>73</v>
      </c>
      <c r="Q81" s="6">
        <v>6.4814814814814811E-2</v>
      </c>
      <c r="R81" s="6">
        <v>9.5679012345679007E-2</v>
      </c>
      <c r="S81" s="6">
        <v>0.11265432098765432</v>
      </c>
      <c r="T81">
        <v>622</v>
      </c>
      <c r="U81">
        <v>179</v>
      </c>
      <c r="V81">
        <v>7</v>
      </c>
      <c r="W81" s="6">
        <v>3.9106145251396648E-2</v>
      </c>
      <c r="X81">
        <v>75</v>
      </c>
      <c r="Y81" s="6">
        <v>0.41899441340782123</v>
      </c>
      <c r="Z81">
        <v>80</v>
      </c>
      <c r="AA81" s="6">
        <v>0.44692737430167595</v>
      </c>
      <c r="AB81">
        <v>35</v>
      </c>
      <c r="AC81">
        <v>1</v>
      </c>
      <c r="AD81" s="6">
        <v>2.8571428571428571E-2</v>
      </c>
      <c r="AE81">
        <v>20</v>
      </c>
      <c r="AF81" s="6">
        <v>0.5714285714285714</v>
      </c>
      <c r="AG81">
        <v>20</v>
      </c>
      <c r="AH81" s="6">
        <v>0.5714285714285714</v>
      </c>
      <c r="AI81">
        <v>445</v>
      </c>
      <c r="AJ81">
        <v>676</v>
      </c>
      <c r="AK81">
        <v>114</v>
      </c>
      <c r="AL81">
        <v>7</v>
      </c>
      <c r="AM81">
        <v>53</v>
      </c>
      <c r="AN81" s="6">
        <v>0.52631578947368418</v>
      </c>
      <c r="AO81">
        <v>613</v>
      </c>
      <c r="AP81">
        <v>520</v>
      </c>
      <c r="AQ81" s="6">
        <v>0.84828711256117451</v>
      </c>
      <c r="AR81">
        <v>428</v>
      </c>
      <c r="AS81">
        <v>393</v>
      </c>
      <c r="AT81" s="6">
        <v>0.91822429906542058</v>
      </c>
    </row>
    <row r="82" spans="1:46" x14ac:dyDescent="0.3">
      <c r="A82" t="s">
        <v>202</v>
      </c>
      <c r="B82" t="s">
        <v>223</v>
      </c>
      <c r="C82" t="s">
        <v>224</v>
      </c>
      <c r="D82" s="13">
        <v>4447876</v>
      </c>
      <c r="E82" t="s">
        <v>90</v>
      </c>
      <c r="F82">
        <v>1548</v>
      </c>
      <c r="G82">
        <v>726</v>
      </c>
      <c r="H82" s="6">
        <v>0.4689922480620155</v>
      </c>
      <c r="I82">
        <v>93</v>
      </c>
      <c r="J82">
        <v>60</v>
      </c>
      <c r="K82">
        <v>119</v>
      </c>
      <c r="L82">
        <v>70</v>
      </c>
      <c r="M82">
        <v>801</v>
      </c>
      <c r="N82">
        <v>33</v>
      </c>
      <c r="O82">
        <v>59</v>
      </c>
      <c r="P82">
        <v>119</v>
      </c>
      <c r="Q82" s="6">
        <v>4.1198501872659173E-2</v>
      </c>
      <c r="R82" s="6">
        <v>7.365792759051186E-2</v>
      </c>
      <c r="S82" s="6">
        <v>0.14856429463171036</v>
      </c>
      <c r="T82">
        <v>1969</v>
      </c>
      <c r="U82">
        <v>222</v>
      </c>
      <c r="V82">
        <v>11</v>
      </c>
      <c r="W82" s="6">
        <v>4.954954954954955E-2</v>
      </c>
      <c r="X82">
        <v>22</v>
      </c>
      <c r="Y82" s="6">
        <v>9.90990990990991E-2</v>
      </c>
      <c r="Z82">
        <v>30</v>
      </c>
      <c r="AA82" s="6">
        <v>0.13513513513513514</v>
      </c>
      <c r="AB82">
        <v>359</v>
      </c>
      <c r="AC82">
        <v>136</v>
      </c>
      <c r="AD82" s="6">
        <v>0.37883008356545961</v>
      </c>
      <c r="AE82">
        <v>47</v>
      </c>
      <c r="AF82" s="6">
        <v>0.1309192200557103</v>
      </c>
      <c r="AG82">
        <v>169</v>
      </c>
      <c r="AH82" s="6">
        <v>0.47075208913649025</v>
      </c>
      <c r="AI82">
        <v>2608</v>
      </c>
      <c r="AJ82">
        <v>3192</v>
      </c>
      <c r="AK82">
        <v>301</v>
      </c>
      <c r="AL82">
        <v>58</v>
      </c>
      <c r="AM82">
        <v>134</v>
      </c>
      <c r="AN82" s="6">
        <v>0.63787375415282388</v>
      </c>
      <c r="AO82">
        <v>2886</v>
      </c>
      <c r="AP82">
        <v>1121</v>
      </c>
      <c r="AQ82" s="6">
        <v>0.38842688842688844</v>
      </c>
      <c r="AR82">
        <v>650</v>
      </c>
      <c r="AS82">
        <v>596</v>
      </c>
      <c r="AT82" s="6">
        <v>0.91692307692307695</v>
      </c>
    </row>
    <row r="83" spans="1:46" x14ac:dyDescent="0.3">
      <c r="A83" t="s">
        <v>202</v>
      </c>
      <c r="B83" t="s">
        <v>953</v>
      </c>
      <c r="C83" t="s">
        <v>226</v>
      </c>
      <c r="D83" s="13">
        <v>784376</v>
      </c>
      <c r="E83" t="s">
        <v>53</v>
      </c>
      <c r="F83">
        <v>747</v>
      </c>
      <c r="G83">
        <v>571</v>
      </c>
      <c r="H83" s="6">
        <v>0.76439089692101736</v>
      </c>
      <c r="I83">
        <v>45</v>
      </c>
      <c r="J83">
        <v>11</v>
      </c>
      <c r="K83">
        <v>71</v>
      </c>
      <c r="L83">
        <v>15</v>
      </c>
      <c r="M83">
        <v>394</v>
      </c>
      <c r="N83">
        <v>25</v>
      </c>
      <c r="O83">
        <v>35</v>
      </c>
      <c r="P83">
        <v>53</v>
      </c>
      <c r="Q83" s="6">
        <v>6.3451776649746189E-2</v>
      </c>
      <c r="R83" s="6">
        <v>8.8832487309644673E-2</v>
      </c>
      <c r="S83" s="6">
        <v>0.13451776649746192</v>
      </c>
      <c r="T83">
        <v>3291</v>
      </c>
      <c r="U83">
        <v>35</v>
      </c>
      <c r="V83">
        <v>0</v>
      </c>
      <c r="W83" s="6">
        <v>0</v>
      </c>
      <c r="X83">
        <v>0</v>
      </c>
      <c r="Y83" s="6">
        <v>0</v>
      </c>
      <c r="Z83">
        <v>0</v>
      </c>
      <c r="AA83" s="6">
        <v>0</v>
      </c>
      <c r="AB83">
        <v>60</v>
      </c>
      <c r="AC83">
        <v>8</v>
      </c>
      <c r="AD83" s="6">
        <v>0.13333333333333333</v>
      </c>
      <c r="AE83">
        <v>7</v>
      </c>
      <c r="AF83" s="6">
        <v>0.11666666666666667</v>
      </c>
      <c r="AG83">
        <v>13</v>
      </c>
      <c r="AH83" s="6">
        <v>0.21666666666666667</v>
      </c>
      <c r="AI83">
        <v>2258</v>
      </c>
      <c r="AJ83">
        <v>2768</v>
      </c>
      <c r="AK83">
        <v>781</v>
      </c>
      <c r="AL83">
        <v>499</v>
      </c>
      <c r="AM83">
        <v>81</v>
      </c>
      <c r="AN83" s="6">
        <v>0.74263764404609478</v>
      </c>
      <c r="AO83">
        <v>3260</v>
      </c>
      <c r="AP83">
        <v>967</v>
      </c>
      <c r="AQ83" s="6">
        <v>0.29662576687116565</v>
      </c>
      <c r="AR83">
        <v>69</v>
      </c>
      <c r="AS83">
        <v>61</v>
      </c>
      <c r="AT83" s="6">
        <v>0.88405797101449279</v>
      </c>
    </row>
    <row r="84" spans="1:46" x14ac:dyDescent="0.3">
      <c r="A84" t="s">
        <v>202</v>
      </c>
      <c r="B84" t="s">
        <v>954</v>
      </c>
      <c r="C84" t="s">
        <v>228</v>
      </c>
      <c r="D84" s="13">
        <v>133345</v>
      </c>
      <c r="E84" t="s">
        <v>53</v>
      </c>
      <c r="F84">
        <v>162</v>
      </c>
      <c r="G84">
        <v>148</v>
      </c>
      <c r="H84" s="6">
        <v>0.9135802469135802</v>
      </c>
      <c r="I84">
        <v>26</v>
      </c>
      <c r="J84">
        <v>10</v>
      </c>
      <c r="K84">
        <v>89</v>
      </c>
      <c r="L84">
        <v>19</v>
      </c>
      <c r="M84">
        <v>297</v>
      </c>
      <c r="N84">
        <v>24</v>
      </c>
      <c r="O84">
        <v>32</v>
      </c>
      <c r="P84">
        <v>44</v>
      </c>
      <c r="Q84" s="6">
        <v>8.0808080808080815E-2</v>
      </c>
      <c r="R84" s="6">
        <v>0.10774410774410774</v>
      </c>
      <c r="S84" s="6">
        <v>0.14814814814814814</v>
      </c>
      <c r="T84">
        <v>872</v>
      </c>
      <c r="U84">
        <v>6</v>
      </c>
      <c r="V84">
        <v>2</v>
      </c>
      <c r="W84" s="6">
        <v>0.33333333333333331</v>
      </c>
      <c r="X84">
        <v>0</v>
      </c>
      <c r="Y84" s="6">
        <v>0</v>
      </c>
      <c r="Z84">
        <v>2</v>
      </c>
      <c r="AA84" s="6">
        <v>0.33333333333333331</v>
      </c>
      <c r="AB84">
        <v>19</v>
      </c>
      <c r="AC84">
        <v>6</v>
      </c>
      <c r="AD84" s="6">
        <v>0.31578947368421051</v>
      </c>
      <c r="AE84">
        <v>0</v>
      </c>
      <c r="AF84" s="6">
        <v>0</v>
      </c>
      <c r="AG84">
        <v>6</v>
      </c>
      <c r="AH84" s="6">
        <v>0.31578947368421051</v>
      </c>
      <c r="AI84">
        <v>643</v>
      </c>
      <c r="AJ84">
        <v>748</v>
      </c>
      <c r="AK84">
        <v>0</v>
      </c>
      <c r="AL84">
        <v>0</v>
      </c>
      <c r="AM84">
        <v>0</v>
      </c>
      <c r="AN84" s="6" t="s">
        <v>531</v>
      </c>
      <c r="AO84">
        <v>816</v>
      </c>
      <c r="AP84">
        <v>283</v>
      </c>
      <c r="AQ84" s="6">
        <v>0.34681372549019607</v>
      </c>
      <c r="AR84">
        <v>7</v>
      </c>
      <c r="AS84">
        <v>7</v>
      </c>
      <c r="AT84" s="6">
        <v>1</v>
      </c>
    </row>
    <row r="85" spans="1:46" x14ac:dyDescent="0.3">
      <c r="A85" t="s">
        <v>202</v>
      </c>
      <c r="B85" t="s">
        <v>955</v>
      </c>
      <c r="C85" t="s">
        <v>230</v>
      </c>
      <c r="D85" s="13">
        <v>687401</v>
      </c>
      <c r="E85" t="s">
        <v>53</v>
      </c>
      <c r="F85">
        <v>785</v>
      </c>
      <c r="G85">
        <v>643</v>
      </c>
      <c r="H85" s="6">
        <v>0.81910828025477711</v>
      </c>
      <c r="I85">
        <v>41</v>
      </c>
      <c r="J85">
        <v>11</v>
      </c>
      <c r="K85">
        <v>218</v>
      </c>
      <c r="L85">
        <v>91</v>
      </c>
      <c r="M85">
        <v>571</v>
      </c>
      <c r="N85">
        <v>31</v>
      </c>
      <c r="O85">
        <v>56</v>
      </c>
      <c r="P85">
        <v>90</v>
      </c>
      <c r="Q85" s="6">
        <v>5.4290718038528897E-2</v>
      </c>
      <c r="R85" s="6">
        <v>9.8073555166374782E-2</v>
      </c>
      <c r="S85" s="6">
        <v>0.15761821366024517</v>
      </c>
      <c r="T85">
        <v>1318</v>
      </c>
      <c r="U85">
        <v>55</v>
      </c>
      <c r="V85">
        <v>1</v>
      </c>
      <c r="W85" s="6">
        <v>1.8181818181818181E-2</v>
      </c>
      <c r="X85">
        <v>0</v>
      </c>
      <c r="Y85" s="6">
        <v>0</v>
      </c>
      <c r="Z85">
        <v>1</v>
      </c>
      <c r="AA85" s="6">
        <v>1.8181818181818181E-2</v>
      </c>
      <c r="AB85">
        <v>43</v>
      </c>
      <c r="AC85">
        <v>5</v>
      </c>
      <c r="AD85" s="6">
        <v>0.11627906976744186</v>
      </c>
      <c r="AE85">
        <v>4</v>
      </c>
      <c r="AF85" s="6">
        <v>9.3023255813953487E-2</v>
      </c>
      <c r="AG85">
        <v>7</v>
      </c>
      <c r="AH85" s="6">
        <v>0.16279069767441862</v>
      </c>
      <c r="AI85">
        <v>711</v>
      </c>
      <c r="AJ85">
        <v>1210</v>
      </c>
      <c r="AK85">
        <v>148</v>
      </c>
      <c r="AL85">
        <v>48</v>
      </c>
      <c r="AM85">
        <v>30</v>
      </c>
      <c r="AN85" s="6">
        <v>0.52702702702702697</v>
      </c>
      <c r="AO85">
        <v>863</v>
      </c>
      <c r="AP85">
        <v>665</v>
      </c>
      <c r="AQ85" s="6">
        <v>0.7705677867902665</v>
      </c>
      <c r="AR85">
        <v>198</v>
      </c>
      <c r="AS85">
        <v>192</v>
      </c>
      <c r="AT85" s="6">
        <v>0.96969696969696972</v>
      </c>
    </row>
    <row r="86" spans="1:46" x14ac:dyDescent="0.3">
      <c r="A86" t="s">
        <v>202</v>
      </c>
      <c r="B86" t="s">
        <v>231</v>
      </c>
      <c r="C86" t="s">
        <v>232</v>
      </c>
      <c r="D86" s="13">
        <v>190997</v>
      </c>
      <c r="E86" t="s">
        <v>53</v>
      </c>
      <c r="F86">
        <v>318</v>
      </c>
      <c r="G86">
        <v>318</v>
      </c>
      <c r="H86" s="6">
        <v>1</v>
      </c>
      <c r="I86">
        <v>0</v>
      </c>
      <c r="J86">
        <v>0</v>
      </c>
      <c r="K86">
        <v>0</v>
      </c>
      <c r="L86">
        <v>0</v>
      </c>
      <c r="M86">
        <v>289</v>
      </c>
      <c r="N86">
        <v>26</v>
      </c>
      <c r="O86">
        <v>30</v>
      </c>
      <c r="P86">
        <v>30</v>
      </c>
      <c r="Q86" s="6">
        <v>8.9965397923875437E-2</v>
      </c>
      <c r="R86" s="6">
        <v>0.10380622837370242</v>
      </c>
      <c r="S86" s="6">
        <v>0.10380622837370242</v>
      </c>
      <c r="T86">
        <v>1029</v>
      </c>
      <c r="U86">
        <v>398</v>
      </c>
      <c r="V86">
        <v>0</v>
      </c>
      <c r="W86" s="6">
        <v>0</v>
      </c>
      <c r="X86">
        <v>0</v>
      </c>
      <c r="Y86" s="6">
        <v>0</v>
      </c>
      <c r="Z86">
        <v>0</v>
      </c>
      <c r="AA86" s="6">
        <v>0</v>
      </c>
      <c r="AB86">
        <v>990</v>
      </c>
      <c r="AC86">
        <v>0</v>
      </c>
      <c r="AD86" s="6">
        <v>0</v>
      </c>
      <c r="AE86">
        <v>0</v>
      </c>
      <c r="AF86" s="6">
        <v>0</v>
      </c>
      <c r="AG86">
        <v>0</v>
      </c>
      <c r="AH86" s="6">
        <v>0</v>
      </c>
      <c r="AI86">
        <v>0</v>
      </c>
      <c r="AJ86">
        <v>0</v>
      </c>
      <c r="AK86">
        <v>0</v>
      </c>
      <c r="AL86">
        <v>0</v>
      </c>
      <c r="AM86">
        <v>0</v>
      </c>
      <c r="AN86" s="6" t="s">
        <v>531</v>
      </c>
      <c r="AO86">
        <v>1915</v>
      </c>
      <c r="AP86">
        <v>321</v>
      </c>
      <c r="AQ86" s="6">
        <v>0.16762402088772846</v>
      </c>
      <c r="AR86">
        <v>39</v>
      </c>
      <c r="AS86">
        <v>23</v>
      </c>
      <c r="AT86" s="6">
        <v>0.58974358974358976</v>
      </c>
    </row>
    <row r="87" spans="1:46" x14ac:dyDescent="0.3">
      <c r="A87" t="s">
        <v>202</v>
      </c>
      <c r="B87" t="s">
        <v>233</v>
      </c>
      <c r="C87" t="s">
        <v>234</v>
      </c>
      <c r="D87" s="13">
        <v>52529</v>
      </c>
      <c r="E87" t="s">
        <v>53</v>
      </c>
      <c r="F87">
        <v>199</v>
      </c>
      <c r="G87">
        <v>156</v>
      </c>
      <c r="H87" s="6">
        <v>0.7839195979899497</v>
      </c>
      <c r="I87">
        <v>11</v>
      </c>
      <c r="J87">
        <v>4</v>
      </c>
      <c r="K87">
        <v>39</v>
      </c>
      <c r="L87">
        <v>7</v>
      </c>
      <c r="M87">
        <v>122</v>
      </c>
      <c r="N87">
        <v>14</v>
      </c>
      <c r="O87">
        <v>21</v>
      </c>
      <c r="P87">
        <v>27</v>
      </c>
      <c r="Q87" s="6">
        <v>0.11475409836065574</v>
      </c>
      <c r="R87" s="6">
        <v>0.1721311475409836</v>
      </c>
      <c r="S87" s="6">
        <v>0.22131147540983606</v>
      </c>
      <c r="T87">
        <v>1528</v>
      </c>
      <c r="U87">
        <v>0</v>
      </c>
      <c r="V87">
        <v>0</v>
      </c>
      <c r="W87" s="6" t="s">
        <v>531</v>
      </c>
      <c r="X87">
        <v>0</v>
      </c>
      <c r="Y87" s="6" t="s">
        <v>531</v>
      </c>
      <c r="Z87">
        <v>0</v>
      </c>
      <c r="AA87" s="6" t="s">
        <v>531</v>
      </c>
      <c r="AB87">
        <v>15</v>
      </c>
      <c r="AC87">
        <v>3</v>
      </c>
      <c r="AD87" s="6">
        <v>0.2</v>
      </c>
      <c r="AE87">
        <v>0</v>
      </c>
      <c r="AF87" s="6">
        <v>0</v>
      </c>
      <c r="AG87">
        <v>3</v>
      </c>
      <c r="AH87" s="6">
        <v>0.2</v>
      </c>
      <c r="AI87">
        <v>1216</v>
      </c>
      <c r="AJ87">
        <v>1332</v>
      </c>
      <c r="AK87">
        <v>115</v>
      </c>
      <c r="AL87">
        <v>5</v>
      </c>
      <c r="AM87">
        <v>44</v>
      </c>
      <c r="AN87" s="6">
        <v>0.42608695652173911</v>
      </c>
      <c r="AO87">
        <v>1478</v>
      </c>
      <c r="AP87">
        <v>365</v>
      </c>
      <c r="AQ87" s="6">
        <v>0.24695534506089309</v>
      </c>
      <c r="AR87">
        <v>58</v>
      </c>
      <c r="AS87">
        <v>58</v>
      </c>
      <c r="AT87" s="6">
        <v>1</v>
      </c>
    </row>
    <row r="88" spans="1:46" x14ac:dyDescent="0.3">
      <c r="A88" t="s">
        <v>202</v>
      </c>
      <c r="B88" t="s">
        <v>235</v>
      </c>
      <c r="C88" t="s">
        <v>236</v>
      </c>
      <c r="D88" s="13">
        <v>179216</v>
      </c>
      <c r="E88" t="s">
        <v>53</v>
      </c>
      <c r="F88">
        <v>289</v>
      </c>
      <c r="G88">
        <v>125</v>
      </c>
      <c r="H88" s="6">
        <v>0.43252595155709345</v>
      </c>
      <c r="I88">
        <v>65</v>
      </c>
      <c r="J88">
        <v>79</v>
      </c>
      <c r="K88">
        <v>81</v>
      </c>
      <c r="L88">
        <v>99</v>
      </c>
      <c r="M88">
        <v>14</v>
      </c>
      <c r="N88">
        <v>4</v>
      </c>
      <c r="O88">
        <v>5</v>
      </c>
      <c r="P88">
        <v>6</v>
      </c>
      <c r="Q88" s="6">
        <v>0.2857142857142857</v>
      </c>
      <c r="R88" s="6">
        <v>0.35714285714285715</v>
      </c>
      <c r="S88" s="6">
        <v>0.42857142857142855</v>
      </c>
      <c r="T88">
        <v>91</v>
      </c>
      <c r="U88">
        <v>35</v>
      </c>
      <c r="V88">
        <v>3</v>
      </c>
      <c r="W88" s="6">
        <v>8.5714285714285715E-2</v>
      </c>
      <c r="X88">
        <v>4</v>
      </c>
      <c r="Y88" s="6">
        <v>0.11428571428571428</v>
      </c>
      <c r="Z88">
        <v>7</v>
      </c>
      <c r="AA88" s="6">
        <v>0.2</v>
      </c>
      <c r="AB88">
        <v>5</v>
      </c>
      <c r="AC88">
        <v>2</v>
      </c>
      <c r="AD88" s="6">
        <v>0.4</v>
      </c>
      <c r="AE88">
        <v>3</v>
      </c>
      <c r="AF88" s="6">
        <v>0.6</v>
      </c>
      <c r="AG88">
        <v>5</v>
      </c>
      <c r="AH88" s="6">
        <v>1</v>
      </c>
      <c r="AI88">
        <v>70</v>
      </c>
      <c r="AJ88">
        <v>70</v>
      </c>
      <c r="AK88">
        <v>0</v>
      </c>
      <c r="AL88">
        <v>0</v>
      </c>
      <c r="AM88">
        <v>0</v>
      </c>
      <c r="AN88" s="6" t="s">
        <v>531</v>
      </c>
      <c r="AO88">
        <v>57</v>
      </c>
      <c r="AP88">
        <v>24</v>
      </c>
      <c r="AQ88" s="6">
        <v>0.42105263157894735</v>
      </c>
      <c r="AR88">
        <v>35</v>
      </c>
      <c r="AS88">
        <v>33</v>
      </c>
      <c r="AT88" s="6">
        <v>0.94285714285714284</v>
      </c>
    </row>
    <row r="89" spans="1:46" x14ac:dyDescent="0.3">
      <c r="A89" t="s">
        <v>202</v>
      </c>
      <c r="B89" t="s">
        <v>237</v>
      </c>
      <c r="C89" t="s">
        <v>238</v>
      </c>
      <c r="D89" s="13">
        <v>357356</v>
      </c>
      <c r="E89" t="s">
        <v>53</v>
      </c>
      <c r="F89">
        <v>49</v>
      </c>
      <c r="G89">
        <v>49</v>
      </c>
      <c r="H89" s="6">
        <v>1</v>
      </c>
      <c r="I89">
        <v>40</v>
      </c>
      <c r="J89">
        <v>25</v>
      </c>
      <c r="K89">
        <v>62</v>
      </c>
      <c r="L89">
        <v>29</v>
      </c>
      <c r="M89">
        <v>281</v>
      </c>
      <c r="N89">
        <v>72</v>
      </c>
      <c r="O89">
        <v>81</v>
      </c>
      <c r="P89">
        <v>92</v>
      </c>
      <c r="Q89" s="6">
        <v>0.25622775800711745</v>
      </c>
      <c r="R89" s="6">
        <v>0.28825622775800713</v>
      </c>
      <c r="S89" s="6">
        <v>0.32740213523131673</v>
      </c>
      <c r="T89">
        <v>613</v>
      </c>
      <c r="U89">
        <v>3</v>
      </c>
      <c r="V89">
        <v>0</v>
      </c>
      <c r="W89" s="6">
        <v>0</v>
      </c>
      <c r="X89">
        <v>0</v>
      </c>
      <c r="Y89" s="6">
        <v>0</v>
      </c>
      <c r="Z89">
        <v>0</v>
      </c>
      <c r="AA89" s="6">
        <v>0</v>
      </c>
      <c r="AB89">
        <v>10</v>
      </c>
      <c r="AC89">
        <v>4</v>
      </c>
      <c r="AD89" s="6">
        <v>0.4</v>
      </c>
      <c r="AE89">
        <v>1</v>
      </c>
      <c r="AF89" s="6">
        <v>0.1</v>
      </c>
      <c r="AG89">
        <v>5</v>
      </c>
      <c r="AH89" s="6">
        <v>0.5</v>
      </c>
      <c r="AI89">
        <v>545</v>
      </c>
      <c r="AJ89">
        <v>780</v>
      </c>
      <c r="AK89">
        <v>0</v>
      </c>
      <c r="AL89">
        <v>0</v>
      </c>
      <c r="AM89">
        <v>0</v>
      </c>
      <c r="AN89" s="6" t="s">
        <v>531</v>
      </c>
      <c r="AO89">
        <v>719</v>
      </c>
      <c r="AP89">
        <v>500</v>
      </c>
      <c r="AQ89" s="6">
        <v>0.69541029207232263</v>
      </c>
      <c r="AR89">
        <v>31</v>
      </c>
      <c r="AS89">
        <v>25</v>
      </c>
      <c r="AT89" s="6">
        <v>0.80645161290322576</v>
      </c>
    </row>
    <row r="90" spans="1:46" x14ac:dyDescent="0.3">
      <c r="A90" t="s">
        <v>202</v>
      </c>
      <c r="B90" t="s">
        <v>239</v>
      </c>
      <c r="C90" t="s">
        <v>240</v>
      </c>
      <c r="D90" s="13">
        <v>886629</v>
      </c>
      <c r="E90" t="s">
        <v>53</v>
      </c>
      <c r="F90">
        <v>171</v>
      </c>
      <c r="G90">
        <v>171</v>
      </c>
      <c r="H90" s="6">
        <v>1</v>
      </c>
      <c r="I90">
        <v>0</v>
      </c>
      <c r="J90">
        <v>0</v>
      </c>
      <c r="K90">
        <v>0</v>
      </c>
      <c r="L90">
        <v>0</v>
      </c>
      <c r="M90">
        <v>0</v>
      </c>
      <c r="N90">
        <v>0</v>
      </c>
      <c r="O90">
        <v>0</v>
      </c>
      <c r="P90">
        <v>0</v>
      </c>
      <c r="Q90" s="6" t="s">
        <v>531</v>
      </c>
      <c r="R90" s="6" t="s">
        <v>531</v>
      </c>
      <c r="S90" s="6" t="s">
        <v>531</v>
      </c>
      <c r="T90">
        <v>0</v>
      </c>
      <c r="U90">
        <v>0</v>
      </c>
      <c r="V90">
        <v>0</v>
      </c>
      <c r="W90" s="6" t="s">
        <v>531</v>
      </c>
      <c r="X90">
        <v>0</v>
      </c>
      <c r="Y90" s="6" t="s">
        <v>531</v>
      </c>
      <c r="Z90">
        <v>0</v>
      </c>
      <c r="AA90" s="6" t="s">
        <v>531</v>
      </c>
      <c r="AB90">
        <v>0</v>
      </c>
      <c r="AC90">
        <v>0</v>
      </c>
      <c r="AD90" s="6" t="s">
        <v>531</v>
      </c>
      <c r="AE90">
        <v>0</v>
      </c>
      <c r="AF90" s="6" t="s">
        <v>531</v>
      </c>
      <c r="AG90">
        <v>0</v>
      </c>
      <c r="AH90" s="6" t="s">
        <v>531</v>
      </c>
      <c r="AI90">
        <v>0</v>
      </c>
      <c r="AJ90">
        <v>0</v>
      </c>
      <c r="AK90">
        <v>0</v>
      </c>
      <c r="AL90">
        <v>0</v>
      </c>
      <c r="AM90">
        <v>0</v>
      </c>
      <c r="AN90" s="6" t="s">
        <v>531</v>
      </c>
      <c r="AO90">
        <v>0</v>
      </c>
      <c r="AP90">
        <v>0</v>
      </c>
      <c r="AQ90" s="6" t="s">
        <v>531</v>
      </c>
      <c r="AR90">
        <v>0</v>
      </c>
      <c r="AS90">
        <v>0</v>
      </c>
      <c r="AT90" s="6" t="s">
        <v>531</v>
      </c>
    </row>
    <row r="91" spans="1:46" x14ac:dyDescent="0.3">
      <c r="A91" t="s">
        <v>202</v>
      </c>
      <c r="B91" t="s">
        <v>241</v>
      </c>
      <c r="C91" t="s">
        <v>242</v>
      </c>
      <c r="D91" s="13">
        <v>450265</v>
      </c>
      <c r="E91" t="s">
        <v>53</v>
      </c>
      <c r="F91">
        <v>288</v>
      </c>
      <c r="G91">
        <v>288</v>
      </c>
      <c r="H91" s="6">
        <v>1</v>
      </c>
      <c r="I91">
        <v>62</v>
      </c>
      <c r="J91">
        <v>24</v>
      </c>
      <c r="K91">
        <v>113</v>
      </c>
      <c r="L91">
        <v>44</v>
      </c>
      <c r="M91">
        <v>249</v>
      </c>
      <c r="N91">
        <v>14</v>
      </c>
      <c r="O91">
        <v>23</v>
      </c>
      <c r="P91">
        <v>37</v>
      </c>
      <c r="Q91" s="6">
        <v>5.6224899598393573E-2</v>
      </c>
      <c r="R91" s="6">
        <v>9.2369477911646583E-2</v>
      </c>
      <c r="S91" s="6">
        <v>0.14859437751004015</v>
      </c>
      <c r="T91">
        <v>989</v>
      </c>
      <c r="U91">
        <v>30</v>
      </c>
      <c r="V91">
        <v>3</v>
      </c>
      <c r="W91" s="6">
        <v>0.1</v>
      </c>
      <c r="X91">
        <v>5</v>
      </c>
      <c r="Y91" s="6">
        <v>0.16666666666666666</v>
      </c>
      <c r="Z91">
        <v>7</v>
      </c>
      <c r="AA91" s="6">
        <v>0.23333333333333334</v>
      </c>
      <c r="AB91">
        <v>11</v>
      </c>
      <c r="AC91">
        <v>2</v>
      </c>
      <c r="AD91" s="6">
        <v>0.18181818181818182</v>
      </c>
      <c r="AE91">
        <v>1</v>
      </c>
      <c r="AF91" s="6">
        <v>9.0909090909090912E-2</v>
      </c>
      <c r="AG91">
        <v>3</v>
      </c>
      <c r="AH91" s="6">
        <v>0.27272727272727271</v>
      </c>
      <c r="AI91">
        <v>689</v>
      </c>
      <c r="AJ91">
        <v>1023</v>
      </c>
      <c r="AK91">
        <v>182</v>
      </c>
      <c r="AL91">
        <v>28</v>
      </c>
      <c r="AM91">
        <v>82</v>
      </c>
      <c r="AN91" s="6">
        <v>0.60439560439560436</v>
      </c>
      <c r="AO91">
        <v>1082</v>
      </c>
      <c r="AP91">
        <v>590</v>
      </c>
      <c r="AQ91" s="6">
        <v>0.54528650646950094</v>
      </c>
      <c r="AR91">
        <v>134</v>
      </c>
      <c r="AS91">
        <v>120</v>
      </c>
      <c r="AT91" s="6">
        <v>0.89552238805970152</v>
      </c>
    </row>
    <row r="92" spans="1:46" x14ac:dyDescent="0.3">
      <c r="A92" t="s">
        <v>202</v>
      </c>
      <c r="B92" t="s">
        <v>956</v>
      </c>
      <c r="C92" t="s">
        <v>244</v>
      </c>
      <c r="D92" s="13">
        <v>29898527</v>
      </c>
      <c r="E92" t="s">
        <v>90</v>
      </c>
      <c r="F92">
        <v>3018</v>
      </c>
      <c r="G92">
        <v>2791</v>
      </c>
      <c r="H92" s="6">
        <v>0.92478462557985419</v>
      </c>
      <c r="I92">
        <v>108</v>
      </c>
      <c r="J92">
        <v>71</v>
      </c>
      <c r="K92">
        <v>137</v>
      </c>
      <c r="L92">
        <v>86</v>
      </c>
      <c r="M92">
        <v>3898</v>
      </c>
      <c r="N92">
        <v>541</v>
      </c>
      <c r="O92">
        <v>752</v>
      </c>
      <c r="P92">
        <v>992</v>
      </c>
      <c r="Q92" s="6">
        <v>0.1387891226269882</v>
      </c>
      <c r="R92" s="6">
        <v>0.19291944586967677</v>
      </c>
      <c r="S92" s="6">
        <v>0.25448948178553105</v>
      </c>
      <c r="T92">
        <v>7986</v>
      </c>
      <c r="U92">
        <v>1093</v>
      </c>
      <c r="V92">
        <v>30</v>
      </c>
      <c r="W92" s="6">
        <v>2.7447392497712716E-2</v>
      </c>
      <c r="X92">
        <v>224</v>
      </c>
      <c r="Y92" s="6">
        <v>0.20494053064958828</v>
      </c>
      <c r="Z92">
        <v>243</v>
      </c>
      <c r="AA92" s="6">
        <v>0.22232387923147301</v>
      </c>
      <c r="AB92">
        <v>833</v>
      </c>
      <c r="AC92">
        <v>196</v>
      </c>
      <c r="AD92" s="6">
        <v>0.23529411764705882</v>
      </c>
      <c r="AE92">
        <v>143</v>
      </c>
      <c r="AF92" s="6">
        <v>0.17166866746698681</v>
      </c>
      <c r="AG92">
        <v>313</v>
      </c>
      <c r="AH92" s="6">
        <v>0.37575030012004801</v>
      </c>
      <c r="AI92">
        <v>5010</v>
      </c>
      <c r="AJ92">
        <v>6213</v>
      </c>
      <c r="AK92">
        <v>4826</v>
      </c>
      <c r="AL92">
        <v>4106</v>
      </c>
      <c r="AM92">
        <v>414</v>
      </c>
      <c r="AN92" s="6">
        <v>0.9365934521342727</v>
      </c>
      <c r="AO92">
        <v>6671</v>
      </c>
      <c r="AP92">
        <v>4186</v>
      </c>
      <c r="AQ92" s="6">
        <v>0.62749213011542493</v>
      </c>
      <c r="AR92">
        <v>4070</v>
      </c>
      <c r="AS92">
        <v>3942</v>
      </c>
      <c r="AT92" s="6">
        <v>0.96855036855036858</v>
      </c>
    </row>
    <row r="93" spans="1:46" x14ac:dyDescent="0.3">
      <c r="A93" t="s">
        <v>202</v>
      </c>
      <c r="B93" t="s">
        <v>245</v>
      </c>
      <c r="C93" t="s">
        <v>246</v>
      </c>
      <c r="D93" s="13">
        <v>10375134</v>
      </c>
      <c r="E93" t="s">
        <v>53</v>
      </c>
      <c r="F93">
        <v>1577</v>
      </c>
      <c r="G93">
        <v>1257</v>
      </c>
      <c r="H93" s="6">
        <v>0.79708306911857962</v>
      </c>
      <c r="I93">
        <v>71</v>
      </c>
      <c r="J93">
        <v>52</v>
      </c>
      <c r="K93">
        <v>108</v>
      </c>
      <c r="L93">
        <v>60</v>
      </c>
      <c r="M93">
        <v>1790</v>
      </c>
      <c r="N93">
        <v>305</v>
      </c>
      <c r="O93">
        <v>430</v>
      </c>
      <c r="P93">
        <v>547</v>
      </c>
      <c r="Q93" s="6">
        <v>0.17039106145251395</v>
      </c>
      <c r="R93" s="6">
        <v>0.24022346368715083</v>
      </c>
      <c r="S93" s="6">
        <v>0.30558659217877093</v>
      </c>
      <c r="T93">
        <v>4562</v>
      </c>
      <c r="U93">
        <v>549</v>
      </c>
      <c r="V93">
        <v>9</v>
      </c>
      <c r="W93" s="6">
        <v>1.6393442622950821E-2</v>
      </c>
      <c r="X93">
        <v>33</v>
      </c>
      <c r="Y93" s="6">
        <v>6.0109289617486336E-2</v>
      </c>
      <c r="Z93">
        <v>40</v>
      </c>
      <c r="AA93" s="6">
        <v>7.2859744990892539E-2</v>
      </c>
      <c r="AB93">
        <v>235</v>
      </c>
      <c r="AC93">
        <v>37</v>
      </c>
      <c r="AD93" s="6">
        <v>0.1574468085106383</v>
      </c>
      <c r="AE93">
        <v>43</v>
      </c>
      <c r="AF93" s="6">
        <v>0.18297872340425531</v>
      </c>
      <c r="AG93">
        <v>79</v>
      </c>
      <c r="AH93" s="6">
        <v>0.33617021276595743</v>
      </c>
      <c r="AI93">
        <v>2979</v>
      </c>
      <c r="AJ93">
        <v>3368</v>
      </c>
      <c r="AK93">
        <v>1818</v>
      </c>
      <c r="AL93">
        <v>1736</v>
      </c>
      <c r="AM93">
        <v>70</v>
      </c>
      <c r="AN93" s="6">
        <v>0.99339933993399343</v>
      </c>
      <c r="AO93">
        <v>3853</v>
      </c>
      <c r="AP93">
        <v>1705</v>
      </c>
      <c r="AQ93" s="6">
        <v>0.44251232805606022</v>
      </c>
      <c r="AR93">
        <v>943</v>
      </c>
      <c r="AS93">
        <v>914</v>
      </c>
      <c r="AT93" s="6">
        <v>0.96924708377518554</v>
      </c>
    </row>
    <row r="94" spans="1:46" x14ac:dyDescent="0.3">
      <c r="A94" t="s">
        <v>202</v>
      </c>
      <c r="B94" t="s">
        <v>247</v>
      </c>
      <c r="C94" t="s">
        <v>248</v>
      </c>
      <c r="D94" s="13">
        <v>189201</v>
      </c>
      <c r="E94" t="s">
        <v>53</v>
      </c>
      <c r="F94">
        <v>129</v>
      </c>
      <c r="G94">
        <v>129</v>
      </c>
      <c r="H94" s="6">
        <v>1</v>
      </c>
      <c r="I94">
        <v>38</v>
      </c>
      <c r="J94">
        <v>25</v>
      </c>
      <c r="K94">
        <v>84</v>
      </c>
      <c r="L94">
        <v>31</v>
      </c>
      <c r="M94">
        <v>371</v>
      </c>
      <c r="N94">
        <v>28</v>
      </c>
      <c r="O94">
        <v>42</v>
      </c>
      <c r="P94">
        <v>55</v>
      </c>
      <c r="Q94" s="6">
        <v>7.5471698113207544E-2</v>
      </c>
      <c r="R94" s="6">
        <v>0.11320754716981132</v>
      </c>
      <c r="S94" s="6">
        <v>0.14824797843665768</v>
      </c>
      <c r="T94">
        <v>654</v>
      </c>
      <c r="U94">
        <v>34</v>
      </c>
      <c r="V94">
        <v>0</v>
      </c>
      <c r="W94" s="6">
        <v>0</v>
      </c>
      <c r="X94">
        <v>0</v>
      </c>
      <c r="Y94" s="6">
        <v>0</v>
      </c>
      <c r="Z94">
        <v>0</v>
      </c>
      <c r="AA94" s="6">
        <v>0</v>
      </c>
      <c r="AB94">
        <v>14</v>
      </c>
      <c r="AC94">
        <v>0</v>
      </c>
      <c r="AD94" s="6">
        <v>0</v>
      </c>
      <c r="AE94">
        <v>4</v>
      </c>
      <c r="AF94" s="6">
        <v>0.2857142857142857</v>
      </c>
      <c r="AG94">
        <v>4</v>
      </c>
      <c r="AH94" s="6">
        <v>0.2857142857142857</v>
      </c>
      <c r="AI94">
        <v>518</v>
      </c>
      <c r="AJ94">
        <v>622</v>
      </c>
      <c r="AK94">
        <v>45</v>
      </c>
      <c r="AL94">
        <v>11</v>
      </c>
      <c r="AM94">
        <v>27</v>
      </c>
      <c r="AN94" s="6">
        <v>0.84444444444444444</v>
      </c>
      <c r="AO94">
        <v>607</v>
      </c>
      <c r="AP94">
        <v>550</v>
      </c>
      <c r="AQ94" s="6">
        <v>0.90609555189456348</v>
      </c>
      <c r="AR94">
        <v>178</v>
      </c>
      <c r="AS94">
        <v>163</v>
      </c>
      <c r="AT94" s="6">
        <v>0.9157303370786517</v>
      </c>
    </row>
    <row r="95" spans="1:46" x14ac:dyDescent="0.3">
      <c r="A95" t="s">
        <v>202</v>
      </c>
      <c r="B95" t="s">
        <v>957</v>
      </c>
      <c r="C95" t="s">
        <v>250</v>
      </c>
      <c r="D95" s="13">
        <v>1661056</v>
      </c>
      <c r="E95" t="s">
        <v>53</v>
      </c>
      <c r="F95">
        <v>214</v>
      </c>
      <c r="G95">
        <v>189</v>
      </c>
      <c r="H95" s="6">
        <v>0.88317757009345799</v>
      </c>
      <c r="I95">
        <v>116</v>
      </c>
      <c r="J95">
        <v>47</v>
      </c>
      <c r="K95">
        <v>123</v>
      </c>
      <c r="L95">
        <v>52</v>
      </c>
      <c r="M95">
        <v>340</v>
      </c>
      <c r="N95">
        <v>48</v>
      </c>
      <c r="O95">
        <v>64</v>
      </c>
      <c r="P95">
        <v>96</v>
      </c>
      <c r="Q95" s="6">
        <v>0.14117647058823529</v>
      </c>
      <c r="R95" s="6">
        <v>0.18823529411764706</v>
      </c>
      <c r="S95" s="6">
        <v>0.28235294117647058</v>
      </c>
      <c r="T95">
        <v>1377</v>
      </c>
      <c r="U95">
        <v>91</v>
      </c>
      <c r="V95">
        <v>1</v>
      </c>
      <c r="W95" s="6">
        <v>1.098901098901099E-2</v>
      </c>
      <c r="X95">
        <v>1</v>
      </c>
      <c r="Y95" s="6">
        <v>1.098901098901099E-2</v>
      </c>
      <c r="Z95">
        <v>2</v>
      </c>
      <c r="AA95" s="6">
        <v>2.197802197802198E-2</v>
      </c>
      <c r="AB95">
        <v>110</v>
      </c>
      <c r="AC95">
        <v>18</v>
      </c>
      <c r="AD95" s="6">
        <v>0.16363636363636364</v>
      </c>
      <c r="AE95">
        <v>10</v>
      </c>
      <c r="AF95" s="6">
        <v>9.0909090909090912E-2</v>
      </c>
      <c r="AG95">
        <v>25</v>
      </c>
      <c r="AH95" s="6">
        <v>0.22727272727272727</v>
      </c>
      <c r="AI95">
        <v>1053</v>
      </c>
      <c r="AJ95">
        <v>1324</v>
      </c>
      <c r="AK95">
        <v>9</v>
      </c>
      <c r="AL95">
        <v>0</v>
      </c>
      <c r="AM95">
        <v>8</v>
      </c>
      <c r="AN95" s="6">
        <v>0.88888888888888884</v>
      </c>
      <c r="AO95">
        <v>1014</v>
      </c>
      <c r="AP95">
        <v>594</v>
      </c>
      <c r="AQ95" s="6">
        <v>0.58579881656804733</v>
      </c>
      <c r="AR95">
        <v>161</v>
      </c>
      <c r="AS95">
        <v>149</v>
      </c>
      <c r="AT95" s="6">
        <v>0.92546583850931674</v>
      </c>
    </row>
    <row r="96" spans="1:46" x14ac:dyDescent="0.3">
      <c r="A96" t="s">
        <v>202</v>
      </c>
      <c r="B96" t="s">
        <v>251</v>
      </c>
      <c r="C96" t="s">
        <v>252</v>
      </c>
      <c r="D96" s="13">
        <v>471296</v>
      </c>
      <c r="E96" t="s">
        <v>53</v>
      </c>
      <c r="F96">
        <v>361</v>
      </c>
      <c r="G96">
        <v>361</v>
      </c>
      <c r="H96" s="6">
        <v>1</v>
      </c>
      <c r="I96">
        <v>57</v>
      </c>
      <c r="J96">
        <v>10</v>
      </c>
      <c r="K96">
        <v>98</v>
      </c>
      <c r="L96">
        <v>15</v>
      </c>
      <c r="M96">
        <v>269</v>
      </c>
      <c r="N96">
        <v>49</v>
      </c>
      <c r="O96">
        <v>72</v>
      </c>
      <c r="P96">
        <v>98</v>
      </c>
      <c r="Q96" s="6">
        <v>0.18215613382899629</v>
      </c>
      <c r="R96" s="6">
        <v>0.26765799256505574</v>
      </c>
      <c r="S96" s="6">
        <v>0.36431226765799257</v>
      </c>
      <c r="T96">
        <v>1867</v>
      </c>
      <c r="U96">
        <v>143</v>
      </c>
      <c r="V96">
        <v>11</v>
      </c>
      <c r="W96" s="6">
        <v>7.6923076923076927E-2</v>
      </c>
      <c r="X96">
        <v>17</v>
      </c>
      <c r="Y96" s="6">
        <v>0.11888111888111888</v>
      </c>
      <c r="Z96">
        <v>18</v>
      </c>
      <c r="AA96" s="6">
        <v>0.12587412587412589</v>
      </c>
      <c r="AB96">
        <v>199</v>
      </c>
      <c r="AC96">
        <v>83</v>
      </c>
      <c r="AD96" s="6">
        <v>0.41708542713567837</v>
      </c>
      <c r="AE96">
        <v>18</v>
      </c>
      <c r="AF96" s="6">
        <v>9.0452261306532666E-2</v>
      </c>
      <c r="AG96">
        <v>99</v>
      </c>
      <c r="AH96" s="6">
        <v>0.49748743718592964</v>
      </c>
      <c r="AI96">
        <v>1254</v>
      </c>
      <c r="AJ96">
        <v>1309</v>
      </c>
      <c r="AK96">
        <v>698</v>
      </c>
      <c r="AL96">
        <v>123</v>
      </c>
      <c r="AM96">
        <v>41</v>
      </c>
      <c r="AN96" s="6">
        <v>0.23495702005730659</v>
      </c>
      <c r="AO96">
        <v>1136</v>
      </c>
      <c r="AP96">
        <v>235</v>
      </c>
      <c r="AQ96" s="6">
        <v>0.20686619718309859</v>
      </c>
      <c r="AR96">
        <v>266</v>
      </c>
      <c r="AS96">
        <v>239</v>
      </c>
      <c r="AT96" s="6">
        <v>0.89849624060150379</v>
      </c>
    </row>
    <row r="97" spans="1:46" x14ac:dyDescent="0.3">
      <c r="A97" t="s">
        <v>202</v>
      </c>
      <c r="B97" t="s">
        <v>253</v>
      </c>
      <c r="C97" t="s">
        <v>254</v>
      </c>
      <c r="D97" s="13">
        <v>4946880</v>
      </c>
      <c r="E97" t="s">
        <v>53</v>
      </c>
      <c r="F97">
        <v>508</v>
      </c>
      <c r="G97">
        <v>498</v>
      </c>
      <c r="H97" s="6">
        <v>0.98031496062992129</v>
      </c>
      <c r="I97">
        <v>69</v>
      </c>
      <c r="J97">
        <v>48</v>
      </c>
      <c r="K97">
        <v>104</v>
      </c>
      <c r="L97">
        <v>61</v>
      </c>
      <c r="M97">
        <v>1624</v>
      </c>
      <c r="N97">
        <v>39</v>
      </c>
      <c r="O97">
        <v>94</v>
      </c>
      <c r="P97">
        <v>188</v>
      </c>
      <c r="Q97" s="6">
        <v>2.4014778325123151E-2</v>
      </c>
      <c r="R97" s="6">
        <v>5.7881773399014777E-2</v>
      </c>
      <c r="S97" s="6">
        <v>0.11576354679802955</v>
      </c>
      <c r="T97">
        <v>1988</v>
      </c>
      <c r="U97">
        <v>217</v>
      </c>
      <c r="V97">
        <v>30</v>
      </c>
      <c r="W97" s="6">
        <v>0.13824884792626729</v>
      </c>
      <c r="X97">
        <v>41</v>
      </c>
      <c r="Y97" s="6">
        <v>0.1889400921658986</v>
      </c>
      <c r="Z97">
        <v>62</v>
      </c>
      <c r="AA97" s="6">
        <v>0.2857142857142857</v>
      </c>
      <c r="AB97">
        <v>132</v>
      </c>
      <c r="AC97">
        <v>51</v>
      </c>
      <c r="AD97" s="6">
        <v>0.38636363636363635</v>
      </c>
      <c r="AE97">
        <v>22</v>
      </c>
      <c r="AF97" s="6">
        <v>0.16666666666666666</v>
      </c>
      <c r="AG97">
        <v>69</v>
      </c>
      <c r="AH97" s="6">
        <v>0.52272727272727271</v>
      </c>
      <c r="AI97">
        <v>1350</v>
      </c>
      <c r="AJ97">
        <v>1743</v>
      </c>
      <c r="AK97">
        <v>392</v>
      </c>
      <c r="AL97">
        <v>73</v>
      </c>
      <c r="AM97">
        <v>85</v>
      </c>
      <c r="AN97" s="6">
        <v>0.40306122448979592</v>
      </c>
      <c r="AO97">
        <v>1630</v>
      </c>
      <c r="AP97">
        <v>1031</v>
      </c>
      <c r="AQ97" s="6">
        <v>0.6325153374233129</v>
      </c>
      <c r="AR97">
        <v>1057</v>
      </c>
      <c r="AS97">
        <v>990</v>
      </c>
      <c r="AT97" s="6">
        <v>0.93661305581835386</v>
      </c>
    </row>
    <row r="98" spans="1:46" x14ac:dyDescent="0.3">
      <c r="A98" t="s">
        <v>202</v>
      </c>
      <c r="B98" t="s">
        <v>255</v>
      </c>
      <c r="C98" t="s">
        <v>256</v>
      </c>
      <c r="D98" s="13">
        <v>278807</v>
      </c>
      <c r="E98" t="s">
        <v>53</v>
      </c>
      <c r="F98">
        <v>316</v>
      </c>
      <c r="G98">
        <v>12</v>
      </c>
      <c r="H98" s="6">
        <v>3.7974683544303799E-2</v>
      </c>
      <c r="I98">
        <v>297</v>
      </c>
      <c r="J98">
        <v>418</v>
      </c>
      <c r="K98">
        <v>431</v>
      </c>
      <c r="L98">
        <v>432</v>
      </c>
      <c r="M98">
        <v>84</v>
      </c>
      <c r="N98">
        <v>7</v>
      </c>
      <c r="O98">
        <v>8</v>
      </c>
      <c r="P98">
        <v>8</v>
      </c>
      <c r="Q98" s="6">
        <v>8.3333333333333329E-2</v>
      </c>
      <c r="R98" s="6">
        <v>9.5238095238095233E-2</v>
      </c>
      <c r="S98" s="6">
        <v>9.5238095238095233E-2</v>
      </c>
      <c r="T98">
        <v>153</v>
      </c>
      <c r="U98">
        <v>98</v>
      </c>
      <c r="V98">
        <v>0</v>
      </c>
      <c r="W98" s="6">
        <v>0</v>
      </c>
      <c r="X98">
        <v>72</v>
      </c>
      <c r="Y98" s="6">
        <v>0.73469387755102045</v>
      </c>
      <c r="Z98">
        <v>72</v>
      </c>
      <c r="AA98" s="6">
        <v>0.73469387755102045</v>
      </c>
      <c r="AB98">
        <v>3</v>
      </c>
      <c r="AC98">
        <v>0</v>
      </c>
      <c r="AD98" s="6">
        <v>0</v>
      </c>
      <c r="AE98">
        <v>2</v>
      </c>
      <c r="AF98" s="6">
        <v>0.66666666666666663</v>
      </c>
      <c r="AG98">
        <v>2</v>
      </c>
      <c r="AH98" s="6">
        <v>0.66666666666666663</v>
      </c>
      <c r="AI98">
        <v>11</v>
      </c>
      <c r="AJ98">
        <v>56</v>
      </c>
      <c r="AK98">
        <v>131</v>
      </c>
      <c r="AL98">
        <v>3</v>
      </c>
      <c r="AM98">
        <v>128</v>
      </c>
      <c r="AN98" s="6">
        <v>1</v>
      </c>
      <c r="AO98">
        <v>10</v>
      </c>
      <c r="AP98">
        <v>5</v>
      </c>
      <c r="AQ98" s="6">
        <v>0.5</v>
      </c>
      <c r="AR98">
        <v>33</v>
      </c>
      <c r="AS98">
        <v>30</v>
      </c>
      <c r="AT98" s="6">
        <v>0.90909090909090906</v>
      </c>
    </row>
    <row r="99" spans="1:46" x14ac:dyDescent="0.3">
      <c r="A99" t="s">
        <v>257</v>
      </c>
      <c r="B99" t="s">
        <v>958</v>
      </c>
      <c r="C99" t="s">
        <v>259</v>
      </c>
      <c r="D99" s="13">
        <v>6979344</v>
      </c>
      <c r="E99" t="s">
        <v>90</v>
      </c>
      <c r="F99">
        <v>3348</v>
      </c>
      <c r="G99">
        <v>2215</v>
      </c>
      <c r="H99" s="6">
        <v>0.66158900836320189</v>
      </c>
      <c r="I99">
        <v>53</v>
      </c>
      <c r="J99">
        <v>29</v>
      </c>
      <c r="K99">
        <v>117</v>
      </c>
      <c r="L99">
        <v>53</v>
      </c>
      <c r="M99">
        <v>4260</v>
      </c>
      <c r="N99">
        <v>358</v>
      </c>
      <c r="O99">
        <v>562</v>
      </c>
      <c r="P99">
        <v>833</v>
      </c>
      <c r="Q99" s="6">
        <v>8.4037558685446004E-2</v>
      </c>
      <c r="R99" s="6">
        <v>0.13192488262910798</v>
      </c>
      <c r="S99" s="6">
        <v>0.19553990610328639</v>
      </c>
      <c r="T99">
        <v>9695</v>
      </c>
      <c r="U99">
        <v>402</v>
      </c>
      <c r="V99">
        <v>21</v>
      </c>
      <c r="W99" s="6">
        <v>5.2238805970149252E-2</v>
      </c>
      <c r="X99">
        <v>101</v>
      </c>
      <c r="Y99" s="6">
        <v>0.25124378109452739</v>
      </c>
      <c r="Z99">
        <v>116</v>
      </c>
      <c r="AA99" s="6">
        <v>0.28855721393034828</v>
      </c>
      <c r="AB99">
        <v>426</v>
      </c>
      <c r="AC99">
        <v>112</v>
      </c>
      <c r="AD99" s="6">
        <v>0.26291079812206575</v>
      </c>
      <c r="AE99">
        <v>58</v>
      </c>
      <c r="AF99" s="6">
        <v>0.13615023474178403</v>
      </c>
      <c r="AG99">
        <v>165</v>
      </c>
      <c r="AH99" s="6">
        <v>0.38732394366197181</v>
      </c>
      <c r="AI99">
        <v>6613</v>
      </c>
      <c r="AJ99">
        <v>8058</v>
      </c>
      <c r="AK99">
        <v>1099</v>
      </c>
      <c r="AL99">
        <v>145</v>
      </c>
      <c r="AM99">
        <v>311</v>
      </c>
      <c r="AN99" s="6">
        <v>0.41492265696087355</v>
      </c>
      <c r="AO99">
        <v>8586</v>
      </c>
      <c r="AP99">
        <v>3238</v>
      </c>
      <c r="AQ99" s="6">
        <v>0.37712555322618213</v>
      </c>
      <c r="AR99">
        <v>2175</v>
      </c>
      <c r="AS99">
        <v>1967</v>
      </c>
      <c r="AT99" s="6">
        <v>0.90436781609195405</v>
      </c>
    </row>
    <row r="100" spans="1:46" x14ac:dyDescent="0.3">
      <c r="A100" t="s">
        <v>257</v>
      </c>
      <c r="B100" t="s">
        <v>260</v>
      </c>
      <c r="C100" t="s">
        <v>261</v>
      </c>
      <c r="D100" s="13">
        <v>16095286</v>
      </c>
      <c r="E100" t="s">
        <v>56</v>
      </c>
      <c r="F100">
        <v>1611</v>
      </c>
      <c r="G100">
        <v>1301</v>
      </c>
      <c r="H100" s="6">
        <v>0.80757293606455616</v>
      </c>
      <c r="I100">
        <v>94</v>
      </c>
      <c r="J100">
        <v>19</v>
      </c>
      <c r="K100">
        <v>137</v>
      </c>
      <c r="L100">
        <v>25</v>
      </c>
      <c r="M100">
        <v>4195</v>
      </c>
      <c r="N100">
        <v>335</v>
      </c>
      <c r="O100">
        <v>507</v>
      </c>
      <c r="P100">
        <v>702</v>
      </c>
      <c r="Q100" s="6">
        <v>7.9856972586412389E-2</v>
      </c>
      <c r="R100" s="6">
        <v>0.12085816448152563</v>
      </c>
      <c r="S100" s="6">
        <v>0.16734207389749703</v>
      </c>
      <c r="T100">
        <v>6381</v>
      </c>
      <c r="U100">
        <v>1096</v>
      </c>
      <c r="V100">
        <v>20</v>
      </c>
      <c r="W100" s="6">
        <v>1.824817518248175E-2</v>
      </c>
      <c r="X100">
        <v>87</v>
      </c>
      <c r="Y100" s="6">
        <v>7.9379562043795621E-2</v>
      </c>
      <c r="Z100">
        <v>105</v>
      </c>
      <c r="AA100" s="6">
        <v>9.5802919708029191E-2</v>
      </c>
      <c r="AB100">
        <v>978</v>
      </c>
      <c r="AC100">
        <v>130</v>
      </c>
      <c r="AD100" s="6">
        <v>0.1329243353783231</v>
      </c>
      <c r="AE100">
        <v>124</v>
      </c>
      <c r="AF100" s="6">
        <v>0.12678936605316973</v>
      </c>
      <c r="AG100">
        <v>240</v>
      </c>
      <c r="AH100" s="6">
        <v>0.24539877300613497</v>
      </c>
      <c r="AI100">
        <v>4241</v>
      </c>
      <c r="AJ100">
        <v>6056</v>
      </c>
      <c r="AK100">
        <v>473</v>
      </c>
      <c r="AL100">
        <v>269</v>
      </c>
      <c r="AM100">
        <v>96</v>
      </c>
      <c r="AN100" s="6">
        <v>0.77167019027484141</v>
      </c>
      <c r="AO100">
        <v>6502</v>
      </c>
      <c r="AP100">
        <v>3026</v>
      </c>
      <c r="AQ100" s="6">
        <v>0.46539526299600126</v>
      </c>
      <c r="AR100">
        <v>2568</v>
      </c>
      <c r="AS100">
        <v>2390</v>
      </c>
      <c r="AT100" s="6">
        <v>0.93068535825545173</v>
      </c>
    </row>
    <row r="101" spans="1:46" x14ac:dyDescent="0.3">
      <c r="A101" t="s">
        <v>257</v>
      </c>
      <c r="B101" t="s">
        <v>959</v>
      </c>
      <c r="C101" t="s">
        <v>263</v>
      </c>
      <c r="D101" s="13">
        <v>2604210</v>
      </c>
      <c r="E101" t="s">
        <v>53</v>
      </c>
      <c r="F101">
        <v>422</v>
      </c>
      <c r="G101">
        <v>18</v>
      </c>
      <c r="H101" s="6">
        <v>4.2654028436018961E-2</v>
      </c>
      <c r="I101">
        <v>87</v>
      </c>
      <c r="J101">
        <v>58</v>
      </c>
      <c r="K101">
        <v>174</v>
      </c>
      <c r="L101">
        <v>80</v>
      </c>
      <c r="M101">
        <v>1135</v>
      </c>
      <c r="N101">
        <v>44</v>
      </c>
      <c r="O101">
        <v>57</v>
      </c>
      <c r="P101">
        <v>76</v>
      </c>
      <c r="Q101" s="6">
        <v>3.8766519823788544E-2</v>
      </c>
      <c r="R101" s="6">
        <v>5.0220264317180616E-2</v>
      </c>
      <c r="S101" s="6">
        <v>6.6960352422907488E-2</v>
      </c>
      <c r="T101">
        <v>909</v>
      </c>
      <c r="U101">
        <v>153</v>
      </c>
      <c r="V101">
        <v>2</v>
      </c>
      <c r="W101" s="6">
        <v>1.3071895424836602E-2</v>
      </c>
      <c r="X101">
        <v>12</v>
      </c>
      <c r="Y101" s="6">
        <v>7.8431372549019607E-2</v>
      </c>
      <c r="Z101">
        <v>14</v>
      </c>
      <c r="AA101" s="6">
        <v>9.1503267973856203E-2</v>
      </c>
      <c r="AB101">
        <v>119</v>
      </c>
      <c r="AC101">
        <v>26</v>
      </c>
      <c r="AD101" s="6">
        <v>0.21848739495798319</v>
      </c>
      <c r="AE101">
        <v>27</v>
      </c>
      <c r="AF101" s="6">
        <v>0.22689075630252101</v>
      </c>
      <c r="AG101">
        <v>42</v>
      </c>
      <c r="AH101" s="6">
        <v>0.35294117647058826</v>
      </c>
      <c r="AI101">
        <v>575</v>
      </c>
      <c r="AJ101">
        <v>969</v>
      </c>
      <c r="AK101">
        <v>30</v>
      </c>
      <c r="AL101">
        <v>15</v>
      </c>
      <c r="AM101">
        <v>15</v>
      </c>
      <c r="AN101" s="6">
        <v>1</v>
      </c>
      <c r="AO101">
        <v>1056</v>
      </c>
      <c r="AP101">
        <v>608</v>
      </c>
      <c r="AQ101" s="6">
        <v>0.5757575757575758</v>
      </c>
      <c r="AR101">
        <v>507</v>
      </c>
      <c r="AS101">
        <v>450</v>
      </c>
      <c r="AT101" s="6">
        <v>0.8875739644970414</v>
      </c>
    </row>
    <row r="102" spans="1:46" x14ac:dyDescent="0.3">
      <c r="A102" t="s">
        <v>257</v>
      </c>
      <c r="B102" t="s">
        <v>960</v>
      </c>
      <c r="C102" t="s">
        <v>265</v>
      </c>
      <c r="D102" s="13">
        <v>663759</v>
      </c>
      <c r="E102" t="s">
        <v>53</v>
      </c>
      <c r="F102">
        <v>121</v>
      </c>
      <c r="G102">
        <v>121</v>
      </c>
      <c r="H102" s="6">
        <v>1</v>
      </c>
      <c r="I102">
        <v>65</v>
      </c>
      <c r="J102">
        <v>36</v>
      </c>
      <c r="K102">
        <v>71</v>
      </c>
      <c r="L102">
        <v>39</v>
      </c>
      <c r="M102">
        <v>278</v>
      </c>
      <c r="N102">
        <v>12</v>
      </c>
      <c r="O102">
        <v>27</v>
      </c>
      <c r="P102">
        <v>46</v>
      </c>
      <c r="Q102" s="6">
        <v>4.3165467625899283E-2</v>
      </c>
      <c r="R102" s="6">
        <v>9.7122302158273388E-2</v>
      </c>
      <c r="S102" s="6">
        <v>0.16546762589928057</v>
      </c>
      <c r="T102">
        <v>595</v>
      </c>
      <c r="U102">
        <v>78</v>
      </c>
      <c r="V102">
        <v>2</v>
      </c>
      <c r="W102" s="6">
        <v>2.564102564102564E-2</v>
      </c>
      <c r="X102">
        <v>6</v>
      </c>
      <c r="Y102" s="6">
        <v>7.6923076923076927E-2</v>
      </c>
      <c r="Z102">
        <v>8</v>
      </c>
      <c r="AA102" s="6">
        <v>0.10256410256410256</v>
      </c>
      <c r="AB102">
        <v>34</v>
      </c>
      <c r="AC102">
        <v>5</v>
      </c>
      <c r="AD102" s="6">
        <v>0.14705882352941177</v>
      </c>
      <c r="AE102">
        <v>11</v>
      </c>
      <c r="AF102" s="6">
        <v>0.3235294117647059</v>
      </c>
      <c r="AG102">
        <v>16</v>
      </c>
      <c r="AH102" s="6">
        <v>0.47058823529411764</v>
      </c>
      <c r="AI102">
        <v>625</v>
      </c>
      <c r="AJ102">
        <v>871</v>
      </c>
      <c r="AK102">
        <v>0</v>
      </c>
      <c r="AL102">
        <v>0</v>
      </c>
      <c r="AM102">
        <v>0</v>
      </c>
      <c r="AN102" s="6" t="s">
        <v>531</v>
      </c>
      <c r="AO102">
        <v>594</v>
      </c>
      <c r="AP102">
        <v>223</v>
      </c>
      <c r="AQ102" s="6">
        <v>0.37542087542087543</v>
      </c>
      <c r="AR102">
        <v>207</v>
      </c>
      <c r="AS102">
        <v>183</v>
      </c>
      <c r="AT102" s="6">
        <v>0.88405797101449279</v>
      </c>
    </row>
    <row r="103" spans="1:46" x14ac:dyDescent="0.3">
      <c r="A103" t="s">
        <v>257</v>
      </c>
      <c r="B103" t="s">
        <v>961</v>
      </c>
      <c r="C103" t="s">
        <v>267</v>
      </c>
      <c r="D103" s="13">
        <v>622090</v>
      </c>
      <c r="E103" t="s">
        <v>53</v>
      </c>
      <c r="F103">
        <v>304</v>
      </c>
      <c r="G103">
        <v>304</v>
      </c>
      <c r="H103" s="6">
        <v>1</v>
      </c>
      <c r="I103">
        <v>48</v>
      </c>
      <c r="J103">
        <v>14</v>
      </c>
      <c r="K103">
        <v>92</v>
      </c>
      <c r="L103">
        <v>21</v>
      </c>
      <c r="M103">
        <v>320</v>
      </c>
      <c r="N103">
        <v>14</v>
      </c>
      <c r="O103">
        <v>22</v>
      </c>
      <c r="P103">
        <v>65</v>
      </c>
      <c r="Q103" s="6">
        <v>4.3749999999999997E-2</v>
      </c>
      <c r="R103" s="6">
        <v>6.8750000000000006E-2</v>
      </c>
      <c r="S103" s="6">
        <v>0.203125</v>
      </c>
      <c r="T103">
        <v>1262</v>
      </c>
      <c r="U103">
        <v>45</v>
      </c>
      <c r="V103">
        <v>2</v>
      </c>
      <c r="W103" s="6">
        <v>4.4444444444444446E-2</v>
      </c>
      <c r="X103">
        <v>7</v>
      </c>
      <c r="Y103" s="6">
        <v>0.15555555555555556</v>
      </c>
      <c r="Z103">
        <v>9</v>
      </c>
      <c r="AA103" s="6">
        <v>0.2</v>
      </c>
      <c r="AB103">
        <v>80</v>
      </c>
      <c r="AC103">
        <v>8</v>
      </c>
      <c r="AD103" s="6">
        <v>0.1</v>
      </c>
      <c r="AE103">
        <v>4</v>
      </c>
      <c r="AF103" s="6">
        <v>0.05</v>
      </c>
      <c r="AG103">
        <v>11</v>
      </c>
      <c r="AH103" s="6">
        <v>0.13750000000000001</v>
      </c>
      <c r="AI103">
        <v>850</v>
      </c>
      <c r="AJ103">
        <v>981</v>
      </c>
      <c r="AK103">
        <v>0</v>
      </c>
      <c r="AL103">
        <v>0</v>
      </c>
      <c r="AM103">
        <v>0</v>
      </c>
      <c r="AN103" s="6" t="s">
        <v>531</v>
      </c>
      <c r="AO103">
        <v>1220</v>
      </c>
      <c r="AP103">
        <v>291</v>
      </c>
      <c r="AQ103" s="6">
        <v>0.23852459016393443</v>
      </c>
      <c r="AR103">
        <v>52</v>
      </c>
      <c r="AS103">
        <v>44</v>
      </c>
      <c r="AT103" s="6">
        <v>0.84615384615384615</v>
      </c>
    </row>
    <row r="104" spans="1:46" x14ac:dyDescent="0.3">
      <c r="A104" t="s">
        <v>257</v>
      </c>
      <c r="B104" t="s">
        <v>268</v>
      </c>
      <c r="C104" t="s">
        <v>269</v>
      </c>
      <c r="D104" s="13">
        <v>1360498</v>
      </c>
      <c r="E104" t="s">
        <v>53</v>
      </c>
      <c r="F104">
        <v>284</v>
      </c>
      <c r="G104">
        <v>103</v>
      </c>
      <c r="H104" s="6">
        <v>0.36267605633802819</v>
      </c>
      <c r="I104">
        <v>76</v>
      </c>
      <c r="J104">
        <v>46</v>
      </c>
      <c r="K104">
        <v>96</v>
      </c>
      <c r="L104">
        <v>55</v>
      </c>
      <c r="M104">
        <v>211</v>
      </c>
      <c r="N104">
        <v>19</v>
      </c>
      <c r="O104">
        <v>33</v>
      </c>
      <c r="P104">
        <v>50</v>
      </c>
      <c r="Q104" s="6">
        <v>9.004739336492891E-2</v>
      </c>
      <c r="R104" s="6">
        <v>0.15639810426540285</v>
      </c>
      <c r="S104" s="6">
        <v>0.23696682464454977</v>
      </c>
      <c r="T104">
        <v>573</v>
      </c>
      <c r="U104">
        <v>94</v>
      </c>
      <c r="V104">
        <v>5</v>
      </c>
      <c r="W104" s="6">
        <v>5.3191489361702128E-2</v>
      </c>
      <c r="X104">
        <v>8</v>
      </c>
      <c r="Y104" s="6">
        <v>8.5106382978723402E-2</v>
      </c>
      <c r="Z104">
        <v>11</v>
      </c>
      <c r="AA104" s="6">
        <v>0.11702127659574468</v>
      </c>
      <c r="AB104">
        <v>116</v>
      </c>
      <c r="AC104">
        <v>32</v>
      </c>
      <c r="AD104" s="6">
        <v>0.27586206896551724</v>
      </c>
      <c r="AE104">
        <v>12</v>
      </c>
      <c r="AF104" s="6">
        <v>0.10344827586206896</v>
      </c>
      <c r="AG104">
        <v>41</v>
      </c>
      <c r="AH104" s="6">
        <v>0.35344827586206895</v>
      </c>
      <c r="AI104">
        <v>393</v>
      </c>
      <c r="AJ104">
        <v>563</v>
      </c>
      <c r="AK104">
        <v>0</v>
      </c>
      <c r="AL104">
        <v>0</v>
      </c>
      <c r="AM104">
        <v>0</v>
      </c>
      <c r="AN104" s="6" t="s">
        <v>531</v>
      </c>
      <c r="AO104">
        <v>486</v>
      </c>
      <c r="AP104">
        <v>239</v>
      </c>
      <c r="AQ104" s="6">
        <v>0.49176954732510286</v>
      </c>
      <c r="AR104">
        <v>221</v>
      </c>
      <c r="AS104">
        <v>206</v>
      </c>
      <c r="AT104" s="6">
        <v>0.9321266968325792</v>
      </c>
    </row>
    <row r="105" spans="1:46" x14ac:dyDescent="0.3">
      <c r="A105" t="s">
        <v>257</v>
      </c>
      <c r="B105" t="s">
        <v>270</v>
      </c>
      <c r="C105" t="s">
        <v>271</v>
      </c>
      <c r="D105" s="13">
        <v>2152110</v>
      </c>
      <c r="E105" t="s">
        <v>53</v>
      </c>
      <c r="F105">
        <v>254</v>
      </c>
      <c r="G105">
        <v>228</v>
      </c>
      <c r="H105" s="6">
        <v>0.89763779527559051</v>
      </c>
      <c r="I105">
        <v>33</v>
      </c>
      <c r="J105">
        <v>30</v>
      </c>
      <c r="K105">
        <v>75</v>
      </c>
      <c r="L105">
        <v>39</v>
      </c>
      <c r="M105">
        <v>1126</v>
      </c>
      <c r="N105">
        <v>52</v>
      </c>
      <c r="O105">
        <v>71</v>
      </c>
      <c r="P105">
        <v>119</v>
      </c>
      <c r="Q105" s="6">
        <v>4.6181172291296625E-2</v>
      </c>
      <c r="R105" s="6">
        <v>6.3055062166962703E-2</v>
      </c>
      <c r="S105" s="6">
        <v>0.10568383658969804</v>
      </c>
      <c r="T105">
        <v>1300</v>
      </c>
      <c r="U105">
        <v>74</v>
      </c>
      <c r="V105">
        <v>6</v>
      </c>
      <c r="W105" s="6">
        <v>8.1081081081081086E-2</v>
      </c>
      <c r="X105">
        <v>21</v>
      </c>
      <c r="Y105" s="6">
        <v>0.28378378378378377</v>
      </c>
      <c r="Z105">
        <v>27</v>
      </c>
      <c r="AA105" s="6">
        <v>0.36486486486486486</v>
      </c>
      <c r="AB105">
        <v>120</v>
      </c>
      <c r="AC105">
        <v>33</v>
      </c>
      <c r="AD105" s="6">
        <v>0.27500000000000002</v>
      </c>
      <c r="AE105">
        <v>20</v>
      </c>
      <c r="AF105" s="6">
        <v>0.16666666666666666</v>
      </c>
      <c r="AG105">
        <v>49</v>
      </c>
      <c r="AH105" s="6">
        <v>0.40833333333333333</v>
      </c>
      <c r="AI105">
        <v>988</v>
      </c>
      <c r="AJ105">
        <v>1166</v>
      </c>
      <c r="AK105">
        <v>272</v>
      </c>
      <c r="AL105">
        <v>30</v>
      </c>
      <c r="AM105">
        <v>23</v>
      </c>
      <c r="AN105" s="6">
        <v>0.19485294117647059</v>
      </c>
      <c r="AO105">
        <v>1302</v>
      </c>
      <c r="AP105">
        <v>675</v>
      </c>
      <c r="AQ105" s="6">
        <v>0.51843317972350234</v>
      </c>
      <c r="AR105">
        <v>122</v>
      </c>
      <c r="AS105">
        <v>115</v>
      </c>
      <c r="AT105" s="6">
        <v>0.94262295081967218</v>
      </c>
    </row>
    <row r="106" spans="1:46" x14ac:dyDescent="0.3">
      <c r="A106" t="s">
        <v>257</v>
      </c>
      <c r="B106" t="s">
        <v>272</v>
      </c>
      <c r="C106" t="s">
        <v>273</v>
      </c>
      <c r="D106" s="13">
        <v>3389764</v>
      </c>
      <c r="E106" t="s">
        <v>53</v>
      </c>
      <c r="F106">
        <v>646</v>
      </c>
      <c r="G106">
        <v>408</v>
      </c>
      <c r="H106" s="6">
        <v>0.63157894736842102</v>
      </c>
      <c r="I106">
        <v>49</v>
      </c>
      <c r="J106">
        <v>28</v>
      </c>
      <c r="K106">
        <v>82</v>
      </c>
      <c r="L106">
        <v>40</v>
      </c>
      <c r="M106">
        <v>661</v>
      </c>
      <c r="N106">
        <v>87</v>
      </c>
      <c r="O106">
        <v>128</v>
      </c>
      <c r="P106">
        <v>171</v>
      </c>
      <c r="Q106" s="6">
        <v>0.13161875945537066</v>
      </c>
      <c r="R106" s="6">
        <v>0.19364599092284418</v>
      </c>
      <c r="S106" s="6">
        <v>0.25869894099848711</v>
      </c>
      <c r="T106">
        <v>1920</v>
      </c>
      <c r="U106">
        <v>187</v>
      </c>
      <c r="V106">
        <v>1</v>
      </c>
      <c r="W106" s="6">
        <v>5.3475935828877002E-3</v>
      </c>
      <c r="X106">
        <v>4</v>
      </c>
      <c r="Y106" s="6">
        <v>2.1390374331550801E-2</v>
      </c>
      <c r="Z106">
        <v>5</v>
      </c>
      <c r="AA106" s="6">
        <v>2.6737967914438502E-2</v>
      </c>
      <c r="AB106">
        <v>332</v>
      </c>
      <c r="AC106">
        <v>67</v>
      </c>
      <c r="AD106" s="6">
        <v>0.20180722891566266</v>
      </c>
      <c r="AE106">
        <v>34</v>
      </c>
      <c r="AF106" s="6">
        <v>0.10240963855421686</v>
      </c>
      <c r="AG106">
        <v>95</v>
      </c>
      <c r="AH106" s="6">
        <v>0.28614457831325302</v>
      </c>
      <c r="AI106">
        <v>1224</v>
      </c>
      <c r="AJ106">
        <v>1277</v>
      </c>
      <c r="AK106">
        <v>118</v>
      </c>
      <c r="AL106">
        <v>1</v>
      </c>
      <c r="AM106">
        <v>92</v>
      </c>
      <c r="AN106" s="6">
        <v>0.78813559322033899</v>
      </c>
      <c r="AO106">
        <v>1593</v>
      </c>
      <c r="AP106">
        <v>481</v>
      </c>
      <c r="AQ106" s="6">
        <v>0.30194601381042058</v>
      </c>
      <c r="AR106">
        <v>610</v>
      </c>
      <c r="AS106">
        <v>588</v>
      </c>
      <c r="AT106" s="6">
        <v>0.9639344262295082</v>
      </c>
    </row>
    <row r="107" spans="1:46" x14ac:dyDescent="0.3">
      <c r="A107" t="s">
        <v>257</v>
      </c>
      <c r="B107" t="s">
        <v>962</v>
      </c>
      <c r="C107" t="s">
        <v>275</v>
      </c>
      <c r="D107" s="13">
        <v>4781918</v>
      </c>
      <c r="E107" t="s">
        <v>53</v>
      </c>
      <c r="F107">
        <v>333</v>
      </c>
      <c r="G107">
        <v>256</v>
      </c>
      <c r="H107" s="6">
        <v>0.76876876876876876</v>
      </c>
      <c r="I107">
        <v>81</v>
      </c>
      <c r="J107">
        <v>77</v>
      </c>
      <c r="K107">
        <v>218</v>
      </c>
      <c r="L107">
        <v>117</v>
      </c>
      <c r="M107">
        <v>667</v>
      </c>
      <c r="N107">
        <v>48</v>
      </c>
      <c r="O107">
        <v>78</v>
      </c>
      <c r="P107">
        <v>123</v>
      </c>
      <c r="Q107" s="6">
        <v>7.1964017991004492E-2</v>
      </c>
      <c r="R107" s="6">
        <v>0.11694152923538231</v>
      </c>
      <c r="S107" s="6">
        <v>0.18440779610194902</v>
      </c>
      <c r="T107">
        <v>380</v>
      </c>
      <c r="U107">
        <v>748</v>
      </c>
      <c r="V107">
        <v>5</v>
      </c>
      <c r="W107" s="6">
        <v>6.6844919786096255E-3</v>
      </c>
      <c r="X107">
        <v>11</v>
      </c>
      <c r="Y107" s="6">
        <v>1.4705882352941176E-2</v>
      </c>
      <c r="Z107">
        <v>16</v>
      </c>
      <c r="AA107" s="6">
        <v>2.1390374331550801E-2</v>
      </c>
      <c r="AB107">
        <v>113</v>
      </c>
      <c r="AC107">
        <v>21</v>
      </c>
      <c r="AD107" s="6">
        <v>0.18584070796460178</v>
      </c>
      <c r="AE107">
        <v>21</v>
      </c>
      <c r="AF107" s="6">
        <v>0.18584070796460178</v>
      </c>
      <c r="AG107">
        <v>32</v>
      </c>
      <c r="AH107" s="6">
        <v>0.2831858407079646</v>
      </c>
      <c r="AI107">
        <v>175</v>
      </c>
      <c r="AJ107">
        <v>1051</v>
      </c>
      <c r="AK107">
        <v>132</v>
      </c>
      <c r="AL107">
        <v>73</v>
      </c>
      <c r="AM107">
        <v>24</v>
      </c>
      <c r="AN107" s="6">
        <v>0.73484848484848486</v>
      </c>
      <c r="AO107">
        <v>1108</v>
      </c>
      <c r="AP107">
        <v>808</v>
      </c>
      <c r="AQ107" s="6">
        <v>0.72924187725631773</v>
      </c>
      <c r="AR107">
        <v>1520</v>
      </c>
      <c r="AS107">
        <v>1462</v>
      </c>
      <c r="AT107" s="6">
        <v>0.96184210526315794</v>
      </c>
    </row>
    <row r="108" spans="1:46" x14ac:dyDescent="0.3">
      <c r="A108" t="s">
        <v>276</v>
      </c>
      <c r="B108" t="s">
        <v>277</v>
      </c>
      <c r="C108" t="s">
        <v>278</v>
      </c>
      <c r="D108" s="13">
        <v>1121767</v>
      </c>
      <c r="E108" t="s">
        <v>56</v>
      </c>
      <c r="F108">
        <v>105</v>
      </c>
      <c r="G108">
        <v>100</v>
      </c>
      <c r="H108" s="6">
        <v>0.95238095238095233</v>
      </c>
      <c r="I108">
        <v>60</v>
      </c>
      <c r="J108">
        <v>59</v>
      </c>
      <c r="K108">
        <v>67</v>
      </c>
      <c r="L108">
        <v>59</v>
      </c>
      <c r="M108">
        <v>270</v>
      </c>
      <c r="N108">
        <v>20</v>
      </c>
      <c r="O108">
        <v>31</v>
      </c>
      <c r="P108">
        <v>51</v>
      </c>
      <c r="Q108" s="6">
        <v>7.407407407407407E-2</v>
      </c>
      <c r="R108" s="6">
        <v>0.11481481481481481</v>
      </c>
      <c r="S108" s="6">
        <v>0.18888888888888888</v>
      </c>
      <c r="T108">
        <v>607</v>
      </c>
      <c r="U108">
        <v>26</v>
      </c>
      <c r="V108">
        <v>0</v>
      </c>
      <c r="W108" s="6">
        <v>0</v>
      </c>
      <c r="X108">
        <v>1</v>
      </c>
      <c r="Y108" s="6">
        <v>3.8461538461538464E-2</v>
      </c>
      <c r="Z108">
        <v>1</v>
      </c>
      <c r="AA108" s="6">
        <v>3.8461538461538464E-2</v>
      </c>
      <c r="AB108">
        <v>48</v>
      </c>
      <c r="AC108">
        <v>4</v>
      </c>
      <c r="AD108" s="6">
        <v>8.3333333333333329E-2</v>
      </c>
      <c r="AE108">
        <v>7</v>
      </c>
      <c r="AF108" s="6">
        <v>0.14583333333333334</v>
      </c>
      <c r="AG108">
        <v>10</v>
      </c>
      <c r="AH108" s="6">
        <v>0.20833333333333334</v>
      </c>
      <c r="AI108">
        <v>431</v>
      </c>
      <c r="AJ108">
        <v>525</v>
      </c>
      <c r="AK108">
        <v>2</v>
      </c>
      <c r="AL108">
        <v>0</v>
      </c>
      <c r="AM108">
        <v>0</v>
      </c>
      <c r="AN108" s="6">
        <v>0</v>
      </c>
      <c r="AO108">
        <v>527</v>
      </c>
      <c r="AP108">
        <v>150</v>
      </c>
      <c r="AQ108" s="6">
        <v>0.28462998102466791</v>
      </c>
      <c r="AR108">
        <v>97</v>
      </c>
      <c r="AS108">
        <v>89</v>
      </c>
      <c r="AT108" s="6">
        <v>0.91752577319587625</v>
      </c>
    </row>
    <row r="109" spans="1:46" x14ac:dyDescent="0.3">
      <c r="A109" t="s">
        <v>279</v>
      </c>
      <c r="B109" t="s">
        <v>280</v>
      </c>
      <c r="C109" t="s">
        <v>281</v>
      </c>
      <c r="D109" s="13">
        <v>2146702</v>
      </c>
      <c r="E109" t="s">
        <v>56</v>
      </c>
      <c r="F109">
        <v>919</v>
      </c>
      <c r="G109">
        <v>919</v>
      </c>
      <c r="H109" s="6">
        <v>1</v>
      </c>
      <c r="I109">
        <v>54</v>
      </c>
      <c r="J109">
        <v>42</v>
      </c>
      <c r="K109">
        <v>167</v>
      </c>
      <c r="L109">
        <v>84</v>
      </c>
      <c r="M109">
        <v>1425</v>
      </c>
      <c r="N109">
        <v>84</v>
      </c>
      <c r="O109">
        <v>163</v>
      </c>
      <c r="P109">
        <v>250</v>
      </c>
      <c r="Q109" s="6">
        <v>5.894736842105263E-2</v>
      </c>
      <c r="R109" s="6">
        <v>0.1143859649122807</v>
      </c>
      <c r="S109" s="6">
        <v>0.17543859649122806</v>
      </c>
      <c r="T109">
        <v>2512</v>
      </c>
      <c r="U109">
        <v>78</v>
      </c>
      <c r="V109">
        <v>13</v>
      </c>
      <c r="W109" s="6">
        <v>0.16666666666666666</v>
      </c>
      <c r="X109">
        <v>41</v>
      </c>
      <c r="Y109" s="6">
        <v>0.52564102564102566</v>
      </c>
      <c r="Z109">
        <v>51</v>
      </c>
      <c r="AA109" s="6">
        <v>0.65384615384615385</v>
      </c>
      <c r="AB109">
        <v>63</v>
      </c>
      <c r="AC109">
        <v>4</v>
      </c>
      <c r="AD109" s="6">
        <v>6.3492063492063489E-2</v>
      </c>
      <c r="AE109">
        <v>24</v>
      </c>
      <c r="AF109" s="6">
        <v>0.38095238095238093</v>
      </c>
      <c r="AG109">
        <v>27</v>
      </c>
      <c r="AH109" s="6">
        <v>0.42857142857142855</v>
      </c>
      <c r="AI109">
        <v>1393</v>
      </c>
      <c r="AJ109">
        <v>1716</v>
      </c>
      <c r="AK109">
        <v>1006</v>
      </c>
      <c r="AL109">
        <v>121</v>
      </c>
      <c r="AM109">
        <v>253</v>
      </c>
      <c r="AN109" s="6">
        <v>0.37176938369781309</v>
      </c>
      <c r="AO109">
        <v>1613</v>
      </c>
      <c r="AP109">
        <v>762</v>
      </c>
      <c r="AQ109" s="6">
        <v>0.47241165530068197</v>
      </c>
      <c r="AR109">
        <v>326</v>
      </c>
      <c r="AS109">
        <v>298</v>
      </c>
      <c r="AT109" s="6">
        <v>0.91411042944785281</v>
      </c>
    </row>
    <row r="110" spans="1:46" x14ac:dyDescent="0.3">
      <c r="A110" t="s">
        <v>279</v>
      </c>
      <c r="B110" t="s">
        <v>963</v>
      </c>
      <c r="C110" t="s">
        <v>283</v>
      </c>
      <c r="D110" s="13">
        <v>9372980</v>
      </c>
      <c r="E110" t="s">
        <v>53</v>
      </c>
      <c r="F110">
        <v>3294</v>
      </c>
      <c r="G110">
        <v>3294</v>
      </c>
      <c r="H110" s="6">
        <v>1</v>
      </c>
      <c r="I110">
        <v>135</v>
      </c>
      <c r="J110">
        <v>82</v>
      </c>
      <c r="K110">
        <v>250</v>
      </c>
      <c r="L110">
        <v>173</v>
      </c>
      <c r="M110">
        <v>2625</v>
      </c>
      <c r="N110">
        <v>189</v>
      </c>
      <c r="O110">
        <v>332</v>
      </c>
      <c r="P110">
        <v>502</v>
      </c>
      <c r="Q110" s="6">
        <v>7.1999999999999995E-2</v>
      </c>
      <c r="R110" s="6">
        <v>0.12647619047619046</v>
      </c>
      <c r="S110" s="6">
        <v>0.19123809523809523</v>
      </c>
      <c r="T110">
        <v>6430</v>
      </c>
      <c r="U110">
        <v>214</v>
      </c>
      <c r="V110">
        <v>51</v>
      </c>
      <c r="W110" s="6">
        <v>0.23831775700934579</v>
      </c>
      <c r="X110">
        <v>137</v>
      </c>
      <c r="Y110" s="6">
        <v>0.64018691588785048</v>
      </c>
      <c r="Z110">
        <v>154</v>
      </c>
      <c r="AA110" s="6">
        <v>0.71962616822429903</v>
      </c>
      <c r="AB110">
        <v>533</v>
      </c>
      <c r="AC110">
        <v>119</v>
      </c>
      <c r="AD110" s="6">
        <v>0.22326454033771106</v>
      </c>
      <c r="AE110">
        <v>152</v>
      </c>
      <c r="AF110" s="6">
        <v>0.28517823639774859</v>
      </c>
      <c r="AG110">
        <v>244</v>
      </c>
      <c r="AH110" s="6">
        <v>0.45778611632270166</v>
      </c>
      <c r="AI110">
        <v>3087</v>
      </c>
      <c r="AJ110">
        <v>3466</v>
      </c>
      <c r="AK110">
        <v>792</v>
      </c>
      <c r="AL110">
        <v>154</v>
      </c>
      <c r="AM110">
        <v>138</v>
      </c>
      <c r="AN110" s="6">
        <v>0.36868686868686867</v>
      </c>
      <c r="AO110">
        <v>3654</v>
      </c>
      <c r="AP110">
        <v>2191</v>
      </c>
      <c r="AQ110" s="6">
        <v>0.59961685823754785</v>
      </c>
      <c r="AR110">
        <v>1167</v>
      </c>
      <c r="AS110">
        <v>1111</v>
      </c>
      <c r="AT110" s="6">
        <v>0.95201371036846616</v>
      </c>
    </row>
    <row r="111" spans="1:46" x14ac:dyDescent="0.3">
      <c r="A111" t="s">
        <v>284</v>
      </c>
      <c r="B111" t="s">
        <v>285</v>
      </c>
      <c r="C111" t="s">
        <v>286</v>
      </c>
      <c r="D111" s="13">
        <v>712980</v>
      </c>
      <c r="E111" t="s">
        <v>53</v>
      </c>
      <c r="F111">
        <v>210</v>
      </c>
      <c r="G111">
        <v>98</v>
      </c>
      <c r="H111" s="6">
        <v>0.46666666666666667</v>
      </c>
      <c r="I111">
        <v>179</v>
      </c>
      <c r="J111">
        <v>104</v>
      </c>
      <c r="K111">
        <v>153</v>
      </c>
      <c r="L111">
        <v>85</v>
      </c>
      <c r="M111">
        <v>178</v>
      </c>
      <c r="N111">
        <v>0</v>
      </c>
      <c r="O111">
        <v>1</v>
      </c>
      <c r="P111">
        <v>3</v>
      </c>
      <c r="Q111" s="6">
        <v>0</v>
      </c>
      <c r="R111" s="6">
        <v>5.6179775280898875E-3</v>
      </c>
      <c r="S111" s="6">
        <v>1.6853932584269662E-2</v>
      </c>
      <c r="T111">
        <v>315</v>
      </c>
      <c r="U111">
        <v>11</v>
      </c>
      <c r="V111">
        <v>2</v>
      </c>
      <c r="W111" s="6">
        <v>0.18181818181818182</v>
      </c>
      <c r="X111">
        <v>2</v>
      </c>
      <c r="Y111" s="6">
        <v>0.18181818181818182</v>
      </c>
      <c r="Z111">
        <v>4</v>
      </c>
      <c r="AA111" s="6">
        <v>0.36363636363636365</v>
      </c>
      <c r="AB111">
        <v>63</v>
      </c>
      <c r="AC111">
        <v>20</v>
      </c>
      <c r="AD111" s="6">
        <v>0.31746031746031744</v>
      </c>
      <c r="AE111">
        <v>8</v>
      </c>
      <c r="AF111" s="6">
        <v>0.12698412698412698</v>
      </c>
      <c r="AG111">
        <v>26</v>
      </c>
      <c r="AH111" s="6">
        <v>0.41269841269841268</v>
      </c>
      <c r="AI111">
        <v>214</v>
      </c>
      <c r="AJ111">
        <v>235</v>
      </c>
      <c r="AK111">
        <v>0</v>
      </c>
      <c r="AL111">
        <v>0</v>
      </c>
      <c r="AM111">
        <v>0</v>
      </c>
      <c r="AN111" s="6" t="s">
        <v>531</v>
      </c>
      <c r="AO111">
        <v>230</v>
      </c>
      <c r="AP111">
        <v>124</v>
      </c>
      <c r="AQ111" s="6">
        <v>0.53913043478260869</v>
      </c>
      <c r="AR111">
        <v>34</v>
      </c>
      <c r="AS111">
        <v>26</v>
      </c>
      <c r="AT111" s="6">
        <v>0.76470588235294112</v>
      </c>
    </row>
    <row r="112" spans="1:46" x14ac:dyDescent="0.3">
      <c r="A112" t="s">
        <v>284</v>
      </c>
      <c r="B112" t="s">
        <v>287</v>
      </c>
      <c r="C112" t="s">
        <v>288</v>
      </c>
      <c r="D112" s="13">
        <v>4755436</v>
      </c>
      <c r="E112" t="s">
        <v>56</v>
      </c>
      <c r="F112">
        <v>1925</v>
      </c>
      <c r="G112">
        <v>1679</v>
      </c>
      <c r="H112" s="6">
        <v>0.87220779220779221</v>
      </c>
      <c r="I112">
        <v>35</v>
      </c>
      <c r="J112">
        <v>21</v>
      </c>
      <c r="K112">
        <v>105</v>
      </c>
      <c r="L112">
        <v>34</v>
      </c>
      <c r="M112">
        <v>2574</v>
      </c>
      <c r="N112">
        <v>193</v>
      </c>
      <c r="O112">
        <v>326</v>
      </c>
      <c r="P112">
        <v>502</v>
      </c>
      <c r="Q112" s="6">
        <v>7.4980574980574977E-2</v>
      </c>
      <c r="R112" s="6">
        <v>0.12665112665112666</v>
      </c>
      <c r="S112" s="6">
        <v>0.19502719502719504</v>
      </c>
      <c r="T112">
        <v>6610</v>
      </c>
      <c r="U112">
        <v>117</v>
      </c>
      <c r="V112">
        <v>11</v>
      </c>
      <c r="W112" s="6">
        <v>9.4017094017094016E-2</v>
      </c>
      <c r="X112">
        <v>14</v>
      </c>
      <c r="Y112" s="6">
        <v>0.11965811965811966</v>
      </c>
      <c r="Z112">
        <v>20</v>
      </c>
      <c r="AA112" s="6">
        <v>0.17094017094017094</v>
      </c>
      <c r="AB112">
        <v>274</v>
      </c>
      <c r="AC112">
        <v>75</v>
      </c>
      <c r="AD112" s="6">
        <v>0.27372262773722628</v>
      </c>
      <c r="AE112">
        <v>50</v>
      </c>
      <c r="AF112" s="6">
        <v>0.18248175182481752</v>
      </c>
      <c r="AG112">
        <v>106</v>
      </c>
      <c r="AH112" s="6">
        <v>0.38686131386861317</v>
      </c>
      <c r="AI112">
        <v>4407</v>
      </c>
      <c r="AJ112">
        <v>4924</v>
      </c>
      <c r="AK112">
        <v>80</v>
      </c>
      <c r="AL112">
        <v>15</v>
      </c>
      <c r="AM112">
        <v>29</v>
      </c>
      <c r="AN112" s="6">
        <v>0.55000000000000004</v>
      </c>
      <c r="AO112">
        <v>5914</v>
      </c>
      <c r="AP112">
        <v>2408</v>
      </c>
      <c r="AQ112" s="6">
        <v>0.40716942847480553</v>
      </c>
      <c r="AR112">
        <v>326</v>
      </c>
      <c r="AS112">
        <v>283</v>
      </c>
      <c r="AT112" s="6">
        <v>0.86809815950920244</v>
      </c>
    </row>
    <row r="113" spans="1:46" x14ac:dyDescent="0.3">
      <c r="A113" t="s">
        <v>284</v>
      </c>
      <c r="B113" t="s">
        <v>289</v>
      </c>
      <c r="C113" t="s">
        <v>290</v>
      </c>
      <c r="D113" s="13">
        <v>3370014</v>
      </c>
      <c r="E113" t="s">
        <v>53</v>
      </c>
      <c r="F113">
        <v>758</v>
      </c>
      <c r="G113">
        <v>625</v>
      </c>
      <c r="H113" s="6">
        <v>0.82453825857519791</v>
      </c>
      <c r="I113">
        <v>41</v>
      </c>
      <c r="J113">
        <v>22</v>
      </c>
      <c r="K113">
        <v>70</v>
      </c>
      <c r="L113">
        <v>30</v>
      </c>
      <c r="M113">
        <v>1455</v>
      </c>
      <c r="N113">
        <v>174</v>
      </c>
      <c r="O113">
        <v>241</v>
      </c>
      <c r="P113">
        <v>302</v>
      </c>
      <c r="Q113" s="6">
        <v>0.11958762886597939</v>
      </c>
      <c r="R113" s="6">
        <v>0.16563573883161511</v>
      </c>
      <c r="S113" s="6">
        <v>0.20756013745704469</v>
      </c>
      <c r="T113">
        <v>3912</v>
      </c>
      <c r="U113">
        <v>144</v>
      </c>
      <c r="V113">
        <v>9</v>
      </c>
      <c r="W113" s="6">
        <v>6.25E-2</v>
      </c>
      <c r="X113">
        <v>13</v>
      </c>
      <c r="Y113" s="6">
        <v>9.0277777777777776E-2</v>
      </c>
      <c r="Z113">
        <v>19</v>
      </c>
      <c r="AA113" s="6">
        <v>0.13194444444444445</v>
      </c>
      <c r="AB113">
        <v>253</v>
      </c>
      <c r="AC113">
        <v>61</v>
      </c>
      <c r="AD113" s="6">
        <v>0.24110671936758893</v>
      </c>
      <c r="AE113">
        <v>36</v>
      </c>
      <c r="AF113" s="6">
        <v>0.14229249011857709</v>
      </c>
      <c r="AG113">
        <v>87</v>
      </c>
      <c r="AH113" s="6">
        <v>0.34387351778656128</v>
      </c>
      <c r="AI113">
        <v>2549</v>
      </c>
      <c r="AJ113">
        <v>2701</v>
      </c>
      <c r="AK113">
        <v>46</v>
      </c>
      <c r="AL113">
        <v>1</v>
      </c>
      <c r="AM113">
        <v>20</v>
      </c>
      <c r="AN113" s="6">
        <v>0.45652173913043476</v>
      </c>
      <c r="AO113">
        <v>3400</v>
      </c>
      <c r="AP113">
        <v>992</v>
      </c>
      <c r="AQ113" s="6">
        <v>0.29176470588235293</v>
      </c>
      <c r="AR113">
        <v>849</v>
      </c>
      <c r="AS113">
        <v>761</v>
      </c>
      <c r="AT113" s="6">
        <v>0.89634864546525328</v>
      </c>
    </row>
    <row r="114" spans="1:46" x14ac:dyDescent="0.3">
      <c r="A114" t="s">
        <v>291</v>
      </c>
      <c r="B114" t="s">
        <v>292</v>
      </c>
      <c r="C114" t="s">
        <v>293</v>
      </c>
      <c r="D114" s="13">
        <v>901578</v>
      </c>
      <c r="E114" t="s">
        <v>53</v>
      </c>
      <c r="F114">
        <v>758</v>
      </c>
      <c r="G114">
        <v>257</v>
      </c>
      <c r="H114" s="6">
        <v>0.33905013192612138</v>
      </c>
      <c r="I114">
        <v>83</v>
      </c>
      <c r="J114">
        <v>25</v>
      </c>
      <c r="K114">
        <v>104</v>
      </c>
      <c r="L114">
        <v>33</v>
      </c>
      <c r="M114">
        <v>418</v>
      </c>
      <c r="N114">
        <v>29</v>
      </c>
      <c r="O114">
        <v>35</v>
      </c>
      <c r="P114">
        <v>42</v>
      </c>
      <c r="Q114" s="6">
        <v>6.9377990430622011E-2</v>
      </c>
      <c r="R114" s="6">
        <v>8.3732057416267949E-2</v>
      </c>
      <c r="S114" s="6">
        <v>0.10047846889952153</v>
      </c>
      <c r="T114">
        <v>1096</v>
      </c>
      <c r="U114">
        <v>79</v>
      </c>
      <c r="V114">
        <v>8</v>
      </c>
      <c r="W114" s="6">
        <v>0.10126582278481013</v>
      </c>
      <c r="X114">
        <v>19</v>
      </c>
      <c r="Y114" s="6">
        <v>0.24050632911392406</v>
      </c>
      <c r="Z114">
        <v>26</v>
      </c>
      <c r="AA114" s="6">
        <v>0.32911392405063289</v>
      </c>
      <c r="AB114">
        <v>53</v>
      </c>
      <c r="AC114">
        <v>10</v>
      </c>
      <c r="AD114" s="6">
        <v>0.18867924528301888</v>
      </c>
      <c r="AE114">
        <v>13</v>
      </c>
      <c r="AF114" s="6">
        <v>0.24528301886792453</v>
      </c>
      <c r="AG114">
        <v>23</v>
      </c>
      <c r="AH114" s="6">
        <v>0.43396226415094341</v>
      </c>
      <c r="AI114">
        <v>626</v>
      </c>
      <c r="AJ114">
        <v>893</v>
      </c>
      <c r="AK114">
        <v>8</v>
      </c>
      <c r="AL114">
        <v>0</v>
      </c>
      <c r="AM114">
        <v>3</v>
      </c>
      <c r="AN114" s="6">
        <v>0.375</v>
      </c>
      <c r="AO114">
        <v>1149</v>
      </c>
      <c r="AP114">
        <v>273</v>
      </c>
      <c r="AQ114" s="6">
        <v>0.23759791122715404</v>
      </c>
      <c r="AR114">
        <v>213</v>
      </c>
      <c r="AS114">
        <v>192</v>
      </c>
      <c r="AT114" s="6">
        <v>0.90140845070422537</v>
      </c>
    </row>
    <row r="115" spans="1:46" x14ac:dyDescent="0.3">
      <c r="A115" t="s">
        <v>291</v>
      </c>
      <c r="B115" t="s">
        <v>964</v>
      </c>
      <c r="C115" t="s">
        <v>295</v>
      </c>
      <c r="D115" s="13">
        <v>2767872</v>
      </c>
      <c r="E115" t="s">
        <v>56</v>
      </c>
      <c r="F115">
        <v>884</v>
      </c>
      <c r="G115">
        <v>637</v>
      </c>
      <c r="H115" s="6">
        <v>0.72058823529411764</v>
      </c>
      <c r="I115">
        <v>49</v>
      </c>
      <c r="J115">
        <v>32</v>
      </c>
      <c r="K115">
        <v>129</v>
      </c>
      <c r="L115">
        <v>56</v>
      </c>
      <c r="M115">
        <v>1421</v>
      </c>
      <c r="N115">
        <v>91</v>
      </c>
      <c r="O115">
        <v>150</v>
      </c>
      <c r="P115">
        <v>224</v>
      </c>
      <c r="Q115" s="6">
        <v>6.4039408866995079E-2</v>
      </c>
      <c r="R115" s="6">
        <v>0.1055594651653765</v>
      </c>
      <c r="S115" s="6">
        <v>0.15763546798029557</v>
      </c>
      <c r="T115">
        <v>2077</v>
      </c>
      <c r="U115">
        <v>125</v>
      </c>
      <c r="V115">
        <v>8</v>
      </c>
      <c r="W115" s="6">
        <v>6.4000000000000001E-2</v>
      </c>
      <c r="X115">
        <v>17</v>
      </c>
      <c r="Y115" s="6">
        <v>0.13600000000000001</v>
      </c>
      <c r="Z115">
        <v>25</v>
      </c>
      <c r="AA115" s="6">
        <v>0.2</v>
      </c>
      <c r="AB115">
        <v>322</v>
      </c>
      <c r="AC115">
        <v>77</v>
      </c>
      <c r="AD115" s="6">
        <v>0.2391304347826087</v>
      </c>
      <c r="AE115">
        <v>39</v>
      </c>
      <c r="AF115" s="6">
        <v>0.12111801242236025</v>
      </c>
      <c r="AG115">
        <v>105</v>
      </c>
      <c r="AH115" s="6">
        <v>0.32608695652173914</v>
      </c>
      <c r="AI115">
        <v>1372</v>
      </c>
      <c r="AJ115">
        <v>2044</v>
      </c>
      <c r="AK115">
        <v>2</v>
      </c>
      <c r="AL115">
        <v>0</v>
      </c>
      <c r="AM115">
        <v>0</v>
      </c>
      <c r="AN115" s="6">
        <v>0</v>
      </c>
      <c r="AO115">
        <v>2337</v>
      </c>
      <c r="AP115">
        <v>1528</v>
      </c>
      <c r="AQ115" s="6">
        <v>0.65382969619169873</v>
      </c>
      <c r="AR115">
        <v>531</v>
      </c>
      <c r="AS115">
        <v>445</v>
      </c>
      <c r="AT115" s="6">
        <v>0.83804143126177022</v>
      </c>
    </row>
    <row r="116" spans="1:46" x14ac:dyDescent="0.3">
      <c r="A116" t="s">
        <v>296</v>
      </c>
      <c r="B116" t="s">
        <v>297</v>
      </c>
      <c r="C116" t="s">
        <v>298</v>
      </c>
      <c r="D116" s="13">
        <v>975924</v>
      </c>
      <c r="E116" t="s">
        <v>53</v>
      </c>
      <c r="F116">
        <v>120</v>
      </c>
      <c r="G116">
        <v>118</v>
      </c>
      <c r="H116" s="6">
        <v>0.98333333333333328</v>
      </c>
      <c r="I116">
        <v>49</v>
      </c>
      <c r="J116">
        <v>18</v>
      </c>
      <c r="K116">
        <v>155</v>
      </c>
      <c r="L116">
        <v>69</v>
      </c>
      <c r="M116">
        <v>112</v>
      </c>
      <c r="N116">
        <v>14</v>
      </c>
      <c r="O116">
        <v>19</v>
      </c>
      <c r="P116">
        <v>22</v>
      </c>
      <c r="Q116" s="6">
        <v>0.125</v>
      </c>
      <c r="R116" s="6">
        <v>0.16964285714285715</v>
      </c>
      <c r="S116" s="6">
        <v>0.19642857142857142</v>
      </c>
      <c r="T116">
        <v>464</v>
      </c>
      <c r="U116">
        <v>26</v>
      </c>
      <c r="V116">
        <v>0</v>
      </c>
      <c r="W116" s="6">
        <v>0</v>
      </c>
      <c r="X116">
        <v>0</v>
      </c>
      <c r="Y116" s="6">
        <v>0</v>
      </c>
      <c r="Z116">
        <v>0</v>
      </c>
      <c r="AA116" s="6">
        <v>0</v>
      </c>
      <c r="AB116">
        <v>89</v>
      </c>
      <c r="AC116">
        <v>21</v>
      </c>
      <c r="AD116" s="6">
        <v>0.23595505617977527</v>
      </c>
      <c r="AE116">
        <v>14</v>
      </c>
      <c r="AF116" s="6">
        <v>0.15730337078651685</v>
      </c>
      <c r="AG116">
        <v>29</v>
      </c>
      <c r="AH116" s="6">
        <v>0.3258426966292135</v>
      </c>
      <c r="AI116">
        <v>278</v>
      </c>
      <c r="AJ116">
        <v>318</v>
      </c>
      <c r="AK116">
        <v>11</v>
      </c>
      <c r="AL116">
        <v>2</v>
      </c>
      <c r="AM116">
        <v>8</v>
      </c>
      <c r="AN116" s="6">
        <v>0.90909090909090906</v>
      </c>
      <c r="AO116">
        <v>368</v>
      </c>
      <c r="AP116">
        <v>107</v>
      </c>
      <c r="AQ116" s="6">
        <v>0.29076086956521741</v>
      </c>
      <c r="AR116">
        <v>126</v>
      </c>
      <c r="AS116">
        <v>119</v>
      </c>
      <c r="AT116" s="6">
        <v>0.94444444444444442</v>
      </c>
    </row>
    <row r="117" spans="1:46" x14ac:dyDescent="0.3">
      <c r="A117" t="s">
        <v>296</v>
      </c>
      <c r="B117" t="s">
        <v>299</v>
      </c>
      <c r="C117" t="s">
        <v>300</v>
      </c>
      <c r="D117" s="13">
        <v>1528983</v>
      </c>
      <c r="E117" t="s">
        <v>53</v>
      </c>
      <c r="F117">
        <v>271</v>
      </c>
      <c r="G117">
        <v>128</v>
      </c>
      <c r="H117" s="6">
        <v>0.47232472324723246</v>
      </c>
      <c r="I117">
        <v>42</v>
      </c>
      <c r="J117">
        <v>13</v>
      </c>
      <c r="K117">
        <v>82</v>
      </c>
      <c r="L117">
        <v>22</v>
      </c>
      <c r="M117">
        <v>227</v>
      </c>
      <c r="N117">
        <v>6</v>
      </c>
      <c r="O117">
        <v>15</v>
      </c>
      <c r="P117">
        <v>25</v>
      </c>
      <c r="Q117" s="6">
        <v>2.643171806167401E-2</v>
      </c>
      <c r="R117" s="6">
        <v>6.6079295154185022E-2</v>
      </c>
      <c r="S117" s="6">
        <v>0.11013215859030837</v>
      </c>
      <c r="T117">
        <v>1125</v>
      </c>
      <c r="U117">
        <v>141</v>
      </c>
      <c r="V117">
        <v>7</v>
      </c>
      <c r="W117" s="6">
        <v>4.9645390070921988E-2</v>
      </c>
      <c r="X117">
        <v>27</v>
      </c>
      <c r="Y117" s="6">
        <v>0.19148936170212766</v>
      </c>
      <c r="Z117">
        <v>32</v>
      </c>
      <c r="AA117" s="6">
        <v>0.22695035460992907</v>
      </c>
      <c r="AB117">
        <v>97</v>
      </c>
      <c r="AC117">
        <v>35</v>
      </c>
      <c r="AD117" s="6">
        <v>0.36082474226804123</v>
      </c>
      <c r="AE117">
        <v>15</v>
      </c>
      <c r="AF117" s="6">
        <v>0.15463917525773196</v>
      </c>
      <c r="AG117">
        <v>49</v>
      </c>
      <c r="AH117" s="6">
        <v>0.50515463917525771</v>
      </c>
      <c r="AI117">
        <v>974</v>
      </c>
      <c r="AJ117">
        <v>1027</v>
      </c>
      <c r="AK117">
        <v>616</v>
      </c>
      <c r="AL117">
        <v>276</v>
      </c>
      <c r="AM117">
        <v>191</v>
      </c>
      <c r="AN117" s="6">
        <v>0.75811688311688308</v>
      </c>
      <c r="AO117">
        <v>228</v>
      </c>
      <c r="AP117">
        <v>180</v>
      </c>
      <c r="AQ117" s="6">
        <v>0.78947368421052633</v>
      </c>
      <c r="AR117">
        <v>330</v>
      </c>
      <c r="AS117">
        <v>309</v>
      </c>
      <c r="AT117" s="6">
        <v>0.9363636363636364</v>
      </c>
    </row>
    <row r="118" spans="1:46" x14ac:dyDescent="0.3">
      <c r="A118" t="s">
        <v>296</v>
      </c>
      <c r="B118" t="s">
        <v>965</v>
      </c>
      <c r="C118" t="s">
        <v>302</v>
      </c>
      <c r="D118" s="13">
        <v>2137755</v>
      </c>
      <c r="E118" t="s">
        <v>53</v>
      </c>
      <c r="F118">
        <v>152</v>
      </c>
      <c r="G118">
        <v>146</v>
      </c>
      <c r="H118" s="6">
        <v>0.96052631578947367</v>
      </c>
      <c r="I118">
        <v>36</v>
      </c>
      <c r="J118">
        <v>17</v>
      </c>
      <c r="K118">
        <v>85</v>
      </c>
      <c r="L118">
        <v>29</v>
      </c>
      <c r="M118">
        <v>539</v>
      </c>
      <c r="N118">
        <v>67</v>
      </c>
      <c r="O118">
        <v>94</v>
      </c>
      <c r="P118">
        <v>114</v>
      </c>
      <c r="Q118" s="6">
        <v>0.12430426716141002</v>
      </c>
      <c r="R118" s="6">
        <v>0.17439703153988867</v>
      </c>
      <c r="S118" s="6">
        <v>0.21150278293135436</v>
      </c>
      <c r="T118">
        <v>1059</v>
      </c>
      <c r="U118">
        <v>101</v>
      </c>
      <c r="V118">
        <v>8</v>
      </c>
      <c r="W118" s="6">
        <v>7.9207920792079209E-2</v>
      </c>
      <c r="X118">
        <v>25</v>
      </c>
      <c r="Y118" s="6">
        <v>0.24752475247524752</v>
      </c>
      <c r="Z118">
        <v>33</v>
      </c>
      <c r="AA118" s="6">
        <v>0.32673267326732675</v>
      </c>
      <c r="AB118">
        <v>96</v>
      </c>
      <c r="AC118">
        <v>26</v>
      </c>
      <c r="AD118" s="6">
        <v>0.27083333333333331</v>
      </c>
      <c r="AE118">
        <v>8</v>
      </c>
      <c r="AF118" s="6">
        <v>8.3333333333333329E-2</v>
      </c>
      <c r="AG118">
        <v>31</v>
      </c>
      <c r="AH118" s="6">
        <v>0.32291666666666669</v>
      </c>
      <c r="AI118">
        <v>618</v>
      </c>
      <c r="AJ118">
        <v>662</v>
      </c>
      <c r="AK118">
        <v>0</v>
      </c>
      <c r="AL118">
        <v>0</v>
      </c>
      <c r="AM118">
        <v>0</v>
      </c>
      <c r="AN118" s="6" t="s">
        <v>531</v>
      </c>
      <c r="AO118">
        <v>1000</v>
      </c>
      <c r="AP118">
        <v>577</v>
      </c>
      <c r="AQ118" s="6">
        <v>0.57699999999999996</v>
      </c>
      <c r="AR118">
        <v>134</v>
      </c>
      <c r="AS118">
        <v>128</v>
      </c>
      <c r="AT118" s="6">
        <v>0.95522388059701491</v>
      </c>
    </row>
    <row r="119" spans="1:46" x14ac:dyDescent="0.3">
      <c r="A119" t="s">
        <v>296</v>
      </c>
      <c r="B119" t="s">
        <v>966</v>
      </c>
      <c r="C119" t="s">
        <v>304</v>
      </c>
      <c r="D119" s="13">
        <v>710403</v>
      </c>
      <c r="E119" t="s">
        <v>53</v>
      </c>
      <c r="F119">
        <v>166</v>
      </c>
      <c r="G119">
        <v>154</v>
      </c>
      <c r="H119" s="6">
        <v>0.92771084337349397</v>
      </c>
      <c r="I119">
        <v>27</v>
      </c>
      <c r="J119">
        <v>18</v>
      </c>
      <c r="K119">
        <v>116</v>
      </c>
      <c r="L119">
        <v>50</v>
      </c>
      <c r="M119">
        <v>371</v>
      </c>
      <c r="N119">
        <v>21</v>
      </c>
      <c r="O119">
        <v>31</v>
      </c>
      <c r="P119">
        <v>47</v>
      </c>
      <c r="Q119" s="6">
        <v>5.6603773584905662E-2</v>
      </c>
      <c r="R119" s="6">
        <v>8.3557951482479784E-2</v>
      </c>
      <c r="S119" s="6">
        <v>0.12668463611859837</v>
      </c>
      <c r="T119">
        <v>616</v>
      </c>
      <c r="U119">
        <v>41</v>
      </c>
      <c r="V119">
        <v>5</v>
      </c>
      <c r="W119" s="6">
        <v>0.12195121951219512</v>
      </c>
      <c r="X119">
        <v>4</v>
      </c>
      <c r="Y119" s="6">
        <v>9.7560975609756101E-2</v>
      </c>
      <c r="Z119">
        <v>9</v>
      </c>
      <c r="AA119" s="6">
        <v>0.21951219512195122</v>
      </c>
      <c r="AB119">
        <v>92</v>
      </c>
      <c r="AC119">
        <v>16</v>
      </c>
      <c r="AD119" s="6">
        <v>0.17391304347826086</v>
      </c>
      <c r="AE119">
        <v>15</v>
      </c>
      <c r="AF119" s="6">
        <v>0.16304347826086957</v>
      </c>
      <c r="AG119">
        <v>28</v>
      </c>
      <c r="AH119" s="6">
        <v>0.30434782608695654</v>
      </c>
      <c r="AI119">
        <v>398</v>
      </c>
      <c r="AJ119">
        <v>459</v>
      </c>
      <c r="AK119">
        <v>0</v>
      </c>
      <c r="AL119">
        <v>0</v>
      </c>
      <c r="AM119">
        <v>0</v>
      </c>
      <c r="AN119" s="6" t="s">
        <v>531</v>
      </c>
      <c r="AO119">
        <v>575</v>
      </c>
      <c r="AP119">
        <v>281</v>
      </c>
      <c r="AQ119" s="6">
        <v>0.48869565217391303</v>
      </c>
      <c r="AR119">
        <v>82</v>
      </c>
      <c r="AS119">
        <v>76</v>
      </c>
      <c r="AT119" s="6">
        <v>0.92682926829268297</v>
      </c>
    </row>
    <row r="120" spans="1:46" x14ac:dyDescent="0.3">
      <c r="A120" t="s">
        <v>296</v>
      </c>
      <c r="B120" t="s">
        <v>305</v>
      </c>
      <c r="C120" t="s">
        <v>306</v>
      </c>
      <c r="D120" s="13">
        <v>1891803</v>
      </c>
      <c r="E120" t="s">
        <v>53</v>
      </c>
      <c r="F120">
        <v>192</v>
      </c>
      <c r="G120">
        <v>172</v>
      </c>
      <c r="H120" s="6">
        <v>0.89583333333333337</v>
      </c>
      <c r="I120">
        <v>55</v>
      </c>
      <c r="J120">
        <v>31</v>
      </c>
      <c r="K120">
        <v>152</v>
      </c>
      <c r="L120">
        <v>50</v>
      </c>
      <c r="M120">
        <v>240</v>
      </c>
      <c r="N120">
        <v>7</v>
      </c>
      <c r="O120">
        <v>10</v>
      </c>
      <c r="P120">
        <v>17</v>
      </c>
      <c r="Q120" s="6">
        <v>2.9166666666666667E-2</v>
      </c>
      <c r="R120" s="6">
        <v>4.1666666666666664E-2</v>
      </c>
      <c r="S120" s="6">
        <v>7.0833333333333331E-2</v>
      </c>
      <c r="T120">
        <v>506</v>
      </c>
      <c r="U120">
        <v>54</v>
      </c>
      <c r="V120">
        <v>1</v>
      </c>
      <c r="W120" s="6">
        <v>1.8518518518518517E-2</v>
      </c>
      <c r="X120">
        <v>0</v>
      </c>
      <c r="Y120" s="6">
        <v>0</v>
      </c>
      <c r="Z120">
        <v>1</v>
      </c>
      <c r="AA120" s="6">
        <v>1.8518518518518517E-2</v>
      </c>
      <c r="AB120">
        <v>22</v>
      </c>
      <c r="AC120">
        <v>0</v>
      </c>
      <c r="AD120" s="6">
        <v>0</v>
      </c>
      <c r="AE120">
        <v>0</v>
      </c>
      <c r="AF120" s="6">
        <v>0</v>
      </c>
      <c r="AG120">
        <v>0</v>
      </c>
      <c r="AH120" s="6">
        <v>0</v>
      </c>
      <c r="AI120">
        <v>296</v>
      </c>
      <c r="AJ120">
        <v>353</v>
      </c>
      <c r="AK120">
        <v>0</v>
      </c>
      <c r="AL120">
        <v>0</v>
      </c>
      <c r="AM120">
        <v>0</v>
      </c>
      <c r="AN120" s="6" t="s">
        <v>531</v>
      </c>
      <c r="AO120">
        <v>367</v>
      </c>
      <c r="AP120">
        <v>177</v>
      </c>
      <c r="AQ120" s="6">
        <v>0.48228882833787468</v>
      </c>
      <c r="AR120">
        <v>113</v>
      </c>
      <c r="AS120">
        <v>98</v>
      </c>
      <c r="AT120" s="6">
        <v>0.86725663716814161</v>
      </c>
    </row>
    <row r="121" spans="1:46" x14ac:dyDescent="0.3">
      <c r="A121" t="s">
        <v>296</v>
      </c>
      <c r="B121" t="s">
        <v>967</v>
      </c>
      <c r="C121" t="s">
        <v>308</v>
      </c>
      <c r="D121" s="13">
        <v>3752278</v>
      </c>
      <c r="E121" t="s">
        <v>53</v>
      </c>
      <c r="F121">
        <v>264</v>
      </c>
      <c r="G121">
        <v>250</v>
      </c>
      <c r="H121" s="6">
        <v>0.94696969696969702</v>
      </c>
      <c r="I121">
        <v>37</v>
      </c>
      <c r="J121">
        <v>13</v>
      </c>
      <c r="K121">
        <v>47</v>
      </c>
      <c r="L121">
        <v>14</v>
      </c>
      <c r="M121">
        <v>343</v>
      </c>
      <c r="N121">
        <v>88</v>
      </c>
      <c r="O121">
        <v>105</v>
      </c>
      <c r="P121">
        <v>119</v>
      </c>
      <c r="Q121" s="6">
        <v>0.2565597667638484</v>
      </c>
      <c r="R121" s="6">
        <v>0.30612244897959184</v>
      </c>
      <c r="S121" s="6">
        <v>0.34693877551020408</v>
      </c>
      <c r="T121">
        <v>1295</v>
      </c>
      <c r="U121">
        <v>67</v>
      </c>
      <c r="V121">
        <v>3</v>
      </c>
      <c r="W121" s="6">
        <v>4.4776119402985072E-2</v>
      </c>
      <c r="X121">
        <v>6</v>
      </c>
      <c r="Y121" s="6">
        <v>8.9552238805970144E-2</v>
      </c>
      <c r="Z121">
        <v>9</v>
      </c>
      <c r="AA121" s="6">
        <v>0.13432835820895522</v>
      </c>
      <c r="AB121">
        <v>30</v>
      </c>
      <c r="AC121">
        <v>0</v>
      </c>
      <c r="AD121" s="6">
        <v>0</v>
      </c>
      <c r="AE121">
        <v>8</v>
      </c>
      <c r="AF121" s="6">
        <v>0.26666666666666666</v>
      </c>
      <c r="AG121">
        <v>8</v>
      </c>
      <c r="AH121" s="6">
        <v>0.26666666666666666</v>
      </c>
      <c r="AI121">
        <v>884</v>
      </c>
      <c r="AJ121">
        <v>931</v>
      </c>
      <c r="AK121">
        <v>0</v>
      </c>
      <c r="AL121">
        <v>0</v>
      </c>
      <c r="AM121">
        <v>0</v>
      </c>
      <c r="AN121" s="6" t="s">
        <v>531</v>
      </c>
      <c r="AO121">
        <v>1123</v>
      </c>
      <c r="AP121">
        <v>240</v>
      </c>
      <c r="AQ121" s="6">
        <v>0.21371326803205698</v>
      </c>
      <c r="AR121">
        <v>339</v>
      </c>
      <c r="AS121">
        <v>306</v>
      </c>
      <c r="AT121" s="6">
        <v>0.90265486725663713</v>
      </c>
    </row>
    <row r="122" spans="1:46" x14ac:dyDescent="0.3">
      <c r="A122" t="s">
        <v>296</v>
      </c>
      <c r="B122" t="s">
        <v>968</v>
      </c>
      <c r="C122" t="s">
        <v>310</v>
      </c>
      <c r="D122" s="13">
        <v>1788852</v>
      </c>
      <c r="E122" t="s">
        <v>53</v>
      </c>
      <c r="F122">
        <v>417</v>
      </c>
      <c r="G122">
        <v>306</v>
      </c>
      <c r="H122" s="6">
        <v>0.73381294964028776</v>
      </c>
      <c r="I122">
        <v>82</v>
      </c>
      <c r="J122">
        <v>30</v>
      </c>
      <c r="K122">
        <v>97</v>
      </c>
      <c r="L122">
        <v>37</v>
      </c>
      <c r="M122">
        <v>309</v>
      </c>
      <c r="N122">
        <v>30</v>
      </c>
      <c r="O122">
        <v>56</v>
      </c>
      <c r="P122">
        <v>65</v>
      </c>
      <c r="Q122" s="6">
        <v>9.7087378640776698E-2</v>
      </c>
      <c r="R122" s="6">
        <v>0.18122977346278318</v>
      </c>
      <c r="S122" s="6">
        <v>0.21035598705501618</v>
      </c>
      <c r="T122">
        <v>1259</v>
      </c>
      <c r="U122">
        <v>79</v>
      </c>
      <c r="V122">
        <v>3</v>
      </c>
      <c r="W122" s="6">
        <v>3.7974683544303799E-2</v>
      </c>
      <c r="X122">
        <v>0</v>
      </c>
      <c r="Y122" s="6">
        <v>0</v>
      </c>
      <c r="Z122">
        <v>3</v>
      </c>
      <c r="AA122" s="6">
        <v>3.7974683544303799E-2</v>
      </c>
      <c r="AB122">
        <v>105</v>
      </c>
      <c r="AC122">
        <v>14</v>
      </c>
      <c r="AD122" s="6">
        <v>0.13333333333333333</v>
      </c>
      <c r="AE122">
        <v>12</v>
      </c>
      <c r="AF122" s="6">
        <v>0.11428571428571428</v>
      </c>
      <c r="AG122">
        <v>24</v>
      </c>
      <c r="AH122" s="6">
        <v>0.22857142857142856</v>
      </c>
      <c r="AI122">
        <v>740</v>
      </c>
      <c r="AJ122">
        <v>841</v>
      </c>
      <c r="AK122">
        <v>132</v>
      </c>
      <c r="AL122">
        <v>40</v>
      </c>
      <c r="AM122">
        <v>65</v>
      </c>
      <c r="AN122" s="6">
        <v>0.79545454545454541</v>
      </c>
      <c r="AO122">
        <v>1098</v>
      </c>
      <c r="AP122">
        <v>295</v>
      </c>
      <c r="AQ122" s="6">
        <v>0.2686703096539162</v>
      </c>
      <c r="AR122">
        <v>336</v>
      </c>
      <c r="AS122">
        <v>326</v>
      </c>
      <c r="AT122" s="6">
        <v>0.97023809523809523</v>
      </c>
    </row>
    <row r="123" spans="1:46" x14ac:dyDescent="0.3">
      <c r="A123" t="s">
        <v>296</v>
      </c>
      <c r="B123" t="s">
        <v>969</v>
      </c>
      <c r="C123" t="s">
        <v>312</v>
      </c>
      <c r="D123" s="13">
        <v>3189769</v>
      </c>
      <c r="E123" t="s">
        <v>53</v>
      </c>
      <c r="F123">
        <v>167</v>
      </c>
      <c r="G123">
        <v>160</v>
      </c>
      <c r="H123" s="6">
        <v>0.95808383233532934</v>
      </c>
      <c r="I123">
        <v>95</v>
      </c>
      <c r="J123">
        <v>49</v>
      </c>
      <c r="K123">
        <v>163</v>
      </c>
      <c r="L123">
        <v>117</v>
      </c>
      <c r="M123">
        <v>221</v>
      </c>
      <c r="N123">
        <v>11</v>
      </c>
      <c r="O123">
        <v>14</v>
      </c>
      <c r="P123">
        <v>15</v>
      </c>
      <c r="Q123" s="6">
        <v>4.9773755656108594E-2</v>
      </c>
      <c r="R123" s="6">
        <v>6.3348416289592757E-2</v>
      </c>
      <c r="S123" s="6">
        <v>6.7873303167420809E-2</v>
      </c>
      <c r="T123">
        <v>325</v>
      </c>
      <c r="U123">
        <v>101</v>
      </c>
      <c r="V123">
        <v>0</v>
      </c>
      <c r="W123" s="6">
        <v>0</v>
      </c>
      <c r="X123">
        <v>1</v>
      </c>
      <c r="Y123" s="6">
        <v>9.9009900990099011E-3</v>
      </c>
      <c r="Z123">
        <v>1</v>
      </c>
      <c r="AA123" s="6">
        <v>9.9009900990099011E-3</v>
      </c>
      <c r="AB123">
        <v>94</v>
      </c>
      <c r="AC123">
        <v>3</v>
      </c>
      <c r="AD123" s="6">
        <v>3.1914893617021274E-2</v>
      </c>
      <c r="AE123">
        <v>3</v>
      </c>
      <c r="AF123" s="6">
        <v>3.1914893617021274E-2</v>
      </c>
      <c r="AG123">
        <v>3</v>
      </c>
      <c r="AH123" s="6">
        <v>3.1914893617021274E-2</v>
      </c>
      <c r="AI123">
        <v>256</v>
      </c>
      <c r="AJ123">
        <v>398</v>
      </c>
      <c r="AK123">
        <v>0</v>
      </c>
      <c r="AL123">
        <v>0</v>
      </c>
      <c r="AM123">
        <v>0</v>
      </c>
      <c r="AN123" s="6" t="s">
        <v>531</v>
      </c>
      <c r="AO123">
        <v>304</v>
      </c>
      <c r="AP123">
        <v>213</v>
      </c>
      <c r="AQ123" s="6">
        <v>0.70065789473684215</v>
      </c>
      <c r="AR123">
        <v>329</v>
      </c>
      <c r="AS123">
        <v>287</v>
      </c>
      <c r="AT123" s="6">
        <v>0.87234042553191493</v>
      </c>
    </row>
    <row r="124" spans="1:46" x14ac:dyDescent="0.3">
      <c r="A124" t="s">
        <v>296</v>
      </c>
      <c r="B124" t="s">
        <v>313</v>
      </c>
      <c r="C124" t="s">
        <v>314</v>
      </c>
      <c r="D124" s="13">
        <v>568565</v>
      </c>
      <c r="E124" t="s">
        <v>53</v>
      </c>
      <c r="F124">
        <v>54</v>
      </c>
      <c r="G124">
        <v>54</v>
      </c>
      <c r="H124" s="6">
        <v>1</v>
      </c>
      <c r="I124">
        <v>107</v>
      </c>
      <c r="J124">
        <v>74</v>
      </c>
      <c r="K124">
        <v>107</v>
      </c>
      <c r="L124">
        <v>74</v>
      </c>
      <c r="M124">
        <v>22</v>
      </c>
      <c r="N124">
        <v>0</v>
      </c>
      <c r="O124">
        <v>1</v>
      </c>
      <c r="P124">
        <v>1</v>
      </c>
      <c r="Q124" s="6">
        <v>0</v>
      </c>
      <c r="R124" s="6">
        <v>4.5454545454545456E-2</v>
      </c>
      <c r="S124" s="6">
        <v>4.5454545454545456E-2</v>
      </c>
      <c r="T124">
        <v>184</v>
      </c>
      <c r="U124">
        <v>54</v>
      </c>
      <c r="V124">
        <v>3</v>
      </c>
      <c r="W124" s="6">
        <v>5.5555555555555552E-2</v>
      </c>
      <c r="X124">
        <v>24</v>
      </c>
      <c r="Y124" s="6">
        <v>0.44444444444444442</v>
      </c>
      <c r="Z124">
        <v>26</v>
      </c>
      <c r="AA124" s="6">
        <v>0.48148148148148145</v>
      </c>
      <c r="AB124">
        <v>16</v>
      </c>
      <c r="AC124">
        <v>2</v>
      </c>
      <c r="AD124" s="6">
        <v>0.125</v>
      </c>
      <c r="AE124">
        <v>0</v>
      </c>
      <c r="AF124" s="6">
        <v>0</v>
      </c>
      <c r="AG124">
        <v>2</v>
      </c>
      <c r="AH124" s="6">
        <v>0.125</v>
      </c>
      <c r="AI124">
        <v>135</v>
      </c>
      <c r="AJ124">
        <v>130</v>
      </c>
      <c r="AK124">
        <v>0</v>
      </c>
      <c r="AL124">
        <v>0</v>
      </c>
      <c r="AM124">
        <v>0</v>
      </c>
      <c r="AN124" s="6" t="s">
        <v>531</v>
      </c>
      <c r="AO124">
        <v>140</v>
      </c>
      <c r="AP124">
        <v>111</v>
      </c>
      <c r="AQ124" s="6">
        <v>0.79285714285714282</v>
      </c>
      <c r="AR124">
        <v>69</v>
      </c>
      <c r="AS124">
        <v>67</v>
      </c>
      <c r="AT124" s="6">
        <v>0.97101449275362317</v>
      </c>
    </row>
    <row r="125" spans="1:46" x14ac:dyDescent="0.3">
      <c r="A125" t="s">
        <v>296</v>
      </c>
      <c r="B125" t="s">
        <v>315</v>
      </c>
      <c r="C125" t="s">
        <v>316</v>
      </c>
      <c r="D125" s="13">
        <v>64921879</v>
      </c>
      <c r="E125" t="s">
        <v>90</v>
      </c>
      <c r="F125">
        <v>5232</v>
      </c>
      <c r="G125">
        <v>4987</v>
      </c>
      <c r="H125" s="6">
        <v>0.95317278287461771</v>
      </c>
      <c r="I125">
        <v>120</v>
      </c>
      <c r="J125">
        <v>49</v>
      </c>
      <c r="K125">
        <v>129</v>
      </c>
      <c r="L125">
        <v>55</v>
      </c>
      <c r="M125">
        <v>5446</v>
      </c>
      <c r="N125">
        <v>574</v>
      </c>
      <c r="O125">
        <v>864</v>
      </c>
      <c r="P125">
        <v>1260</v>
      </c>
      <c r="Q125" s="6">
        <v>0.10539845758354756</v>
      </c>
      <c r="R125" s="6">
        <v>0.15864854939405068</v>
      </c>
      <c r="S125" s="6">
        <v>0.23136246786632392</v>
      </c>
      <c r="T125">
        <v>18725</v>
      </c>
      <c r="U125">
        <v>4012</v>
      </c>
      <c r="V125">
        <v>203</v>
      </c>
      <c r="W125" s="6">
        <v>5.0598205383848453E-2</v>
      </c>
      <c r="X125">
        <v>828</v>
      </c>
      <c r="Y125" s="6">
        <v>0.20638085742771686</v>
      </c>
      <c r="Z125">
        <v>976</v>
      </c>
      <c r="AA125" s="6">
        <v>0.24327018943170489</v>
      </c>
      <c r="AB125">
        <v>1608</v>
      </c>
      <c r="AC125">
        <v>324</v>
      </c>
      <c r="AD125" s="6">
        <v>0.20149253731343283</v>
      </c>
      <c r="AE125">
        <v>364</v>
      </c>
      <c r="AF125" s="6">
        <v>0.2263681592039801</v>
      </c>
      <c r="AG125">
        <v>634</v>
      </c>
      <c r="AH125" s="6">
        <v>0.39427860696517414</v>
      </c>
      <c r="AI125">
        <v>12976</v>
      </c>
      <c r="AJ125">
        <v>14188</v>
      </c>
      <c r="AK125">
        <v>1661</v>
      </c>
      <c r="AL125">
        <v>503</v>
      </c>
      <c r="AM125">
        <v>312</v>
      </c>
      <c r="AN125" s="6">
        <v>0.49066827212522579</v>
      </c>
      <c r="AO125">
        <v>15273</v>
      </c>
      <c r="AP125">
        <v>3869</v>
      </c>
      <c r="AQ125" s="6">
        <v>0.25332285732992865</v>
      </c>
      <c r="AR125">
        <v>6656</v>
      </c>
      <c r="AS125">
        <v>6446</v>
      </c>
      <c r="AT125" s="6">
        <v>0.96844951923076927</v>
      </c>
    </row>
    <row r="126" spans="1:46" x14ac:dyDescent="0.3">
      <c r="A126" t="s">
        <v>296</v>
      </c>
      <c r="B126" t="s">
        <v>317</v>
      </c>
      <c r="C126" t="s">
        <v>318</v>
      </c>
      <c r="D126" s="13">
        <v>11770688</v>
      </c>
      <c r="E126" t="s">
        <v>53</v>
      </c>
      <c r="F126">
        <v>521</v>
      </c>
      <c r="G126">
        <v>515</v>
      </c>
      <c r="H126" s="6">
        <v>0.98848368522072938</v>
      </c>
      <c r="I126">
        <v>43</v>
      </c>
      <c r="J126">
        <v>14</v>
      </c>
      <c r="K126">
        <v>105</v>
      </c>
      <c r="L126">
        <v>29</v>
      </c>
      <c r="M126">
        <v>988</v>
      </c>
      <c r="N126">
        <v>80</v>
      </c>
      <c r="O126">
        <v>107</v>
      </c>
      <c r="P126">
        <v>160</v>
      </c>
      <c r="Q126" s="6">
        <v>8.0971659919028341E-2</v>
      </c>
      <c r="R126" s="6">
        <v>0.1082995951417004</v>
      </c>
      <c r="S126" s="6">
        <v>0.16194331983805668</v>
      </c>
      <c r="T126">
        <v>2688</v>
      </c>
      <c r="U126">
        <v>400</v>
      </c>
      <c r="V126">
        <v>11</v>
      </c>
      <c r="W126" s="6">
        <v>2.75E-2</v>
      </c>
      <c r="X126">
        <v>36</v>
      </c>
      <c r="Y126" s="6">
        <v>0.09</v>
      </c>
      <c r="Z126">
        <v>44</v>
      </c>
      <c r="AA126" s="6">
        <v>0.11</v>
      </c>
      <c r="AB126">
        <v>390</v>
      </c>
      <c r="AC126">
        <v>58</v>
      </c>
      <c r="AD126" s="6">
        <v>0.14871794871794872</v>
      </c>
      <c r="AE126">
        <v>55</v>
      </c>
      <c r="AF126" s="6">
        <v>0.14102564102564102</v>
      </c>
      <c r="AG126">
        <v>105</v>
      </c>
      <c r="AH126" s="6">
        <v>0.26923076923076922</v>
      </c>
      <c r="AI126">
        <v>1614</v>
      </c>
      <c r="AJ126">
        <v>2171</v>
      </c>
      <c r="AK126">
        <v>565</v>
      </c>
      <c r="AL126">
        <v>78</v>
      </c>
      <c r="AM126">
        <v>82</v>
      </c>
      <c r="AN126" s="6">
        <v>0.2831858407079646</v>
      </c>
      <c r="AO126">
        <v>2639</v>
      </c>
      <c r="AP126">
        <v>1097</v>
      </c>
      <c r="AQ126" s="6">
        <v>0.41568776051534673</v>
      </c>
      <c r="AR126">
        <v>1231</v>
      </c>
      <c r="AS126">
        <v>1188</v>
      </c>
      <c r="AT126" s="6">
        <v>0.96506904955320882</v>
      </c>
    </row>
    <row r="127" spans="1:46" x14ac:dyDescent="0.3">
      <c r="A127" t="s">
        <v>296</v>
      </c>
      <c r="B127" t="s">
        <v>319</v>
      </c>
      <c r="C127" t="s">
        <v>320</v>
      </c>
      <c r="D127" s="13">
        <v>1022802</v>
      </c>
      <c r="E127" t="s">
        <v>53</v>
      </c>
      <c r="F127">
        <v>368</v>
      </c>
      <c r="G127">
        <v>291</v>
      </c>
      <c r="H127" s="6">
        <v>0.79076086956521741</v>
      </c>
      <c r="I127">
        <v>305</v>
      </c>
      <c r="J127">
        <v>59</v>
      </c>
      <c r="K127">
        <v>311</v>
      </c>
      <c r="L127">
        <v>69</v>
      </c>
      <c r="M127">
        <v>315</v>
      </c>
      <c r="N127">
        <v>18</v>
      </c>
      <c r="O127">
        <v>29</v>
      </c>
      <c r="P127">
        <v>40</v>
      </c>
      <c r="Q127" s="6">
        <v>5.7142857142857141E-2</v>
      </c>
      <c r="R127" s="6">
        <v>9.2063492063492069E-2</v>
      </c>
      <c r="S127" s="6">
        <v>0.12698412698412698</v>
      </c>
      <c r="T127">
        <v>1088</v>
      </c>
      <c r="U127">
        <v>660</v>
      </c>
      <c r="V127">
        <v>182</v>
      </c>
      <c r="W127" s="6">
        <v>0.27575757575757576</v>
      </c>
      <c r="X127">
        <v>208</v>
      </c>
      <c r="Y127" s="6">
        <v>0.31515151515151513</v>
      </c>
      <c r="Z127">
        <v>390</v>
      </c>
      <c r="AA127" s="6">
        <v>0.59090909090909094</v>
      </c>
      <c r="AB127">
        <v>699</v>
      </c>
      <c r="AC127">
        <v>166</v>
      </c>
      <c r="AD127" s="6">
        <v>0.2374821173104435</v>
      </c>
      <c r="AE127">
        <v>198</v>
      </c>
      <c r="AF127" s="6">
        <v>0.2832618025751073</v>
      </c>
      <c r="AG127">
        <v>364</v>
      </c>
      <c r="AH127" s="6">
        <v>0.5207439198855508</v>
      </c>
      <c r="AI127">
        <v>642</v>
      </c>
      <c r="AJ127">
        <v>666</v>
      </c>
      <c r="AK127">
        <v>112</v>
      </c>
      <c r="AL127">
        <v>45</v>
      </c>
      <c r="AM127">
        <v>38</v>
      </c>
      <c r="AN127" s="6">
        <v>0.7410714285714286</v>
      </c>
      <c r="AO127">
        <v>683</v>
      </c>
      <c r="AP127">
        <v>234</v>
      </c>
      <c r="AQ127" s="6">
        <v>0.34260614934114203</v>
      </c>
      <c r="AR127">
        <v>148</v>
      </c>
      <c r="AS127">
        <v>142</v>
      </c>
      <c r="AT127" s="6">
        <v>0.95945945945945943</v>
      </c>
    </row>
    <row r="128" spans="1:46" x14ac:dyDescent="0.3">
      <c r="A128" t="s">
        <v>296</v>
      </c>
      <c r="B128" t="s">
        <v>321</v>
      </c>
      <c r="C128" t="s">
        <v>322</v>
      </c>
      <c r="D128" s="13">
        <v>438717</v>
      </c>
      <c r="E128" t="s">
        <v>53</v>
      </c>
      <c r="F128">
        <v>244</v>
      </c>
      <c r="G128">
        <v>242</v>
      </c>
      <c r="H128" s="6">
        <v>0.99180327868852458</v>
      </c>
      <c r="I128">
        <v>33</v>
      </c>
      <c r="J128">
        <v>16</v>
      </c>
      <c r="K128">
        <v>76</v>
      </c>
      <c r="L128">
        <v>31</v>
      </c>
      <c r="M128">
        <v>1429</v>
      </c>
      <c r="N128">
        <v>528</v>
      </c>
      <c r="O128">
        <v>610</v>
      </c>
      <c r="P128">
        <v>692</v>
      </c>
      <c r="Q128" s="6">
        <v>0.36948915325402382</v>
      </c>
      <c r="R128" s="6">
        <v>0.42687193841847448</v>
      </c>
      <c r="S128" s="6">
        <v>0.4842547235829251</v>
      </c>
      <c r="T128">
        <v>1244</v>
      </c>
      <c r="U128">
        <v>38</v>
      </c>
      <c r="V128">
        <v>2</v>
      </c>
      <c r="W128" s="6">
        <v>5.2631578947368418E-2</v>
      </c>
      <c r="X128">
        <v>1</v>
      </c>
      <c r="Y128" s="6">
        <v>2.6315789473684209E-2</v>
      </c>
      <c r="Z128">
        <v>2</v>
      </c>
      <c r="AA128" s="6">
        <v>5.2631578947368418E-2</v>
      </c>
      <c r="AB128">
        <v>42</v>
      </c>
      <c r="AC128">
        <v>10</v>
      </c>
      <c r="AD128" s="6">
        <v>0.23809523809523808</v>
      </c>
      <c r="AE128">
        <v>7</v>
      </c>
      <c r="AF128" s="6">
        <v>0.16666666666666666</v>
      </c>
      <c r="AG128">
        <v>16</v>
      </c>
      <c r="AH128" s="6">
        <v>0.38095238095238093</v>
      </c>
      <c r="AI128">
        <v>751</v>
      </c>
      <c r="AJ128">
        <v>769</v>
      </c>
      <c r="AK128">
        <v>251</v>
      </c>
      <c r="AL128">
        <v>144</v>
      </c>
      <c r="AM128">
        <v>40</v>
      </c>
      <c r="AN128" s="6">
        <v>0.73306772908366535</v>
      </c>
      <c r="AO128">
        <v>1078</v>
      </c>
      <c r="AP128">
        <v>314</v>
      </c>
      <c r="AQ128" s="6">
        <v>0.29128014842300559</v>
      </c>
      <c r="AR128">
        <v>162</v>
      </c>
      <c r="AS128">
        <v>144</v>
      </c>
      <c r="AT128" s="6">
        <v>0.88888888888888884</v>
      </c>
    </row>
    <row r="129" spans="1:46" x14ac:dyDescent="0.3">
      <c r="A129" t="s">
        <v>296</v>
      </c>
      <c r="B129" t="s">
        <v>323</v>
      </c>
      <c r="C129" t="s">
        <v>324</v>
      </c>
      <c r="D129" s="13">
        <v>4411902</v>
      </c>
      <c r="E129" t="s">
        <v>53</v>
      </c>
      <c r="F129">
        <v>505</v>
      </c>
      <c r="G129">
        <v>505</v>
      </c>
      <c r="H129" s="6">
        <v>1</v>
      </c>
      <c r="I129">
        <v>57</v>
      </c>
      <c r="J129">
        <v>22</v>
      </c>
      <c r="K129">
        <v>107</v>
      </c>
      <c r="L129">
        <v>37</v>
      </c>
      <c r="M129">
        <v>493</v>
      </c>
      <c r="N129">
        <v>44</v>
      </c>
      <c r="O129">
        <v>69</v>
      </c>
      <c r="P129">
        <v>92</v>
      </c>
      <c r="Q129" s="6">
        <v>8.9249492900608518E-2</v>
      </c>
      <c r="R129" s="6">
        <v>0.13995943204868155</v>
      </c>
      <c r="S129" s="6">
        <v>0.18661257606490872</v>
      </c>
      <c r="T129">
        <v>1174</v>
      </c>
      <c r="U129">
        <v>160</v>
      </c>
      <c r="V129">
        <v>17</v>
      </c>
      <c r="W129" s="6">
        <v>0.10625</v>
      </c>
      <c r="X129">
        <v>28</v>
      </c>
      <c r="Y129" s="6">
        <v>0.17499999999999999</v>
      </c>
      <c r="Z129">
        <v>41</v>
      </c>
      <c r="AA129" s="6">
        <v>0.25624999999999998</v>
      </c>
      <c r="AB129">
        <v>49</v>
      </c>
      <c r="AC129">
        <v>14</v>
      </c>
      <c r="AD129" s="6">
        <v>0.2857142857142857</v>
      </c>
      <c r="AE129">
        <v>19</v>
      </c>
      <c r="AF129" s="6">
        <v>0.38775510204081631</v>
      </c>
      <c r="AG129">
        <v>28</v>
      </c>
      <c r="AH129" s="6">
        <v>0.5714285714285714</v>
      </c>
      <c r="AI129">
        <v>689</v>
      </c>
      <c r="AJ129">
        <v>787</v>
      </c>
      <c r="AK129">
        <v>51</v>
      </c>
      <c r="AL129">
        <v>15</v>
      </c>
      <c r="AM129">
        <v>1</v>
      </c>
      <c r="AN129" s="6">
        <v>0.31372549019607843</v>
      </c>
      <c r="AO129">
        <v>906</v>
      </c>
      <c r="AP129">
        <v>384</v>
      </c>
      <c r="AQ129" s="6">
        <v>0.42384105960264901</v>
      </c>
      <c r="AR129">
        <v>386</v>
      </c>
      <c r="AS129">
        <v>372</v>
      </c>
      <c r="AT129" s="6">
        <v>0.96373056994818651</v>
      </c>
    </row>
    <row r="130" spans="1:46" x14ac:dyDescent="0.3">
      <c r="A130" t="s">
        <v>296</v>
      </c>
      <c r="B130" t="s">
        <v>325</v>
      </c>
      <c r="C130" t="s">
        <v>326</v>
      </c>
      <c r="D130" s="13">
        <v>902088</v>
      </c>
      <c r="E130" t="s">
        <v>53</v>
      </c>
      <c r="F130">
        <v>93</v>
      </c>
      <c r="G130">
        <v>59</v>
      </c>
      <c r="H130" s="6">
        <v>0.63440860215053763</v>
      </c>
      <c r="I130">
        <v>39</v>
      </c>
      <c r="J130">
        <v>15</v>
      </c>
      <c r="K130">
        <v>126</v>
      </c>
      <c r="L130">
        <v>59</v>
      </c>
      <c r="M130">
        <v>102</v>
      </c>
      <c r="N130">
        <v>10</v>
      </c>
      <c r="O130">
        <v>15</v>
      </c>
      <c r="P130">
        <v>16</v>
      </c>
      <c r="Q130" s="6">
        <v>9.8039215686274508E-2</v>
      </c>
      <c r="R130" s="6">
        <v>0.14705882352941177</v>
      </c>
      <c r="S130" s="6">
        <v>0.15686274509803921</v>
      </c>
      <c r="T130">
        <v>282</v>
      </c>
      <c r="U130">
        <v>20</v>
      </c>
      <c r="V130">
        <v>0</v>
      </c>
      <c r="W130" s="6">
        <v>0</v>
      </c>
      <c r="X130">
        <v>6</v>
      </c>
      <c r="Y130" s="6">
        <v>0.3</v>
      </c>
      <c r="Z130">
        <v>6</v>
      </c>
      <c r="AA130" s="6">
        <v>0.3</v>
      </c>
      <c r="AB130">
        <v>64</v>
      </c>
      <c r="AC130">
        <v>8</v>
      </c>
      <c r="AD130" s="6">
        <v>0.125</v>
      </c>
      <c r="AE130">
        <v>3</v>
      </c>
      <c r="AF130" s="6">
        <v>4.6875E-2</v>
      </c>
      <c r="AG130">
        <v>10</v>
      </c>
      <c r="AH130" s="6">
        <v>0.15625</v>
      </c>
      <c r="AI130">
        <v>187</v>
      </c>
      <c r="AJ130">
        <v>254</v>
      </c>
      <c r="AK130">
        <v>0</v>
      </c>
      <c r="AL130">
        <v>0</v>
      </c>
      <c r="AM130">
        <v>0</v>
      </c>
      <c r="AN130" s="6" t="s">
        <v>531</v>
      </c>
      <c r="AO130">
        <v>312</v>
      </c>
      <c r="AP130">
        <v>177</v>
      </c>
      <c r="AQ130" s="6">
        <v>0.56730769230769229</v>
      </c>
      <c r="AR130">
        <v>38</v>
      </c>
      <c r="AS130">
        <v>37</v>
      </c>
      <c r="AT130" s="6">
        <v>0.97368421052631582</v>
      </c>
    </row>
    <row r="131" spans="1:46" x14ac:dyDescent="0.3">
      <c r="A131" t="s">
        <v>296</v>
      </c>
      <c r="B131" t="s">
        <v>327</v>
      </c>
      <c r="C131" t="s">
        <v>328</v>
      </c>
      <c r="D131" s="13">
        <v>790791</v>
      </c>
      <c r="E131" t="s">
        <v>53</v>
      </c>
      <c r="F131">
        <v>215</v>
      </c>
      <c r="G131">
        <v>96</v>
      </c>
      <c r="H131" s="6">
        <v>0.44651162790697674</v>
      </c>
      <c r="I131">
        <v>163</v>
      </c>
      <c r="J131">
        <v>89</v>
      </c>
      <c r="K131">
        <v>191</v>
      </c>
      <c r="L131">
        <v>123</v>
      </c>
      <c r="M131">
        <v>82</v>
      </c>
      <c r="N131">
        <v>0</v>
      </c>
      <c r="O131">
        <v>0</v>
      </c>
      <c r="P131">
        <v>1</v>
      </c>
      <c r="Q131" s="6">
        <v>0</v>
      </c>
      <c r="R131" s="6">
        <v>0</v>
      </c>
      <c r="S131" s="6">
        <v>1.2195121951219513E-2</v>
      </c>
      <c r="T131">
        <v>494</v>
      </c>
      <c r="U131">
        <v>31</v>
      </c>
      <c r="V131">
        <v>5</v>
      </c>
      <c r="W131" s="6">
        <v>0.16129032258064516</v>
      </c>
      <c r="X131">
        <v>4</v>
      </c>
      <c r="Y131" s="6">
        <v>0.12903225806451613</v>
      </c>
      <c r="Z131">
        <v>9</v>
      </c>
      <c r="AA131" s="6">
        <v>0.29032258064516131</v>
      </c>
      <c r="AB131">
        <v>10</v>
      </c>
      <c r="AC131">
        <v>2</v>
      </c>
      <c r="AD131" s="6">
        <v>0.2</v>
      </c>
      <c r="AE131">
        <v>3</v>
      </c>
      <c r="AF131" s="6">
        <v>0.3</v>
      </c>
      <c r="AG131">
        <v>4</v>
      </c>
      <c r="AH131" s="6">
        <v>0.4</v>
      </c>
      <c r="AI131">
        <v>224</v>
      </c>
      <c r="AJ131">
        <v>226</v>
      </c>
      <c r="AK131">
        <v>0</v>
      </c>
      <c r="AL131">
        <v>0</v>
      </c>
      <c r="AM131">
        <v>0</v>
      </c>
      <c r="AN131" s="6" t="s">
        <v>531</v>
      </c>
      <c r="AO131">
        <v>446</v>
      </c>
      <c r="AP131">
        <v>42</v>
      </c>
      <c r="AQ131" s="6">
        <v>9.417040358744394E-2</v>
      </c>
      <c r="AR131">
        <v>102</v>
      </c>
      <c r="AS131">
        <v>91</v>
      </c>
      <c r="AT131" s="6">
        <v>0.89215686274509809</v>
      </c>
    </row>
    <row r="132" spans="1:46" x14ac:dyDescent="0.3">
      <c r="A132" t="s">
        <v>296</v>
      </c>
      <c r="B132" t="s">
        <v>970</v>
      </c>
      <c r="C132" t="s">
        <v>330</v>
      </c>
      <c r="D132" s="13">
        <v>1622893</v>
      </c>
      <c r="E132" t="s">
        <v>53</v>
      </c>
      <c r="F132">
        <v>314</v>
      </c>
      <c r="G132">
        <v>314</v>
      </c>
      <c r="H132" s="6">
        <v>1</v>
      </c>
      <c r="I132">
        <v>172</v>
      </c>
      <c r="J132">
        <v>76</v>
      </c>
      <c r="K132">
        <v>188</v>
      </c>
      <c r="L132">
        <v>92</v>
      </c>
      <c r="M132">
        <v>200</v>
      </c>
      <c r="N132">
        <v>33</v>
      </c>
      <c r="O132">
        <v>39</v>
      </c>
      <c r="P132">
        <v>48</v>
      </c>
      <c r="Q132" s="6">
        <v>0.16500000000000001</v>
      </c>
      <c r="R132" s="6">
        <v>0.19500000000000001</v>
      </c>
      <c r="S132" s="6">
        <v>0.24</v>
      </c>
      <c r="T132">
        <v>1772</v>
      </c>
      <c r="U132">
        <v>57</v>
      </c>
      <c r="V132">
        <v>4</v>
      </c>
      <c r="W132" s="6">
        <v>7.0175438596491224E-2</v>
      </c>
      <c r="X132">
        <v>11</v>
      </c>
      <c r="Y132" s="6">
        <v>0.19298245614035087</v>
      </c>
      <c r="Z132">
        <v>14</v>
      </c>
      <c r="AA132" s="6">
        <v>0.24561403508771928</v>
      </c>
      <c r="AB132">
        <v>77</v>
      </c>
      <c r="AC132">
        <v>21</v>
      </c>
      <c r="AD132" s="6">
        <v>0.27272727272727271</v>
      </c>
      <c r="AE132">
        <v>13</v>
      </c>
      <c r="AF132" s="6">
        <v>0.16883116883116883</v>
      </c>
      <c r="AG132">
        <v>29</v>
      </c>
      <c r="AH132" s="6">
        <v>0.37662337662337664</v>
      </c>
      <c r="AI132">
        <v>1049</v>
      </c>
      <c r="AJ132">
        <v>1097</v>
      </c>
      <c r="AK132">
        <v>0</v>
      </c>
      <c r="AL132">
        <v>0</v>
      </c>
      <c r="AM132">
        <v>0</v>
      </c>
      <c r="AN132" s="6" t="s">
        <v>531</v>
      </c>
      <c r="AO132">
        <v>1195</v>
      </c>
      <c r="AP132">
        <v>327</v>
      </c>
      <c r="AQ132" s="6">
        <v>0.27364016736401675</v>
      </c>
      <c r="AR132">
        <v>211</v>
      </c>
      <c r="AS132">
        <v>163</v>
      </c>
      <c r="AT132" s="6">
        <v>0.77251184834123221</v>
      </c>
    </row>
    <row r="133" spans="1:46" x14ac:dyDescent="0.3">
      <c r="A133" t="s">
        <v>296</v>
      </c>
      <c r="B133" t="s">
        <v>971</v>
      </c>
      <c r="C133" t="s">
        <v>332</v>
      </c>
      <c r="D133" s="13">
        <v>943042</v>
      </c>
      <c r="E133" t="s">
        <v>53</v>
      </c>
      <c r="F133">
        <v>274</v>
      </c>
      <c r="G133">
        <v>157</v>
      </c>
      <c r="H133" s="6">
        <v>0.57299270072992703</v>
      </c>
      <c r="I133">
        <v>133</v>
      </c>
      <c r="J133">
        <v>45</v>
      </c>
      <c r="K133">
        <v>194</v>
      </c>
      <c r="L133">
        <v>117</v>
      </c>
      <c r="M133">
        <v>220</v>
      </c>
      <c r="N133">
        <v>12</v>
      </c>
      <c r="O133">
        <v>18</v>
      </c>
      <c r="P133">
        <v>21</v>
      </c>
      <c r="Q133" s="6">
        <v>5.4545454545454543E-2</v>
      </c>
      <c r="R133" s="6">
        <v>8.1818181818181818E-2</v>
      </c>
      <c r="S133" s="6">
        <v>9.5454545454545459E-2</v>
      </c>
      <c r="T133">
        <v>431</v>
      </c>
      <c r="U133">
        <v>27</v>
      </c>
      <c r="V133">
        <v>0</v>
      </c>
      <c r="W133" s="6">
        <v>0</v>
      </c>
      <c r="X133">
        <v>1</v>
      </c>
      <c r="Y133" s="6">
        <v>3.7037037037037035E-2</v>
      </c>
      <c r="Z133">
        <v>1</v>
      </c>
      <c r="AA133" s="6">
        <v>3.7037037037037035E-2</v>
      </c>
      <c r="AB133">
        <v>47</v>
      </c>
      <c r="AC133">
        <v>7</v>
      </c>
      <c r="AD133" s="6">
        <v>0.14893617021276595</v>
      </c>
      <c r="AE133">
        <v>7</v>
      </c>
      <c r="AF133" s="6">
        <v>0.14893617021276595</v>
      </c>
      <c r="AG133">
        <v>13</v>
      </c>
      <c r="AH133" s="6">
        <v>0.27659574468085107</v>
      </c>
      <c r="AI133">
        <v>275</v>
      </c>
      <c r="AJ133">
        <v>277</v>
      </c>
      <c r="AK133">
        <v>23</v>
      </c>
      <c r="AL133">
        <v>3</v>
      </c>
      <c r="AM133">
        <v>18</v>
      </c>
      <c r="AN133" s="6">
        <v>0.91304347826086951</v>
      </c>
      <c r="AO133">
        <v>287</v>
      </c>
      <c r="AP133">
        <v>147</v>
      </c>
      <c r="AQ133" s="6">
        <v>0.51219512195121952</v>
      </c>
      <c r="AR133">
        <v>46</v>
      </c>
      <c r="AS133">
        <v>41</v>
      </c>
      <c r="AT133" s="6">
        <v>0.89130434782608692</v>
      </c>
    </row>
    <row r="134" spans="1:46" x14ac:dyDescent="0.3">
      <c r="A134" t="s">
        <v>296</v>
      </c>
      <c r="B134" t="s">
        <v>333</v>
      </c>
      <c r="C134" t="s">
        <v>334</v>
      </c>
      <c r="D134" s="13">
        <v>650720</v>
      </c>
      <c r="E134" t="s">
        <v>53</v>
      </c>
      <c r="F134">
        <v>146</v>
      </c>
      <c r="G134">
        <v>62</v>
      </c>
      <c r="H134" s="6">
        <v>0.42465753424657532</v>
      </c>
      <c r="I134">
        <v>37</v>
      </c>
      <c r="J134">
        <v>14</v>
      </c>
      <c r="K134">
        <v>51</v>
      </c>
      <c r="L134">
        <v>18</v>
      </c>
      <c r="M134">
        <v>251</v>
      </c>
      <c r="N134">
        <v>16</v>
      </c>
      <c r="O134">
        <v>36</v>
      </c>
      <c r="P134">
        <v>53</v>
      </c>
      <c r="Q134" s="6">
        <v>6.3745019920318724E-2</v>
      </c>
      <c r="R134" s="6">
        <v>0.14342629482071714</v>
      </c>
      <c r="S134" s="6">
        <v>0.21115537848605578</v>
      </c>
      <c r="T134">
        <v>527</v>
      </c>
      <c r="U134">
        <v>8</v>
      </c>
      <c r="V134">
        <v>0</v>
      </c>
      <c r="W134" s="6">
        <v>0</v>
      </c>
      <c r="X134">
        <v>0</v>
      </c>
      <c r="Y134" s="6">
        <v>0</v>
      </c>
      <c r="Z134">
        <v>0</v>
      </c>
      <c r="AA134" s="6">
        <v>0</v>
      </c>
      <c r="AB134">
        <v>19</v>
      </c>
      <c r="AC134">
        <v>5</v>
      </c>
      <c r="AD134" s="6">
        <v>0.26315789473684209</v>
      </c>
      <c r="AE134">
        <v>4</v>
      </c>
      <c r="AF134" s="6">
        <v>0.21052631578947367</v>
      </c>
      <c r="AG134">
        <v>8</v>
      </c>
      <c r="AH134" s="6">
        <v>0.42105263157894735</v>
      </c>
      <c r="AI134">
        <v>389</v>
      </c>
      <c r="AJ134">
        <v>441</v>
      </c>
      <c r="AK134">
        <v>0</v>
      </c>
      <c r="AL134">
        <v>0</v>
      </c>
      <c r="AM134">
        <v>0</v>
      </c>
      <c r="AN134" s="6" t="s">
        <v>531</v>
      </c>
      <c r="AO134">
        <v>477</v>
      </c>
      <c r="AP134">
        <v>198</v>
      </c>
      <c r="AQ134" s="6">
        <v>0.41509433962264153</v>
      </c>
      <c r="AR134">
        <v>126</v>
      </c>
      <c r="AS134">
        <v>123</v>
      </c>
      <c r="AT134" s="6">
        <v>0.97619047619047616</v>
      </c>
    </row>
    <row r="135" spans="1:46" x14ac:dyDescent="0.3">
      <c r="A135" t="s">
        <v>296</v>
      </c>
      <c r="B135" t="s">
        <v>335</v>
      </c>
      <c r="C135" t="s">
        <v>336</v>
      </c>
      <c r="D135" s="13">
        <v>842336</v>
      </c>
      <c r="E135" t="s">
        <v>53</v>
      </c>
      <c r="F135">
        <v>332</v>
      </c>
      <c r="G135">
        <v>195</v>
      </c>
      <c r="H135" s="6">
        <v>0.58734939759036142</v>
      </c>
      <c r="I135">
        <v>45</v>
      </c>
      <c r="J135">
        <v>25</v>
      </c>
      <c r="K135">
        <v>79</v>
      </c>
      <c r="L135">
        <v>27</v>
      </c>
      <c r="M135">
        <v>340</v>
      </c>
      <c r="N135">
        <v>23</v>
      </c>
      <c r="O135">
        <v>34</v>
      </c>
      <c r="P135">
        <v>46</v>
      </c>
      <c r="Q135" s="6">
        <v>6.7647058823529407E-2</v>
      </c>
      <c r="R135" s="6">
        <v>0.1</v>
      </c>
      <c r="S135" s="6">
        <v>0.13529411764705881</v>
      </c>
      <c r="T135">
        <v>925</v>
      </c>
      <c r="U135">
        <v>21</v>
      </c>
      <c r="V135">
        <v>0</v>
      </c>
      <c r="W135" s="6">
        <v>0</v>
      </c>
      <c r="X135">
        <v>0</v>
      </c>
      <c r="Y135" s="6">
        <v>0</v>
      </c>
      <c r="Z135">
        <v>0</v>
      </c>
      <c r="AA135" s="6">
        <v>0</v>
      </c>
      <c r="AB135">
        <v>20</v>
      </c>
      <c r="AC135">
        <v>0</v>
      </c>
      <c r="AD135" s="6">
        <v>0</v>
      </c>
      <c r="AE135">
        <v>1</v>
      </c>
      <c r="AF135" s="6">
        <v>0.05</v>
      </c>
      <c r="AG135">
        <v>1</v>
      </c>
      <c r="AH135" s="6">
        <v>0.05</v>
      </c>
      <c r="AI135">
        <v>682</v>
      </c>
      <c r="AJ135">
        <v>738</v>
      </c>
      <c r="AK135">
        <v>0</v>
      </c>
      <c r="AL135">
        <v>0</v>
      </c>
      <c r="AM135">
        <v>0</v>
      </c>
      <c r="AN135" s="6" t="s">
        <v>531</v>
      </c>
      <c r="AO135">
        <v>790</v>
      </c>
      <c r="AP135">
        <v>258</v>
      </c>
      <c r="AQ135" s="6">
        <v>0.32658227848101268</v>
      </c>
      <c r="AR135">
        <v>114</v>
      </c>
      <c r="AS135">
        <v>105</v>
      </c>
      <c r="AT135" s="6">
        <v>0.92105263157894735</v>
      </c>
    </row>
    <row r="136" spans="1:46" x14ac:dyDescent="0.3">
      <c r="A136" t="s">
        <v>337</v>
      </c>
      <c r="B136" t="s">
        <v>338</v>
      </c>
      <c r="C136" t="s">
        <v>339</v>
      </c>
      <c r="D136" s="13">
        <v>1435007</v>
      </c>
      <c r="F136">
        <v>0</v>
      </c>
      <c r="G136">
        <v>0</v>
      </c>
      <c r="H136" s="6" t="s">
        <v>531</v>
      </c>
      <c r="I136">
        <v>31</v>
      </c>
      <c r="J136">
        <v>11</v>
      </c>
      <c r="K136">
        <v>120</v>
      </c>
      <c r="L136">
        <v>43</v>
      </c>
      <c r="M136">
        <v>507</v>
      </c>
      <c r="N136">
        <v>47</v>
      </c>
      <c r="O136">
        <v>77</v>
      </c>
      <c r="P136">
        <v>117</v>
      </c>
      <c r="Q136" s="6">
        <v>9.270216962524655E-2</v>
      </c>
      <c r="R136" s="6">
        <v>0.15187376725838264</v>
      </c>
      <c r="S136" s="6">
        <v>0.23076923076923078</v>
      </c>
      <c r="T136">
        <v>1386</v>
      </c>
      <c r="U136">
        <v>118</v>
      </c>
      <c r="V136">
        <v>1</v>
      </c>
      <c r="W136" s="6">
        <v>8.4745762711864406E-3</v>
      </c>
      <c r="X136">
        <v>21</v>
      </c>
      <c r="Y136" s="6">
        <v>0.17796610169491525</v>
      </c>
      <c r="Z136">
        <v>22</v>
      </c>
      <c r="AA136" s="6">
        <v>0.1864406779661017</v>
      </c>
      <c r="AB136">
        <v>340</v>
      </c>
      <c r="AC136">
        <v>67</v>
      </c>
      <c r="AD136" s="6">
        <v>0.19705882352941176</v>
      </c>
      <c r="AE136">
        <v>23</v>
      </c>
      <c r="AF136" s="6">
        <v>6.7647058823529407E-2</v>
      </c>
      <c r="AG136">
        <v>89</v>
      </c>
      <c r="AH136" s="6">
        <v>0.26176470588235295</v>
      </c>
      <c r="AI136">
        <v>851</v>
      </c>
      <c r="AJ136">
        <v>867</v>
      </c>
      <c r="AK136">
        <v>280</v>
      </c>
      <c r="AL136">
        <v>31</v>
      </c>
      <c r="AM136">
        <v>136</v>
      </c>
      <c r="AN136" s="6">
        <v>0.59642857142857142</v>
      </c>
      <c r="AO136">
        <v>1084</v>
      </c>
      <c r="AP136">
        <v>300</v>
      </c>
      <c r="AQ136" s="6">
        <v>0.2767527675276753</v>
      </c>
      <c r="AR136">
        <v>205</v>
      </c>
      <c r="AS136">
        <v>195</v>
      </c>
      <c r="AT136" s="6">
        <v>0.95121951219512191</v>
      </c>
    </row>
    <row r="137" spans="1:46" x14ac:dyDescent="0.3">
      <c r="A137" t="s">
        <v>337</v>
      </c>
      <c r="B137" t="s">
        <v>340</v>
      </c>
      <c r="C137" t="s">
        <v>341</v>
      </c>
      <c r="D137" s="13">
        <v>11424156</v>
      </c>
      <c r="E137" t="s">
        <v>56</v>
      </c>
      <c r="F137">
        <v>3652</v>
      </c>
      <c r="G137">
        <v>2382</v>
      </c>
      <c r="H137" s="6">
        <v>0.65224534501642939</v>
      </c>
      <c r="I137">
        <v>53</v>
      </c>
      <c r="J137">
        <v>28</v>
      </c>
      <c r="K137">
        <v>94</v>
      </c>
      <c r="L137">
        <v>40</v>
      </c>
      <c r="M137">
        <v>4634</v>
      </c>
      <c r="N137">
        <v>372</v>
      </c>
      <c r="O137">
        <v>629</v>
      </c>
      <c r="P137">
        <v>872</v>
      </c>
      <c r="Q137" s="6">
        <v>8.0276219249028918E-2</v>
      </c>
      <c r="R137" s="6">
        <v>0.1357358653431161</v>
      </c>
      <c r="S137" s="6">
        <v>0.18817436340094951</v>
      </c>
      <c r="T137">
        <v>9018</v>
      </c>
      <c r="U137">
        <v>962</v>
      </c>
      <c r="V137">
        <v>48</v>
      </c>
      <c r="W137" s="6">
        <v>4.9896049896049899E-2</v>
      </c>
      <c r="X137">
        <v>139</v>
      </c>
      <c r="Y137" s="6">
        <v>0.1444906444906445</v>
      </c>
      <c r="Z137">
        <v>179</v>
      </c>
      <c r="AA137" s="6">
        <v>0.18607068607068608</v>
      </c>
      <c r="AB137">
        <v>1400</v>
      </c>
      <c r="AC137">
        <v>310</v>
      </c>
      <c r="AD137" s="6">
        <v>0.22142857142857142</v>
      </c>
      <c r="AE137">
        <v>204</v>
      </c>
      <c r="AF137" s="6">
        <v>0.14571428571428571</v>
      </c>
      <c r="AG137">
        <v>486</v>
      </c>
      <c r="AH137" s="6">
        <v>0.34714285714285714</v>
      </c>
      <c r="AI137">
        <v>6109</v>
      </c>
      <c r="AJ137">
        <v>7732</v>
      </c>
      <c r="AK137">
        <v>2264</v>
      </c>
      <c r="AL137">
        <v>561</v>
      </c>
      <c r="AM137">
        <v>287</v>
      </c>
      <c r="AN137" s="6">
        <v>0.37455830388692579</v>
      </c>
      <c r="AO137">
        <v>8594</v>
      </c>
      <c r="AP137">
        <v>3984</v>
      </c>
      <c r="AQ137" s="6">
        <v>0.4635792413311613</v>
      </c>
      <c r="AR137">
        <v>2479</v>
      </c>
      <c r="AS137">
        <v>2344</v>
      </c>
      <c r="AT137" s="6">
        <v>0.94554255748285598</v>
      </c>
    </row>
    <row r="138" spans="1:46" x14ac:dyDescent="0.3">
      <c r="A138" t="s">
        <v>337</v>
      </c>
      <c r="B138" t="s">
        <v>342</v>
      </c>
      <c r="C138" t="s">
        <v>343</v>
      </c>
      <c r="D138" s="13">
        <v>5030641</v>
      </c>
      <c r="E138" t="s">
        <v>90</v>
      </c>
      <c r="F138">
        <v>1356</v>
      </c>
      <c r="G138">
        <v>680</v>
      </c>
      <c r="H138" s="6">
        <v>0.50147492625368728</v>
      </c>
      <c r="I138">
        <v>49</v>
      </c>
      <c r="J138">
        <v>27</v>
      </c>
      <c r="K138">
        <v>107</v>
      </c>
      <c r="L138">
        <v>38</v>
      </c>
      <c r="M138">
        <v>1298</v>
      </c>
      <c r="N138">
        <v>86</v>
      </c>
      <c r="O138">
        <v>154</v>
      </c>
      <c r="P138">
        <v>243</v>
      </c>
      <c r="Q138" s="6">
        <v>6.6255778120184905E-2</v>
      </c>
      <c r="R138" s="6">
        <v>0.11864406779661017</v>
      </c>
      <c r="S138" s="6">
        <v>0.187211093990755</v>
      </c>
      <c r="T138">
        <v>3467</v>
      </c>
      <c r="U138">
        <v>384</v>
      </c>
      <c r="V138">
        <v>20</v>
      </c>
      <c r="W138" s="6">
        <v>5.2083333333333336E-2</v>
      </c>
      <c r="X138">
        <v>44</v>
      </c>
      <c r="Y138" s="6">
        <v>0.11458333333333333</v>
      </c>
      <c r="Z138">
        <v>61</v>
      </c>
      <c r="AA138" s="6">
        <v>0.15885416666666666</v>
      </c>
      <c r="AB138">
        <v>144</v>
      </c>
      <c r="AC138">
        <v>24</v>
      </c>
      <c r="AD138" s="6">
        <v>0.16666666666666666</v>
      </c>
      <c r="AE138">
        <v>47</v>
      </c>
      <c r="AF138" s="6">
        <v>0.3263888888888889</v>
      </c>
      <c r="AG138">
        <v>68</v>
      </c>
      <c r="AH138" s="6">
        <v>0.47222222222222221</v>
      </c>
      <c r="AI138">
        <v>2406</v>
      </c>
      <c r="AJ138">
        <v>2759</v>
      </c>
      <c r="AK138">
        <v>205</v>
      </c>
      <c r="AL138">
        <v>17</v>
      </c>
      <c r="AM138">
        <v>44</v>
      </c>
      <c r="AN138" s="6">
        <v>0.29756097560975608</v>
      </c>
      <c r="AO138">
        <v>3044</v>
      </c>
      <c r="AP138">
        <v>1382</v>
      </c>
      <c r="AQ138" s="6">
        <v>0.45400788436268069</v>
      </c>
      <c r="AR138">
        <v>797</v>
      </c>
      <c r="AS138">
        <v>761</v>
      </c>
      <c r="AT138" s="6">
        <v>0.95483061480552067</v>
      </c>
    </row>
    <row r="139" spans="1:46" x14ac:dyDescent="0.3">
      <c r="A139" t="s">
        <v>344</v>
      </c>
      <c r="B139" t="s">
        <v>345</v>
      </c>
      <c r="C139" t="s">
        <v>346</v>
      </c>
      <c r="D139" s="13">
        <v>2479662</v>
      </c>
      <c r="E139" t="s">
        <v>90</v>
      </c>
      <c r="F139">
        <v>424</v>
      </c>
      <c r="G139">
        <v>384</v>
      </c>
      <c r="H139" s="6">
        <v>0.90566037735849059</v>
      </c>
      <c r="I139">
        <v>65</v>
      </c>
      <c r="J139">
        <v>29</v>
      </c>
      <c r="K139">
        <v>79</v>
      </c>
      <c r="L139">
        <v>39</v>
      </c>
      <c r="M139">
        <v>835</v>
      </c>
      <c r="N139">
        <v>115</v>
      </c>
      <c r="O139">
        <v>163</v>
      </c>
      <c r="P139">
        <v>210</v>
      </c>
      <c r="Q139" s="6">
        <v>0.1377245508982036</v>
      </c>
      <c r="R139" s="6">
        <v>0.19520958083832335</v>
      </c>
      <c r="S139" s="6">
        <v>0.25149700598802394</v>
      </c>
      <c r="T139">
        <v>2894</v>
      </c>
      <c r="U139">
        <v>131</v>
      </c>
      <c r="V139">
        <v>5</v>
      </c>
      <c r="W139" s="6">
        <v>3.8167938931297711E-2</v>
      </c>
      <c r="X139">
        <v>9</v>
      </c>
      <c r="Y139" s="6">
        <v>6.8702290076335881E-2</v>
      </c>
      <c r="Z139">
        <v>12</v>
      </c>
      <c r="AA139" s="6">
        <v>9.1603053435114504E-2</v>
      </c>
      <c r="AB139">
        <v>277</v>
      </c>
      <c r="AC139">
        <v>63</v>
      </c>
      <c r="AD139" s="6">
        <v>0.22743682310469315</v>
      </c>
      <c r="AE139">
        <v>39</v>
      </c>
      <c r="AF139" s="6">
        <v>0.1407942238267148</v>
      </c>
      <c r="AG139">
        <v>93</v>
      </c>
      <c r="AH139" s="6">
        <v>0.33574007220216606</v>
      </c>
      <c r="AI139">
        <v>2091</v>
      </c>
      <c r="AJ139">
        <v>2384</v>
      </c>
      <c r="AK139">
        <v>541</v>
      </c>
      <c r="AL139">
        <v>126</v>
      </c>
      <c r="AM139">
        <v>55</v>
      </c>
      <c r="AN139" s="6">
        <v>0.3345656192236599</v>
      </c>
      <c r="AO139">
        <v>2626</v>
      </c>
      <c r="AP139">
        <v>1169</v>
      </c>
      <c r="AQ139" s="6">
        <v>0.44516374714394519</v>
      </c>
      <c r="AR139">
        <v>409</v>
      </c>
      <c r="AS139">
        <v>346</v>
      </c>
      <c r="AT139" s="6">
        <v>0.84596577017114916</v>
      </c>
    </row>
    <row r="140" spans="1:46" x14ac:dyDescent="0.3">
      <c r="A140" t="s">
        <v>344</v>
      </c>
      <c r="B140" t="s">
        <v>347</v>
      </c>
      <c r="C140" t="s">
        <v>348</v>
      </c>
      <c r="D140" s="13">
        <v>1780468</v>
      </c>
      <c r="E140" t="s">
        <v>53</v>
      </c>
      <c r="F140">
        <v>414</v>
      </c>
      <c r="G140">
        <v>263</v>
      </c>
      <c r="H140" s="6">
        <v>0.63526570048309183</v>
      </c>
      <c r="I140">
        <v>684</v>
      </c>
      <c r="J140">
        <v>534</v>
      </c>
      <c r="K140">
        <v>668</v>
      </c>
      <c r="L140">
        <v>520</v>
      </c>
      <c r="M140">
        <v>2</v>
      </c>
      <c r="N140">
        <v>0</v>
      </c>
      <c r="O140">
        <v>0</v>
      </c>
      <c r="P140">
        <v>0</v>
      </c>
      <c r="Q140" s="6">
        <v>0</v>
      </c>
      <c r="R140" s="6">
        <v>0</v>
      </c>
      <c r="S140" s="6">
        <v>0</v>
      </c>
      <c r="T140">
        <v>334</v>
      </c>
      <c r="U140">
        <v>193</v>
      </c>
      <c r="V140">
        <v>3</v>
      </c>
      <c r="W140" s="6">
        <v>1.5544041450777202E-2</v>
      </c>
      <c r="X140">
        <v>2</v>
      </c>
      <c r="Y140" s="6">
        <v>1.0362694300518135E-2</v>
      </c>
      <c r="Z140">
        <v>3</v>
      </c>
      <c r="AA140" s="6">
        <v>1.5544041450777202E-2</v>
      </c>
      <c r="AB140">
        <v>89</v>
      </c>
      <c r="AC140">
        <v>17</v>
      </c>
      <c r="AD140" s="6">
        <v>0.19101123595505617</v>
      </c>
      <c r="AE140">
        <v>10</v>
      </c>
      <c r="AF140" s="6">
        <v>0.11235955056179775</v>
      </c>
      <c r="AG140">
        <v>22</v>
      </c>
      <c r="AH140" s="6">
        <v>0.24719101123595505</v>
      </c>
      <c r="AI140">
        <v>0</v>
      </c>
      <c r="AJ140">
        <v>164</v>
      </c>
      <c r="AK140">
        <v>71</v>
      </c>
      <c r="AL140">
        <v>6</v>
      </c>
      <c r="AM140">
        <v>32</v>
      </c>
      <c r="AN140" s="6">
        <v>0.53521126760563376</v>
      </c>
      <c r="AO140">
        <v>14</v>
      </c>
      <c r="AP140">
        <v>7</v>
      </c>
      <c r="AQ140" s="6">
        <v>0.5</v>
      </c>
      <c r="AR140">
        <v>493</v>
      </c>
      <c r="AS140">
        <v>448</v>
      </c>
      <c r="AT140" s="6">
        <v>0.90872210953346855</v>
      </c>
    </row>
    <row r="141" spans="1:46" x14ac:dyDescent="0.3">
      <c r="A141" t="s">
        <v>344</v>
      </c>
      <c r="B141" t="s">
        <v>972</v>
      </c>
      <c r="C141" t="s">
        <v>350</v>
      </c>
      <c r="D141" s="13">
        <v>677397</v>
      </c>
      <c r="E141" t="s">
        <v>53</v>
      </c>
      <c r="F141">
        <v>85</v>
      </c>
      <c r="G141">
        <v>85</v>
      </c>
      <c r="H141" s="6">
        <v>1</v>
      </c>
      <c r="I141">
        <v>100</v>
      </c>
      <c r="J141">
        <v>63</v>
      </c>
      <c r="K141">
        <v>104</v>
      </c>
      <c r="L141">
        <v>53</v>
      </c>
      <c r="M141">
        <v>219</v>
      </c>
      <c r="N141">
        <v>25</v>
      </c>
      <c r="O141">
        <v>31</v>
      </c>
      <c r="P141">
        <v>33</v>
      </c>
      <c r="Q141" s="6">
        <v>0.11415525114155251</v>
      </c>
      <c r="R141" s="6">
        <v>0.14155251141552511</v>
      </c>
      <c r="S141" s="6">
        <v>0.15068493150684931</v>
      </c>
      <c r="T141">
        <v>126</v>
      </c>
      <c r="U141">
        <v>50</v>
      </c>
      <c r="V141">
        <v>16</v>
      </c>
      <c r="W141" s="6">
        <v>0.32</v>
      </c>
      <c r="X141">
        <v>15</v>
      </c>
      <c r="Y141" s="6">
        <v>0.3</v>
      </c>
      <c r="Z141">
        <v>24</v>
      </c>
      <c r="AA141" s="6">
        <v>0.48</v>
      </c>
      <c r="AB141">
        <v>231</v>
      </c>
      <c r="AC141">
        <v>46</v>
      </c>
      <c r="AD141" s="6">
        <v>0.19913419913419914</v>
      </c>
      <c r="AE141">
        <v>19</v>
      </c>
      <c r="AF141" s="6">
        <v>8.2251082251082255E-2</v>
      </c>
      <c r="AG141">
        <v>54</v>
      </c>
      <c r="AH141" s="6">
        <v>0.23376623376623376</v>
      </c>
      <c r="AI141">
        <v>64</v>
      </c>
      <c r="AJ141">
        <v>171</v>
      </c>
      <c r="AK141">
        <v>29</v>
      </c>
      <c r="AL141">
        <v>9</v>
      </c>
      <c r="AM141">
        <v>16</v>
      </c>
      <c r="AN141" s="6">
        <v>0.86206896551724133</v>
      </c>
      <c r="AO141">
        <v>147</v>
      </c>
      <c r="AP141">
        <v>74</v>
      </c>
      <c r="AQ141" s="6">
        <v>0.50340136054421769</v>
      </c>
      <c r="AR141">
        <v>188</v>
      </c>
      <c r="AS141">
        <v>149</v>
      </c>
      <c r="AT141" s="6">
        <v>0.79255319148936165</v>
      </c>
    </row>
    <row r="142" spans="1:46" x14ac:dyDescent="0.3">
      <c r="A142" t="s">
        <v>344</v>
      </c>
      <c r="B142" t="s">
        <v>351</v>
      </c>
      <c r="C142" t="s">
        <v>352</v>
      </c>
      <c r="D142" s="13">
        <v>2594677</v>
      </c>
      <c r="E142" t="s">
        <v>56</v>
      </c>
      <c r="F142">
        <v>820</v>
      </c>
      <c r="G142">
        <v>534</v>
      </c>
      <c r="H142" s="6">
        <v>0.65121951219512197</v>
      </c>
      <c r="I142">
        <v>243</v>
      </c>
      <c r="J142">
        <v>25</v>
      </c>
      <c r="K142">
        <v>284</v>
      </c>
      <c r="L142">
        <v>29</v>
      </c>
      <c r="M142">
        <v>1550</v>
      </c>
      <c r="N142">
        <v>178</v>
      </c>
      <c r="O142">
        <v>256</v>
      </c>
      <c r="P142">
        <v>346</v>
      </c>
      <c r="Q142" s="6">
        <v>0.11483870967741935</v>
      </c>
      <c r="R142" s="6">
        <v>0.16516129032258065</v>
      </c>
      <c r="S142" s="6">
        <v>0.22322580645161291</v>
      </c>
      <c r="T142">
        <v>1766</v>
      </c>
      <c r="U142">
        <v>639</v>
      </c>
      <c r="V142">
        <v>23</v>
      </c>
      <c r="W142" s="6">
        <v>3.5993740219092331E-2</v>
      </c>
      <c r="X142">
        <v>28</v>
      </c>
      <c r="Y142" s="6">
        <v>4.3818466353677622E-2</v>
      </c>
      <c r="Z142">
        <v>49</v>
      </c>
      <c r="AA142" s="6">
        <v>7.6682316118935834E-2</v>
      </c>
      <c r="AB142">
        <v>1967</v>
      </c>
      <c r="AC142">
        <v>450</v>
      </c>
      <c r="AD142" s="6">
        <v>0.22877478393492628</v>
      </c>
      <c r="AE142">
        <v>123</v>
      </c>
      <c r="AF142" s="6">
        <v>6.2531774275546514E-2</v>
      </c>
      <c r="AG142">
        <v>540</v>
      </c>
      <c r="AH142" s="6">
        <v>0.27452974072191155</v>
      </c>
      <c r="AI142">
        <v>1224</v>
      </c>
      <c r="AJ142">
        <v>1282</v>
      </c>
      <c r="AK142">
        <v>177</v>
      </c>
      <c r="AL142">
        <v>34</v>
      </c>
      <c r="AM142">
        <v>93</v>
      </c>
      <c r="AN142" s="6">
        <v>0.71751412429378536</v>
      </c>
      <c r="AO142">
        <v>1795</v>
      </c>
      <c r="AP142">
        <v>1069</v>
      </c>
      <c r="AQ142" s="6">
        <v>0.59554317548746516</v>
      </c>
      <c r="AR142">
        <v>130</v>
      </c>
      <c r="AS142">
        <v>104</v>
      </c>
      <c r="AT142" s="6">
        <v>0.8</v>
      </c>
    </row>
    <row r="143" spans="1:46" x14ac:dyDescent="0.3">
      <c r="A143" t="s">
        <v>353</v>
      </c>
      <c r="B143" t="s">
        <v>354</v>
      </c>
      <c r="C143" t="s">
        <v>355</v>
      </c>
      <c r="D143" s="13">
        <v>8113444</v>
      </c>
      <c r="E143" t="s">
        <v>56</v>
      </c>
      <c r="F143">
        <v>1289</v>
      </c>
      <c r="G143">
        <v>801</v>
      </c>
      <c r="H143" s="6">
        <v>0.62141194724592708</v>
      </c>
      <c r="I143">
        <v>39</v>
      </c>
      <c r="J143">
        <v>19</v>
      </c>
      <c r="K143">
        <v>78</v>
      </c>
      <c r="L143">
        <v>30</v>
      </c>
      <c r="M143">
        <v>2853</v>
      </c>
      <c r="N143">
        <v>129</v>
      </c>
      <c r="O143">
        <v>233</v>
      </c>
      <c r="P143">
        <v>351</v>
      </c>
      <c r="Q143" s="6">
        <v>4.5215562565720298E-2</v>
      </c>
      <c r="R143" s="6">
        <v>8.1668419207851381E-2</v>
      </c>
      <c r="S143" s="6">
        <v>0.12302839116719243</v>
      </c>
      <c r="T143">
        <v>3759</v>
      </c>
      <c r="U143">
        <v>389</v>
      </c>
      <c r="V143">
        <v>22</v>
      </c>
      <c r="W143" s="6">
        <v>5.6555269922879174E-2</v>
      </c>
      <c r="X143">
        <v>51</v>
      </c>
      <c r="Y143" s="6">
        <v>0.13110539845758354</v>
      </c>
      <c r="Z143">
        <v>68</v>
      </c>
      <c r="AA143" s="6">
        <v>0.17480719794344474</v>
      </c>
      <c r="AB143">
        <v>483</v>
      </c>
      <c r="AC143">
        <v>100</v>
      </c>
      <c r="AD143" s="6">
        <v>0.20703933747412009</v>
      </c>
      <c r="AE143">
        <v>73</v>
      </c>
      <c r="AF143" s="6">
        <v>0.15113871635610765</v>
      </c>
      <c r="AG143">
        <v>167</v>
      </c>
      <c r="AH143" s="6">
        <v>0.34575569358178054</v>
      </c>
      <c r="AI143">
        <v>2799</v>
      </c>
      <c r="AJ143">
        <v>4018</v>
      </c>
      <c r="AK143">
        <v>49</v>
      </c>
      <c r="AL143">
        <v>8</v>
      </c>
      <c r="AM143">
        <v>21</v>
      </c>
      <c r="AN143" s="6">
        <v>0.59183673469387754</v>
      </c>
      <c r="AO143">
        <v>4106</v>
      </c>
      <c r="AP143">
        <v>2419</v>
      </c>
      <c r="AQ143" s="6">
        <v>0.58913784705309302</v>
      </c>
      <c r="AR143">
        <v>1130</v>
      </c>
      <c r="AS143">
        <v>1030</v>
      </c>
      <c r="AT143" s="6">
        <v>0.91150442477876104</v>
      </c>
    </row>
    <row r="144" spans="1:46" x14ac:dyDescent="0.3">
      <c r="A144" t="s">
        <v>353</v>
      </c>
      <c r="B144" t="s">
        <v>973</v>
      </c>
      <c r="C144" t="s">
        <v>357</v>
      </c>
      <c r="D144" s="13">
        <v>9448427</v>
      </c>
      <c r="E144" t="s">
        <v>90</v>
      </c>
      <c r="F144">
        <v>878</v>
      </c>
      <c r="G144">
        <v>873</v>
      </c>
      <c r="H144" s="6">
        <v>0.99430523917995439</v>
      </c>
      <c r="I144">
        <v>46</v>
      </c>
      <c r="J144">
        <v>13</v>
      </c>
      <c r="K144">
        <v>77</v>
      </c>
      <c r="L144">
        <v>22</v>
      </c>
      <c r="M144">
        <v>1597</v>
      </c>
      <c r="N144">
        <v>287</v>
      </c>
      <c r="O144">
        <v>388</v>
      </c>
      <c r="P144">
        <v>500</v>
      </c>
      <c r="Q144" s="6">
        <v>0.17971195992485911</v>
      </c>
      <c r="R144" s="6">
        <v>0.24295554164057609</v>
      </c>
      <c r="S144" s="6">
        <v>0.31308703819661865</v>
      </c>
      <c r="T144">
        <v>5169</v>
      </c>
      <c r="U144">
        <v>664</v>
      </c>
      <c r="V144">
        <v>39</v>
      </c>
      <c r="W144" s="6">
        <v>5.8734939759036146E-2</v>
      </c>
      <c r="X144">
        <v>139</v>
      </c>
      <c r="Y144" s="6">
        <v>0.20933734939759036</v>
      </c>
      <c r="Z144">
        <v>164</v>
      </c>
      <c r="AA144" s="6">
        <v>0.24698795180722891</v>
      </c>
      <c r="AB144">
        <v>455</v>
      </c>
      <c r="AC144">
        <v>62</v>
      </c>
      <c r="AD144" s="6">
        <v>0.13626373626373625</v>
      </c>
      <c r="AE144">
        <v>60</v>
      </c>
      <c r="AF144" s="6">
        <v>0.13186813186813187</v>
      </c>
      <c r="AG144">
        <v>118</v>
      </c>
      <c r="AH144" s="6">
        <v>0.25934065934065936</v>
      </c>
      <c r="AI144">
        <v>3169</v>
      </c>
      <c r="AJ144">
        <v>3324</v>
      </c>
      <c r="AK144">
        <v>341</v>
      </c>
      <c r="AL144">
        <v>192</v>
      </c>
      <c r="AM144">
        <v>47</v>
      </c>
      <c r="AN144" s="6">
        <v>0.70087976539589447</v>
      </c>
      <c r="AO144">
        <v>4203</v>
      </c>
      <c r="AP144">
        <v>1063</v>
      </c>
      <c r="AQ144" s="6">
        <v>0.25291458482036638</v>
      </c>
      <c r="AR144">
        <v>2082</v>
      </c>
      <c r="AS144">
        <v>1923</v>
      </c>
      <c r="AT144" s="6">
        <v>0.92363112391930835</v>
      </c>
    </row>
    <row r="145" spans="1:46" x14ac:dyDescent="0.3">
      <c r="A145" t="s">
        <v>353</v>
      </c>
      <c r="B145" t="s">
        <v>974</v>
      </c>
      <c r="C145" t="s">
        <v>359</v>
      </c>
      <c r="D145" s="14">
        <v>1501736</v>
      </c>
      <c r="E145" s="7" t="s">
        <v>53</v>
      </c>
      <c r="F145">
        <v>1039</v>
      </c>
      <c r="G145">
        <v>885</v>
      </c>
      <c r="H145" s="6">
        <v>0.8517805582290664</v>
      </c>
      <c r="I145">
        <v>45</v>
      </c>
      <c r="J145">
        <v>10</v>
      </c>
      <c r="K145">
        <v>57</v>
      </c>
      <c r="L145">
        <v>11</v>
      </c>
      <c r="M145">
        <v>560</v>
      </c>
      <c r="N145">
        <v>34</v>
      </c>
      <c r="O145">
        <v>44</v>
      </c>
      <c r="P145">
        <v>90</v>
      </c>
      <c r="Q145" s="6">
        <v>6.0714285714285714E-2</v>
      </c>
      <c r="R145" s="6">
        <v>7.857142857142857E-2</v>
      </c>
      <c r="S145" s="6">
        <v>0.16071428571428573</v>
      </c>
      <c r="T145">
        <v>3711</v>
      </c>
      <c r="U145">
        <v>24</v>
      </c>
      <c r="V145">
        <v>5</v>
      </c>
      <c r="W145" s="6">
        <v>0.20833333333333334</v>
      </c>
      <c r="X145">
        <v>2</v>
      </c>
      <c r="Y145" s="6">
        <v>8.3333333333333329E-2</v>
      </c>
      <c r="Z145">
        <v>6</v>
      </c>
      <c r="AA145" s="6">
        <v>0.25</v>
      </c>
      <c r="AB145">
        <v>22</v>
      </c>
      <c r="AC145">
        <v>8</v>
      </c>
      <c r="AD145" s="6">
        <v>0.36363636363636365</v>
      </c>
      <c r="AE145">
        <v>2</v>
      </c>
      <c r="AF145" s="6">
        <v>9.0909090909090912E-2</v>
      </c>
      <c r="AG145">
        <v>10</v>
      </c>
      <c r="AH145" s="6">
        <v>0.45454545454545453</v>
      </c>
      <c r="AI145">
        <v>2639</v>
      </c>
      <c r="AJ145">
        <v>2732</v>
      </c>
      <c r="AK145">
        <v>12</v>
      </c>
      <c r="AL145">
        <v>4</v>
      </c>
      <c r="AM145">
        <v>8</v>
      </c>
      <c r="AN145" s="6">
        <v>1</v>
      </c>
      <c r="AO145">
        <v>3461</v>
      </c>
      <c r="AP145">
        <v>783</v>
      </c>
      <c r="AQ145" s="6">
        <v>0.22623519214099971</v>
      </c>
      <c r="AR145">
        <v>138</v>
      </c>
      <c r="AS145">
        <v>126</v>
      </c>
      <c r="AT145" s="6">
        <v>0.91304347826086951</v>
      </c>
    </row>
    <row r="146" spans="1:46" x14ac:dyDescent="0.3">
      <c r="A146" t="s">
        <v>360</v>
      </c>
      <c r="B146" t="s">
        <v>361</v>
      </c>
      <c r="C146" t="s">
        <v>362</v>
      </c>
      <c r="D146" s="13">
        <v>2477638</v>
      </c>
      <c r="E146" t="s">
        <v>53</v>
      </c>
      <c r="F146">
        <v>287</v>
      </c>
      <c r="G146">
        <v>283</v>
      </c>
      <c r="H146" s="6">
        <v>0.98606271777003485</v>
      </c>
      <c r="I146">
        <v>59</v>
      </c>
      <c r="J146">
        <v>18</v>
      </c>
      <c r="K146">
        <v>119</v>
      </c>
      <c r="L146">
        <v>62</v>
      </c>
      <c r="M146">
        <v>774</v>
      </c>
      <c r="N146">
        <v>64</v>
      </c>
      <c r="O146">
        <v>103</v>
      </c>
      <c r="P146">
        <v>133</v>
      </c>
      <c r="Q146" s="6">
        <v>8.2687338501291993E-2</v>
      </c>
      <c r="R146" s="6">
        <v>0.13307493540051679</v>
      </c>
      <c r="S146" s="6">
        <v>0.17183462532299743</v>
      </c>
      <c r="T146">
        <v>1092</v>
      </c>
      <c r="U146">
        <v>112</v>
      </c>
      <c r="V146">
        <v>8</v>
      </c>
      <c r="W146" s="6">
        <v>7.1428571428571425E-2</v>
      </c>
      <c r="X146">
        <v>27</v>
      </c>
      <c r="Y146" s="6">
        <v>0.24107142857142858</v>
      </c>
      <c r="Z146">
        <v>33</v>
      </c>
      <c r="AA146" s="6">
        <v>0.29464285714285715</v>
      </c>
      <c r="AB146">
        <v>274</v>
      </c>
      <c r="AC146">
        <v>42</v>
      </c>
      <c r="AD146" s="6">
        <v>0.15328467153284672</v>
      </c>
      <c r="AE146">
        <v>35</v>
      </c>
      <c r="AF146" s="6">
        <v>0.12773722627737227</v>
      </c>
      <c r="AG146">
        <v>75</v>
      </c>
      <c r="AH146" s="6">
        <v>0.27372262773722628</v>
      </c>
      <c r="AI146">
        <v>637</v>
      </c>
      <c r="AJ146">
        <v>756</v>
      </c>
      <c r="AK146">
        <v>272</v>
      </c>
      <c r="AL146">
        <v>59</v>
      </c>
      <c r="AM146">
        <v>60</v>
      </c>
      <c r="AN146" s="6">
        <v>0.4375</v>
      </c>
      <c r="AO146">
        <v>776</v>
      </c>
      <c r="AP146">
        <v>556</v>
      </c>
      <c r="AQ146" s="6">
        <v>0.71649484536082475</v>
      </c>
      <c r="AR146">
        <v>212</v>
      </c>
      <c r="AS146">
        <v>199</v>
      </c>
      <c r="AT146" s="6">
        <v>0.93867924528301883</v>
      </c>
    </row>
    <row r="147" spans="1:46" x14ac:dyDescent="0.3">
      <c r="A147" t="s">
        <v>360</v>
      </c>
      <c r="B147" t="s">
        <v>975</v>
      </c>
      <c r="C147" t="s">
        <v>364</v>
      </c>
      <c r="D147" s="13">
        <v>3884305</v>
      </c>
      <c r="E147" t="s">
        <v>53</v>
      </c>
      <c r="F147">
        <v>504</v>
      </c>
      <c r="G147">
        <v>488</v>
      </c>
      <c r="H147" s="6">
        <v>0.96825396825396826</v>
      </c>
      <c r="I147">
        <v>67</v>
      </c>
      <c r="J147">
        <v>31</v>
      </c>
      <c r="K147">
        <v>82</v>
      </c>
      <c r="L147">
        <v>38</v>
      </c>
      <c r="M147">
        <v>640</v>
      </c>
      <c r="N147">
        <v>67</v>
      </c>
      <c r="O147">
        <v>106</v>
      </c>
      <c r="P147">
        <v>169</v>
      </c>
      <c r="Q147" s="6">
        <v>0.1046875</v>
      </c>
      <c r="R147" s="6">
        <v>0.16562499999999999</v>
      </c>
      <c r="S147" s="6">
        <v>0.26406249999999998</v>
      </c>
      <c r="T147">
        <v>2094</v>
      </c>
      <c r="U147">
        <v>153</v>
      </c>
      <c r="V147">
        <v>7</v>
      </c>
      <c r="W147" s="6">
        <v>4.5751633986928102E-2</v>
      </c>
      <c r="X147">
        <v>5</v>
      </c>
      <c r="Y147" s="6">
        <v>3.2679738562091505E-2</v>
      </c>
      <c r="Z147">
        <v>12</v>
      </c>
      <c r="AA147" s="6">
        <v>7.8431372549019607E-2</v>
      </c>
      <c r="AB147">
        <v>187</v>
      </c>
      <c r="AC147">
        <v>30</v>
      </c>
      <c r="AD147" s="6">
        <v>0.16042780748663102</v>
      </c>
      <c r="AE147">
        <v>28</v>
      </c>
      <c r="AF147" s="6">
        <v>0.1497326203208556</v>
      </c>
      <c r="AG147">
        <v>52</v>
      </c>
      <c r="AH147" s="6">
        <v>0.27807486631016043</v>
      </c>
      <c r="AI147">
        <v>1392</v>
      </c>
      <c r="AJ147">
        <v>1447</v>
      </c>
      <c r="AK147">
        <v>192</v>
      </c>
      <c r="AL147">
        <v>24</v>
      </c>
      <c r="AM147">
        <v>25</v>
      </c>
      <c r="AN147" s="6">
        <v>0.25520833333333331</v>
      </c>
      <c r="AO147">
        <v>1496</v>
      </c>
      <c r="AP147">
        <v>445</v>
      </c>
      <c r="AQ147" s="6">
        <v>0.29745989304812837</v>
      </c>
      <c r="AR147">
        <v>324</v>
      </c>
      <c r="AS147">
        <v>291</v>
      </c>
      <c r="AT147" s="6">
        <v>0.89814814814814814</v>
      </c>
    </row>
    <row r="148" spans="1:46" x14ac:dyDescent="0.3">
      <c r="A148" t="s">
        <v>360</v>
      </c>
      <c r="B148" t="s">
        <v>365</v>
      </c>
      <c r="C148" t="s">
        <v>366</v>
      </c>
      <c r="D148" s="13">
        <v>18924229</v>
      </c>
      <c r="E148" t="s">
        <v>90</v>
      </c>
      <c r="F148">
        <v>1096</v>
      </c>
      <c r="G148">
        <v>1002</v>
      </c>
      <c r="H148" s="6">
        <v>0.91423357664233573</v>
      </c>
      <c r="I148">
        <v>41</v>
      </c>
      <c r="J148">
        <v>14</v>
      </c>
      <c r="K148">
        <v>54</v>
      </c>
      <c r="L148">
        <v>18</v>
      </c>
      <c r="M148">
        <v>1812</v>
      </c>
      <c r="N148">
        <v>90</v>
      </c>
      <c r="O148">
        <v>194</v>
      </c>
      <c r="P148">
        <v>292</v>
      </c>
      <c r="Q148" s="6">
        <v>4.9668874172185427E-2</v>
      </c>
      <c r="R148" s="6">
        <v>0.10706401766004416</v>
      </c>
      <c r="S148" s="6">
        <v>0.16114790286975716</v>
      </c>
      <c r="T148">
        <v>5800</v>
      </c>
      <c r="U148">
        <v>1110</v>
      </c>
      <c r="V148">
        <v>6</v>
      </c>
      <c r="W148" s="6">
        <v>5.4054054054054057E-3</v>
      </c>
      <c r="X148">
        <v>75</v>
      </c>
      <c r="Y148" s="6">
        <v>6.7567567567567571E-2</v>
      </c>
      <c r="Z148">
        <v>81</v>
      </c>
      <c r="AA148" s="6">
        <v>7.2972972972972977E-2</v>
      </c>
      <c r="AB148">
        <v>589</v>
      </c>
      <c r="AC148">
        <v>80</v>
      </c>
      <c r="AD148" s="6">
        <v>0.13582342954159593</v>
      </c>
      <c r="AE148">
        <v>42</v>
      </c>
      <c r="AF148" s="6">
        <v>7.1307300509337868E-2</v>
      </c>
      <c r="AG148">
        <v>120</v>
      </c>
      <c r="AH148" s="6">
        <v>0.2037351443123939</v>
      </c>
      <c r="AI148">
        <v>3914</v>
      </c>
      <c r="AJ148">
        <v>4527</v>
      </c>
      <c r="AK148">
        <v>990</v>
      </c>
      <c r="AL148">
        <v>274</v>
      </c>
      <c r="AM148">
        <v>659</v>
      </c>
      <c r="AN148" s="6">
        <v>0.94242424242424239</v>
      </c>
      <c r="AO148">
        <v>1847</v>
      </c>
      <c r="AP148">
        <v>1333</v>
      </c>
      <c r="AQ148" s="6">
        <v>0.72171088251218196</v>
      </c>
      <c r="AR148">
        <v>2122</v>
      </c>
      <c r="AS148">
        <v>2042</v>
      </c>
      <c r="AT148" s="6">
        <v>0.96229971724787933</v>
      </c>
    </row>
    <row r="149" spans="1:46" x14ac:dyDescent="0.3">
      <c r="A149" t="s">
        <v>360</v>
      </c>
      <c r="B149" t="s">
        <v>367</v>
      </c>
      <c r="C149" t="s">
        <v>368</v>
      </c>
      <c r="D149" s="13">
        <v>1619854</v>
      </c>
      <c r="E149" t="s">
        <v>53</v>
      </c>
      <c r="F149">
        <v>170</v>
      </c>
      <c r="G149">
        <v>57</v>
      </c>
      <c r="H149" s="6">
        <v>0.3352941176470588</v>
      </c>
      <c r="I149">
        <v>16</v>
      </c>
      <c r="J149">
        <v>7</v>
      </c>
      <c r="K149">
        <v>73</v>
      </c>
      <c r="L149">
        <v>21</v>
      </c>
      <c r="M149">
        <v>253</v>
      </c>
      <c r="N149">
        <v>11</v>
      </c>
      <c r="O149">
        <v>15</v>
      </c>
      <c r="P149">
        <v>24</v>
      </c>
      <c r="Q149" s="6">
        <v>4.3478260869565216E-2</v>
      </c>
      <c r="R149" s="6">
        <v>5.9288537549407112E-2</v>
      </c>
      <c r="S149" s="6">
        <v>9.4861660079051377E-2</v>
      </c>
      <c r="T149">
        <v>100</v>
      </c>
      <c r="U149">
        <v>44</v>
      </c>
      <c r="V149">
        <v>3</v>
      </c>
      <c r="W149" s="6">
        <v>6.8181818181818177E-2</v>
      </c>
      <c r="X149">
        <v>12</v>
      </c>
      <c r="Y149" s="6">
        <v>0.27272727272727271</v>
      </c>
      <c r="Z149">
        <v>14</v>
      </c>
      <c r="AA149" s="6">
        <v>0.31818181818181818</v>
      </c>
      <c r="AB149">
        <v>79</v>
      </c>
      <c r="AC149">
        <v>19</v>
      </c>
      <c r="AD149" s="6">
        <v>0.24050632911392406</v>
      </c>
      <c r="AE149">
        <v>29</v>
      </c>
      <c r="AF149" s="6">
        <v>0.36708860759493672</v>
      </c>
      <c r="AG149">
        <v>45</v>
      </c>
      <c r="AH149" s="6">
        <v>0.569620253164557</v>
      </c>
      <c r="AI149">
        <v>73</v>
      </c>
      <c r="AJ149">
        <v>158</v>
      </c>
      <c r="AK149">
        <v>61</v>
      </c>
      <c r="AL149">
        <v>22</v>
      </c>
      <c r="AM149">
        <v>22</v>
      </c>
      <c r="AN149" s="6">
        <v>0.72131147540983609</v>
      </c>
      <c r="AO149">
        <v>148</v>
      </c>
      <c r="AP149">
        <v>107</v>
      </c>
      <c r="AQ149" s="6">
        <v>0.72297297297297303</v>
      </c>
      <c r="AR149">
        <v>122</v>
      </c>
      <c r="AS149">
        <v>111</v>
      </c>
      <c r="AT149" s="6">
        <v>0.9098360655737705</v>
      </c>
    </row>
    <row r="150" spans="1:46" x14ac:dyDescent="0.3">
      <c r="A150" t="s">
        <v>360</v>
      </c>
      <c r="B150" t="s">
        <v>369</v>
      </c>
      <c r="C150" t="s">
        <v>370</v>
      </c>
      <c r="D150" s="13">
        <v>2232580</v>
      </c>
      <c r="E150" t="s">
        <v>53</v>
      </c>
      <c r="F150">
        <v>214</v>
      </c>
      <c r="G150">
        <v>88</v>
      </c>
      <c r="H150" s="6">
        <v>0.41121495327102803</v>
      </c>
      <c r="I150">
        <v>23</v>
      </c>
      <c r="J150">
        <v>2</v>
      </c>
      <c r="K150">
        <v>83</v>
      </c>
      <c r="L150">
        <v>25</v>
      </c>
      <c r="M150">
        <v>233</v>
      </c>
      <c r="N150">
        <v>2</v>
      </c>
      <c r="O150">
        <v>11</v>
      </c>
      <c r="P150">
        <v>25</v>
      </c>
      <c r="Q150" s="6">
        <v>8.5836909871244635E-3</v>
      </c>
      <c r="R150" s="6">
        <v>4.7210300429184553E-2</v>
      </c>
      <c r="S150" s="6">
        <v>0.1072961373390558</v>
      </c>
      <c r="T150">
        <v>385</v>
      </c>
      <c r="U150">
        <v>150</v>
      </c>
      <c r="V150">
        <v>5</v>
      </c>
      <c r="W150" s="6">
        <v>3.3333333333333333E-2</v>
      </c>
      <c r="X150">
        <v>18</v>
      </c>
      <c r="Y150" s="6">
        <v>0.12</v>
      </c>
      <c r="Z150">
        <v>22</v>
      </c>
      <c r="AA150" s="6">
        <v>0.14666666666666667</v>
      </c>
      <c r="AB150">
        <v>70</v>
      </c>
      <c r="AC150">
        <v>10</v>
      </c>
      <c r="AD150" s="6">
        <v>0.14285714285714285</v>
      </c>
      <c r="AE150">
        <v>12</v>
      </c>
      <c r="AF150" s="6">
        <v>0.17142857142857143</v>
      </c>
      <c r="AG150">
        <v>20</v>
      </c>
      <c r="AH150" s="6">
        <v>0.2857142857142857</v>
      </c>
      <c r="AI150">
        <v>300</v>
      </c>
      <c r="AJ150">
        <v>403</v>
      </c>
      <c r="AK150">
        <v>0</v>
      </c>
      <c r="AL150">
        <v>0</v>
      </c>
      <c r="AM150">
        <v>0</v>
      </c>
      <c r="AN150" s="6" t="s">
        <v>531</v>
      </c>
      <c r="AO150">
        <v>449</v>
      </c>
      <c r="AP150">
        <v>196</v>
      </c>
      <c r="AQ150" s="6">
        <v>0.43652561247216037</v>
      </c>
      <c r="AR150">
        <v>300</v>
      </c>
      <c r="AS150">
        <v>295</v>
      </c>
      <c r="AT150" s="6">
        <v>0.98333333333333328</v>
      </c>
    </row>
    <row r="151" spans="1:46" x14ac:dyDescent="0.3">
      <c r="A151" t="s">
        <v>360</v>
      </c>
      <c r="B151" t="s">
        <v>371</v>
      </c>
      <c r="C151" t="s">
        <v>372</v>
      </c>
      <c r="D151" s="13">
        <v>719772</v>
      </c>
      <c r="E151" t="s">
        <v>53</v>
      </c>
      <c r="F151">
        <v>121</v>
      </c>
      <c r="G151">
        <v>60</v>
      </c>
      <c r="H151" s="6">
        <v>0.49586776859504134</v>
      </c>
      <c r="I151">
        <v>19</v>
      </c>
      <c r="J151">
        <v>13</v>
      </c>
      <c r="K151">
        <v>81</v>
      </c>
      <c r="L151">
        <v>33</v>
      </c>
      <c r="M151">
        <v>308</v>
      </c>
      <c r="N151">
        <v>25</v>
      </c>
      <c r="O151">
        <v>37</v>
      </c>
      <c r="P151">
        <v>43</v>
      </c>
      <c r="Q151" s="6">
        <v>8.1168831168831168E-2</v>
      </c>
      <c r="R151" s="6">
        <v>0.12012987012987013</v>
      </c>
      <c r="S151" s="6">
        <v>0.1396103896103896</v>
      </c>
      <c r="T151">
        <v>240</v>
      </c>
      <c r="U151">
        <v>34</v>
      </c>
      <c r="V151">
        <v>0</v>
      </c>
      <c r="W151" s="6">
        <v>0</v>
      </c>
      <c r="X151">
        <v>0</v>
      </c>
      <c r="Y151" s="6">
        <v>0</v>
      </c>
      <c r="Z151">
        <v>0</v>
      </c>
      <c r="AA151" s="6">
        <v>0</v>
      </c>
      <c r="AB151">
        <v>76</v>
      </c>
      <c r="AC151">
        <v>19</v>
      </c>
      <c r="AD151" s="6">
        <v>0.25</v>
      </c>
      <c r="AE151">
        <v>6</v>
      </c>
      <c r="AF151" s="6">
        <v>7.8947368421052627E-2</v>
      </c>
      <c r="AG151">
        <v>25</v>
      </c>
      <c r="AH151" s="6">
        <v>0.32894736842105265</v>
      </c>
      <c r="AI151">
        <v>201</v>
      </c>
      <c r="AJ151">
        <v>236</v>
      </c>
      <c r="AK151">
        <v>404</v>
      </c>
      <c r="AL151">
        <v>18</v>
      </c>
      <c r="AM151">
        <v>50</v>
      </c>
      <c r="AN151" s="6">
        <v>0.16831683168316833</v>
      </c>
      <c r="AO151">
        <v>197</v>
      </c>
      <c r="AP151">
        <v>123</v>
      </c>
      <c r="AQ151" s="6">
        <v>0.62436548223350252</v>
      </c>
      <c r="AR151">
        <v>69</v>
      </c>
      <c r="AS151">
        <v>61</v>
      </c>
      <c r="AT151" s="6">
        <v>0.88405797101449279</v>
      </c>
    </row>
    <row r="152" spans="1:46" x14ac:dyDescent="0.3">
      <c r="A152" t="s">
        <v>360</v>
      </c>
      <c r="B152" t="s">
        <v>373</v>
      </c>
      <c r="C152" t="s">
        <v>374</v>
      </c>
      <c r="D152" s="13">
        <v>1084405</v>
      </c>
      <c r="E152" t="s">
        <v>53</v>
      </c>
      <c r="F152">
        <v>0</v>
      </c>
      <c r="G152">
        <v>0</v>
      </c>
      <c r="H152" s="6" t="s">
        <v>531</v>
      </c>
      <c r="I152">
        <v>21</v>
      </c>
      <c r="J152">
        <v>2</v>
      </c>
      <c r="K152">
        <v>42</v>
      </c>
      <c r="L152">
        <v>3</v>
      </c>
      <c r="M152">
        <v>1408</v>
      </c>
      <c r="N152">
        <v>158</v>
      </c>
      <c r="O152">
        <v>253</v>
      </c>
      <c r="P152">
        <v>369</v>
      </c>
      <c r="Q152" s="6">
        <v>0.11221590909090909</v>
      </c>
      <c r="R152" s="6">
        <v>0.1796875</v>
      </c>
      <c r="S152" s="6">
        <v>0.26207386363636365</v>
      </c>
      <c r="T152">
        <v>424</v>
      </c>
      <c r="U152">
        <v>104</v>
      </c>
      <c r="V152">
        <v>1</v>
      </c>
      <c r="W152" s="6">
        <v>9.6153846153846159E-3</v>
      </c>
      <c r="X152">
        <v>9</v>
      </c>
      <c r="Y152" s="6">
        <v>8.6538461538461536E-2</v>
      </c>
      <c r="Z152">
        <v>10</v>
      </c>
      <c r="AA152" s="6">
        <v>9.6153846153846159E-2</v>
      </c>
      <c r="AB152">
        <v>21</v>
      </c>
      <c r="AC152">
        <v>0</v>
      </c>
      <c r="AD152" s="6">
        <v>0</v>
      </c>
      <c r="AE152">
        <v>6</v>
      </c>
      <c r="AF152" s="6">
        <v>0.2857142857142857</v>
      </c>
      <c r="AG152">
        <v>6</v>
      </c>
      <c r="AH152" s="6">
        <v>0.2857142857142857</v>
      </c>
      <c r="AI152">
        <v>323</v>
      </c>
      <c r="AJ152">
        <v>375</v>
      </c>
      <c r="AK152">
        <v>0</v>
      </c>
      <c r="AL152">
        <v>0</v>
      </c>
      <c r="AM152">
        <v>0</v>
      </c>
      <c r="AN152" s="6" t="s">
        <v>531</v>
      </c>
      <c r="AO152">
        <v>398</v>
      </c>
      <c r="AP152">
        <v>138</v>
      </c>
      <c r="AQ152" s="6">
        <v>0.34673366834170855</v>
      </c>
      <c r="AR152">
        <v>238</v>
      </c>
      <c r="AS152">
        <v>225</v>
      </c>
      <c r="AT152" s="6">
        <v>0.94537815126050417</v>
      </c>
    </row>
    <row r="153" spans="1:46" x14ac:dyDescent="0.3">
      <c r="A153" t="s">
        <v>360</v>
      </c>
      <c r="B153" t="s">
        <v>976</v>
      </c>
      <c r="C153" t="s">
        <v>376</v>
      </c>
      <c r="D153" s="13">
        <f>12763966+1896763</f>
        <v>14660729</v>
      </c>
      <c r="E153" t="s">
        <v>56</v>
      </c>
      <c r="F153">
        <v>765</v>
      </c>
      <c r="G153">
        <v>560</v>
      </c>
      <c r="H153" s="6">
        <v>0.73202614379084963</v>
      </c>
      <c r="I153">
        <v>33</v>
      </c>
      <c r="J153">
        <v>13</v>
      </c>
      <c r="K153">
        <v>86</v>
      </c>
      <c r="L153">
        <v>31</v>
      </c>
      <c r="M153">
        <v>606</v>
      </c>
      <c r="N153">
        <v>88</v>
      </c>
      <c r="O153">
        <v>107</v>
      </c>
      <c r="P153">
        <v>135</v>
      </c>
      <c r="Q153" s="6">
        <v>0.14521452145214522</v>
      </c>
      <c r="R153" s="6">
        <v>0.17656765676567657</v>
      </c>
      <c r="S153" s="6">
        <v>0.22277227722772278</v>
      </c>
      <c r="T153">
        <v>1868</v>
      </c>
      <c r="U153">
        <v>173</v>
      </c>
      <c r="V153">
        <v>0</v>
      </c>
      <c r="W153" s="6">
        <v>0</v>
      </c>
      <c r="X153">
        <v>2</v>
      </c>
      <c r="Y153" s="6">
        <v>1.1560693641618497E-2</v>
      </c>
      <c r="Z153">
        <v>2</v>
      </c>
      <c r="AA153" s="6">
        <v>1.1560693641618497E-2</v>
      </c>
      <c r="AB153">
        <v>303</v>
      </c>
      <c r="AC153">
        <v>114</v>
      </c>
      <c r="AD153" s="6">
        <v>0.37623762376237624</v>
      </c>
      <c r="AE153">
        <v>12</v>
      </c>
      <c r="AF153" s="6">
        <v>3.9603960396039604E-2</v>
      </c>
      <c r="AG153">
        <v>125</v>
      </c>
      <c r="AH153" s="6">
        <v>0.41254125412541254</v>
      </c>
      <c r="AI153">
        <v>1308</v>
      </c>
      <c r="AJ153">
        <v>1534</v>
      </c>
      <c r="AK153">
        <v>43</v>
      </c>
      <c r="AL153">
        <v>3</v>
      </c>
      <c r="AM153">
        <v>17</v>
      </c>
      <c r="AN153" s="6">
        <v>0.46511627906976744</v>
      </c>
      <c r="AO153">
        <v>1655</v>
      </c>
      <c r="AP153">
        <v>584</v>
      </c>
      <c r="AQ153" s="6">
        <v>0.35287009063444108</v>
      </c>
      <c r="AR153">
        <v>391</v>
      </c>
      <c r="AS153">
        <v>356</v>
      </c>
      <c r="AT153" s="6">
        <v>0.91048593350383633</v>
      </c>
    </row>
    <row r="154" spans="1:46" x14ac:dyDescent="0.3">
      <c r="A154" t="s">
        <v>377</v>
      </c>
      <c r="B154" t="s">
        <v>378</v>
      </c>
      <c r="C154" t="s">
        <v>379</v>
      </c>
      <c r="D154" s="13">
        <v>24243260</v>
      </c>
      <c r="E154" t="s">
        <v>90</v>
      </c>
      <c r="F154">
        <v>6085</v>
      </c>
      <c r="G154">
        <v>5353</v>
      </c>
      <c r="H154" s="6">
        <v>0.87970419063270333</v>
      </c>
      <c r="I154">
        <v>190</v>
      </c>
      <c r="J154">
        <v>83</v>
      </c>
      <c r="K154">
        <v>201</v>
      </c>
      <c r="L154">
        <v>96</v>
      </c>
      <c r="M154">
        <v>1297</v>
      </c>
      <c r="N154">
        <v>267</v>
      </c>
      <c r="O154">
        <v>366</v>
      </c>
      <c r="P154">
        <v>453</v>
      </c>
      <c r="Q154" s="6">
        <v>0.20585967617579029</v>
      </c>
      <c r="R154" s="6">
        <v>0.28218966846569005</v>
      </c>
      <c r="S154" s="6">
        <v>0.34926754047802622</v>
      </c>
      <c r="T154">
        <v>17353</v>
      </c>
      <c r="U154">
        <v>389</v>
      </c>
      <c r="V154">
        <v>43</v>
      </c>
      <c r="W154" s="6">
        <v>0.11053984575835475</v>
      </c>
      <c r="X154">
        <v>134</v>
      </c>
      <c r="Y154" s="6">
        <v>0.34447300771208228</v>
      </c>
      <c r="Z154">
        <v>162</v>
      </c>
      <c r="AA154" s="6">
        <v>0.41645244215938304</v>
      </c>
      <c r="AB154">
        <v>41</v>
      </c>
      <c r="AC154">
        <v>14</v>
      </c>
      <c r="AD154" s="6">
        <v>0.34146341463414637</v>
      </c>
      <c r="AE154">
        <v>11</v>
      </c>
      <c r="AF154" s="6">
        <v>0.26829268292682928</v>
      </c>
      <c r="AG154">
        <v>24</v>
      </c>
      <c r="AH154" s="6">
        <v>0.58536585365853655</v>
      </c>
      <c r="AI154">
        <v>8608</v>
      </c>
      <c r="AJ154">
        <v>9395</v>
      </c>
      <c r="AK154">
        <v>792</v>
      </c>
      <c r="AL154">
        <v>15</v>
      </c>
      <c r="AM154">
        <v>33</v>
      </c>
      <c r="AN154" s="6">
        <v>6.0606060606060608E-2</v>
      </c>
      <c r="AO154">
        <v>1513</v>
      </c>
      <c r="AP154">
        <v>861</v>
      </c>
      <c r="AQ154" s="6">
        <v>0.56906807666886983</v>
      </c>
      <c r="AR154">
        <v>5213</v>
      </c>
      <c r="AS154">
        <v>4969</v>
      </c>
      <c r="AT154" s="6">
        <v>0.95319393823134468</v>
      </c>
    </row>
    <row r="155" spans="1:46" x14ac:dyDescent="0.3">
      <c r="A155" t="s">
        <v>377</v>
      </c>
      <c r="B155" t="s">
        <v>380</v>
      </c>
      <c r="C155" t="s">
        <v>381</v>
      </c>
      <c r="D155" s="13">
        <v>1732766</v>
      </c>
      <c r="E155" t="s">
        <v>53</v>
      </c>
      <c r="F155">
        <v>535</v>
      </c>
      <c r="G155">
        <v>495</v>
      </c>
      <c r="H155" s="6">
        <v>0.92523364485981308</v>
      </c>
      <c r="I155">
        <v>485</v>
      </c>
      <c r="J155">
        <v>362</v>
      </c>
      <c r="K155">
        <v>488</v>
      </c>
      <c r="L155">
        <v>365</v>
      </c>
      <c r="M155">
        <v>463</v>
      </c>
      <c r="N155">
        <v>11</v>
      </c>
      <c r="O155">
        <v>14</v>
      </c>
      <c r="P155">
        <v>25</v>
      </c>
      <c r="Q155" s="6">
        <v>2.3758099352051837E-2</v>
      </c>
      <c r="R155" s="6">
        <v>3.0237580993520519E-2</v>
      </c>
      <c r="S155" s="6">
        <v>5.3995680345572353E-2</v>
      </c>
      <c r="T155">
        <v>1704</v>
      </c>
      <c r="U155">
        <v>132</v>
      </c>
      <c r="V155">
        <v>1</v>
      </c>
      <c r="W155" s="6">
        <v>7.575757575757576E-3</v>
      </c>
      <c r="X155">
        <v>6</v>
      </c>
      <c r="Y155" s="6">
        <v>4.5454545454545456E-2</v>
      </c>
      <c r="Z155">
        <v>6</v>
      </c>
      <c r="AA155" s="6">
        <v>4.5454545454545456E-2</v>
      </c>
      <c r="AB155">
        <v>13</v>
      </c>
      <c r="AC155">
        <v>0</v>
      </c>
      <c r="AD155" s="6">
        <v>0</v>
      </c>
      <c r="AE155">
        <v>3</v>
      </c>
      <c r="AF155" s="6">
        <v>0.23076923076923078</v>
      </c>
      <c r="AG155">
        <v>3</v>
      </c>
      <c r="AH155" s="6">
        <v>0.23076923076923078</v>
      </c>
      <c r="AI155">
        <v>654</v>
      </c>
      <c r="AJ155">
        <v>757</v>
      </c>
      <c r="AK155">
        <v>0</v>
      </c>
      <c r="AL155">
        <v>0</v>
      </c>
      <c r="AM155">
        <v>0</v>
      </c>
      <c r="AN155" s="6" t="s">
        <v>531</v>
      </c>
      <c r="AO155">
        <v>807</v>
      </c>
      <c r="AP155">
        <v>377</v>
      </c>
      <c r="AQ155" s="6">
        <v>0.46716232961586124</v>
      </c>
      <c r="AR155">
        <v>222</v>
      </c>
      <c r="AS155">
        <v>215</v>
      </c>
      <c r="AT155" s="6">
        <v>0.96846846846846846</v>
      </c>
    </row>
    <row r="156" spans="1:46" x14ac:dyDescent="0.3">
      <c r="A156" t="s">
        <v>377</v>
      </c>
      <c r="B156" t="s">
        <v>977</v>
      </c>
      <c r="C156" t="s">
        <v>383</v>
      </c>
      <c r="D156" s="13">
        <v>1758102</v>
      </c>
      <c r="E156" t="s">
        <v>53</v>
      </c>
      <c r="F156">
        <v>260</v>
      </c>
      <c r="G156">
        <v>241</v>
      </c>
      <c r="H156" s="6">
        <v>0.92692307692307696</v>
      </c>
      <c r="I156">
        <v>111</v>
      </c>
      <c r="J156">
        <v>69</v>
      </c>
      <c r="K156">
        <v>131</v>
      </c>
      <c r="L156">
        <v>81</v>
      </c>
      <c r="M156">
        <v>255</v>
      </c>
      <c r="N156">
        <v>11</v>
      </c>
      <c r="O156">
        <v>20</v>
      </c>
      <c r="P156">
        <v>33</v>
      </c>
      <c r="Q156" s="6">
        <v>4.3137254901960784E-2</v>
      </c>
      <c r="R156" s="6">
        <v>7.8431372549019607E-2</v>
      </c>
      <c r="S156" s="6">
        <v>0.12941176470588237</v>
      </c>
      <c r="T156">
        <v>865</v>
      </c>
      <c r="U156">
        <v>130</v>
      </c>
      <c r="V156">
        <v>4</v>
      </c>
      <c r="W156" s="6">
        <v>3.0769230769230771E-2</v>
      </c>
      <c r="X156">
        <v>34</v>
      </c>
      <c r="Y156" s="6">
        <v>0.26153846153846155</v>
      </c>
      <c r="Z156">
        <v>34</v>
      </c>
      <c r="AA156" s="6">
        <v>0.26153846153846155</v>
      </c>
      <c r="AB156">
        <v>23</v>
      </c>
      <c r="AC156">
        <v>3</v>
      </c>
      <c r="AD156" s="6">
        <v>0.13043478260869565</v>
      </c>
      <c r="AE156">
        <v>15</v>
      </c>
      <c r="AF156" s="6">
        <v>0.65217391304347827</v>
      </c>
      <c r="AG156">
        <v>18</v>
      </c>
      <c r="AH156" s="6">
        <v>0.78260869565217395</v>
      </c>
      <c r="AI156">
        <v>510</v>
      </c>
      <c r="AJ156">
        <v>585</v>
      </c>
      <c r="AK156">
        <v>5</v>
      </c>
      <c r="AL156">
        <v>1</v>
      </c>
      <c r="AM156">
        <v>1</v>
      </c>
      <c r="AN156" s="6">
        <v>0.4</v>
      </c>
      <c r="AO156">
        <v>682</v>
      </c>
      <c r="AP156">
        <v>314</v>
      </c>
      <c r="AQ156" s="6">
        <v>0.46041055718475071</v>
      </c>
      <c r="AR156">
        <v>318</v>
      </c>
      <c r="AS156">
        <v>286</v>
      </c>
      <c r="AT156" s="6">
        <v>0.89937106918238996</v>
      </c>
    </row>
    <row r="157" spans="1:46" x14ac:dyDescent="0.3">
      <c r="A157" t="s">
        <v>377</v>
      </c>
      <c r="B157" t="s">
        <v>978</v>
      </c>
      <c r="C157" t="s">
        <v>385</v>
      </c>
      <c r="D157" s="13">
        <v>3479984</v>
      </c>
      <c r="E157" t="s">
        <v>53</v>
      </c>
      <c r="F157">
        <v>2150</v>
      </c>
      <c r="G157">
        <v>2032</v>
      </c>
      <c r="H157" s="6">
        <v>0.94511627906976747</v>
      </c>
      <c r="I157">
        <v>210</v>
      </c>
      <c r="J157">
        <v>129</v>
      </c>
      <c r="K157">
        <v>212</v>
      </c>
      <c r="L157">
        <v>135</v>
      </c>
      <c r="M157">
        <v>1354</v>
      </c>
      <c r="N157">
        <v>13</v>
      </c>
      <c r="O157">
        <v>25</v>
      </c>
      <c r="P157">
        <v>105</v>
      </c>
      <c r="Q157" s="6">
        <v>9.6011816838995571E-3</v>
      </c>
      <c r="R157" s="6">
        <v>1.8463810930576072E-2</v>
      </c>
      <c r="S157" s="6">
        <v>7.7548005908419496E-2</v>
      </c>
      <c r="T157">
        <v>5998</v>
      </c>
      <c r="U157">
        <v>197</v>
      </c>
      <c r="V157">
        <v>4</v>
      </c>
      <c r="W157" s="6">
        <v>2.030456852791878E-2</v>
      </c>
      <c r="X157">
        <v>44</v>
      </c>
      <c r="Y157" s="6">
        <v>0.2233502538071066</v>
      </c>
      <c r="Z157">
        <v>46</v>
      </c>
      <c r="AA157" s="6">
        <v>0.233502538071066</v>
      </c>
      <c r="AB157">
        <v>49</v>
      </c>
      <c r="AC157">
        <v>2</v>
      </c>
      <c r="AD157" s="6">
        <v>4.0816326530612242E-2</v>
      </c>
      <c r="AE157">
        <v>17</v>
      </c>
      <c r="AF157" s="6">
        <v>0.34693877551020408</v>
      </c>
      <c r="AG157">
        <v>19</v>
      </c>
      <c r="AH157" s="6">
        <v>0.38775510204081631</v>
      </c>
      <c r="AI157">
        <v>3125</v>
      </c>
      <c r="AJ157">
        <v>3675</v>
      </c>
      <c r="AK157">
        <v>172</v>
      </c>
      <c r="AL157">
        <v>0</v>
      </c>
      <c r="AM157">
        <v>0</v>
      </c>
      <c r="AN157" s="6">
        <v>0</v>
      </c>
      <c r="AO157">
        <v>4607</v>
      </c>
      <c r="AP157">
        <v>1833</v>
      </c>
      <c r="AQ157" s="6">
        <v>0.39787280225743432</v>
      </c>
      <c r="AR157">
        <v>584</v>
      </c>
      <c r="AS157">
        <v>537</v>
      </c>
      <c r="AT157" s="6">
        <v>0.91952054794520544</v>
      </c>
    </row>
    <row r="158" spans="1:46" x14ac:dyDescent="0.3">
      <c r="A158" t="s">
        <v>377</v>
      </c>
      <c r="B158" t="s">
        <v>386</v>
      </c>
      <c r="C158" t="s">
        <v>387</v>
      </c>
      <c r="D158" s="13">
        <v>1739069</v>
      </c>
      <c r="E158" t="s">
        <v>53</v>
      </c>
      <c r="F158">
        <v>425</v>
      </c>
      <c r="G158">
        <v>380</v>
      </c>
      <c r="H158" s="6">
        <v>0.89411764705882357</v>
      </c>
      <c r="I158">
        <v>75</v>
      </c>
      <c r="J158">
        <v>19</v>
      </c>
      <c r="K158">
        <v>100</v>
      </c>
      <c r="L158">
        <v>46</v>
      </c>
      <c r="M158">
        <v>360</v>
      </c>
      <c r="N158">
        <v>9</v>
      </c>
      <c r="O158">
        <v>19</v>
      </c>
      <c r="P158">
        <v>33</v>
      </c>
      <c r="Q158" s="6">
        <v>2.5000000000000001E-2</v>
      </c>
      <c r="R158" s="6">
        <v>5.2777777777777778E-2</v>
      </c>
      <c r="S158" s="6">
        <v>9.166666666666666E-2</v>
      </c>
      <c r="T158">
        <v>1159</v>
      </c>
      <c r="U158">
        <v>87</v>
      </c>
      <c r="V158">
        <v>16</v>
      </c>
      <c r="W158" s="6">
        <v>0.18390804597701149</v>
      </c>
      <c r="X158">
        <v>11</v>
      </c>
      <c r="Y158" s="6">
        <v>0.12643678160919541</v>
      </c>
      <c r="Z158">
        <v>26</v>
      </c>
      <c r="AA158" s="6">
        <v>0.2988505747126437</v>
      </c>
      <c r="AB158">
        <v>101</v>
      </c>
      <c r="AC158">
        <v>29</v>
      </c>
      <c r="AD158" s="6">
        <v>0.28712871287128711</v>
      </c>
      <c r="AE158">
        <v>35</v>
      </c>
      <c r="AF158" s="6">
        <v>0.34653465346534651</v>
      </c>
      <c r="AG158">
        <v>61</v>
      </c>
      <c r="AH158" s="6">
        <v>0.60396039603960394</v>
      </c>
      <c r="AI158">
        <v>967</v>
      </c>
      <c r="AJ158">
        <v>989</v>
      </c>
      <c r="AK158">
        <v>0</v>
      </c>
      <c r="AL158">
        <v>0</v>
      </c>
      <c r="AM158">
        <v>0</v>
      </c>
      <c r="AN158" s="6" t="s">
        <v>531</v>
      </c>
      <c r="AO158">
        <v>1032</v>
      </c>
      <c r="AP158">
        <v>515</v>
      </c>
      <c r="AQ158" s="6">
        <v>0.49903100775193798</v>
      </c>
      <c r="AR158">
        <v>298</v>
      </c>
      <c r="AS158">
        <v>296</v>
      </c>
      <c r="AT158" s="6">
        <v>0.99328859060402686</v>
      </c>
    </row>
    <row r="159" spans="1:46" x14ac:dyDescent="0.3">
      <c r="A159" t="s">
        <v>377</v>
      </c>
      <c r="B159" t="s">
        <v>388</v>
      </c>
      <c r="C159" t="s">
        <v>389</v>
      </c>
      <c r="D159" s="13">
        <v>6357364</v>
      </c>
      <c r="E159" t="s">
        <v>53</v>
      </c>
      <c r="F159">
        <v>1317</v>
      </c>
      <c r="G159">
        <v>1284</v>
      </c>
      <c r="H159" s="6">
        <v>0.97494305239179957</v>
      </c>
      <c r="I159">
        <v>98</v>
      </c>
      <c r="J159">
        <v>63</v>
      </c>
      <c r="K159">
        <v>140</v>
      </c>
      <c r="L159">
        <v>70</v>
      </c>
      <c r="M159">
        <v>1085</v>
      </c>
      <c r="N159">
        <v>157</v>
      </c>
      <c r="O159">
        <v>201</v>
      </c>
      <c r="P159">
        <v>253</v>
      </c>
      <c r="Q159" s="6">
        <v>0.14470046082949309</v>
      </c>
      <c r="R159" s="6">
        <v>0.18525345622119815</v>
      </c>
      <c r="S159" s="6">
        <v>0.23317972350230415</v>
      </c>
      <c r="T159">
        <v>3908</v>
      </c>
      <c r="U159">
        <v>369</v>
      </c>
      <c r="V159">
        <v>19</v>
      </c>
      <c r="W159" s="6">
        <v>5.1490514905149054E-2</v>
      </c>
      <c r="X159">
        <v>106</v>
      </c>
      <c r="Y159" s="6">
        <v>0.2872628726287263</v>
      </c>
      <c r="Z159">
        <v>121</v>
      </c>
      <c r="AA159" s="6">
        <v>0.32791327913279134</v>
      </c>
      <c r="AB159">
        <v>263</v>
      </c>
      <c r="AC159">
        <v>19</v>
      </c>
      <c r="AD159" s="6">
        <v>7.2243346007604556E-2</v>
      </c>
      <c r="AE159">
        <v>79</v>
      </c>
      <c r="AF159" s="6">
        <v>0.30038022813688214</v>
      </c>
      <c r="AG159">
        <v>94</v>
      </c>
      <c r="AH159" s="6">
        <v>0.35741444866920152</v>
      </c>
      <c r="AI159">
        <v>2471</v>
      </c>
      <c r="AJ159">
        <v>2767</v>
      </c>
      <c r="AK159">
        <v>243</v>
      </c>
      <c r="AL159">
        <v>10</v>
      </c>
      <c r="AM159">
        <v>4</v>
      </c>
      <c r="AN159" s="6">
        <v>5.7613168724279837E-2</v>
      </c>
      <c r="AO159">
        <v>2834</v>
      </c>
      <c r="AP159">
        <v>1210</v>
      </c>
      <c r="AQ159" s="6">
        <v>0.42695836273817928</v>
      </c>
      <c r="AR159">
        <v>972</v>
      </c>
      <c r="AS159">
        <v>928</v>
      </c>
      <c r="AT159" s="6">
        <v>0.95473251028806583</v>
      </c>
    </row>
    <row r="160" spans="1:46" x14ac:dyDescent="0.3">
      <c r="A160" t="s">
        <v>377</v>
      </c>
      <c r="B160" t="s">
        <v>979</v>
      </c>
      <c r="C160" t="s">
        <v>391</v>
      </c>
      <c r="D160" s="13">
        <v>1571830</v>
      </c>
      <c r="E160" t="s">
        <v>53</v>
      </c>
      <c r="F160">
        <v>493</v>
      </c>
      <c r="G160">
        <v>493</v>
      </c>
      <c r="H160" s="6">
        <v>1</v>
      </c>
      <c r="I160">
        <v>77</v>
      </c>
      <c r="J160">
        <v>44</v>
      </c>
      <c r="K160">
        <v>135</v>
      </c>
      <c r="L160">
        <v>66</v>
      </c>
      <c r="M160">
        <v>501</v>
      </c>
      <c r="N160">
        <v>18</v>
      </c>
      <c r="O160">
        <v>52</v>
      </c>
      <c r="P160">
        <v>78</v>
      </c>
      <c r="Q160" s="6">
        <v>3.5928143712574849E-2</v>
      </c>
      <c r="R160" s="6">
        <v>0.10379241516966067</v>
      </c>
      <c r="S160" s="6">
        <v>0.15568862275449102</v>
      </c>
      <c r="T160">
        <v>1706</v>
      </c>
      <c r="U160">
        <v>78</v>
      </c>
      <c r="V160">
        <v>2</v>
      </c>
      <c r="W160" s="6">
        <v>2.564102564102564E-2</v>
      </c>
      <c r="X160">
        <v>19</v>
      </c>
      <c r="Y160" s="6">
        <v>0.24358974358974358</v>
      </c>
      <c r="Z160">
        <v>21</v>
      </c>
      <c r="AA160" s="6">
        <v>0.26923076923076922</v>
      </c>
      <c r="AB160">
        <v>125</v>
      </c>
      <c r="AC160">
        <v>28</v>
      </c>
      <c r="AD160" s="6">
        <v>0.224</v>
      </c>
      <c r="AE160">
        <v>30</v>
      </c>
      <c r="AF160" s="6">
        <v>0.24</v>
      </c>
      <c r="AG160">
        <v>56</v>
      </c>
      <c r="AH160" s="6">
        <v>0.44800000000000001</v>
      </c>
      <c r="AI160">
        <v>1090</v>
      </c>
      <c r="AJ160">
        <v>1199</v>
      </c>
      <c r="AK160">
        <v>0</v>
      </c>
      <c r="AL160">
        <v>0</v>
      </c>
      <c r="AM160">
        <v>0</v>
      </c>
      <c r="AN160" s="6" t="s">
        <v>531</v>
      </c>
      <c r="AO160">
        <v>1473</v>
      </c>
      <c r="AP160">
        <v>592</v>
      </c>
      <c r="AQ160" s="6">
        <v>0.40190088255261369</v>
      </c>
      <c r="AR160">
        <v>380</v>
      </c>
      <c r="AS160">
        <v>336</v>
      </c>
      <c r="AT160" s="6">
        <v>0.88421052631578945</v>
      </c>
    </row>
    <row r="161" spans="1:46" x14ac:dyDescent="0.3">
      <c r="A161" t="s">
        <v>377</v>
      </c>
      <c r="B161" t="s">
        <v>392</v>
      </c>
      <c r="C161" t="s">
        <v>393</v>
      </c>
      <c r="D161" s="13">
        <v>833056</v>
      </c>
      <c r="E161" t="s">
        <v>53</v>
      </c>
      <c r="F161">
        <v>466</v>
      </c>
      <c r="G161">
        <v>423</v>
      </c>
      <c r="H161" s="6">
        <v>0.90772532188841204</v>
      </c>
      <c r="I161">
        <v>164</v>
      </c>
      <c r="J161">
        <v>102</v>
      </c>
      <c r="K161">
        <v>165</v>
      </c>
      <c r="L161">
        <v>104</v>
      </c>
      <c r="M161">
        <v>373</v>
      </c>
      <c r="N161">
        <v>28</v>
      </c>
      <c r="O161">
        <v>43</v>
      </c>
      <c r="P161">
        <v>63</v>
      </c>
      <c r="Q161" s="6">
        <v>7.5067024128686322E-2</v>
      </c>
      <c r="R161" s="6">
        <v>0.11528150134048257</v>
      </c>
      <c r="S161" s="6">
        <v>0.16890080428954424</v>
      </c>
      <c r="T161">
        <v>1769</v>
      </c>
      <c r="U161">
        <v>9</v>
      </c>
      <c r="V161">
        <v>0</v>
      </c>
      <c r="W161" s="6">
        <v>0</v>
      </c>
      <c r="X161">
        <v>0</v>
      </c>
      <c r="Y161" s="6">
        <v>0</v>
      </c>
      <c r="Z161">
        <v>0</v>
      </c>
      <c r="AA161" s="6">
        <v>0</v>
      </c>
      <c r="AB161">
        <v>4</v>
      </c>
      <c r="AC161">
        <v>2</v>
      </c>
      <c r="AD161" s="6">
        <v>0.5</v>
      </c>
      <c r="AE161">
        <v>0</v>
      </c>
      <c r="AF161" s="6">
        <v>0</v>
      </c>
      <c r="AG161">
        <v>2</v>
      </c>
      <c r="AH161" s="6">
        <v>0.5</v>
      </c>
      <c r="AI161">
        <v>900</v>
      </c>
      <c r="AJ161">
        <v>903</v>
      </c>
      <c r="AK161">
        <v>0</v>
      </c>
      <c r="AL161">
        <v>0</v>
      </c>
      <c r="AM161">
        <v>0</v>
      </c>
      <c r="AN161" s="6" t="s">
        <v>531</v>
      </c>
      <c r="AO161">
        <v>1304</v>
      </c>
      <c r="AP161">
        <v>378</v>
      </c>
      <c r="AQ161" s="6">
        <v>0.28987730061349692</v>
      </c>
      <c r="AR161">
        <v>86</v>
      </c>
      <c r="AS161">
        <v>84</v>
      </c>
      <c r="AT161" s="6">
        <v>0.97674418604651159</v>
      </c>
    </row>
    <row r="162" spans="1:46" x14ac:dyDescent="0.3">
      <c r="A162" t="s">
        <v>377</v>
      </c>
      <c r="B162" t="s">
        <v>394</v>
      </c>
      <c r="C162" t="s">
        <v>395</v>
      </c>
      <c r="D162" s="13">
        <v>4141665</v>
      </c>
      <c r="E162" t="s">
        <v>53</v>
      </c>
      <c r="F162">
        <v>410</v>
      </c>
      <c r="G162">
        <v>356</v>
      </c>
      <c r="H162" s="6">
        <v>0.86829268292682926</v>
      </c>
      <c r="I162">
        <v>77</v>
      </c>
      <c r="J162">
        <v>20</v>
      </c>
      <c r="K162">
        <v>117</v>
      </c>
      <c r="L162">
        <v>27</v>
      </c>
      <c r="M162">
        <v>81</v>
      </c>
      <c r="N162">
        <v>5</v>
      </c>
      <c r="O162">
        <v>6</v>
      </c>
      <c r="P162">
        <v>10</v>
      </c>
      <c r="Q162" s="6">
        <v>6.1728395061728392E-2</v>
      </c>
      <c r="R162" s="6">
        <v>7.407407407407407E-2</v>
      </c>
      <c r="S162" s="6">
        <v>0.12345679012345678</v>
      </c>
      <c r="T162">
        <v>1548</v>
      </c>
      <c r="U162">
        <v>155</v>
      </c>
      <c r="V162">
        <v>6</v>
      </c>
      <c r="W162" s="6">
        <v>3.870967741935484E-2</v>
      </c>
      <c r="X162">
        <v>36</v>
      </c>
      <c r="Y162" s="6">
        <v>0.23225806451612904</v>
      </c>
      <c r="Z162">
        <v>42</v>
      </c>
      <c r="AA162" s="6">
        <v>0.2709677419354839</v>
      </c>
      <c r="AB162">
        <v>30</v>
      </c>
      <c r="AC162">
        <v>11</v>
      </c>
      <c r="AD162" s="6">
        <v>0.36666666666666664</v>
      </c>
      <c r="AE162">
        <v>13</v>
      </c>
      <c r="AF162" s="6">
        <v>0.43333333333333335</v>
      </c>
      <c r="AG162">
        <v>24</v>
      </c>
      <c r="AH162" s="6">
        <v>0.8</v>
      </c>
      <c r="AI162">
        <v>714</v>
      </c>
      <c r="AJ162">
        <v>757</v>
      </c>
      <c r="AK162">
        <v>139</v>
      </c>
      <c r="AL162">
        <v>19</v>
      </c>
      <c r="AM162">
        <v>12</v>
      </c>
      <c r="AN162" s="6">
        <v>0.22302158273381295</v>
      </c>
      <c r="AO162">
        <v>1109</v>
      </c>
      <c r="AP162">
        <v>128</v>
      </c>
      <c r="AQ162" s="6">
        <v>0.11541929666366095</v>
      </c>
      <c r="AR162">
        <v>261</v>
      </c>
      <c r="AS162">
        <v>251</v>
      </c>
      <c r="AT162" s="6">
        <v>0.96168582375478928</v>
      </c>
    </row>
    <row r="163" spans="1:46" x14ac:dyDescent="0.3">
      <c r="A163" t="s">
        <v>377</v>
      </c>
      <c r="B163" t="s">
        <v>980</v>
      </c>
      <c r="C163" t="s">
        <v>397</v>
      </c>
      <c r="D163" s="13">
        <v>1722258</v>
      </c>
      <c r="E163" t="s">
        <v>53</v>
      </c>
      <c r="F163">
        <v>1097</v>
      </c>
      <c r="G163">
        <v>1095</v>
      </c>
      <c r="H163" s="6">
        <v>0.99817684594348222</v>
      </c>
      <c r="I163">
        <v>236</v>
      </c>
      <c r="J163">
        <v>277</v>
      </c>
      <c r="K163">
        <v>237</v>
      </c>
      <c r="L163">
        <v>270</v>
      </c>
      <c r="M163">
        <v>1228</v>
      </c>
      <c r="N163">
        <v>58</v>
      </c>
      <c r="O163">
        <v>100</v>
      </c>
      <c r="P163">
        <v>148</v>
      </c>
      <c r="Q163" s="6">
        <v>4.7231270358306189E-2</v>
      </c>
      <c r="R163" s="6">
        <v>8.143322475570032E-2</v>
      </c>
      <c r="S163" s="6">
        <v>0.12052117263843648</v>
      </c>
      <c r="T163">
        <v>4156</v>
      </c>
      <c r="U163">
        <v>62</v>
      </c>
      <c r="V163">
        <v>7</v>
      </c>
      <c r="W163" s="6">
        <v>0.11290322580645161</v>
      </c>
      <c r="X163">
        <v>5</v>
      </c>
      <c r="Y163" s="6">
        <v>8.0645161290322578E-2</v>
      </c>
      <c r="Z163">
        <v>12</v>
      </c>
      <c r="AA163" s="6">
        <v>0.19354838709677419</v>
      </c>
      <c r="AB163">
        <v>8</v>
      </c>
      <c r="AC163">
        <v>0</v>
      </c>
      <c r="AD163" s="6">
        <v>0</v>
      </c>
      <c r="AE163">
        <v>1</v>
      </c>
      <c r="AF163" s="6">
        <v>0.125</v>
      </c>
      <c r="AG163">
        <v>1</v>
      </c>
      <c r="AH163" s="6">
        <v>0.125</v>
      </c>
      <c r="AI163">
        <v>2282</v>
      </c>
      <c r="AJ163">
        <v>2405</v>
      </c>
      <c r="AK163">
        <v>0</v>
      </c>
      <c r="AL163">
        <v>0</v>
      </c>
      <c r="AM163">
        <v>0</v>
      </c>
      <c r="AN163" s="6" t="s">
        <v>531</v>
      </c>
      <c r="AO163">
        <v>2600</v>
      </c>
      <c r="AP163">
        <v>1608</v>
      </c>
      <c r="AQ163" s="6">
        <v>0.61846153846153851</v>
      </c>
      <c r="AR163">
        <v>388</v>
      </c>
      <c r="AS163">
        <v>362</v>
      </c>
      <c r="AT163" s="6">
        <v>0.9329896907216495</v>
      </c>
    </row>
    <row r="164" spans="1:46" x14ac:dyDescent="0.3">
      <c r="A164" t="s">
        <v>377</v>
      </c>
      <c r="B164" t="s">
        <v>981</v>
      </c>
      <c r="C164" t="s">
        <v>399</v>
      </c>
      <c r="D164" s="13">
        <v>5530889</v>
      </c>
      <c r="E164" t="s">
        <v>53</v>
      </c>
      <c r="F164">
        <v>930</v>
      </c>
      <c r="G164">
        <v>917</v>
      </c>
      <c r="H164" s="6">
        <v>0.98602150537634403</v>
      </c>
      <c r="I164">
        <v>183</v>
      </c>
      <c r="J164">
        <v>80</v>
      </c>
      <c r="K164">
        <v>185</v>
      </c>
      <c r="L164">
        <v>82</v>
      </c>
      <c r="M164">
        <v>1260</v>
      </c>
      <c r="N164">
        <v>86</v>
      </c>
      <c r="O164">
        <v>120</v>
      </c>
      <c r="P164">
        <v>159</v>
      </c>
      <c r="Q164" s="6">
        <v>6.8253968253968247E-2</v>
      </c>
      <c r="R164" s="6">
        <v>9.5238095238095233E-2</v>
      </c>
      <c r="S164" s="6">
        <v>0.12619047619047619</v>
      </c>
      <c r="T164">
        <v>4501</v>
      </c>
      <c r="U164">
        <v>376</v>
      </c>
      <c r="V164">
        <v>49</v>
      </c>
      <c r="W164" s="6">
        <v>0.13031914893617022</v>
      </c>
      <c r="X164">
        <v>216</v>
      </c>
      <c r="Y164" s="6">
        <v>0.57446808510638303</v>
      </c>
      <c r="Z164">
        <v>237</v>
      </c>
      <c r="AA164" s="6">
        <v>0.63031914893617025</v>
      </c>
      <c r="AB164">
        <v>58</v>
      </c>
      <c r="AC164">
        <v>10</v>
      </c>
      <c r="AD164" s="6">
        <v>0.17241379310344829</v>
      </c>
      <c r="AE164">
        <v>26</v>
      </c>
      <c r="AF164" s="6">
        <v>0.44827586206896552</v>
      </c>
      <c r="AG164">
        <v>34</v>
      </c>
      <c r="AH164" s="6">
        <v>0.58620689655172409</v>
      </c>
      <c r="AI164">
        <v>2364</v>
      </c>
      <c r="AJ164">
        <v>3292</v>
      </c>
      <c r="AK164">
        <v>42</v>
      </c>
      <c r="AL164">
        <v>3</v>
      </c>
      <c r="AM164">
        <v>5</v>
      </c>
      <c r="AN164" s="6">
        <v>0.19047619047619047</v>
      </c>
      <c r="AO164">
        <v>4349</v>
      </c>
      <c r="AP164">
        <v>862</v>
      </c>
      <c r="AQ164" s="6">
        <v>0.19820648424925269</v>
      </c>
      <c r="AR164">
        <v>688</v>
      </c>
      <c r="AS164">
        <v>678</v>
      </c>
      <c r="AT164" s="6">
        <v>0.98546511627906974</v>
      </c>
    </row>
    <row r="165" spans="1:46" x14ac:dyDescent="0.3">
      <c r="A165" t="s">
        <v>377</v>
      </c>
      <c r="B165" t="s">
        <v>400</v>
      </c>
      <c r="C165" t="s">
        <v>401</v>
      </c>
      <c r="D165" s="13">
        <v>1775574</v>
      </c>
      <c r="E165" t="s">
        <v>53</v>
      </c>
      <c r="F165">
        <v>367</v>
      </c>
      <c r="G165">
        <v>328</v>
      </c>
      <c r="H165" s="6">
        <v>0.89373297002724794</v>
      </c>
      <c r="I165">
        <v>103</v>
      </c>
      <c r="J165">
        <v>73</v>
      </c>
      <c r="K165">
        <v>107</v>
      </c>
      <c r="L165">
        <v>75</v>
      </c>
      <c r="M165">
        <v>443</v>
      </c>
      <c r="N165">
        <v>19</v>
      </c>
      <c r="O165">
        <v>31</v>
      </c>
      <c r="P165">
        <v>55</v>
      </c>
      <c r="Q165" s="6">
        <v>4.2889390519187359E-2</v>
      </c>
      <c r="R165" s="6">
        <v>6.9977426636568849E-2</v>
      </c>
      <c r="S165" s="6">
        <v>0.12415349887133183</v>
      </c>
      <c r="T165">
        <v>1289</v>
      </c>
      <c r="U165">
        <v>10</v>
      </c>
      <c r="V165">
        <v>0</v>
      </c>
      <c r="W165" s="6">
        <v>0</v>
      </c>
      <c r="X165">
        <v>1</v>
      </c>
      <c r="Y165" s="6">
        <v>0.1</v>
      </c>
      <c r="Z165">
        <v>1</v>
      </c>
      <c r="AA165" s="6">
        <v>0.1</v>
      </c>
      <c r="AB165">
        <v>4</v>
      </c>
      <c r="AC165">
        <v>3</v>
      </c>
      <c r="AD165" s="6">
        <v>0.75</v>
      </c>
      <c r="AE165">
        <v>0</v>
      </c>
      <c r="AF165" s="6">
        <v>0</v>
      </c>
      <c r="AG165">
        <v>3</v>
      </c>
      <c r="AH165" s="6">
        <v>0.75</v>
      </c>
      <c r="AI165">
        <v>934</v>
      </c>
      <c r="AJ165">
        <v>985</v>
      </c>
      <c r="AK165">
        <v>0</v>
      </c>
      <c r="AL165">
        <v>0</v>
      </c>
      <c r="AM165">
        <v>0</v>
      </c>
      <c r="AN165" s="6" t="s">
        <v>531</v>
      </c>
      <c r="AO165">
        <v>1036</v>
      </c>
      <c r="AP165">
        <v>570</v>
      </c>
      <c r="AQ165" s="6">
        <v>0.5501930501930502</v>
      </c>
      <c r="AR165">
        <v>225</v>
      </c>
      <c r="AS165">
        <v>220</v>
      </c>
      <c r="AT165" s="6">
        <v>0.97777777777777775</v>
      </c>
    </row>
    <row r="166" spans="1:46" x14ac:dyDescent="0.3">
      <c r="A166" t="s">
        <v>377</v>
      </c>
      <c r="B166" t="s">
        <v>982</v>
      </c>
      <c r="C166" t="s">
        <v>403</v>
      </c>
      <c r="D166" s="13">
        <f>10538415+1317531</f>
        <v>11855946</v>
      </c>
      <c r="E166" t="s">
        <v>56</v>
      </c>
      <c r="F166">
        <v>1478</v>
      </c>
      <c r="G166">
        <v>1344</v>
      </c>
      <c r="H166" s="6">
        <v>0.90933694181326119</v>
      </c>
      <c r="I166">
        <v>231</v>
      </c>
      <c r="J166">
        <v>129</v>
      </c>
      <c r="K166">
        <v>234</v>
      </c>
      <c r="L166">
        <v>130</v>
      </c>
      <c r="M166">
        <v>665</v>
      </c>
      <c r="N166">
        <v>10</v>
      </c>
      <c r="O166">
        <v>11</v>
      </c>
      <c r="P166">
        <v>21</v>
      </c>
      <c r="Q166" s="6">
        <v>1.5037593984962405E-2</v>
      </c>
      <c r="R166" s="6">
        <v>1.6541353383458645E-2</v>
      </c>
      <c r="S166" s="6">
        <v>3.1578947368421054E-2</v>
      </c>
      <c r="T166">
        <v>5863</v>
      </c>
      <c r="U166">
        <v>206</v>
      </c>
      <c r="V166">
        <v>18</v>
      </c>
      <c r="W166" s="6">
        <v>8.7378640776699032E-2</v>
      </c>
      <c r="X166">
        <v>59</v>
      </c>
      <c r="Y166" s="6">
        <v>0.28640776699029125</v>
      </c>
      <c r="Z166">
        <v>69</v>
      </c>
      <c r="AA166" s="6">
        <v>0.33495145631067963</v>
      </c>
      <c r="AB166">
        <v>71</v>
      </c>
      <c r="AC166">
        <v>9</v>
      </c>
      <c r="AD166" s="6">
        <v>0.12676056338028169</v>
      </c>
      <c r="AE166">
        <v>29</v>
      </c>
      <c r="AF166" s="6">
        <v>0.40845070422535212</v>
      </c>
      <c r="AG166">
        <v>35</v>
      </c>
      <c r="AH166" s="6">
        <v>0.49295774647887325</v>
      </c>
      <c r="AI166">
        <v>3136</v>
      </c>
      <c r="AJ166">
        <v>3237</v>
      </c>
      <c r="AK166">
        <v>70</v>
      </c>
      <c r="AL166">
        <v>3</v>
      </c>
      <c r="AM166">
        <v>0</v>
      </c>
      <c r="AN166" s="6">
        <v>4.2857142857142858E-2</v>
      </c>
      <c r="AO166">
        <v>4212</v>
      </c>
      <c r="AP166">
        <v>947</v>
      </c>
      <c r="AQ166" s="6">
        <v>0.22483380816714149</v>
      </c>
      <c r="AR166">
        <v>616</v>
      </c>
      <c r="AS166">
        <v>560</v>
      </c>
      <c r="AT166" s="6">
        <v>0.90909090909090906</v>
      </c>
    </row>
    <row r="167" spans="1:46" x14ac:dyDescent="0.3">
      <c r="A167" t="s">
        <v>377</v>
      </c>
      <c r="B167" t="s">
        <v>404</v>
      </c>
      <c r="C167" t="s">
        <v>405</v>
      </c>
      <c r="D167" s="13">
        <v>1922372</v>
      </c>
      <c r="E167" t="s">
        <v>53</v>
      </c>
      <c r="F167">
        <v>149</v>
      </c>
      <c r="G167">
        <v>149</v>
      </c>
      <c r="H167" s="6">
        <v>1</v>
      </c>
      <c r="I167">
        <v>101</v>
      </c>
      <c r="J167">
        <v>48</v>
      </c>
      <c r="K167">
        <v>141</v>
      </c>
      <c r="L167">
        <v>73</v>
      </c>
      <c r="M167">
        <v>139</v>
      </c>
      <c r="N167">
        <v>1</v>
      </c>
      <c r="O167">
        <v>4</v>
      </c>
      <c r="P167">
        <v>6</v>
      </c>
      <c r="Q167" s="6">
        <v>7.1942446043165471E-3</v>
      </c>
      <c r="R167" s="6">
        <v>2.8776978417266189E-2</v>
      </c>
      <c r="S167" s="6">
        <v>4.3165467625899283E-2</v>
      </c>
      <c r="T167">
        <v>369</v>
      </c>
      <c r="U167">
        <v>53</v>
      </c>
      <c r="V167">
        <v>7</v>
      </c>
      <c r="W167" s="6">
        <v>0.13207547169811321</v>
      </c>
      <c r="X167">
        <v>7</v>
      </c>
      <c r="Y167" s="6">
        <v>0.13207547169811321</v>
      </c>
      <c r="Z167">
        <v>14</v>
      </c>
      <c r="AA167" s="6">
        <v>0.26415094339622641</v>
      </c>
      <c r="AB167">
        <v>15</v>
      </c>
      <c r="AC167">
        <v>7</v>
      </c>
      <c r="AD167" s="6">
        <v>0.46666666666666667</v>
      </c>
      <c r="AE167">
        <v>3</v>
      </c>
      <c r="AF167" s="6">
        <v>0.2</v>
      </c>
      <c r="AG167">
        <v>9</v>
      </c>
      <c r="AH167" s="6">
        <v>0.6</v>
      </c>
      <c r="AI167">
        <v>243</v>
      </c>
      <c r="AJ167">
        <v>286</v>
      </c>
      <c r="AK167">
        <v>101</v>
      </c>
      <c r="AL167">
        <v>4</v>
      </c>
      <c r="AM167">
        <v>5</v>
      </c>
      <c r="AN167" s="6">
        <v>8.9108910891089105E-2</v>
      </c>
      <c r="AO167">
        <v>268</v>
      </c>
      <c r="AP167">
        <v>97</v>
      </c>
      <c r="AQ167" s="6">
        <v>0.36194029850746268</v>
      </c>
      <c r="AR167">
        <v>180</v>
      </c>
      <c r="AS167">
        <v>158</v>
      </c>
      <c r="AT167" s="6">
        <v>0.87777777777777777</v>
      </c>
    </row>
    <row r="168" spans="1:46" x14ac:dyDescent="0.3">
      <c r="A168" t="s">
        <v>377</v>
      </c>
      <c r="B168" t="s">
        <v>983</v>
      </c>
      <c r="C168" t="s">
        <v>407</v>
      </c>
      <c r="D168" s="13">
        <v>798948</v>
      </c>
      <c r="E168" t="s">
        <v>53</v>
      </c>
      <c r="F168">
        <v>215</v>
      </c>
      <c r="G168">
        <v>185</v>
      </c>
      <c r="H168" s="6">
        <v>0.86046511627906974</v>
      </c>
      <c r="I168">
        <v>162</v>
      </c>
      <c r="J168">
        <v>109</v>
      </c>
      <c r="K168">
        <v>192</v>
      </c>
      <c r="L168">
        <v>121</v>
      </c>
      <c r="M168">
        <v>306</v>
      </c>
      <c r="N168">
        <v>7</v>
      </c>
      <c r="O168">
        <v>11</v>
      </c>
      <c r="P168">
        <v>17</v>
      </c>
      <c r="Q168" s="6">
        <v>2.2875816993464051E-2</v>
      </c>
      <c r="R168" s="6">
        <v>3.5947712418300651E-2</v>
      </c>
      <c r="S168" s="6">
        <v>5.5555555555555552E-2</v>
      </c>
      <c r="T168">
        <v>452</v>
      </c>
      <c r="U168">
        <v>21</v>
      </c>
      <c r="V168">
        <v>1</v>
      </c>
      <c r="W168" s="6">
        <v>4.7619047619047616E-2</v>
      </c>
      <c r="X168">
        <v>3</v>
      </c>
      <c r="Y168" s="6">
        <v>0.14285714285714285</v>
      </c>
      <c r="Z168">
        <v>4</v>
      </c>
      <c r="AA168" s="6">
        <v>0.19047619047619047</v>
      </c>
      <c r="AB168">
        <v>3</v>
      </c>
      <c r="AC168">
        <v>1</v>
      </c>
      <c r="AD168" s="6">
        <v>0.33333333333333331</v>
      </c>
      <c r="AE168">
        <v>2</v>
      </c>
      <c r="AF168" s="6">
        <v>0.66666666666666663</v>
      </c>
      <c r="AG168">
        <v>3</v>
      </c>
      <c r="AH168" s="6">
        <v>1</v>
      </c>
      <c r="AI168">
        <v>277</v>
      </c>
      <c r="AJ168">
        <v>282</v>
      </c>
      <c r="AK168">
        <v>0</v>
      </c>
      <c r="AL168">
        <v>0</v>
      </c>
      <c r="AM168">
        <v>0</v>
      </c>
      <c r="AN168" s="6" t="s">
        <v>531</v>
      </c>
      <c r="AO168">
        <v>300</v>
      </c>
      <c r="AP168">
        <v>150</v>
      </c>
      <c r="AQ168" s="6">
        <v>0.5</v>
      </c>
      <c r="AR168">
        <v>84</v>
      </c>
      <c r="AS168">
        <v>80</v>
      </c>
      <c r="AT168" s="6">
        <v>0.95238095238095233</v>
      </c>
    </row>
    <row r="169" spans="1:46" x14ac:dyDescent="0.3">
      <c r="A169" t="s">
        <v>408</v>
      </c>
      <c r="B169" t="s">
        <v>409</v>
      </c>
      <c r="C169" t="s">
        <v>410</v>
      </c>
      <c r="D169" s="13">
        <v>650648</v>
      </c>
      <c r="E169" t="s">
        <v>53</v>
      </c>
      <c r="F169">
        <v>111</v>
      </c>
      <c r="G169">
        <v>89</v>
      </c>
      <c r="H169" s="6">
        <v>0.80180180180180183</v>
      </c>
      <c r="I169">
        <v>330</v>
      </c>
      <c r="J169">
        <v>304</v>
      </c>
      <c r="K169">
        <v>250</v>
      </c>
      <c r="L169">
        <v>170</v>
      </c>
      <c r="M169">
        <v>78</v>
      </c>
      <c r="N169">
        <v>3</v>
      </c>
      <c r="O169">
        <v>10</v>
      </c>
      <c r="P169">
        <v>11</v>
      </c>
      <c r="Q169" s="6">
        <v>3.8461538461538464E-2</v>
      </c>
      <c r="R169" s="6">
        <v>0.12820512820512819</v>
      </c>
      <c r="S169" s="6">
        <v>0.14102564102564102</v>
      </c>
      <c r="T169">
        <v>89</v>
      </c>
      <c r="U169">
        <v>29</v>
      </c>
      <c r="V169">
        <v>3</v>
      </c>
      <c r="W169" s="6">
        <v>0.10344827586206896</v>
      </c>
      <c r="X169">
        <v>4</v>
      </c>
      <c r="Y169" s="6">
        <v>0.13793103448275862</v>
      </c>
      <c r="Z169">
        <v>7</v>
      </c>
      <c r="AA169" s="6">
        <v>0.2413793103448276</v>
      </c>
      <c r="AB169">
        <v>47</v>
      </c>
      <c r="AC169">
        <v>4</v>
      </c>
      <c r="AD169" s="6">
        <v>8.5106382978723402E-2</v>
      </c>
      <c r="AE169">
        <v>12</v>
      </c>
      <c r="AF169" s="6">
        <v>0.25531914893617019</v>
      </c>
      <c r="AG169">
        <v>16</v>
      </c>
      <c r="AH169" s="6">
        <v>0.34042553191489361</v>
      </c>
      <c r="AI169">
        <v>48</v>
      </c>
      <c r="AJ169">
        <v>90</v>
      </c>
      <c r="AK169">
        <v>0</v>
      </c>
      <c r="AL169">
        <v>0</v>
      </c>
      <c r="AM169">
        <v>0</v>
      </c>
      <c r="AN169" s="6" t="s">
        <v>531</v>
      </c>
      <c r="AO169">
        <v>48</v>
      </c>
      <c r="AP169">
        <v>37</v>
      </c>
      <c r="AQ169" s="6">
        <v>0.77083333333333337</v>
      </c>
      <c r="AR169">
        <v>137</v>
      </c>
      <c r="AS169">
        <v>126</v>
      </c>
      <c r="AT169" s="6">
        <v>0.91970802919708028</v>
      </c>
    </row>
    <row r="170" spans="1:46" x14ac:dyDescent="0.3">
      <c r="A170" t="s">
        <v>408</v>
      </c>
      <c r="B170" t="s">
        <v>984</v>
      </c>
      <c r="C170" t="s">
        <v>412</v>
      </c>
      <c r="D170" s="13">
        <v>21106170</v>
      </c>
      <c r="E170" t="s">
        <v>90</v>
      </c>
      <c r="F170">
        <v>2665</v>
      </c>
      <c r="G170">
        <v>1877</v>
      </c>
      <c r="H170" s="6">
        <v>0.70431519699812384</v>
      </c>
      <c r="I170">
        <v>104</v>
      </c>
      <c r="J170">
        <v>43</v>
      </c>
      <c r="K170">
        <v>182</v>
      </c>
      <c r="L170">
        <v>84</v>
      </c>
      <c r="M170">
        <v>1577</v>
      </c>
      <c r="N170">
        <v>89</v>
      </c>
      <c r="O170">
        <v>152</v>
      </c>
      <c r="P170">
        <v>223</v>
      </c>
      <c r="Q170" s="6">
        <v>5.6436271401395052E-2</v>
      </c>
      <c r="R170" s="6">
        <v>9.6385542168674704E-2</v>
      </c>
      <c r="S170" s="6">
        <v>0.14140773620798985</v>
      </c>
      <c r="T170">
        <v>5249</v>
      </c>
      <c r="U170">
        <v>1093</v>
      </c>
      <c r="V170">
        <v>103</v>
      </c>
      <c r="W170" s="6">
        <v>9.4236047575480333E-2</v>
      </c>
      <c r="X170">
        <v>249</v>
      </c>
      <c r="Y170" s="6">
        <v>0.22781335773101555</v>
      </c>
      <c r="Z170">
        <v>335</v>
      </c>
      <c r="AA170" s="6">
        <v>0.30649588289112534</v>
      </c>
      <c r="AB170">
        <v>575</v>
      </c>
      <c r="AC170">
        <v>142</v>
      </c>
      <c r="AD170" s="6">
        <v>0.24695652173913044</v>
      </c>
      <c r="AE170">
        <v>132</v>
      </c>
      <c r="AF170" s="6">
        <v>0.22956521739130434</v>
      </c>
      <c r="AG170">
        <v>253</v>
      </c>
      <c r="AH170" s="6">
        <v>0.44</v>
      </c>
      <c r="AI170">
        <v>3189</v>
      </c>
      <c r="AJ170">
        <v>3979</v>
      </c>
      <c r="AK170">
        <v>626</v>
      </c>
      <c r="AL170">
        <v>211</v>
      </c>
      <c r="AM170">
        <v>177</v>
      </c>
      <c r="AN170" s="6">
        <v>0.61980830670926512</v>
      </c>
      <c r="AO170">
        <v>4400</v>
      </c>
      <c r="AP170">
        <v>1758</v>
      </c>
      <c r="AQ170" s="6">
        <v>0.39954545454545454</v>
      </c>
      <c r="AR170">
        <v>2254</v>
      </c>
      <c r="AS170">
        <v>2165</v>
      </c>
      <c r="AT170" s="6">
        <v>0.96051464063886427</v>
      </c>
    </row>
    <row r="171" spans="1:46" x14ac:dyDescent="0.3">
      <c r="A171" t="s">
        <v>408</v>
      </c>
      <c r="B171" t="s">
        <v>413</v>
      </c>
      <c r="C171" t="s">
        <v>414</v>
      </c>
      <c r="D171" s="13">
        <v>920787</v>
      </c>
      <c r="E171" t="s">
        <v>53</v>
      </c>
      <c r="F171">
        <v>147</v>
      </c>
      <c r="G171">
        <v>147</v>
      </c>
      <c r="H171" s="6">
        <v>1</v>
      </c>
      <c r="I171">
        <v>80</v>
      </c>
      <c r="J171">
        <v>31</v>
      </c>
      <c r="K171">
        <v>135</v>
      </c>
      <c r="L171">
        <v>90</v>
      </c>
      <c r="M171">
        <v>113</v>
      </c>
      <c r="N171">
        <v>4</v>
      </c>
      <c r="O171">
        <v>7</v>
      </c>
      <c r="P171">
        <v>11</v>
      </c>
      <c r="Q171" s="6">
        <v>3.5398230088495575E-2</v>
      </c>
      <c r="R171" s="6">
        <v>6.1946902654867256E-2</v>
      </c>
      <c r="S171" s="6">
        <v>9.7345132743362831E-2</v>
      </c>
      <c r="T171">
        <v>401</v>
      </c>
      <c r="U171">
        <v>45</v>
      </c>
      <c r="V171">
        <v>2</v>
      </c>
      <c r="W171" s="6">
        <v>4.4444444444444446E-2</v>
      </c>
      <c r="X171">
        <v>10</v>
      </c>
      <c r="Y171" s="6">
        <v>0.22222222222222221</v>
      </c>
      <c r="Z171">
        <v>10</v>
      </c>
      <c r="AA171" s="6">
        <v>0.22222222222222221</v>
      </c>
      <c r="AB171">
        <v>24</v>
      </c>
      <c r="AC171">
        <v>6</v>
      </c>
      <c r="AD171" s="6">
        <v>0.25</v>
      </c>
      <c r="AE171">
        <v>4</v>
      </c>
      <c r="AF171" s="6">
        <v>0.16666666666666666</v>
      </c>
      <c r="AG171">
        <v>10</v>
      </c>
      <c r="AH171" s="6">
        <v>0.41666666666666669</v>
      </c>
      <c r="AI171">
        <v>284</v>
      </c>
      <c r="AJ171">
        <v>316</v>
      </c>
      <c r="AK171">
        <v>8</v>
      </c>
      <c r="AL171">
        <v>0</v>
      </c>
      <c r="AM171">
        <v>3</v>
      </c>
      <c r="AN171" s="6">
        <v>0.375</v>
      </c>
      <c r="AO171">
        <v>280</v>
      </c>
      <c r="AP171">
        <v>97</v>
      </c>
      <c r="AQ171" s="6">
        <v>0.34642857142857142</v>
      </c>
      <c r="AR171">
        <v>157</v>
      </c>
      <c r="AS171">
        <v>130</v>
      </c>
      <c r="AT171" s="6">
        <v>0.82802547770700641</v>
      </c>
    </row>
    <row r="172" spans="1:46" x14ac:dyDescent="0.3">
      <c r="A172" t="s">
        <v>408</v>
      </c>
      <c r="B172" t="s">
        <v>415</v>
      </c>
      <c r="C172" t="s">
        <v>416</v>
      </c>
      <c r="D172" s="13">
        <v>2303378</v>
      </c>
      <c r="E172" t="s">
        <v>53</v>
      </c>
      <c r="F172">
        <v>217</v>
      </c>
      <c r="G172">
        <v>217</v>
      </c>
      <c r="H172" s="6">
        <v>1</v>
      </c>
      <c r="I172">
        <v>83</v>
      </c>
      <c r="J172">
        <v>54</v>
      </c>
      <c r="K172">
        <v>120</v>
      </c>
      <c r="L172">
        <v>68</v>
      </c>
      <c r="M172">
        <v>398</v>
      </c>
      <c r="N172">
        <v>34</v>
      </c>
      <c r="O172">
        <v>51</v>
      </c>
      <c r="P172">
        <v>85</v>
      </c>
      <c r="Q172" s="6">
        <v>8.5427135678391955E-2</v>
      </c>
      <c r="R172" s="6">
        <v>0.12814070351758794</v>
      </c>
      <c r="S172" s="6">
        <v>0.21356783919597991</v>
      </c>
      <c r="T172">
        <v>934</v>
      </c>
      <c r="U172">
        <v>107</v>
      </c>
      <c r="V172">
        <v>12</v>
      </c>
      <c r="W172" s="6">
        <v>0.11214953271028037</v>
      </c>
      <c r="X172">
        <v>28</v>
      </c>
      <c r="Y172" s="6">
        <v>0.26168224299065418</v>
      </c>
      <c r="Z172">
        <v>38</v>
      </c>
      <c r="AA172" s="6">
        <v>0.35514018691588783</v>
      </c>
      <c r="AB172">
        <v>70</v>
      </c>
      <c r="AC172">
        <v>17</v>
      </c>
      <c r="AD172" s="6">
        <v>0.24285714285714285</v>
      </c>
      <c r="AE172">
        <v>9</v>
      </c>
      <c r="AF172" s="6">
        <v>0.12857142857142856</v>
      </c>
      <c r="AG172">
        <v>24</v>
      </c>
      <c r="AH172" s="6">
        <v>0.34285714285714286</v>
      </c>
      <c r="AI172">
        <v>590</v>
      </c>
      <c r="AJ172">
        <v>620</v>
      </c>
      <c r="AK172">
        <v>0</v>
      </c>
      <c r="AL172">
        <v>0</v>
      </c>
      <c r="AM172">
        <v>0</v>
      </c>
      <c r="AN172" s="6" t="s">
        <v>531</v>
      </c>
      <c r="AO172">
        <v>784</v>
      </c>
      <c r="AP172">
        <v>375</v>
      </c>
      <c r="AQ172" s="6">
        <v>0.47831632653061223</v>
      </c>
      <c r="AR172">
        <v>264</v>
      </c>
      <c r="AS172">
        <v>257</v>
      </c>
      <c r="AT172" s="6">
        <v>0.97348484848484851</v>
      </c>
    </row>
    <row r="173" spans="1:46" x14ac:dyDescent="0.3">
      <c r="A173" t="s">
        <v>408</v>
      </c>
      <c r="B173" t="s">
        <v>417</v>
      </c>
      <c r="C173" t="s">
        <v>418</v>
      </c>
      <c r="D173" s="13">
        <v>785410</v>
      </c>
      <c r="E173" t="s">
        <v>53</v>
      </c>
      <c r="F173">
        <v>71</v>
      </c>
      <c r="G173">
        <v>58</v>
      </c>
      <c r="H173" s="6">
        <v>0.81690140845070425</v>
      </c>
      <c r="I173">
        <v>126</v>
      </c>
      <c r="J173">
        <v>72</v>
      </c>
      <c r="K173">
        <v>153</v>
      </c>
      <c r="L173">
        <v>79</v>
      </c>
      <c r="M173">
        <v>71</v>
      </c>
      <c r="N173">
        <v>0</v>
      </c>
      <c r="O173">
        <v>6</v>
      </c>
      <c r="P173">
        <v>10</v>
      </c>
      <c r="Q173" s="6">
        <v>0</v>
      </c>
      <c r="R173" s="6">
        <v>8.4507042253521125E-2</v>
      </c>
      <c r="S173" s="6">
        <v>0.14084507042253522</v>
      </c>
      <c r="T173">
        <v>230</v>
      </c>
      <c r="U173">
        <v>44</v>
      </c>
      <c r="V173">
        <v>1</v>
      </c>
      <c r="W173" s="6">
        <v>2.2727272727272728E-2</v>
      </c>
      <c r="X173">
        <v>0</v>
      </c>
      <c r="Y173" s="6">
        <v>0</v>
      </c>
      <c r="Z173">
        <v>1</v>
      </c>
      <c r="AA173" s="6">
        <v>2.2727272727272728E-2</v>
      </c>
      <c r="AB173">
        <v>3</v>
      </c>
      <c r="AC173">
        <v>0</v>
      </c>
      <c r="AD173" s="6">
        <v>0</v>
      </c>
      <c r="AE173">
        <v>2</v>
      </c>
      <c r="AF173" s="6">
        <v>0.66666666666666663</v>
      </c>
      <c r="AG173">
        <v>2</v>
      </c>
      <c r="AH173" s="6">
        <v>0.66666666666666663</v>
      </c>
      <c r="AI173">
        <v>165</v>
      </c>
      <c r="AJ173">
        <v>167</v>
      </c>
      <c r="AK173">
        <v>0</v>
      </c>
      <c r="AL173">
        <v>0</v>
      </c>
      <c r="AM173">
        <v>0</v>
      </c>
      <c r="AN173" s="6" t="s">
        <v>531</v>
      </c>
      <c r="AO173">
        <v>168</v>
      </c>
      <c r="AP173">
        <v>63</v>
      </c>
      <c r="AQ173" s="6">
        <v>0.375</v>
      </c>
      <c r="AR173">
        <v>74</v>
      </c>
      <c r="AS173">
        <v>74</v>
      </c>
      <c r="AT173" s="6">
        <v>1</v>
      </c>
    </row>
    <row r="174" spans="1:46" x14ac:dyDescent="0.3">
      <c r="A174" t="s">
        <v>408</v>
      </c>
      <c r="B174" t="s">
        <v>419</v>
      </c>
      <c r="C174" t="s">
        <v>420</v>
      </c>
      <c r="D174" s="13">
        <v>2766391</v>
      </c>
      <c r="E174" t="s">
        <v>53</v>
      </c>
      <c r="F174">
        <v>390</v>
      </c>
      <c r="G174">
        <v>390</v>
      </c>
      <c r="H174" s="6">
        <v>1</v>
      </c>
      <c r="I174">
        <v>69</v>
      </c>
      <c r="J174">
        <v>55</v>
      </c>
      <c r="K174">
        <v>75</v>
      </c>
      <c r="L174">
        <v>58</v>
      </c>
      <c r="M174">
        <v>975</v>
      </c>
      <c r="N174">
        <v>48</v>
      </c>
      <c r="O174">
        <v>99</v>
      </c>
      <c r="P174">
        <v>185</v>
      </c>
      <c r="Q174" s="6">
        <v>4.9230769230769231E-2</v>
      </c>
      <c r="R174" s="6">
        <v>0.10153846153846154</v>
      </c>
      <c r="S174" s="6">
        <v>0.18974358974358974</v>
      </c>
      <c r="T174">
        <v>2061</v>
      </c>
      <c r="U174">
        <v>128</v>
      </c>
      <c r="V174">
        <v>3</v>
      </c>
      <c r="W174" s="6">
        <v>2.34375E-2</v>
      </c>
      <c r="X174">
        <v>11</v>
      </c>
      <c r="Y174" s="6">
        <v>8.59375E-2</v>
      </c>
      <c r="Z174">
        <v>14</v>
      </c>
      <c r="AA174" s="6">
        <v>0.109375</v>
      </c>
      <c r="AB174">
        <v>73</v>
      </c>
      <c r="AC174">
        <v>20</v>
      </c>
      <c r="AD174" s="6">
        <v>0.27397260273972601</v>
      </c>
      <c r="AE174">
        <v>13</v>
      </c>
      <c r="AF174" s="6">
        <v>0.17808219178082191</v>
      </c>
      <c r="AG174">
        <v>30</v>
      </c>
      <c r="AH174" s="6">
        <v>0.41095890410958902</v>
      </c>
      <c r="AI174">
        <v>1443</v>
      </c>
      <c r="AJ174">
        <v>1612</v>
      </c>
      <c r="AK174">
        <v>715</v>
      </c>
      <c r="AL174">
        <v>155</v>
      </c>
      <c r="AM174">
        <v>84</v>
      </c>
      <c r="AN174" s="6">
        <v>0.33426573426573425</v>
      </c>
      <c r="AO174">
        <v>1844</v>
      </c>
      <c r="AP174">
        <v>1129</v>
      </c>
      <c r="AQ174" s="6">
        <v>0.61225596529284165</v>
      </c>
      <c r="AR174">
        <v>268</v>
      </c>
      <c r="AS174">
        <v>256</v>
      </c>
      <c r="AT174" s="6">
        <v>0.95522388059701491</v>
      </c>
    </row>
    <row r="175" spans="1:46" x14ac:dyDescent="0.3">
      <c r="A175" t="s">
        <v>408</v>
      </c>
      <c r="B175" t="s">
        <v>421</v>
      </c>
      <c r="C175" t="s">
        <v>422</v>
      </c>
      <c r="D175" s="13">
        <v>390453</v>
      </c>
      <c r="E175" t="s">
        <v>53</v>
      </c>
      <c r="F175">
        <v>111</v>
      </c>
      <c r="G175">
        <v>111</v>
      </c>
      <c r="H175" s="6">
        <v>1</v>
      </c>
      <c r="I175">
        <v>102</v>
      </c>
      <c r="J175">
        <v>82</v>
      </c>
      <c r="K175">
        <v>138</v>
      </c>
      <c r="L175">
        <v>90</v>
      </c>
      <c r="M175">
        <v>125</v>
      </c>
      <c r="N175">
        <v>8</v>
      </c>
      <c r="O175">
        <v>15</v>
      </c>
      <c r="P175">
        <v>25</v>
      </c>
      <c r="Q175" s="6">
        <v>6.4000000000000001E-2</v>
      </c>
      <c r="R175" s="6">
        <v>0.12</v>
      </c>
      <c r="S175" s="6">
        <v>0.2</v>
      </c>
      <c r="T175">
        <v>406</v>
      </c>
      <c r="U175">
        <v>25</v>
      </c>
      <c r="V175">
        <v>2</v>
      </c>
      <c r="W175" s="6">
        <v>0.08</v>
      </c>
      <c r="X175">
        <v>8</v>
      </c>
      <c r="Y175" s="6">
        <v>0.32</v>
      </c>
      <c r="Z175">
        <v>10</v>
      </c>
      <c r="AA175" s="6">
        <v>0.4</v>
      </c>
      <c r="AB175">
        <v>21</v>
      </c>
      <c r="AC175">
        <v>1</v>
      </c>
      <c r="AD175" s="6">
        <v>4.7619047619047616E-2</v>
      </c>
      <c r="AE175">
        <v>10</v>
      </c>
      <c r="AF175" s="6">
        <v>0.47619047619047616</v>
      </c>
      <c r="AG175">
        <v>11</v>
      </c>
      <c r="AH175" s="6">
        <v>0.52380952380952384</v>
      </c>
      <c r="AI175">
        <v>235</v>
      </c>
      <c r="AJ175">
        <v>240</v>
      </c>
      <c r="AK175">
        <v>40</v>
      </c>
      <c r="AL175">
        <v>9</v>
      </c>
      <c r="AM175">
        <v>13</v>
      </c>
      <c r="AN175" s="6">
        <v>0.55000000000000004</v>
      </c>
      <c r="AO175">
        <v>310</v>
      </c>
      <c r="AP175">
        <v>120</v>
      </c>
      <c r="AQ175" s="6">
        <v>0.38709677419354838</v>
      </c>
      <c r="AR175">
        <v>55</v>
      </c>
      <c r="AS175">
        <v>50</v>
      </c>
      <c r="AT175" s="6">
        <v>0.90909090909090906</v>
      </c>
    </row>
    <row r="176" spans="1:46" x14ac:dyDescent="0.3">
      <c r="A176" t="s">
        <v>408</v>
      </c>
      <c r="B176" t="s">
        <v>423</v>
      </c>
      <c r="C176" t="s">
        <v>424</v>
      </c>
      <c r="D176" s="13">
        <v>244476</v>
      </c>
      <c r="E176" t="s">
        <v>53</v>
      </c>
      <c r="F176">
        <v>112</v>
      </c>
      <c r="G176">
        <v>112</v>
      </c>
      <c r="H176" s="6">
        <v>1</v>
      </c>
      <c r="I176">
        <v>0</v>
      </c>
      <c r="J176">
        <v>0</v>
      </c>
      <c r="K176">
        <v>188</v>
      </c>
      <c r="L176">
        <v>120</v>
      </c>
      <c r="M176">
        <v>43</v>
      </c>
      <c r="N176">
        <v>1</v>
      </c>
      <c r="O176">
        <v>3</v>
      </c>
      <c r="P176">
        <v>4</v>
      </c>
      <c r="Q176" s="6">
        <v>2.3255813953488372E-2</v>
      </c>
      <c r="R176" s="6">
        <v>6.9767441860465115E-2</v>
      </c>
      <c r="S176" s="6">
        <v>9.3023255813953487E-2</v>
      </c>
      <c r="T176">
        <v>258</v>
      </c>
      <c r="U176">
        <v>13</v>
      </c>
      <c r="V176">
        <v>0</v>
      </c>
      <c r="W176" s="6">
        <v>0</v>
      </c>
      <c r="X176">
        <v>1</v>
      </c>
      <c r="Y176" s="6">
        <v>7.6923076923076927E-2</v>
      </c>
      <c r="Z176">
        <v>1</v>
      </c>
      <c r="AA176" s="6">
        <v>7.6923076923076927E-2</v>
      </c>
      <c r="AB176">
        <v>0</v>
      </c>
      <c r="AC176">
        <v>0</v>
      </c>
      <c r="AD176" s="6" t="s">
        <v>531</v>
      </c>
      <c r="AE176">
        <v>0</v>
      </c>
      <c r="AF176" s="6" t="s">
        <v>531</v>
      </c>
      <c r="AG176">
        <v>0</v>
      </c>
      <c r="AH176" s="6" t="s">
        <v>531</v>
      </c>
      <c r="AI176">
        <v>172</v>
      </c>
      <c r="AJ176">
        <v>176</v>
      </c>
      <c r="AK176">
        <v>0</v>
      </c>
      <c r="AL176">
        <v>0</v>
      </c>
      <c r="AM176">
        <v>0</v>
      </c>
      <c r="AN176" s="6" t="s">
        <v>531</v>
      </c>
      <c r="AO176">
        <v>165</v>
      </c>
      <c r="AP176">
        <v>83</v>
      </c>
      <c r="AQ176" s="6">
        <v>0.50303030303030305</v>
      </c>
      <c r="AR176">
        <v>24</v>
      </c>
      <c r="AS176">
        <v>24</v>
      </c>
      <c r="AT176" s="6">
        <v>1</v>
      </c>
    </row>
    <row r="177" spans="1:46" x14ac:dyDescent="0.3">
      <c r="A177" t="s">
        <v>408</v>
      </c>
      <c r="B177" t="s">
        <v>425</v>
      </c>
      <c r="C177" t="s">
        <v>426</v>
      </c>
      <c r="D177" s="13">
        <v>2648561</v>
      </c>
      <c r="E177" t="s">
        <v>53</v>
      </c>
      <c r="F177">
        <v>170</v>
      </c>
      <c r="G177">
        <v>170</v>
      </c>
      <c r="H177" s="6">
        <v>1</v>
      </c>
      <c r="I177">
        <v>84</v>
      </c>
      <c r="J177">
        <v>48</v>
      </c>
      <c r="K177">
        <v>116</v>
      </c>
      <c r="L177">
        <v>72</v>
      </c>
      <c r="M177">
        <v>368</v>
      </c>
      <c r="N177">
        <v>4</v>
      </c>
      <c r="O177">
        <v>8</v>
      </c>
      <c r="P177">
        <v>10</v>
      </c>
      <c r="Q177" s="6">
        <v>1.0869565217391304E-2</v>
      </c>
      <c r="R177" s="6">
        <v>2.1739130434782608E-2</v>
      </c>
      <c r="S177" s="6">
        <v>2.717391304347826E-2</v>
      </c>
      <c r="T177">
        <v>538</v>
      </c>
      <c r="U177">
        <v>126</v>
      </c>
      <c r="V177">
        <v>11</v>
      </c>
      <c r="W177" s="6">
        <v>8.7301587301587297E-2</v>
      </c>
      <c r="X177">
        <v>26</v>
      </c>
      <c r="Y177" s="6">
        <v>0.20634920634920634</v>
      </c>
      <c r="Z177">
        <v>34</v>
      </c>
      <c r="AA177" s="6">
        <v>0.26984126984126983</v>
      </c>
      <c r="AB177">
        <v>97</v>
      </c>
      <c r="AC177">
        <v>6</v>
      </c>
      <c r="AD177" s="6">
        <v>6.1855670103092786E-2</v>
      </c>
      <c r="AE177">
        <v>9</v>
      </c>
      <c r="AF177" s="6">
        <v>9.2783505154639179E-2</v>
      </c>
      <c r="AG177">
        <v>14</v>
      </c>
      <c r="AH177" s="6">
        <v>0.14432989690721648</v>
      </c>
      <c r="AI177">
        <v>363</v>
      </c>
      <c r="AJ177">
        <v>604</v>
      </c>
      <c r="AK177">
        <v>0</v>
      </c>
      <c r="AL177">
        <v>0</v>
      </c>
      <c r="AM177">
        <v>0</v>
      </c>
      <c r="AN177" s="6" t="s">
        <v>531</v>
      </c>
      <c r="AO177">
        <v>666</v>
      </c>
      <c r="AP177">
        <v>393</v>
      </c>
      <c r="AQ177" s="6">
        <v>0.59009009009009006</v>
      </c>
      <c r="AR177">
        <v>329</v>
      </c>
      <c r="AS177">
        <v>316</v>
      </c>
      <c r="AT177" s="6">
        <v>0.96048632218844987</v>
      </c>
    </row>
    <row r="178" spans="1:46" x14ac:dyDescent="0.3">
      <c r="A178" t="s">
        <v>408</v>
      </c>
      <c r="B178" t="s">
        <v>427</v>
      </c>
      <c r="C178" t="s">
        <v>428</v>
      </c>
      <c r="D178" s="13">
        <v>568257</v>
      </c>
      <c r="E178" t="s">
        <v>53</v>
      </c>
      <c r="F178">
        <v>231</v>
      </c>
      <c r="G178">
        <v>231</v>
      </c>
      <c r="H178" s="6">
        <v>1</v>
      </c>
      <c r="I178">
        <v>76</v>
      </c>
      <c r="J178">
        <v>33</v>
      </c>
      <c r="K178">
        <v>323</v>
      </c>
      <c r="L178">
        <v>155</v>
      </c>
      <c r="M178">
        <v>53</v>
      </c>
      <c r="N178">
        <v>8</v>
      </c>
      <c r="O178">
        <v>11</v>
      </c>
      <c r="P178">
        <v>11</v>
      </c>
      <c r="Q178" s="6">
        <v>0.15094339622641509</v>
      </c>
      <c r="R178" s="6">
        <v>0.20754716981132076</v>
      </c>
      <c r="S178" s="6">
        <v>0.20754716981132076</v>
      </c>
      <c r="T178">
        <v>366</v>
      </c>
      <c r="U178">
        <v>35</v>
      </c>
      <c r="V178">
        <v>0</v>
      </c>
      <c r="W178" s="6">
        <v>0</v>
      </c>
      <c r="X178">
        <v>5</v>
      </c>
      <c r="Y178" s="6">
        <v>0.14285714285714285</v>
      </c>
      <c r="Z178">
        <v>5</v>
      </c>
      <c r="AA178" s="6">
        <v>0.14285714285714285</v>
      </c>
      <c r="AB178">
        <v>50</v>
      </c>
      <c r="AC178">
        <v>9</v>
      </c>
      <c r="AD178" s="6">
        <v>0.18</v>
      </c>
      <c r="AE178">
        <v>18</v>
      </c>
      <c r="AF178" s="6">
        <v>0.36</v>
      </c>
      <c r="AG178">
        <v>21</v>
      </c>
      <c r="AH178" s="6">
        <v>0.42</v>
      </c>
      <c r="AI178">
        <v>195</v>
      </c>
      <c r="AJ178">
        <v>199</v>
      </c>
      <c r="AK178">
        <v>45</v>
      </c>
      <c r="AL178">
        <v>1</v>
      </c>
      <c r="AM178">
        <v>6</v>
      </c>
      <c r="AN178" s="6">
        <v>0.15555555555555556</v>
      </c>
      <c r="AO178">
        <v>162</v>
      </c>
      <c r="AP178">
        <v>97</v>
      </c>
      <c r="AQ178" s="6">
        <v>0.59876543209876543</v>
      </c>
      <c r="AR178">
        <v>55</v>
      </c>
      <c r="AS178">
        <v>54</v>
      </c>
      <c r="AT178" s="6">
        <v>0.98181818181818181</v>
      </c>
    </row>
    <row r="179" spans="1:46" x14ac:dyDescent="0.3">
      <c r="A179" t="s">
        <v>408</v>
      </c>
      <c r="B179" t="s">
        <v>429</v>
      </c>
      <c r="C179" t="s">
        <v>430</v>
      </c>
      <c r="D179" s="13">
        <v>237274</v>
      </c>
      <c r="E179" t="s">
        <v>53</v>
      </c>
      <c r="F179">
        <v>10</v>
      </c>
      <c r="G179">
        <v>10</v>
      </c>
      <c r="H179" s="6">
        <v>1</v>
      </c>
      <c r="I179">
        <v>1</v>
      </c>
      <c r="J179">
        <v>1</v>
      </c>
      <c r="K179">
        <v>205</v>
      </c>
      <c r="L179">
        <v>213</v>
      </c>
      <c r="M179">
        <v>168</v>
      </c>
      <c r="N179">
        <v>5</v>
      </c>
      <c r="O179">
        <v>11</v>
      </c>
      <c r="P179">
        <v>13</v>
      </c>
      <c r="Q179" s="6">
        <v>2.976190476190476E-2</v>
      </c>
      <c r="R179" s="6">
        <v>6.5476190476190479E-2</v>
      </c>
      <c r="S179" s="6">
        <v>7.7380952380952384E-2</v>
      </c>
      <c r="T179">
        <v>41</v>
      </c>
      <c r="U179">
        <v>75</v>
      </c>
      <c r="V179">
        <v>1</v>
      </c>
      <c r="W179" s="6">
        <v>1.3333333333333334E-2</v>
      </c>
      <c r="X179">
        <v>2</v>
      </c>
      <c r="Y179" s="6">
        <v>2.6666666666666668E-2</v>
      </c>
      <c r="Z179">
        <v>3</v>
      </c>
      <c r="AA179" s="6">
        <v>0.04</v>
      </c>
      <c r="AB179">
        <v>19</v>
      </c>
      <c r="AC179">
        <v>1</v>
      </c>
      <c r="AD179" s="6">
        <v>5.2631578947368418E-2</v>
      </c>
      <c r="AE179">
        <v>0</v>
      </c>
      <c r="AF179" s="6">
        <v>0</v>
      </c>
      <c r="AG179">
        <v>1</v>
      </c>
      <c r="AH179" s="6">
        <v>5.2631578947368418E-2</v>
      </c>
      <c r="AI179">
        <v>39</v>
      </c>
      <c r="AJ179">
        <v>162</v>
      </c>
      <c r="AK179">
        <v>0</v>
      </c>
      <c r="AL179">
        <v>0</v>
      </c>
      <c r="AM179">
        <v>0</v>
      </c>
      <c r="AN179" s="6" t="s">
        <v>531</v>
      </c>
      <c r="AO179">
        <v>74</v>
      </c>
      <c r="AP179">
        <v>62</v>
      </c>
      <c r="AQ179" s="6">
        <v>0.83783783783783783</v>
      </c>
      <c r="AR179">
        <v>29</v>
      </c>
      <c r="AS179">
        <v>25</v>
      </c>
      <c r="AT179" s="6">
        <v>0.86206896551724133</v>
      </c>
    </row>
    <row r="180" spans="1:46" x14ac:dyDescent="0.3">
      <c r="A180" t="s">
        <v>408</v>
      </c>
      <c r="B180" t="s">
        <v>431</v>
      </c>
      <c r="C180" t="s">
        <v>432</v>
      </c>
      <c r="D180" s="13">
        <v>687157</v>
      </c>
      <c r="E180" t="s">
        <v>53</v>
      </c>
      <c r="F180">
        <v>86</v>
      </c>
      <c r="G180">
        <v>86</v>
      </c>
      <c r="H180" s="6">
        <v>1</v>
      </c>
      <c r="I180">
        <v>44</v>
      </c>
      <c r="J180">
        <v>18</v>
      </c>
      <c r="K180">
        <v>83</v>
      </c>
      <c r="L180">
        <v>25</v>
      </c>
      <c r="M180">
        <v>146</v>
      </c>
      <c r="N180">
        <v>13</v>
      </c>
      <c r="O180">
        <v>18</v>
      </c>
      <c r="P180">
        <v>21</v>
      </c>
      <c r="Q180" s="6">
        <v>8.9041095890410954E-2</v>
      </c>
      <c r="R180" s="6">
        <v>0.12328767123287671</v>
      </c>
      <c r="S180" s="6">
        <v>0.14383561643835616</v>
      </c>
      <c r="T180">
        <v>368</v>
      </c>
      <c r="U180">
        <v>51</v>
      </c>
      <c r="V180">
        <v>1</v>
      </c>
      <c r="W180" s="6">
        <v>1.9607843137254902E-2</v>
      </c>
      <c r="X180">
        <v>13</v>
      </c>
      <c r="Y180" s="6">
        <v>0.25490196078431371</v>
      </c>
      <c r="Z180">
        <v>14</v>
      </c>
      <c r="AA180" s="6">
        <v>0.27450980392156865</v>
      </c>
      <c r="AB180">
        <v>12</v>
      </c>
      <c r="AC180">
        <v>0</v>
      </c>
      <c r="AD180" s="6">
        <v>0</v>
      </c>
      <c r="AE180">
        <v>5</v>
      </c>
      <c r="AF180" s="6">
        <v>0.41666666666666669</v>
      </c>
      <c r="AG180">
        <v>5</v>
      </c>
      <c r="AH180" s="6">
        <v>0.41666666666666669</v>
      </c>
      <c r="AI180">
        <v>288</v>
      </c>
      <c r="AJ180">
        <v>331</v>
      </c>
      <c r="AK180">
        <v>50</v>
      </c>
      <c r="AL180">
        <v>7</v>
      </c>
      <c r="AM180">
        <v>14</v>
      </c>
      <c r="AN180" s="6">
        <v>0.42</v>
      </c>
      <c r="AO180">
        <v>341</v>
      </c>
      <c r="AP180">
        <v>143</v>
      </c>
      <c r="AQ180" s="6">
        <v>0.41935483870967744</v>
      </c>
      <c r="AR180">
        <v>115</v>
      </c>
      <c r="AS180">
        <v>114</v>
      </c>
      <c r="AT180" s="6">
        <v>0.99130434782608701</v>
      </c>
    </row>
    <row r="181" spans="1:46" x14ac:dyDescent="0.3">
      <c r="A181" t="s">
        <v>408</v>
      </c>
      <c r="B181" t="s">
        <v>433</v>
      </c>
      <c r="C181" t="s">
        <v>434</v>
      </c>
      <c r="D181" s="13">
        <v>501992</v>
      </c>
      <c r="E181" t="s">
        <v>53</v>
      </c>
      <c r="F181">
        <v>166</v>
      </c>
      <c r="G181">
        <v>125</v>
      </c>
      <c r="H181" s="6">
        <v>0.75301204819277112</v>
      </c>
      <c r="I181">
        <v>46</v>
      </c>
      <c r="J181">
        <v>31</v>
      </c>
      <c r="K181">
        <v>74</v>
      </c>
      <c r="L181">
        <v>40</v>
      </c>
      <c r="M181">
        <v>96</v>
      </c>
      <c r="N181">
        <v>2</v>
      </c>
      <c r="O181">
        <v>3</v>
      </c>
      <c r="P181">
        <v>6</v>
      </c>
      <c r="Q181" s="6">
        <v>2.0833333333333332E-2</v>
      </c>
      <c r="R181" s="6">
        <v>3.125E-2</v>
      </c>
      <c r="S181" s="6">
        <v>6.25E-2</v>
      </c>
      <c r="T181">
        <v>554</v>
      </c>
      <c r="U181">
        <v>42</v>
      </c>
      <c r="V181">
        <v>0</v>
      </c>
      <c r="W181" s="6">
        <v>0</v>
      </c>
      <c r="X181">
        <v>1</v>
      </c>
      <c r="Y181" s="6">
        <v>2.3809523809523808E-2</v>
      </c>
      <c r="Z181">
        <v>1</v>
      </c>
      <c r="AA181" s="6">
        <v>2.3809523809523808E-2</v>
      </c>
      <c r="AB181">
        <v>49</v>
      </c>
      <c r="AC181">
        <v>5</v>
      </c>
      <c r="AD181" s="6">
        <v>0.10204081632653061</v>
      </c>
      <c r="AE181">
        <v>11</v>
      </c>
      <c r="AF181" s="6">
        <v>0.22448979591836735</v>
      </c>
      <c r="AG181">
        <v>15</v>
      </c>
      <c r="AH181" s="6">
        <v>0.30612244897959184</v>
      </c>
      <c r="AI181">
        <v>407</v>
      </c>
      <c r="AJ181">
        <v>461</v>
      </c>
      <c r="AK181">
        <v>308</v>
      </c>
      <c r="AL181">
        <v>11</v>
      </c>
      <c r="AM181">
        <v>10</v>
      </c>
      <c r="AN181" s="6">
        <v>6.8181818181818177E-2</v>
      </c>
      <c r="AO181">
        <v>495</v>
      </c>
      <c r="AP181">
        <v>133</v>
      </c>
      <c r="AQ181" s="6">
        <v>0.2686868686868687</v>
      </c>
      <c r="AR181">
        <v>147</v>
      </c>
      <c r="AS181">
        <v>123</v>
      </c>
      <c r="AT181" s="6">
        <v>0.83673469387755106</v>
      </c>
    </row>
    <row r="182" spans="1:46" x14ac:dyDescent="0.3">
      <c r="A182" t="s">
        <v>408</v>
      </c>
      <c r="B182" t="s">
        <v>985</v>
      </c>
      <c r="C182" t="s">
        <v>436</v>
      </c>
      <c r="D182" s="13">
        <v>1231811</v>
      </c>
      <c r="E182" t="s">
        <v>53</v>
      </c>
      <c r="F182">
        <v>213</v>
      </c>
      <c r="G182">
        <v>213</v>
      </c>
      <c r="H182" s="6">
        <v>1</v>
      </c>
      <c r="I182">
        <v>76</v>
      </c>
      <c r="J182">
        <v>74</v>
      </c>
      <c r="K182">
        <v>93</v>
      </c>
      <c r="L182">
        <v>76</v>
      </c>
      <c r="M182">
        <v>335</v>
      </c>
      <c r="N182">
        <v>35</v>
      </c>
      <c r="O182">
        <v>60</v>
      </c>
      <c r="P182">
        <v>90</v>
      </c>
      <c r="Q182" s="6">
        <v>0.1044776119402985</v>
      </c>
      <c r="R182" s="6">
        <v>0.17910447761194029</v>
      </c>
      <c r="S182" s="6">
        <v>0.26865671641791045</v>
      </c>
      <c r="T182">
        <v>954</v>
      </c>
      <c r="U182">
        <v>122</v>
      </c>
      <c r="V182">
        <v>4</v>
      </c>
      <c r="W182" s="6">
        <v>3.2786885245901641E-2</v>
      </c>
      <c r="X182">
        <v>29</v>
      </c>
      <c r="Y182" s="6">
        <v>0.23770491803278687</v>
      </c>
      <c r="Z182">
        <v>29</v>
      </c>
      <c r="AA182" s="6">
        <v>0.23770491803278687</v>
      </c>
      <c r="AB182">
        <v>24</v>
      </c>
      <c r="AC182">
        <v>3</v>
      </c>
      <c r="AD182" s="6">
        <v>0.125</v>
      </c>
      <c r="AE182">
        <v>18</v>
      </c>
      <c r="AF182" s="6">
        <v>0.75</v>
      </c>
      <c r="AG182">
        <v>18</v>
      </c>
      <c r="AH182" s="6">
        <v>0.75</v>
      </c>
      <c r="AI182">
        <v>615</v>
      </c>
      <c r="AJ182">
        <v>817</v>
      </c>
      <c r="AK182">
        <v>0</v>
      </c>
      <c r="AL182">
        <v>0</v>
      </c>
      <c r="AM182">
        <v>0</v>
      </c>
      <c r="AN182" s="6" t="s">
        <v>531</v>
      </c>
      <c r="AO182">
        <v>969</v>
      </c>
      <c r="AP182">
        <v>495</v>
      </c>
      <c r="AQ182" s="6">
        <v>0.51083591331269351</v>
      </c>
      <c r="AR182">
        <v>308</v>
      </c>
      <c r="AS182">
        <v>304</v>
      </c>
      <c r="AT182" s="6">
        <v>0.98701298701298701</v>
      </c>
    </row>
    <row r="183" spans="1:46" x14ac:dyDescent="0.3">
      <c r="A183" t="s">
        <v>408</v>
      </c>
      <c r="B183" t="s">
        <v>986</v>
      </c>
      <c r="C183" t="s">
        <v>438</v>
      </c>
      <c r="D183" s="13">
        <v>4903772</v>
      </c>
      <c r="E183" t="s">
        <v>53</v>
      </c>
      <c r="F183">
        <v>422</v>
      </c>
      <c r="G183">
        <v>422</v>
      </c>
      <c r="H183" s="6">
        <v>1</v>
      </c>
      <c r="I183">
        <v>78</v>
      </c>
      <c r="J183">
        <v>66</v>
      </c>
      <c r="K183">
        <v>182</v>
      </c>
      <c r="L183">
        <v>95</v>
      </c>
      <c r="M183">
        <v>410</v>
      </c>
      <c r="N183">
        <v>21</v>
      </c>
      <c r="O183">
        <v>26</v>
      </c>
      <c r="P183">
        <v>42</v>
      </c>
      <c r="Q183" s="6">
        <v>5.1219512195121948E-2</v>
      </c>
      <c r="R183" s="6">
        <v>6.3414634146341464E-2</v>
      </c>
      <c r="S183" s="6">
        <v>0.1024390243902439</v>
      </c>
      <c r="T183">
        <v>1306</v>
      </c>
      <c r="U183">
        <v>92</v>
      </c>
      <c r="V183">
        <v>5</v>
      </c>
      <c r="W183" s="6">
        <v>5.434782608695652E-2</v>
      </c>
      <c r="X183">
        <v>13</v>
      </c>
      <c r="Y183" s="6">
        <v>0.14130434782608695</v>
      </c>
      <c r="Z183">
        <v>18</v>
      </c>
      <c r="AA183" s="6">
        <v>0.19565217391304349</v>
      </c>
      <c r="AB183">
        <v>115</v>
      </c>
      <c r="AC183">
        <v>38</v>
      </c>
      <c r="AD183" s="6">
        <v>0.33043478260869563</v>
      </c>
      <c r="AE183">
        <v>23</v>
      </c>
      <c r="AF183" s="6">
        <v>0.2</v>
      </c>
      <c r="AG183">
        <v>55</v>
      </c>
      <c r="AH183" s="6">
        <v>0.47826086956521741</v>
      </c>
      <c r="AI183">
        <v>830</v>
      </c>
      <c r="AJ183">
        <v>883</v>
      </c>
      <c r="AK183">
        <v>4</v>
      </c>
      <c r="AL183">
        <v>0</v>
      </c>
      <c r="AM183">
        <v>4</v>
      </c>
      <c r="AN183" s="6">
        <v>1</v>
      </c>
      <c r="AO183">
        <v>885</v>
      </c>
      <c r="AP183">
        <v>488</v>
      </c>
      <c r="AQ183" s="6">
        <v>0.55141242937853108</v>
      </c>
      <c r="AR183">
        <v>523</v>
      </c>
      <c r="AS183">
        <v>491</v>
      </c>
      <c r="AT183" s="6">
        <v>0.93881453154875716</v>
      </c>
    </row>
    <row r="184" spans="1:46" x14ac:dyDescent="0.3">
      <c r="A184" t="s">
        <v>408</v>
      </c>
      <c r="B184" t="s">
        <v>439</v>
      </c>
      <c r="C184" t="s">
        <v>440</v>
      </c>
      <c r="D184" s="13">
        <v>8288534</v>
      </c>
      <c r="E184" t="s">
        <v>53</v>
      </c>
      <c r="F184">
        <v>541</v>
      </c>
      <c r="G184">
        <v>541</v>
      </c>
      <c r="H184" s="6">
        <v>1</v>
      </c>
      <c r="I184">
        <v>89</v>
      </c>
      <c r="J184">
        <v>46</v>
      </c>
      <c r="K184">
        <v>144</v>
      </c>
      <c r="L184">
        <v>59</v>
      </c>
      <c r="M184">
        <v>890</v>
      </c>
      <c r="N184">
        <v>102</v>
      </c>
      <c r="O184">
        <v>148</v>
      </c>
      <c r="P184">
        <v>205</v>
      </c>
      <c r="Q184" s="6">
        <v>0.1146067415730337</v>
      </c>
      <c r="R184" s="6">
        <v>0.16629213483146069</v>
      </c>
      <c r="S184" s="6">
        <v>0.2303370786516854</v>
      </c>
      <c r="T184">
        <v>2675</v>
      </c>
      <c r="U184">
        <v>350</v>
      </c>
      <c r="V184">
        <v>33</v>
      </c>
      <c r="W184" s="6">
        <v>9.4285714285714292E-2</v>
      </c>
      <c r="X184">
        <v>104</v>
      </c>
      <c r="Y184" s="6">
        <v>0.29714285714285715</v>
      </c>
      <c r="Z184">
        <v>125</v>
      </c>
      <c r="AA184" s="6">
        <v>0.35714285714285715</v>
      </c>
      <c r="AB184">
        <v>162</v>
      </c>
      <c r="AC184">
        <v>30</v>
      </c>
      <c r="AD184" s="6">
        <v>0.18518518518518517</v>
      </c>
      <c r="AE184">
        <v>40</v>
      </c>
      <c r="AF184" s="6">
        <v>0.24691358024691357</v>
      </c>
      <c r="AG184">
        <v>64</v>
      </c>
      <c r="AH184" s="6">
        <v>0.39506172839506171</v>
      </c>
      <c r="AI184">
        <v>1606</v>
      </c>
      <c r="AJ184">
        <v>1669</v>
      </c>
      <c r="AK184">
        <v>312</v>
      </c>
      <c r="AL184">
        <v>89</v>
      </c>
      <c r="AM184">
        <v>60</v>
      </c>
      <c r="AN184" s="6">
        <v>0.47756410256410259</v>
      </c>
      <c r="AO184">
        <v>2091</v>
      </c>
      <c r="AP184">
        <v>668</v>
      </c>
      <c r="AQ184" s="6">
        <v>0.31946437111429937</v>
      </c>
      <c r="AR184">
        <v>1939</v>
      </c>
      <c r="AS184">
        <v>1880</v>
      </c>
      <c r="AT184" s="6">
        <v>0.96957194430118621</v>
      </c>
    </row>
    <row r="185" spans="1:46" x14ac:dyDescent="0.3">
      <c r="A185" t="s">
        <v>441</v>
      </c>
      <c r="B185" t="s">
        <v>917</v>
      </c>
      <c r="C185" t="s">
        <v>443</v>
      </c>
      <c r="D185" s="13">
        <f>8312302+3498449</f>
        <v>11810751</v>
      </c>
      <c r="E185" t="s">
        <v>56</v>
      </c>
      <c r="F185">
        <v>2109</v>
      </c>
      <c r="G185">
        <v>1880</v>
      </c>
      <c r="H185" s="6">
        <v>0.89141773352299669</v>
      </c>
      <c r="I185">
        <v>68</v>
      </c>
      <c r="J185">
        <v>38</v>
      </c>
      <c r="K185">
        <v>178</v>
      </c>
      <c r="L185">
        <v>62</v>
      </c>
      <c r="M185">
        <v>3303</v>
      </c>
      <c r="N185">
        <v>443</v>
      </c>
      <c r="O185">
        <v>613</v>
      </c>
      <c r="P185">
        <v>777</v>
      </c>
      <c r="Q185" s="6">
        <v>0.13412049651831667</v>
      </c>
      <c r="R185" s="6">
        <v>0.18558885861338179</v>
      </c>
      <c r="S185" s="6">
        <v>0.23524069028156222</v>
      </c>
      <c r="T185">
        <v>6984</v>
      </c>
      <c r="U185">
        <v>1164</v>
      </c>
      <c r="V185">
        <v>80</v>
      </c>
      <c r="W185" s="6">
        <v>6.8728522336769765E-2</v>
      </c>
      <c r="X185">
        <v>267</v>
      </c>
      <c r="Y185" s="6">
        <v>0.22938144329896906</v>
      </c>
      <c r="Z185">
        <v>335</v>
      </c>
      <c r="AA185" s="6">
        <v>0.28780068728522334</v>
      </c>
      <c r="AB185">
        <v>424</v>
      </c>
      <c r="AC185">
        <v>58</v>
      </c>
      <c r="AD185" s="6">
        <v>0.13679245283018868</v>
      </c>
      <c r="AE185">
        <v>145</v>
      </c>
      <c r="AF185" s="6">
        <v>0.34198113207547171</v>
      </c>
      <c r="AG185">
        <v>185</v>
      </c>
      <c r="AH185" s="6">
        <v>0.43632075471698112</v>
      </c>
      <c r="AI185">
        <v>3563</v>
      </c>
      <c r="AJ185">
        <v>4015</v>
      </c>
      <c r="AK185">
        <v>834</v>
      </c>
      <c r="AL185">
        <v>227</v>
      </c>
      <c r="AM185">
        <v>289</v>
      </c>
      <c r="AN185" s="6">
        <v>0.61870503597122306</v>
      </c>
      <c r="AO185">
        <v>5512</v>
      </c>
      <c r="AP185">
        <v>2431</v>
      </c>
      <c r="AQ185" s="6">
        <v>0.44103773584905659</v>
      </c>
      <c r="AR185">
        <v>2846</v>
      </c>
      <c r="AS185">
        <v>2655</v>
      </c>
      <c r="AT185" s="6">
        <v>0.93288826423049898</v>
      </c>
    </row>
    <row r="186" spans="1:46" x14ac:dyDescent="0.3">
      <c r="A186" t="s">
        <v>444</v>
      </c>
      <c r="B186" t="s">
        <v>445</v>
      </c>
      <c r="C186" t="s">
        <v>446</v>
      </c>
      <c r="D186" s="13">
        <v>8872886</v>
      </c>
      <c r="E186" t="s">
        <v>56</v>
      </c>
      <c r="F186">
        <v>856</v>
      </c>
      <c r="G186">
        <v>649</v>
      </c>
      <c r="H186" s="6">
        <v>0.75817757009345799</v>
      </c>
      <c r="I186">
        <v>28</v>
      </c>
      <c r="J186">
        <v>11</v>
      </c>
      <c r="K186">
        <v>39</v>
      </c>
      <c r="L186">
        <v>13</v>
      </c>
      <c r="M186">
        <v>4848</v>
      </c>
      <c r="N186">
        <v>450</v>
      </c>
      <c r="O186">
        <v>666</v>
      </c>
      <c r="P186">
        <v>976</v>
      </c>
      <c r="Q186" s="6">
        <v>9.2821782178217821E-2</v>
      </c>
      <c r="R186" s="6">
        <v>0.13737623762376239</v>
      </c>
      <c r="S186" s="6">
        <v>0.20132013201320131</v>
      </c>
      <c r="T186">
        <v>5389</v>
      </c>
      <c r="U186">
        <v>346</v>
      </c>
      <c r="V186">
        <v>6</v>
      </c>
      <c r="W186" s="6">
        <v>1.7341040462427744E-2</v>
      </c>
      <c r="X186">
        <v>29</v>
      </c>
      <c r="Y186" s="6">
        <v>8.3815028901734104E-2</v>
      </c>
      <c r="Z186">
        <v>33</v>
      </c>
      <c r="AA186" s="6">
        <v>9.5375722543352595E-2</v>
      </c>
      <c r="AB186">
        <v>334</v>
      </c>
      <c r="AC186">
        <v>31</v>
      </c>
      <c r="AD186" s="6">
        <v>9.2814371257485026E-2</v>
      </c>
      <c r="AE186">
        <v>60</v>
      </c>
      <c r="AF186" s="6">
        <v>0.17964071856287425</v>
      </c>
      <c r="AG186">
        <v>87</v>
      </c>
      <c r="AH186" s="6">
        <v>0.26047904191616766</v>
      </c>
      <c r="AI186">
        <v>4497</v>
      </c>
      <c r="AJ186">
        <v>6130</v>
      </c>
      <c r="AK186">
        <v>220</v>
      </c>
      <c r="AL186">
        <v>27</v>
      </c>
      <c r="AM186">
        <v>128</v>
      </c>
      <c r="AN186" s="6">
        <v>0.70454545454545459</v>
      </c>
      <c r="AO186">
        <v>5870</v>
      </c>
      <c r="AP186">
        <v>2947</v>
      </c>
      <c r="AQ186" s="6">
        <v>0.50204429301533215</v>
      </c>
      <c r="AR186">
        <v>978</v>
      </c>
      <c r="AS186">
        <v>863</v>
      </c>
      <c r="AT186" s="6">
        <v>0.8824130879345603</v>
      </c>
    </row>
    <row r="187" spans="1:46" x14ac:dyDescent="0.3">
      <c r="A187" t="s">
        <v>444</v>
      </c>
      <c r="B187" t="s">
        <v>447</v>
      </c>
      <c r="C187" t="s">
        <v>448</v>
      </c>
      <c r="D187" s="13">
        <v>23271331</v>
      </c>
      <c r="E187" t="s">
        <v>90</v>
      </c>
      <c r="F187">
        <v>2133</v>
      </c>
      <c r="G187">
        <v>2112</v>
      </c>
      <c r="H187" s="6">
        <v>0.99015471167369906</v>
      </c>
      <c r="I187">
        <v>56</v>
      </c>
      <c r="J187">
        <v>34</v>
      </c>
      <c r="K187">
        <v>100</v>
      </c>
      <c r="L187">
        <v>57</v>
      </c>
      <c r="M187">
        <v>4849</v>
      </c>
      <c r="N187">
        <v>973</v>
      </c>
      <c r="O187">
        <v>1287</v>
      </c>
      <c r="P187">
        <v>1586</v>
      </c>
      <c r="Q187" s="6">
        <v>0.20065992988244999</v>
      </c>
      <c r="R187" s="6">
        <v>0.26541554959785524</v>
      </c>
      <c r="S187" s="6">
        <v>0.32707774798927614</v>
      </c>
      <c r="T187">
        <v>8703</v>
      </c>
      <c r="U187">
        <v>1023</v>
      </c>
      <c r="V187">
        <v>21</v>
      </c>
      <c r="W187" s="6">
        <v>2.0527859237536656E-2</v>
      </c>
      <c r="X187">
        <v>58</v>
      </c>
      <c r="Y187" s="6">
        <v>5.6695992179863146E-2</v>
      </c>
      <c r="Z187">
        <v>71</v>
      </c>
      <c r="AA187" s="6">
        <v>6.9403714565004881E-2</v>
      </c>
      <c r="AB187">
        <v>942</v>
      </c>
      <c r="AC187">
        <v>137</v>
      </c>
      <c r="AD187" s="6">
        <v>0.14543524416135881</v>
      </c>
      <c r="AE187">
        <v>151</v>
      </c>
      <c r="AF187" s="6">
        <v>0.1602972399150743</v>
      </c>
      <c r="AG187">
        <v>271</v>
      </c>
      <c r="AH187" s="6">
        <v>0.28768577494692144</v>
      </c>
      <c r="AI187">
        <v>5273</v>
      </c>
      <c r="AJ187">
        <v>5869</v>
      </c>
      <c r="AK187">
        <v>1492</v>
      </c>
      <c r="AL187">
        <v>240</v>
      </c>
      <c r="AM187">
        <v>369</v>
      </c>
      <c r="AN187" s="6">
        <v>0.4081769436997319</v>
      </c>
      <c r="AO187">
        <v>7666</v>
      </c>
      <c r="AP187">
        <v>3280</v>
      </c>
      <c r="AQ187" s="6">
        <v>0.42786329246021393</v>
      </c>
      <c r="AR187">
        <v>2619</v>
      </c>
      <c r="AS187">
        <v>2546</v>
      </c>
      <c r="AT187" s="6">
        <v>0.97212676594119896</v>
      </c>
    </row>
    <row r="188" spans="1:46" x14ac:dyDescent="0.3">
      <c r="A188" t="s">
        <v>444</v>
      </c>
      <c r="B188" t="s">
        <v>987</v>
      </c>
      <c r="C188" t="s">
        <v>450</v>
      </c>
      <c r="D188" s="13">
        <v>3405983</v>
      </c>
      <c r="E188" t="s">
        <v>53</v>
      </c>
      <c r="F188">
        <v>162</v>
      </c>
      <c r="G188">
        <v>162</v>
      </c>
      <c r="H188" s="6">
        <v>1</v>
      </c>
      <c r="I188">
        <v>59</v>
      </c>
      <c r="J188">
        <v>48</v>
      </c>
      <c r="K188">
        <v>85</v>
      </c>
      <c r="L188">
        <v>61</v>
      </c>
      <c r="M188">
        <v>635</v>
      </c>
      <c r="N188">
        <v>25</v>
      </c>
      <c r="O188">
        <v>34</v>
      </c>
      <c r="P188">
        <v>54</v>
      </c>
      <c r="Q188" s="6">
        <v>3.937007874015748E-2</v>
      </c>
      <c r="R188" s="6">
        <v>5.3543307086614172E-2</v>
      </c>
      <c r="S188" s="6">
        <v>8.5039370078740156E-2</v>
      </c>
      <c r="T188">
        <v>877</v>
      </c>
      <c r="U188">
        <v>138</v>
      </c>
      <c r="V188">
        <v>7</v>
      </c>
      <c r="W188" s="6">
        <v>5.0724637681159424E-2</v>
      </c>
      <c r="X188">
        <v>18</v>
      </c>
      <c r="Y188" s="6">
        <v>0.13043478260869565</v>
      </c>
      <c r="Z188">
        <v>25</v>
      </c>
      <c r="AA188" s="6">
        <v>0.18115942028985507</v>
      </c>
      <c r="AB188">
        <v>154</v>
      </c>
      <c r="AC188">
        <v>27</v>
      </c>
      <c r="AD188" s="6">
        <v>0.17532467532467533</v>
      </c>
      <c r="AE188">
        <v>9</v>
      </c>
      <c r="AF188" s="6">
        <v>5.844155844155844E-2</v>
      </c>
      <c r="AG188">
        <v>34</v>
      </c>
      <c r="AH188" s="6">
        <v>0.22077922077922077</v>
      </c>
      <c r="AI188">
        <v>649</v>
      </c>
      <c r="AJ188">
        <v>899</v>
      </c>
      <c r="AK188">
        <v>0</v>
      </c>
      <c r="AL188">
        <v>0</v>
      </c>
      <c r="AM188">
        <v>0</v>
      </c>
      <c r="AN188" s="6" t="s">
        <v>531</v>
      </c>
      <c r="AO188">
        <v>897</v>
      </c>
      <c r="AP188">
        <v>538</v>
      </c>
      <c r="AQ188" s="6">
        <v>0.59977703455964326</v>
      </c>
      <c r="AR188">
        <v>398</v>
      </c>
      <c r="AS188">
        <v>396</v>
      </c>
      <c r="AT188" s="6">
        <v>0.99497487437185927</v>
      </c>
    </row>
    <row r="189" spans="1:46" x14ac:dyDescent="0.3">
      <c r="A189" t="s">
        <v>444</v>
      </c>
      <c r="B189" t="s">
        <v>988</v>
      </c>
      <c r="C189" t="s">
        <v>452</v>
      </c>
      <c r="D189" s="13">
        <v>1198139</v>
      </c>
      <c r="E189" t="s">
        <v>53</v>
      </c>
      <c r="F189">
        <v>309</v>
      </c>
      <c r="G189">
        <v>236</v>
      </c>
      <c r="H189" s="6">
        <v>0.7637540453074434</v>
      </c>
      <c r="I189">
        <v>47</v>
      </c>
      <c r="J189">
        <v>27</v>
      </c>
      <c r="K189">
        <v>51</v>
      </c>
      <c r="L189">
        <v>29</v>
      </c>
      <c r="M189">
        <v>543</v>
      </c>
      <c r="N189">
        <v>41</v>
      </c>
      <c r="O189">
        <v>64</v>
      </c>
      <c r="P189">
        <v>103</v>
      </c>
      <c r="Q189" s="6">
        <v>7.550644567219153E-2</v>
      </c>
      <c r="R189" s="6">
        <v>0.11786372007366483</v>
      </c>
      <c r="S189" s="6">
        <v>0.18968692449355432</v>
      </c>
      <c r="T189">
        <v>1694</v>
      </c>
      <c r="U189">
        <v>43</v>
      </c>
      <c r="V189">
        <v>3</v>
      </c>
      <c r="W189" s="6">
        <v>6.9767441860465115E-2</v>
      </c>
      <c r="X189">
        <v>14</v>
      </c>
      <c r="Y189" s="6">
        <v>0.32558139534883723</v>
      </c>
      <c r="Z189">
        <v>16</v>
      </c>
      <c r="AA189" s="6">
        <v>0.37209302325581395</v>
      </c>
      <c r="AB189">
        <v>44</v>
      </c>
      <c r="AC189">
        <v>3</v>
      </c>
      <c r="AD189" s="6">
        <v>6.8181818181818177E-2</v>
      </c>
      <c r="AE189">
        <v>31</v>
      </c>
      <c r="AF189" s="6">
        <v>0.70454545454545459</v>
      </c>
      <c r="AG189">
        <v>33</v>
      </c>
      <c r="AH189" s="6">
        <v>0.75</v>
      </c>
      <c r="AI189">
        <v>1222</v>
      </c>
      <c r="AJ189">
        <v>1459</v>
      </c>
      <c r="AK189">
        <v>170</v>
      </c>
      <c r="AL189">
        <v>50</v>
      </c>
      <c r="AM189">
        <v>98</v>
      </c>
      <c r="AN189" s="6">
        <v>0.87058823529411766</v>
      </c>
      <c r="AO189">
        <v>1689</v>
      </c>
      <c r="AP189">
        <v>476</v>
      </c>
      <c r="AQ189" s="6">
        <v>0.2818235642391948</v>
      </c>
      <c r="AR189">
        <v>139</v>
      </c>
      <c r="AS189">
        <v>129</v>
      </c>
      <c r="AT189" s="6">
        <v>0.92805755395683454</v>
      </c>
    </row>
    <row r="190" spans="1:46" x14ac:dyDescent="0.3">
      <c r="A190" t="s">
        <v>444</v>
      </c>
      <c r="B190" t="s">
        <v>989</v>
      </c>
      <c r="C190" t="s">
        <v>454</v>
      </c>
      <c r="D190" s="13">
        <v>5807618</v>
      </c>
      <c r="E190" t="s">
        <v>53</v>
      </c>
      <c r="F190">
        <v>245</v>
      </c>
      <c r="G190">
        <v>242</v>
      </c>
      <c r="H190" s="6">
        <v>0.98775510204081629</v>
      </c>
      <c r="I190">
        <v>56</v>
      </c>
      <c r="J190">
        <v>27</v>
      </c>
      <c r="K190">
        <v>109</v>
      </c>
      <c r="L190">
        <v>44</v>
      </c>
      <c r="M190">
        <v>363</v>
      </c>
      <c r="N190">
        <v>36</v>
      </c>
      <c r="O190">
        <v>50</v>
      </c>
      <c r="P190">
        <v>63</v>
      </c>
      <c r="Q190" s="6">
        <v>9.9173553719008267E-2</v>
      </c>
      <c r="R190" s="6">
        <v>0.13774104683195593</v>
      </c>
      <c r="S190" s="6">
        <v>0.17355371900826447</v>
      </c>
      <c r="T190">
        <v>1059</v>
      </c>
      <c r="U190">
        <v>338</v>
      </c>
      <c r="V190">
        <v>26</v>
      </c>
      <c r="W190" s="6">
        <v>7.6923076923076927E-2</v>
      </c>
      <c r="X190">
        <v>67</v>
      </c>
      <c r="Y190" s="6">
        <v>0.19822485207100593</v>
      </c>
      <c r="Z190">
        <v>87</v>
      </c>
      <c r="AA190" s="6">
        <v>0.25739644970414199</v>
      </c>
      <c r="AB190">
        <v>142</v>
      </c>
      <c r="AC190">
        <v>26</v>
      </c>
      <c r="AD190" s="6">
        <v>0.18309859154929578</v>
      </c>
      <c r="AE190">
        <v>45</v>
      </c>
      <c r="AF190" s="6">
        <v>0.31690140845070425</v>
      </c>
      <c r="AG190">
        <v>66</v>
      </c>
      <c r="AH190" s="6">
        <v>0.46478873239436619</v>
      </c>
      <c r="AI190">
        <v>754</v>
      </c>
      <c r="AJ190">
        <v>1052</v>
      </c>
      <c r="AK190">
        <v>323</v>
      </c>
      <c r="AL190">
        <v>73</v>
      </c>
      <c r="AM190">
        <v>193</v>
      </c>
      <c r="AN190" s="6">
        <v>0.82352941176470584</v>
      </c>
      <c r="AO190">
        <v>1104</v>
      </c>
      <c r="AP190">
        <v>694</v>
      </c>
      <c r="AQ190" s="6">
        <v>0.62862318840579712</v>
      </c>
      <c r="AR190">
        <v>691</v>
      </c>
      <c r="AS190">
        <v>657</v>
      </c>
      <c r="AT190" s="6">
        <v>0.95079594790159194</v>
      </c>
    </row>
    <row r="191" spans="1:46" x14ac:dyDescent="0.3">
      <c r="A191" t="s">
        <v>444</v>
      </c>
      <c r="B191" t="s">
        <v>455</v>
      </c>
      <c r="C191" t="s">
        <v>456</v>
      </c>
      <c r="D191" s="13">
        <v>2105600</v>
      </c>
      <c r="E191" t="s">
        <v>53</v>
      </c>
      <c r="F191">
        <v>280</v>
      </c>
      <c r="G191">
        <v>266</v>
      </c>
      <c r="H191" s="6">
        <v>0.95</v>
      </c>
      <c r="I191">
        <v>36</v>
      </c>
      <c r="J191">
        <v>19</v>
      </c>
      <c r="K191">
        <v>55</v>
      </c>
      <c r="L191">
        <v>21</v>
      </c>
      <c r="M191">
        <v>736</v>
      </c>
      <c r="N191">
        <v>95</v>
      </c>
      <c r="O191">
        <v>132</v>
      </c>
      <c r="P191">
        <v>166</v>
      </c>
      <c r="Q191" s="6">
        <v>0.12907608695652173</v>
      </c>
      <c r="R191" s="6">
        <v>0.17934782608695651</v>
      </c>
      <c r="S191" s="6">
        <v>0.22554347826086957</v>
      </c>
      <c r="T191">
        <v>1778</v>
      </c>
      <c r="U191">
        <v>130</v>
      </c>
      <c r="V191">
        <v>7</v>
      </c>
      <c r="W191" s="6">
        <v>5.3846153846153849E-2</v>
      </c>
      <c r="X191">
        <v>21</v>
      </c>
      <c r="Y191" s="6">
        <v>0.16153846153846155</v>
      </c>
      <c r="Z191">
        <v>26</v>
      </c>
      <c r="AA191" s="6">
        <v>0.2</v>
      </c>
      <c r="AB191">
        <v>80</v>
      </c>
      <c r="AC191">
        <v>5</v>
      </c>
      <c r="AD191" s="6">
        <v>6.25E-2</v>
      </c>
      <c r="AE191">
        <v>21</v>
      </c>
      <c r="AF191" s="6">
        <v>0.26250000000000001</v>
      </c>
      <c r="AG191">
        <v>23</v>
      </c>
      <c r="AH191" s="6">
        <v>0.28749999999999998</v>
      </c>
      <c r="AI191">
        <v>1326</v>
      </c>
      <c r="AJ191">
        <v>1461</v>
      </c>
      <c r="AK191">
        <v>416</v>
      </c>
      <c r="AL191">
        <v>23</v>
      </c>
      <c r="AM191">
        <v>30</v>
      </c>
      <c r="AN191" s="6">
        <v>0.12740384615384615</v>
      </c>
      <c r="AO191">
        <v>1621</v>
      </c>
      <c r="AP191">
        <v>576</v>
      </c>
      <c r="AQ191" s="6">
        <v>0.35533621221468231</v>
      </c>
      <c r="AR191">
        <v>458</v>
      </c>
      <c r="AS191">
        <v>453</v>
      </c>
      <c r="AT191" s="6">
        <v>0.98908296943231444</v>
      </c>
    </row>
    <row r="192" spans="1:46" x14ac:dyDescent="0.3">
      <c r="A192" t="s">
        <v>444</v>
      </c>
      <c r="B192" t="s">
        <v>990</v>
      </c>
      <c r="C192" t="s">
        <v>458</v>
      </c>
      <c r="D192" s="13">
        <v>5511453</v>
      </c>
      <c r="E192" t="s">
        <v>53</v>
      </c>
      <c r="F192">
        <v>684</v>
      </c>
      <c r="G192">
        <v>684</v>
      </c>
      <c r="H192" s="6">
        <v>1</v>
      </c>
      <c r="I192">
        <v>72</v>
      </c>
      <c r="J192">
        <v>36</v>
      </c>
      <c r="K192">
        <v>77</v>
      </c>
      <c r="L192">
        <v>41</v>
      </c>
      <c r="M192">
        <v>1564</v>
      </c>
      <c r="N192">
        <v>149</v>
      </c>
      <c r="O192">
        <v>232</v>
      </c>
      <c r="P192">
        <v>367</v>
      </c>
      <c r="Q192" s="6">
        <v>9.5268542199488493E-2</v>
      </c>
      <c r="R192" s="6">
        <v>0.14833759590792839</v>
      </c>
      <c r="S192" s="6">
        <v>0.23465473145780052</v>
      </c>
      <c r="T192">
        <v>3290</v>
      </c>
      <c r="U192">
        <v>402</v>
      </c>
      <c r="V192">
        <v>24</v>
      </c>
      <c r="W192" s="6">
        <v>5.9701492537313432E-2</v>
      </c>
      <c r="X192">
        <v>108</v>
      </c>
      <c r="Y192" s="6">
        <v>0.26865671641791045</v>
      </c>
      <c r="Z192">
        <v>118</v>
      </c>
      <c r="AA192" s="6">
        <v>0.29353233830845771</v>
      </c>
      <c r="AB192">
        <v>364</v>
      </c>
      <c r="AC192">
        <v>83</v>
      </c>
      <c r="AD192" s="6">
        <v>0.22802197802197802</v>
      </c>
      <c r="AE192">
        <v>75</v>
      </c>
      <c r="AF192" s="6">
        <v>0.20604395604395603</v>
      </c>
      <c r="AG192">
        <v>149</v>
      </c>
      <c r="AH192" s="6">
        <v>0.40934065934065933</v>
      </c>
      <c r="AI192">
        <v>2270</v>
      </c>
      <c r="AJ192">
        <v>2970</v>
      </c>
      <c r="AK192">
        <v>237</v>
      </c>
      <c r="AL192">
        <v>34</v>
      </c>
      <c r="AM192">
        <v>37</v>
      </c>
      <c r="AN192" s="6">
        <v>0.29957805907172996</v>
      </c>
      <c r="AO192">
        <v>3317</v>
      </c>
      <c r="AP192">
        <v>1595</v>
      </c>
      <c r="AQ192" s="6">
        <v>0.48085619535725055</v>
      </c>
      <c r="AR192">
        <v>1635</v>
      </c>
      <c r="AS192">
        <v>1552</v>
      </c>
      <c r="AT192" s="6">
        <v>0.94923547400611619</v>
      </c>
    </row>
    <row r="193" spans="1:46" x14ac:dyDescent="0.3">
      <c r="A193" t="s">
        <v>444</v>
      </c>
      <c r="B193" t="s">
        <v>991</v>
      </c>
      <c r="C193" t="s">
        <v>460</v>
      </c>
      <c r="D193" s="13">
        <v>1730134</v>
      </c>
      <c r="E193" t="s">
        <v>53</v>
      </c>
      <c r="F193">
        <v>390</v>
      </c>
      <c r="G193">
        <v>390</v>
      </c>
      <c r="H193" s="6">
        <v>1</v>
      </c>
      <c r="I193">
        <v>39</v>
      </c>
      <c r="J193">
        <v>20</v>
      </c>
      <c r="K193">
        <v>53</v>
      </c>
      <c r="L193">
        <v>23</v>
      </c>
      <c r="M193">
        <v>1491</v>
      </c>
      <c r="N193">
        <v>184</v>
      </c>
      <c r="O193">
        <v>298</v>
      </c>
      <c r="P193">
        <v>408</v>
      </c>
      <c r="Q193" s="6">
        <v>0.12340710932260228</v>
      </c>
      <c r="R193" s="6">
        <v>0.19986586183769281</v>
      </c>
      <c r="S193" s="6">
        <v>0.27364185110663986</v>
      </c>
      <c r="T193">
        <v>1734</v>
      </c>
      <c r="U193">
        <v>138</v>
      </c>
      <c r="V193">
        <v>8</v>
      </c>
      <c r="W193" s="6">
        <v>5.7971014492753624E-2</v>
      </c>
      <c r="X193">
        <v>25</v>
      </c>
      <c r="Y193" s="6">
        <v>0.18115942028985507</v>
      </c>
      <c r="Z193">
        <v>32</v>
      </c>
      <c r="AA193" s="6">
        <v>0.2318840579710145</v>
      </c>
      <c r="AB193">
        <v>71</v>
      </c>
      <c r="AC193">
        <v>5</v>
      </c>
      <c r="AD193" s="6">
        <v>7.0422535211267609E-2</v>
      </c>
      <c r="AE193">
        <v>25</v>
      </c>
      <c r="AF193" s="6">
        <v>0.352112676056338</v>
      </c>
      <c r="AG193">
        <v>29</v>
      </c>
      <c r="AH193" s="6">
        <v>0.40845070422535212</v>
      </c>
      <c r="AI193">
        <v>1797</v>
      </c>
      <c r="AJ193">
        <v>2124</v>
      </c>
      <c r="AK193">
        <v>252</v>
      </c>
      <c r="AL193">
        <v>142</v>
      </c>
      <c r="AM193">
        <v>109</v>
      </c>
      <c r="AN193" s="6">
        <v>0.99603174603174605</v>
      </c>
      <c r="AO193">
        <v>1955</v>
      </c>
      <c r="AP193">
        <v>1073</v>
      </c>
      <c r="AQ193" s="6">
        <v>0.54884910485933502</v>
      </c>
      <c r="AR193">
        <v>794</v>
      </c>
      <c r="AS193">
        <v>772</v>
      </c>
      <c r="AT193" s="6">
        <v>0.97229219143576828</v>
      </c>
    </row>
    <row r="194" spans="1:46" x14ac:dyDescent="0.3">
      <c r="A194" t="s">
        <v>444</v>
      </c>
      <c r="B194" t="s">
        <v>992</v>
      </c>
      <c r="C194" t="s">
        <v>462</v>
      </c>
      <c r="D194" s="13">
        <v>2551559</v>
      </c>
      <c r="E194" t="s">
        <v>53</v>
      </c>
      <c r="F194">
        <v>349</v>
      </c>
      <c r="G194">
        <v>261</v>
      </c>
      <c r="H194" s="6">
        <v>0.74785100286532946</v>
      </c>
      <c r="I194">
        <v>41</v>
      </c>
      <c r="J194">
        <v>20</v>
      </c>
      <c r="K194">
        <v>46</v>
      </c>
      <c r="L194">
        <v>22</v>
      </c>
      <c r="M194">
        <v>1508</v>
      </c>
      <c r="N194">
        <v>290</v>
      </c>
      <c r="O194">
        <v>419</v>
      </c>
      <c r="P194">
        <v>546</v>
      </c>
      <c r="Q194" s="6">
        <v>0.19230769230769232</v>
      </c>
      <c r="R194" s="6">
        <v>0.27785145888594165</v>
      </c>
      <c r="S194" s="6">
        <v>0.36206896551724138</v>
      </c>
      <c r="T194">
        <v>2824</v>
      </c>
      <c r="U194">
        <v>148</v>
      </c>
      <c r="V194">
        <v>7</v>
      </c>
      <c r="W194" s="6">
        <v>4.72972972972973E-2</v>
      </c>
      <c r="X194">
        <v>28</v>
      </c>
      <c r="Y194" s="6">
        <v>0.1891891891891892</v>
      </c>
      <c r="Z194">
        <v>35</v>
      </c>
      <c r="AA194" s="6">
        <v>0.23648648648648649</v>
      </c>
      <c r="AB194">
        <v>200</v>
      </c>
      <c r="AC194">
        <v>25</v>
      </c>
      <c r="AD194" s="6">
        <v>0.125</v>
      </c>
      <c r="AE194">
        <v>35</v>
      </c>
      <c r="AF194" s="6">
        <v>0.17499999999999999</v>
      </c>
      <c r="AG194">
        <v>57</v>
      </c>
      <c r="AH194" s="6">
        <v>0.28499999999999998</v>
      </c>
      <c r="AI194">
        <v>1850</v>
      </c>
      <c r="AJ194">
        <v>1978</v>
      </c>
      <c r="AK194">
        <v>352</v>
      </c>
      <c r="AL194">
        <v>23</v>
      </c>
      <c r="AM194">
        <v>62</v>
      </c>
      <c r="AN194" s="6">
        <v>0.24147727272727273</v>
      </c>
      <c r="AO194">
        <v>2698</v>
      </c>
      <c r="AP194">
        <v>784</v>
      </c>
      <c r="AQ194" s="6">
        <v>0.29058561897702001</v>
      </c>
      <c r="AR194">
        <v>377</v>
      </c>
      <c r="AS194">
        <v>347</v>
      </c>
      <c r="AT194" s="6">
        <v>0.92042440318302388</v>
      </c>
    </row>
    <row r="195" spans="1:46" x14ac:dyDescent="0.3">
      <c r="A195" t="s">
        <v>444</v>
      </c>
      <c r="B195" t="s">
        <v>993</v>
      </c>
      <c r="C195" t="s">
        <v>464</v>
      </c>
      <c r="D195" s="13">
        <v>5733891</v>
      </c>
      <c r="E195" t="s">
        <v>53</v>
      </c>
      <c r="F195">
        <v>219</v>
      </c>
      <c r="G195">
        <v>209</v>
      </c>
      <c r="H195" s="6">
        <v>0.954337899543379</v>
      </c>
      <c r="I195">
        <v>57</v>
      </c>
      <c r="J195">
        <v>35</v>
      </c>
      <c r="K195">
        <v>67</v>
      </c>
      <c r="L195">
        <v>41</v>
      </c>
      <c r="M195">
        <v>653</v>
      </c>
      <c r="N195">
        <v>158</v>
      </c>
      <c r="O195">
        <v>200</v>
      </c>
      <c r="P195">
        <v>241</v>
      </c>
      <c r="Q195" s="6">
        <v>0.24196018376722817</v>
      </c>
      <c r="R195" s="6">
        <v>0.30627871362940273</v>
      </c>
      <c r="S195" s="6">
        <v>0.36906584992343033</v>
      </c>
      <c r="T195">
        <v>1339</v>
      </c>
      <c r="U195">
        <v>246</v>
      </c>
      <c r="V195">
        <v>8</v>
      </c>
      <c r="W195" s="6">
        <v>3.2520325203252036E-2</v>
      </c>
      <c r="X195">
        <v>35</v>
      </c>
      <c r="Y195" s="6">
        <v>0.14227642276422764</v>
      </c>
      <c r="Z195">
        <v>43</v>
      </c>
      <c r="AA195" s="6">
        <v>0.17479674796747968</v>
      </c>
      <c r="AB195">
        <v>176</v>
      </c>
      <c r="AC195">
        <v>37</v>
      </c>
      <c r="AD195" s="6">
        <v>0.21022727272727273</v>
      </c>
      <c r="AE195">
        <v>39</v>
      </c>
      <c r="AF195" s="6">
        <v>0.22159090909090909</v>
      </c>
      <c r="AG195">
        <v>69</v>
      </c>
      <c r="AH195" s="6">
        <v>0.39204545454545453</v>
      </c>
      <c r="AI195">
        <v>1158</v>
      </c>
      <c r="AJ195">
        <v>1323</v>
      </c>
      <c r="AK195">
        <v>298</v>
      </c>
      <c r="AL195">
        <v>71</v>
      </c>
      <c r="AM195">
        <v>101</v>
      </c>
      <c r="AN195" s="6">
        <v>0.57718120805369133</v>
      </c>
      <c r="AO195">
        <v>1645</v>
      </c>
      <c r="AP195">
        <v>761</v>
      </c>
      <c r="AQ195" s="6">
        <v>0.46261398176291796</v>
      </c>
      <c r="AR195">
        <v>518</v>
      </c>
      <c r="AS195">
        <v>499</v>
      </c>
      <c r="AT195" s="6">
        <v>0.96332046332046328</v>
      </c>
    </row>
    <row r="196" spans="1:46" x14ac:dyDescent="0.3">
      <c r="A196" t="s">
        <v>444</v>
      </c>
      <c r="B196" t="s">
        <v>465</v>
      </c>
      <c r="C196" t="s">
        <v>466</v>
      </c>
      <c r="D196" s="13">
        <v>1806174</v>
      </c>
      <c r="E196" t="s">
        <v>53</v>
      </c>
      <c r="F196">
        <v>277</v>
      </c>
      <c r="G196">
        <v>277</v>
      </c>
      <c r="H196" s="6">
        <v>1</v>
      </c>
      <c r="I196">
        <v>50</v>
      </c>
      <c r="J196">
        <v>20</v>
      </c>
      <c r="K196">
        <v>66</v>
      </c>
      <c r="L196">
        <v>25</v>
      </c>
      <c r="M196">
        <v>913</v>
      </c>
      <c r="N196">
        <v>123</v>
      </c>
      <c r="O196">
        <v>183</v>
      </c>
      <c r="P196">
        <v>250</v>
      </c>
      <c r="Q196" s="6">
        <v>0.13472070098576122</v>
      </c>
      <c r="R196" s="6">
        <v>0.2004381161007667</v>
      </c>
      <c r="S196" s="6">
        <v>0.2738225629791895</v>
      </c>
      <c r="T196">
        <v>1620</v>
      </c>
      <c r="U196">
        <v>114</v>
      </c>
      <c r="V196">
        <v>7</v>
      </c>
      <c r="W196" s="6">
        <v>6.1403508771929821E-2</v>
      </c>
      <c r="X196">
        <v>20</v>
      </c>
      <c r="Y196" s="6">
        <v>0.17543859649122806</v>
      </c>
      <c r="Z196">
        <v>24</v>
      </c>
      <c r="AA196" s="6">
        <v>0.21052631578947367</v>
      </c>
      <c r="AB196">
        <v>66</v>
      </c>
      <c r="AC196">
        <v>7</v>
      </c>
      <c r="AD196" s="6">
        <v>0.10606060606060606</v>
      </c>
      <c r="AE196">
        <v>20</v>
      </c>
      <c r="AF196" s="6">
        <v>0.30303030303030304</v>
      </c>
      <c r="AG196">
        <v>26</v>
      </c>
      <c r="AH196" s="6">
        <v>0.39393939393939392</v>
      </c>
      <c r="AI196">
        <v>1089</v>
      </c>
      <c r="AJ196">
        <v>1190</v>
      </c>
      <c r="AK196">
        <v>46</v>
      </c>
      <c r="AL196">
        <v>29</v>
      </c>
      <c r="AM196">
        <v>8</v>
      </c>
      <c r="AN196" s="6">
        <v>0.80434782608695654</v>
      </c>
      <c r="AO196">
        <v>1509</v>
      </c>
      <c r="AP196">
        <v>708</v>
      </c>
      <c r="AQ196" s="6">
        <v>0.46918489065606361</v>
      </c>
      <c r="AR196">
        <v>359</v>
      </c>
      <c r="AS196">
        <v>341</v>
      </c>
      <c r="AT196" s="6">
        <v>0.94986072423398327</v>
      </c>
    </row>
    <row r="197" spans="1:46" x14ac:dyDescent="0.3">
      <c r="A197" t="s">
        <v>444</v>
      </c>
      <c r="B197" t="s">
        <v>467</v>
      </c>
      <c r="C197" t="s">
        <v>468</v>
      </c>
      <c r="D197" s="13">
        <v>107596</v>
      </c>
      <c r="E197" t="s">
        <v>53</v>
      </c>
      <c r="F197">
        <v>58</v>
      </c>
      <c r="G197">
        <v>40</v>
      </c>
      <c r="H197" s="6">
        <v>0.68965517241379315</v>
      </c>
      <c r="I197">
        <v>20</v>
      </c>
      <c r="J197">
        <v>7</v>
      </c>
      <c r="K197">
        <v>44</v>
      </c>
      <c r="L197">
        <v>7</v>
      </c>
      <c r="M197">
        <v>200</v>
      </c>
      <c r="N197">
        <v>19</v>
      </c>
      <c r="O197">
        <v>25</v>
      </c>
      <c r="P197">
        <v>31</v>
      </c>
      <c r="Q197" s="6">
        <v>9.5000000000000001E-2</v>
      </c>
      <c r="R197" s="6">
        <v>0.125</v>
      </c>
      <c r="S197" s="6">
        <v>0.155</v>
      </c>
      <c r="T197">
        <v>287</v>
      </c>
      <c r="U197">
        <v>7</v>
      </c>
      <c r="V197">
        <v>1</v>
      </c>
      <c r="W197" s="6">
        <v>0.14285714285714285</v>
      </c>
      <c r="X197">
        <v>1</v>
      </c>
      <c r="Y197" s="6">
        <v>0.14285714285714285</v>
      </c>
      <c r="Z197">
        <v>2</v>
      </c>
      <c r="AA197" s="6">
        <v>0.2857142857142857</v>
      </c>
      <c r="AB197">
        <v>5</v>
      </c>
      <c r="AC197">
        <v>1</v>
      </c>
      <c r="AD197" s="6">
        <v>0.2</v>
      </c>
      <c r="AE197">
        <v>0</v>
      </c>
      <c r="AF197" s="6">
        <v>0</v>
      </c>
      <c r="AG197">
        <v>1</v>
      </c>
      <c r="AH197" s="6">
        <v>0.2</v>
      </c>
      <c r="AI197">
        <v>237</v>
      </c>
      <c r="AJ197">
        <v>348</v>
      </c>
      <c r="AK197">
        <v>16</v>
      </c>
      <c r="AL197">
        <v>15</v>
      </c>
      <c r="AM197">
        <v>1</v>
      </c>
      <c r="AN197" s="6">
        <v>1</v>
      </c>
      <c r="AO197">
        <v>396</v>
      </c>
      <c r="AP197">
        <v>102</v>
      </c>
      <c r="AQ197" s="6">
        <v>0.25757575757575757</v>
      </c>
      <c r="AR197">
        <v>7</v>
      </c>
      <c r="AS197">
        <v>7</v>
      </c>
      <c r="AT197" s="6">
        <v>1</v>
      </c>
    </row>
    <row r="198" spans="1:46" x14ac:dyDescent="0.3">
      <c r="A198" t="s">
        <v>444</v>
      </c>
      <c r="B198" t="s">
        <v>469</v>
      </c>
      <c r="C198" t="s">
        <v>470</v>
      </c>
      <c r="D198" s="13">
        <v>675516</v>
      </c>
      <c r="E198" t="s">
        <v>53</v>
      </c>
      <c r="F198">
        <v>121</v>
      </c>
      <c r="G198">
        <v>102</v>
      </c>
      <c r="H198" s="6">
        <v>0.84297520661157022</v>
      </c>
      <c r="I198">
        <v>54</v>
      </c>
      <c r="J198">
        <v>39</v>
      </c>
      <c r="K198">
        <v>70</v>
      </c>
      <c r="L198">
        <v>40</v>
      </c>
      <c r="M198">
        <v>399</v>
      </c>
      <c r="N198">
        <v>54</v>
      </c>
      <c r="O198">
        <v>75</v>
      </c>
      <c r="P198">
        <v>95</v>
      </c>
      <c r="Q198" s="6">
        <v>0.13533834586466165</v>
      </c>
      <c r="R198" s="6">
        <v>0.18796992481203006</v>
      </c>
      <c r="S198" s="6">
        <v>0.23809523809523808</v>
      </c>
      <c r="T198">
        <v>675</v>
      </c>
      <c r="U198">
        <v>42</v>
      </c>
      <c r="V198">
        <v>1</v>
      </c>
      <c r="W198" s="6">
        <v>2.3809523809523808E-2</v>
      </c>
      <c r="X198">
        <v>2</v>
      </c>
      <c r="Y198" s="6">
        <v>4.7619047619047616E-2</v>
      </c>
      <c r="Z198">
        <v>3</v>
      </c>
      <c r="AA198" s="6">
        <v>7.1428571428571425E-2</v>
      </c>
      <c r="AB198">
        <v>16</v>
      </c>
      <c r="AC198">
        <v>2</v>
      </c>
      <c r="AD198" s="6">
        <v>0.125</v>
      </c>
      <c r="AE198">
        <v>4</v>
      </c>
      <c r="AF198" s="6">
        <v>0.25</v>
      </c>
      <c r="AG198">
        <v>6</v>
      </c>
      <c r="AH198" s="6">
        <v>0.375</v>
      </c>
      <c r="AI198">
        <v>418</v>
      </c>
      <c r="AJ198">
        <v>457</v>
      </c>
      <c r="AK198">
        <v>49</v>
      </c>
      <c r="AL198">
        <v>5</v>
      </c>
      <c r="AM198">
        <v>37</v>
      </c>
      <c r="AN198" s="6">
        <v>0.8571428571428571</v>
      </c>
      <c r="AO198">
        <v>536</v>
      </c>
      <c r="AP198">
        <v>273</v>
      </c>
      <c r="AQ198" s="6">
        <v>0.50932835820895528</v>
      </c>
      <c r="AR198">
        <v>157</v>
      </c>
      <c r="AS198">
        <v>148</v>
      </c>
      <c r="AT198" s="6">
        <v>0.9426751592356688</v>
      </c>
    </row>
    <row r="199" spans="1:46" x14ac:dyDescent="0.3">
      <c r="A199" t="s">
        <v>444</v>
      </c>
      <c r="B199" t="s">
        <v>471</v>
      </c>
      <c r="C199" t="s">
        <v>472</v>
      </c>
      <c r="D199" s="13">
        <v>131967</v>
      </c>
      <c r="E199" t="s">
        <v>53</v>
      </c>
      <c r="F199">
        <v>24</v>
      </c>
      <c r="G199">
        <v>22</v>
      </c>
      <c r="H199" s="6">
        <v>0.91666666666666663</v>
      </c>
      <c r="I199">
        <v>17</v>
      </c>
      <c r="J199">
        <v>13</v>
      </c>
      <c r="K199">
        <v>56</v>
      </c>
      <c r="L199">
        <v>14</v>
      </c>
      <c r="M199">
        <v>104</v>
      </c>
      <c r="N199">
        <v>8</v>
      </c>
      <c r="O199">
        <v>16</v>
      </c>
      <c r="P199">
        <v>22</v>
      </c>
      <c r="Q199" s="6">
        <v>7.6923076923076927E-2</v>
      </c>
      <c r="R199" s="6">
        <v>0.15384615384615385</v>
      </c>
      <c r="S199" s="6">
        <v>0.21153846153846154</v>
      </c>
      <c r="T199">
        <v>159</v>
      </c>
      <c r="U199">
        <v>23</v>
      </c>
      <c r="V199">
        <v>0</v>
      </c>
      <c r="W199" s="6">
        <v>0</v>
      </c>
      <c r="X199">
        <v>1</v>
      </c>
      <c r="Y199" s="6">
        <v>4.3478260869565216E-2</v>
      </c>
      <c r="Z199">
        <v>1</v>
      </c>
      <c r="AA199" s="6">
        <v>4.3478260869565216E-2</v>
      </c>
      <c r="AB199">
        <v>11</v>
      </c>
      <c r="AC199">
        <v>2</v>
      </c>
      <c r="AD199" s="6">
        <v>0.18181818181818182</v>
      </c>
      <c r="AE199">
        <v>0</v>
      </c>
      <c r="AF199" s="6">
        <v>0</v>
      </c>
      <c r="AG199">
        <v>2</v>
      </c>
      <c r="AH199" s="6">
        <v>0.18181818181818182</v>
      </c>
      <c r="AI199">
        <v>145</v>
      </c>
      <c r="AJ199">
        <v>218</v>
      </c>
      <c r="AK199">
        <v>0</v>
      </c>
      <c r="AL199">
        <v>0</v>
      </c>
      <c r="AM199">
        <v>0</v>
      </c>
      <c r="AN199" s="6" t="s">
        <v>531</v>
      </c>
      <c r="AO199">
        <v>230</v>
      </c>
      <c r="AP199">
        <v>163</v>
      </c>
      <c r="AQ199" s="6">
        <v>0.70869565217391306</v>
      </c>
      <c r="AR199">
        <v>40</v>
      </c>
      <c r="AS199">
        <v>36</v>
      </c>
      <c r="AT199" s="6">
        <v>0.9</v>
      </c>
    </row>
    <row r="200" spans="1:46" x14ac:dyDescent="0.3">
      <c r="A200" t="s">
        <v>444</v>
      </c>
      <c r="B200" t="s">
        <v>473</v>
      </c>
      <c r="C200" t="s">
        <v>474</v>
      </c>
      <c r="D200" s="13">
        <v>305356</v>
      </c>
      <c r="E200" t="s">
        <v>53</v>
      </c>
      <c r="F200">
        <v>181</v>
      </c>
      <c r="G200">
        <v>141</v>
      </c>
      <c r="H200" s="6">
        <v>0.77900552486187846</v>
      </c>
      <c r="I200">
        <v>0</v>
      </c>
      <c r="J200">
        <v>15</v>
      </c>
      <c r="K200">
        <v>0</v>
      </c>
      <c r="L200">
        <v>18</v>
      </c>
      <c r="M200">
        <v>421</v>
      </c>
      <c r="N200">
        <v>94</v>
      </c>
      <c r="O200">
        <v>121</v>
      </c>
      <c r="P200">
        <v>147</v>
      </c>
      <c r="Q200" s="6">
        <v>0.22327790973871733</v>
      </c>
      <c r="R200" s="6">
        <v>0.28741092636579574</v>
      </c>
      <c r="S200" s="6">
        <v>0.34916864608076009</v>
      </c>
      <c r="T200">
        <v>986</v>
      </c>
      <c r="U200">
        <v>66</v>
      </c>
      <c r="V200">
        <v>0</v>
      </c>
      <c r="W200" s="6">
        <v>0</v>
      </c>
      <c r="X200">
        <v>0</v>
      </c>
      <c r="Y200" s="6">
        <v>0</v>
      </c>
      <c r="Z200">
        <v>0</v>
      </c>
      <c r="AA200" s="6">
        <v>0</v>
      </c>
      <c r="AB200">
        <v>85</v>
      </c>
      <c r="AC200">
        <v>7</v>
      </c>
      <c r="AD200" s="6">
        <v>8.2352941176470587E-2</v>
      </c>
      <c r="AE200">
        <v>9</v>
      </c>
      <c r="AF200" s="6">
        <v>0.10588235294117647</v>
      </c>
      <c r="AG200">
        <v>15</v>
      </c>
      <c r="AH200" s="6">
        <v>0.17647058823529413</v>
      </c>
      <c r="AI200">
        <v>662</v>
      </c>
      <c r="AJ200">
        <v>755</v>
      </c>
      <c r="AK200">
        <v>172</v>
      </c>
      <c r="AL200">
        <v>97</v>
      </c>
      <c r="AM200">
        <v>51</v>
      </c>
      <c r="AN200" s="6">
        <v>0.86046511627906974</v>
      </c>
      <c r="AO200">
        <v>891</v>
      </c>
      <c r="AP200">
        <v>284</v>
      </c>
      <c r="AQ200" s="6">
        <v>0.31874298540965207</v>
      </c>
      <c r="AR200">
        <v>298</v>
      </c>
      <c r="AS200">
        <v>247</v>
      </c>
      <c r="AT200" s="6">
        <v>0.82885906040268453</v>
      </c>
    </row>
    <row r="201" spans="1:46" x14ac:dyDescent="0.3">
      <c r="A201" t="s">
        <v>444</v>
      </c>
      <c r="B201" t="s">
        <v>475</v>
      </c>
      <c r="C201" t="s">
        <v>476</v>
      </c>
      <c r="D201" s="13">
        <v>129387</v>
      </c>
      <c r="E201" t="s">
        <v>53</v>
      </c>
      <c r="F201">
        <v>192</v>
      </c>
      <c r="G201">
        <v>156</v>
      </c>
      <c r="H201" s="6">
        <v>0.8125</v>
      </c>
      <c r="I201">
        <v>49</v>
      </c>
      <c r="J201">
        <v>36</v>
      </c>
      <c r="K201">
        <v>99</v>
      </c>
      <c r="L201">
        <v>53</v>
      </c>
      <c r="M201">
        <v>319</v>
      </c>
      <c r="N201">
        <v>29</v>
      </c>
      <c r="O201">
        <v>47</v>
      </c>
      <c r="P201">
        <v>70</v>
      </c>
      <c r="Q201" s="6">
        <v>9.0909090909090912E-2</v>
      </c>
      <c r="R201" s="6">
        <v>0.14733542319749215</v>
      </c>
      <c r="S201" s="6">
        <v>0.21943573667711599</v>
      </c>
      <c r="T201">
        <v>719</v>
      </c>
      <c r="U201">
        <v>23</v>
      </c>
      <c r="V201">
        <v>0</v>
      </c>
      <c r="W201" s="6">
        <v>0</v>
      </c>
      <c r="X201">
        <v>1</v>
      </c>
      <c r="Y201" s="6">
        <v>4.3478260869565216E-2</v>
      </c>
      <c r="Z201">
        <v>1</v>
      </c>
      <c r="AA201" s="6">
        <v>4.3478260869565216E-2</v>
      </c>
      <c r="AB201">
        <v>115</v>
      </c>
      <c r="AC201">
        <v>17</v>
      </c>
      <c r="AD201" s="6">
        <v>0.14782608695652175</v>
      </c>
      <c r="AE201">
        <v>3</v>
      </c>
      <c r="AF201" s="6">
        <v>2.6086956521739129E-2</v>
      </c>
      <c r="AG201">
        <v>20</v>
      </c>
      <c r="AH201" s="6">
        <v>0.17391304347826086</v>
      </c>
      <c r="AI201">
        <v>516</v>
      </c>
      <c r="AJ201">
        <v>587</v>
      </c>
      <c r="AK201">
        <v>0</v>
      </c>
      <c r="AL201">
        <v>0</v>
      </c>
      <c r="AM201">
        <v>0</v>
      </c>
      <c r="AN201" s="6" t="s">
        <v>531</v>
      </c>
      <c r="AO201">
        <v>640</v>
      </c>
      <c r="AP201">
        <v>267</v>
      </c>
      <c r="AQ201" s="6">
        <v>0.41718749999999999</v>
      </c>
      <c r="AR201">
        <v>33</v>
      </c>
      <c r="AS201">
        <v>33</v>
      </c>
      <c r="AT201" s="6">
        <v>1</v>
      </c>
    </row>
    <row r="202" spans="1:46" x14ac:dyDescent="0.3">
      <c r="A202" t="s">
        <v>444</v>
      </c>
      <c r="B202" t="s">
        <v>994</v>
      </c>
      <c r="C202" t="s">
        <v>478</v>
      </c>
      <c r="D202" s="13">
        <v>571984</v>
      </c>
      <c r="E202" t="s">
        <v>53</v>
      </c>
      <c r="F202">
        <v>173</v>
      </c>
      <c r="G202">
        <v>159</v>
      </c>
      <c r="H202" s="6">
        <v>0.91907514450867056</v>
      </c>
      <c r="I202">
        <v>31</v>
      </c>
      <c r="J202">
        <v>13</v>
      </c>
      <c r="K202">
        <v>57</v>
      </c>
      <c r="L202">
        <v>15</v>
      </c>
      <c r="M202">
        <v>759</v>
      </c>
      <c r="N202">
        <v>121</v>
      </c>
      <c r="O202">
        <v>171</v>
      </c>
      <c r="P202">
        <v>231</v>
      </c>
      <c r="Q202" s="6">
        <v>0.15942028985507245</v>
      </c>
      <c r="R202" s="6">
        <v>0.22529644268774704</v>
      </c>
      <c r="S202" s="6">
        <v>0.30434782608695654</v>
      </c>
      <c r="T202">
        <v>1124</v>
      </c>
      <c r="U202">
        <v>18</v>
      </c>
      <c r="V202">
        <v>0</v>
      </c>
      <c r="W202" s="6">
        <v>0</v>
      </c>
      <c r="X202">
        <v>0</v>
      </c>
      <c r="Y202" s="6">
        <v>0</v>
      </c>
      <c r="Z202">
        <v>0</v>
      </c>
      <c r="AA202" s="6">
        <v>0</v>
      </c>
      <c r="AB202">
        <v>55</v>
      </c>
      <c r="AC202">
        <v>6</v>
      </c>
      <c r="AD202" s="6">
        <v>0.10909090909090909</v>
      </c>
      <c r="AE202">
        <v>5</v>
      </c>
      <c r="AF202" s="6">
        <v>9.0909090909090912E-2</v>
      </c>
      <c r="AG202">
        <v>10</v>
      </c>
      <c r="AH202" s="6">
        <v>0.18181818181818182</v>
      </c>
      <c r="AI202">
        <v>837</v>
      </c>
      <c r="AJ202">
        <v>976</v>
      </c>
      <c r="AK202">
        <v>90</v>
      </c>
      <c r="AL202">
        <v>12</v>
      </c>
      <c r="AM202">
        <v>34</v>
      </c>
      <c r="AN202" s="6">
        <v>0.51111111111111107</v>
      </c>
      <c r="AO202">
        <v>1131</v>
      </c>
      <c r="AP202">
        <v>568</v>
      </c>
      <c r="AQ202" s="6">
        <v>0.50221043324491599</v>
      </c>
      <c r="AR202">
        <v>145</v>
      </c>
      <c r="AS202">
        <v>134</v>
      </c>
      <c r="AT202" s="6">
        <v>0.92413793103448272</v>
      </c>
    </row>
    <row r="203" spans="1:46" x14ac:dyDescent="0.3">
      <c r="A203" t="s">
        <v>444</v>
      </c>
      <c r="B203" t="s">
        <v>479</v>
      </c>
      <c r="C203" t="s">
        <v>480</v>
      </c>
      <c r="D203" s="13">
        <v>818093</v>
      </c>
      <c r="E203" t="s">
        <v>53</v>
      </c>
      <c r="F203">
        <v>152</v>
      </c>
      <c r="G203">
        <v>152</v>
      </c>
      <c r="H203" s="6">
        <v>1</v>
      </c>
      <c r="I203">
        <v>42</v>
      </c>
      <c r="J203">
        <v>15</v>
      </c>
      <c r="K203">
        <v>91</v>
      </c>
      <c r="L203">
        <v>26</v>
      </c>
      <c r="M203">
        <v>570</v>
      </c>
      <c r="N203">
        <v>64</v>
      </c>
      <c r="O203">
        <v>92</v>
      </c>
      <c r="P203">
        <v>131</v>
      </c>
      <c r="Q203" s="6">
        <v>0.11228070175438597</v>
      </c>
      <c r="R203" s="6">
        <v>0.16140350877192983</v>
      </c>
      <c r="S203" s="6">
        <v>0.22982456140350876</v>
      </c>
      <c r="T203">
        <v>714</v>
      </c>
      <c r="U203">
        <v>43</v>
      </c>
      <c r="V203">
        <v>1</v>
      </c>
      <c r="W203" s="6">
        <v>2.3255813953488372E-2</v>
      </c>
      <c r="X203">
        <v>0</v>
      </c>
      <c r="Y203" s="6">
        <v>0</v>
      </c>
      <c r="Z203">
        <v>1</v>
      </c>
      <c r="AA203" s="6">
        <v>2.3255813953488372E-2</v>
      </c>
      <c r="AB203">
        <v>30</v>
      </c>
      <c r="AC203">
        <v>4</v>
      </c>
      <c r="AD203" s="6">
        <v>0.13333333333333333</v>
      </c>
      <c r="AE203">
        <v>5</v>
      </c>
      <c r="AF203" s="6">
        <v>0.16666666666666666</v>
      </c>
      <c r="AG203">
        <v>8</v>
      </c>
      <c r="AH203" s="6">
        <v>0.26666666666666666</v>
      </c>
      <c r="AI203">
        <v>483</v>
      </c>
      <c r="AJ203">
        <v>529</v>
      </c>
      <c r="AK203">
        <v>204</v>
      </c>
      <c r="AL203">
        <v>23</v>
      </c>
      <c r="AM203">
        <v>90</v>
      </c>
      <c r="AN203" s="6">
        <v>0.55392156862745101</v>
      </c>
      <c r="AO203">
        <v>626</v>
      </c>
      <c r="AP203">
        <v>391</v>
      </c>
      <c r="AQ203" s="6">
        <v>0.62460063897763574</v>
      </c>
      <c r="AR203">
        <v>83</v>
      </c>
      <c r="AS203">
        <v>82</v>
      </c>
      <c r="AT203" s="6">
        <v>0.98795180722891562</v>
      </c>
    </row>
    <row r="204" spans="1:46" x14ac:dyDescent="0.3">
      <c r="A204" t="s">
        <v>444</v>
      </c>
      <c r="B204" t="s">
        <v>481</v>
      </c>
      <c r="C204" t="s">
        <v>482</v>
      </c>
      <c r="D204" s="13">
        <v>219006</v>
      </c>
      <c r="E204" t="s">
        <v>53</v>
      </c>
      <c r="F204">
        <v>43</v>
      </c>
      <c r="G204">
        <v>43</v>
      </c>
      <c r="H204" s="6">
        <v>1</v>
      </c>
      <c r="I204">
        <v>9</v>
      </c>
      <c r="J204">
        <v>7</v>
      </c>
      <c r="K204">
        <v>28</v>
      </c>
      <c r="L204">
        <v>7</v>
      </c>
      <c r="M204">
        <v>209</v>
      </c>
      <c r="N204">
        <v>21</v>
      </c>
      <c r="O204">
        <v>33</v>
      </c>
      <c r="P204">
        <v>41</v>
      </c>
      <c r="Q204" s="6">
        <v>0.10047846889952153</v>
      </c>
      <c r="R204" s="6">
        <v>0.15789473684210525</v>
      </c>
      <c r="S204" s="6">
        <v>0.19617224880382775</v>
      </c>
      <c r="T204">
        <v>571</v>
      </c>
      <c r="U204">
        <v>9</v>
      </c>
      <c r="V204">
        <v>0</v>
      </c>
      <c r="W204" s="6">
        <v>0</v>
      </c>
      <c r="X204">
        <v>4</v>
      </c>
      <c r="Y204" s="6">
        <v>0.44444444444444442</v>
      </c>
      <c r="Z204">
        <v>4</v>
      </c>
      <c r="AA204" s="6">
        <v>0.44444444444444442</v>
      </c>
      <c r="AB204">
        <v>11</v>
      </c>
      <c r="AC204">
        <v>1</v>
      </c>
      <c r="AD204" s="6">
        <v>9.0909090909090912E-2</v>
      </c>
      <c r="AE204">
        <v>1</v>
      </c>
      <c r="AF204" s="6">
        <v>9.0909090909090912E-2</v>
      </c>
      <c r="AG204">
        <v>2</v>
      </c>
      <c r="AH204" s="6">
        <v>0.18181818181818182</v>
      </c>
      <c r="AI204">
        <v>458</v>
      </c>
      <c r="AJ204">
        <v>485</v>
      </c>
      <c r="AK204">
        <v>33</v>
      </c>
      <c r="AL204">
        <v>5</v>
      </c>
      <c r="AM204">
        <v>28</v>
      </c>
      <c r="AN204" s="6">
        <v>1</v>
      </c>
      <c r="AO204">
        <v>491</v>
      </c>
      <c r="AP204">
        <v>171</v>
      </c>
      <c r="AQ204" s="6">
        <v>0.34826883910386963</v>
      </c>
      <c r="AR204">
        <v>44</v>
      </c>
      <c r="AS204">
        <v>44</v>
      </c>
      <c r="AT204" s="6">
        <v>1</v>
      </c>
    </row>
    <row r="205" spans="1:46" x14ac:dyDescent="0.3">
      <c r="A205" t="s">
        <v>444</v>
      </c>
      <c r="B205" t="s">
        <v>483</v>
      </c>
      <c r="C205" t="s">
        <v>484</v>
      </c>
      <c r="D205" s="13">
        <v>1017437</v>
      </c>
      <c r="E205" t="s">
        <v>53</v>
      </c>
      <c r="F205">
        <v>297</v>
      </c>
      <c r="G205">
        <v>287</v>
      </c>
      <c r="H205" s="6">
        <v>0.96632996632996637</v>
      </c>
      <c r="I205">
        <v>47</v>
      </c>
      <c r="J205">
        <v>24</v>
      </c>
      <c r="K205">
        <v>89</v>
      </c>
      <c r="L205">
        <v>34</v>
      </c>
      <c r="M205">
        <v>640</v>
      </c>
      <c r="N205">
        <v>133</v>
      </c>
      <c r="O205">
        <v>169</v>
      </c>
      <c r="P205">
        <v>223</v>
      </c>
      <c r="Q205" s="6">
        <v>0.20781250000000001</v>
      </c>
      <c r="R205" s="6">
        <v>0.26406249999999998</v>
      </c>
      <c r="S205" s="6">
        <v>0.34843750000000001</v>
      </c>
      <c r="T205">
        <v>1148</v>
      </c>
      <c r="U205">
        <v>36</v>
      </c>
      <c r="V205">
        <v>1</v>
      </c>
      <c r="W205" s="6">
        <v>2.7777777777777776E-2</v>
      </c>
      <c r="X205">
        <v>8</v>
      </c>
      <c r="Y205" s="6">
        <v>0.22222222222222221</v>
      </c>
      <c r="Z205">
        <v>8</v>
      </c>
      <c r="AA205" s="6">
        <v>0.22222222222222221</v>
      </c>
      <c r="AB205">
        <v>12</v>
      </c>
      <c r="AC205">
        <v>1</v>
      </c>
      <c r="AD205" s="6">
        <v>8.3333333333333329E-2</v>
      </c>
      <c r="AE205">
        <v>0</v>
      </c>
      <c r="AF205" s="6">
        <v>0</v>
      </c>
      <c r="AG205">
        <v>1</v>
      </c>
      <c r="AH205" s="6">
        <v>8.3333333333333329E-2</v>
      </c>
      <c r="AI205">
        <v>770</v>
      </c>
      <c r="AJ205">
        <v>788</v>
      </c>
      <c r="AK205">
        <v>0</v>
      </c>
      <c r="AL205">
        <v>0</v>
      </c>
      <c r="AM205">
        <v>0</v>
      </c>
      <c r="AN205" s="6" t="s">
        <v>531</v>
      </c>
      <c r="AO205">
        <v>919</v>
      </c>
      <c r="AP205">
        <v>462</v>
      </c>
      <c r="AQ205" s="6">
        <v>0.50272034820457023</v>
      </c>
      <c r="AR205">
        <v>124</v>
      </c>
      <c r="AS205">
        <v>119</v>
      </c>
      <c r="AT205" s="6">
        <v>0.95967741935483875</v>
      </c>
    </row>
    <row r="206" spans="1:46" x14ac:dyDescent="0.3">
      <c r="A206" t="s">
        <v>444</v>
      </c>
      <c r="B206" t="s">
        <v>485</v>
      </c>
      <c r="C206" t="s">
        <v>486</v>
      </c>
      <c r="D206" s="13">
        <v>929250</v>
      </c>
      <c r="E206" t="s">
        <v>53</v>
      </c>
      <c r="F206">
        <v>82</v>
      </c>
      <c r="G206">
        <v>79</v>
      </c>
      <c r="H206" s="6">
        <v>0.96341463414634143</v>
      </c>
      <c r="I206">
        <v>29</v>
      </c>
      <c r="J206">
        <v>8</v>
      </c>
      <c r="K206">
        <v>92</v>
      </c>
      <c r="L206">
        <v>28</v>
      </c>
      <c r="M206">
        <v>231</v>
      </c>
      <c r="N206">
        <v>5</v>
      </c>
      <c r="O206">
        <v>13</v>
      </c>
      <c r="P206">
        <v>19</v>
      </c>
      <c r="Q206" s="6">
        <v>2.1645021645021644E-2</v>
      </c>
      <c r="R206" s="6">
        <v>5.627705627705628E-2</v>
      </c>
      <c r="S206" s="6">
        <v>8.2251082251082255E-2</v>
      </c>
      <c r="T206">
        <v>347</v>
      </c>
      <c r="U206">
        <v>26</v>
      </c>
      <c r="V206">
        <v>3</v>
      </c>
      <c r="W206" s="6">
        <v>0.11538461538461539</v>
      </c>
      <c r="X206">
        <v>5</v>
      </c>
      <c r="Y206" s="6">
        <v>0.19230769230769232</v>
      </c>
      <c r="Z206">
        <v>8</v>
      </c>
      <c r="AA206" s="6">
        <v>0.30769230769230771</v>
      </c>
      <c r="AB206">
        <v>24</v>
      </c>
      <c r="AC206">
        <v>10</v>
      </c>
      <c r="AD206" s="6">
        <v>0.41666666666666669</v>
      </c>
      <c r="AE206">
        <v>5</v>
      </c>
      <c r="AF206" s="6">
        <v>0.20833333333333334</v>
      </c>
      <c r="AG206">
        <v>14</v>
      </c>
      <c r="AH206" s="6">
        <v>0.58333333333333337</v>
      </c>
      <c r="AI206">
        <v>259</v>
      </c>
      <c r="AJ206">
        <v>455</v>
      </c>
      <c r="AK206">
        <v>0</v>
      </c>
      <c r="AL206">
        <v>0</v>
      </c>
      <c r="AM206">
        <v>0</v>
      </c>
      <c r="AN206" s="6" t="s">
        <v>531</v>
      </c>
      <c r="AO206">
        <v>606</v>
      </c>
      <c r="AP206">
        <v>509</v>
      </c>
      <c r="AQ206" s="6">
        <v>0.83993399339933994</v>
      </c>
      <c r="AR206">
        <v>28</v>
      </c>
      <c r="AS206">
        <v>28</v>
      </c>
      <c r="AT206" s="6">
        <v>1</v>
      </c>
    </row>
    <row r="207" spans="1:46" x14ac:dyDescent="0.3">
      <c r="A207" t="s">
        <v>487</v>
      </c>
      <c r="B207" t="s">
        <v>488</v>
      </c>
      <c r="C207" t="s">
        <v>489</v>
      </c>
      <c r="D207" s="13">
        <v>11814366</v>
      </c>
      <c r="E207" t="s">
        <v>90</v>
      </c>
      <c r="F207">
        <v>2748</v>
      </c>
      <c r="G207">
        <v>2620</v>
      </c>
      <c r="H207" s="6">
        <v>0.95342066957787486</v>
      </c>
      <c r="I207">
        <v>43</v>
      </c>
      <c r="J207">
        <v>18</v>
      </c>
      <c r="K207">
        <v>58</v>
      </c>
      <c r="L207">
        <v>20</v>
      </c>
      <c r="M207">
        <v>3333</v>
      </c>
      <c r="N207">
        <v>221</v>
      </c>
      <c r="O207">
        <v>458</v>
      </c>
      <c r="P207">
        <v>708</v>
      </c>
      <c r="Q207" s="6">
        <v>6.6306630663066302E-2</v>
      </c>
      <c r="R207" s="6">
        <v>0.13741374137413742</v>
      </c>
      <c r="S207" s="6">
        <v>0.21242124212421243</v>
      </c>
      <c r="T207">
        <v>12310</v>
      </c>
      <c r="U207">
        <v>809</v>
      </c>
      <c r="V207">
        <v>73</v>
      </c>
      <c r="W207" s="6">
        <v>9.0234857849196534E-2</v>
      </c>
      <c r="X207">
        <v>199</v>
      </c>
      <c r="Y207" s="6">
        <v>0.24598269468479605</v>
      </c>
      <c r="Z207">
        <v>256</v>
      </c>
      <c r="AA207" s="6">
        <v>0.3164400494437577</v>
      </c>
      <c r="AB207">
        <v>459</v>
      </c>
      <c r="AC207">
        <v>104</v>
      </c>
      <c r="AD207" s="6">
        <v>0.22657952069716775</v>
      </c>
      <c r="AE207">
        <v>116</v>
      </c>
      <c r="AF207" s="6">
        <v>0.25272331154684097</v>
      </c>
      <c r="AG207">
        <v>189</v>
      </c>
      <c r="AH207" s="6">
        <v>0.41176470588235292</v>
      </c>
      <c r="AI207">
        <v>7932</v>
      </c>
      <c r="AJ207">
        <v>8880</v>
      </c>
      <c r="AK207">
        <v>530</v>
      </c>
      <c r="AL207">
        <v>91</v>
      </c>
      <c r="AM207">
        <v>141</v>
      </c>
      <c r="AN207" s="6">
        <v>0.43773584905660379</v>
      </c>
      <c r="AO207">
        <v>9459</v>
      </c>
      <c r="AP207">
        <v>2036</v>
      </c>
      <c r="AQ207" s="6">
        <v>0.21524474045882228</v>
      </c>
      <c r="AR207">
        <v>5080</v>
      </c>
      <c r="AS207">
        <v>4711</v>
      </c>
      <c r="AT207" s="6">
        <v>0.92736220472440944</v>
      </c>
    </row>
    <row r="208" spans="1:46" x14ac:dyDescent="0.3">
      <c r="A208" t="s">
        <v>487</v>
      </c>
      <c r="B208" t="s">
        <v>490</v>
      </c>
      <c r="C208" t="s">
        <v>491</v>
      </c>
      <c r="D208" s="13">
        <v>6976719</v>
      </c>
      <c r="E208" t="s">
        <v>53</v>
      </c>
      <c r="F208">
        <v>1100</v>
      </c>
      <c r="G208">
        <v>545</v>
      </c>
      <c r="H208" s="6">
        <v>0.49545454545454548</v>
      </c>
      <c r="I208">
        <v>45</v>
      </c>
      <c r="J208">
        <v>21</v>
      </c>
      <c r="K208">
        <v>91</v>
      </c>
      <c r="L208">
        <v>30</v>
      </c>
      <c r="M208">
        <v>1287</v>
      </c>
      <c r="N208">
        <v>41</v>
      </c>
      <c r="O208">
        <v>80</v>
      </c>
      <c r="P208">
        <v>122</v>
      </c>
      <c r="Q208" s="6">
        <v>3.1857031857031856E-2</v>
      </c>
      <c r="R208" s="6">
        <v>6.216006216006216E-2</v>
      </c>
      <c r="S208" s="6">
        <v>9.4794094794094799E-2</v>
      </c>
      <c r="T208">
        <v>3829</v>
      </c>
      <c r="U208">
        <v>601</v>
      </c>
      <c r="V208">
        <v>36</v>
      </c>
      <c r="W208" s="6">
        <v>5.9900166389351084E-2</v>
      </c>
      <c r="X208">
        <v>133</v>
      </c>
      <c r="Y208" s="6">
        <v>0.22129783693843594</v>
      </c>
      <c r="Z208">
        <v>159</v>
      </c>
      <c r="AA208" s="6">
        <v>0.26455906821963393</v>
      </c>
      <c r="AB208">
        <v>276</v>
      </c>
      <c r="AC208">
        <v>64</v>
      </c>
      <c r="AD208" s="6">
        <v>0.2318840579710145</v>
      </c>
      <c r="AE208">
        <v>61</v>
      </c>
      <c r="AF208" s="6">
        <v>0.2210144927536232</v>
      </c>
      <c r="AG208">
        <v>108</v>
      </c>
      <c r="AH208" s="6">
        <v>0.39130434782608697</v>
      </c>
      <c r="AI208">
        <v>2208</v>
      </c>
      <c r="AJ208">
        <v>3020</v>
      </c>
      <c r="AK208">
        <v>300</v>
      </c>
      <c r="AL208">
        <v>84</v>
      </c>
      <c r="AM208">
        <v>69</v>
      </c>
      <c r="AN208" s="6">
        <v>0.51</v>
      </c>
      <c r="AO208">
        <v>3407</v>
      </c>
      <c r="AP208">
        <v>863</v>
      </c>
      <c r="AQ208" s="6">
        <v>0.25330202524214851</v>
      </c>
      <c r="AR208">
        <v>3138</v>
      </c>
      <c r="AS208">
        <v>2882</v>
      </c>
      <c r="AT208" s="6">
        <v>0.91841937539834284</v>
      </c>
    </row>
    <row r="209" spans="1:46" x14ac:dyDescent="0.3">
      <c r="A209" t="s">
        <v>487</v>
      </c>
      <c r="B209" t="s">
        <v>492</v>
      </c>
      <c r="C209" t="s">
        <v>493</v>
      </c>
      <c r="D209" s="13">
        <v>2032007</v>
      </c>
      <c r="E209" t="s">
        <v>53</v>
      </c>
      <c r="F209">
        <v>370</v>
      </c>
      <c r="G209">
        <v>315</v>
      </c>
      <c r="H209" s="6">
        <v>0.85135135135135132</v>
      </c>
      <c r="I209">
        <v>37</v>
      </c>
      <c r="J209">
        <v>17</v>
      </c>
      <c r="K209">
        <v>126</v>
      </c>
      <c r="L209">
        <v>48</v>
      </c>
      <c r="M209">
        <v>540</v>
      </c>
      <c r="N209">
        <v>7</v>
      </c>
      <c r="O209">
        <v>17</v>
      </c>
      <c r="P209">
        <v>42</v>
      </c>
      <c r="Q209" s="6">
        <v>1.2962962962962963E-2</v>
      </c>
      <c r="R209" s="6">
        <v>3.1481481481481478E-2</v>
      </c>
      <c r="S209" s="6">
        <v>7.7777777777777779E-2</v>
      </c>
      <c r="T209">
        <v>1128</v>
      </c>
      <c r="U209">
        <v>94</v>
      </c>
      <c r="V209">
        <v>6</v>
      </c>
      <c r="W209" s="6">
        <v>6.3829787234042548E-2</v>
      </c>
      <c r="X209">
        <v>18</v>
      </c>
      <c r="Y209" s="6">
        <v>0.19148936170212766</v>
      </c>
      <c r="Z209">
        <v>24</v>
      </c>
      <c r="AA209" s="6">
        <v>0.25531914893617019</v>
      </c>
      <c r="AB209">
        <v>209</v>
      </c>
      <c r="AC209">
        <v>27</v>
      </c>
      <c r="AD209" s="6">
        <v>0.12918660287081341</v>
      </c>
      <c r="AE209">
        <v>22</v>
      </c>
      <c r="AF209" s="6">
        <v>0.10526315789473684</v>
      </c>
      <c r="AG209">
        <v>43</v>
      </c>
      <c r="AH209" s="6">
        <v>0.20574162679425836</v>
      </c>
      <c r="AI209">
        <v>773</v>
      </c>
      <c r="AJ209">
        <v>1160</v>
      </c>
      <c r="AK209">
        <v>22</v>
      </c>
      <c r="AL209">
        <v>15</v>
      </c>
      <c r="AM209">
        <v>7</v>
      </c>
      <c r="AN209" s="6">
        <v>1</v>
      </c>
      <c r="AO209">
        <v>1182</v>
      </c>
      <c r="AP209">
        <v>675</v>
      </c>
      <c r="AQ209" s="6">
        <v>0.57106598984771573</v>
      </c>
      <c r="AR209">
        <v>683</v>
      </c>
      <c r="AS209">
        <v>638</v>
      </c>
      <c r="AT209" s="6">
        <v>0.93411420204978035</v>
      </c>
    </row>
    <row r="210" spans="1:46" x14ac:dyDescent="0.3">
      <c r="A210" t="s">
        <v>487</v>
      </c>
      <c r="B210" t="s">
        <v>494</v>
      </c>
      <c r="C210" t="s">
        <v>495</v>
      </c>
      <c r="D210" s="13">
        <v>3775053</v>
      </c>
      <c r="E210" t="s">
        <v>53</v>
      </c>
      <c r="F210">
        <v>405</v>
      </c>
      <c r="G210">
        <v>371</v>
      </c>
      <c r="H210" s="6">
        <v>0.91604938271604941</v>
      </c>
      <c r="I210">
        <v>61</v>
      </c>
      <c r="J210">
        <v>35</v>
      </c>
      <c r="K210">
        <v>102</v>
      </c>
      <c r="L210">
        <v>43</v>
      </c>
      <c r="M210">
        <v>1199</v>
      </c>
      <c r="N210">
        <v>88</v>
      </c>
      <c r="O210">
        <v>108</v>
      </c>
      <c r="P210">
        <v>154</v>
      </c>
      <c r="Q210" s="6">
        <v>7.3394495412844041E-2</v>
      </c>
      <c r="R210" s="6">
        <v>9.0075062552126772E-2</v>
      </c>
      <c r="S210" s="6">
        <v>0.12844036697247707</v>
      </c>
      <c r="T210">
        <v>1851</v>
      </c>
      <c r="U210">
        <v>248</v>
      </c>
      <c r="V210">
        <v>36</v>
      </c>
      <c r="W210" s="6">
        <v>0.14516129032258066</v>
      </c>
      <c r="X210">
        <v>57</v>
      </c>
      <c r="Y210" s="6">
        <v>0.22983870967741934</v>
      </c>
      <c r="Z210">
        <v>77</v>
      </c>
      <c r="AA210" s="6">
        <v>0.31048387096774194</v>
      </c>
      <c r="AB210">
        <v>76</v>
      </c>
      <c r="AC210">
        <v>19</v>
      </c>
      <c r="AD210" s="6">
        <v>0.25</v>
      </c>
      <c r="AE210">
        <v>26</v>
      </c>
      <c r="AF210" s="6">
        <v>0.34210526315789475</v>
      </c>
      <c r="AG210">
        <v>41</v>
      </c>
      <c r="AH210" s="6">
        <v>0.53947368421052633</v>
      </c>
      <c r="AI210">
        <v>1451</v>
      </c>
      <c r="AJ210">
        <v>1757</v>
      </c>
      <c r="AK210">
        <v>64</v>
      </c>
      <c r="AL210">
        <v>6</v>
      </c>
      <c r="AM210">
        <v>25</v>
      </c>
      <c r="AN210" s="6">
        <v>0.484375</v>
      </c>
      <c r="AO210">
        <v>1734</v>
      </c>
      <c r="AP210">
        <v>1002</v>
      </c>
      <c r="AQ210" s="6">
        <v>0.57785467128027679</v>
      </c>
      <c r="AR210">
        <v>822</v>
      </c>
      <c r="AS210">
        <v>745</v>
      </c>
      <c r="AT210" s="6">
        <v>0.90632603406326029</v>
      </c>
    </row>
    <row r="211" spans="1:46" x14ac:dyDescent="0.3">
      <c r="A211" t="s">
        <v>487</v>
      </c>
      <c r="B211" t="s">
        <v>496</v>
      </c>
      <c r="C211" t="s">
        <v>497</v>
      </c>
      <c r="D211" s="13">
        <v>441917</v>
      </c>
      <c r="E211" t="s">
        <v>53</v>
      </c>
      <c r="F211">
        <v>60</v>
      </c>
      <c r="G211">
        <v>50</v>
      </c>
      <c r="H211" s="6">
        <v>0.83333333333333337</v>
      </c>
      <c r="I211">
        <v>20</v>
      </c>
      <c r="J211">
        <v>15</v>
      </c>
      <c r="K211">
        <v>86</v>
      </c>
      <c r="L211">
        <v>23</v>
      </c>
      <c r="M211">
        <v>189</v>
      </c>
      <c r="N211">
        <v>3</v>
      </c>
      <c r="O211">
        <v>4</v>
      </c>
      <c r="P211">
        <v>13</v>
      </c>
      <c r="Q211" s="6">
        <v>1.5873015873015872E-2</v>
      </c>
      <c r="R211" s="6">
        <v>2.1164021164021163E-2</v>
      </c>
      <c r="S211" s="6">
        <v>6.8783068783068779E-2</v>
      </c>
      <c r="T211">
        <v>241</v>
      </c>
      <c r="U211">
        <v>46</v>
      </c>
      <c r="V211">
        <v>4</v>
      </c>
      <c r="W211" s="6">
        <v>8.6956521739130432E-2</v>
      </c>
      <c r="X211">
        <v>12</v>
      </c>
      <c r="Y211" s="6">
        <v>0.2608695652173913</v>
      </c>
      <c r="Z211">
        <v>13</v>
      </c>
      <c r="AA211" s="6">
        <v>0.28260869565217389</v>
      </c>
      <c r="AB211">
        <v>43</v>
      </c>
      <c r="AC211">
        <v>8</v>
      </c>
      <c r="AD211" s="6">
        <v>0.18604651162790697</v>
      </c>
      <c r="AE211">
        <v>8</v>
      </c>
      <c r="AF211" s="6">
        <v>0.18604651162790697</v>
      </c>
      <c r="AG211">
        <v>11</v>
      </c>
      <c r="AH211" s="6">
        <v>0.2558139534883721</v>
      </c>
      <c r="AI211">
        <v>225</v>
      </c>
      <c r="AJ211">
        <v>341</v>
      </c>
      <c r="AK211">
        <v>0</v>
      </c>
      <c r="AL211">
        <v>0</v>
      </c>
      <c r="AM211">
        <v>0</v>
      </c>
      <c r="AN211" s="6" t="s">
        <v>531</v>
      </c>
      <c r="AO211">
        <v>258</v>
      </c>
      <c r="AP211">
        <v>172</v>
      </c>
      <c r="AQ211" s="6">
        <v>0.66666666666666663</v>
      </c>
      <c r="AR211">
        <v>185</v>
      </c>
      <c r="AS211">
        <v>162</v>
      </c>
      <c r="AT211" s="6">
        <v>0.87567567567567572</v>
      </c>
    </row>
    <row r="212" spans="1:46" x14ac:dyDescent="0.3">
      <c r="A212" t="s">
        <v>487</v>
      </c>
      <c r="B212" t="s">
        <v>498</v>
      </c>
      <c r="C212" t="s">
        <v>499</v>
      </c>
      <c r="D212" s="13">
        <v>1406233</v>
      </c>
      <c r="E212" t="s">
        <v>53</v>
      </c>
      <c r="F212">
        <v>428</v>
      </c>
      <c r="G212">
        <v>302</v>
      </c>
      <c r="H212" s="6">
        <v>0.70560747663551404</v>
      </c>
      <c r="I212">
        <v>33</v>
      </c>
      <c r="J212">
        <v>20</v>
      </c>
      <c r="K212">
        <v>100</v>
      </c>
      <c r="L212">
        <v>37</v>
      </c>
      <c r="M212">
        <v>535</v>
      </c>
      <c r="N212">
        <v>27</v>
      </c>
      <c r="O212">
        <v>35</v>
      </c>
      <c r="P212">
        <v>52</v>
      </c>
      <c r="Q212" s="6">
        <v>5.046728971962617E-2</v>
      </c>
      <c r="R212" s="6">
        <v>6.5420560747663545E-2</v>
      </c>
      <c r="S212" s="6">
        <v>9.719626168224299E-2</v>
      </c>
      <c r="T212">
        <v>1519</v>
      </c>
      <c r="U212">
        <v>89</v>
      </c>
      <c r="V212">
        <v>11</v>
      </c>
      <c r="W212" s="6">
        <v>0.12359550561797752</v>
      </c>
      <c r="X212">
        <v>20</v>
      </c>
      <c r="Y212" s="6">
        <v>0.2247191011235955</v>
      </c>
      <c r="Z212">
        <v>28</v>
      </c>
      <c r="AA212" s="6">
        <v>0.3146067415730337</v>
      </c>
      <c r="AB212">
        <v>44</v>
      </c>
      <c r="AC212">
        <v>10</v>
      </c>
      <c r="AD212" s="6">
        <v>0.22727272727272727</v>
      </c>
      <c r="AE212">
        <v>12</v>
      </c>
      <c r="AF212" s="6">
        <v>0.27272727272727271</v>
      </c>
      <c r="AG212">
        <v>22</v>
      </c>
      <c r="AH212" s="6">
        <v>0.5</v>
      </c>
      <c r="AI212">
        <v>1116</v>
      </c>
      <c r="AJ212">
        <v>1331</v>
      </c>
      <c r="AK212">
        <v>105</v>
      </c>
      <c r="AL212">
        <v>22</v>
      </c>
      <c r="AM212">
        <v>57</v>
      </c>
      <c r="AN212" s="6">
        <v>0.75238095238095237</v>
      </c>
      <c r="AO212">
        <v>1188</v>
      </c>
      <c r="AP212">
        <v>514</v>
      </c>
      <c r="AQ212" s="6">
        <v>0.43265993265993263</v>
      </c>
      <c r="AR212">
        <v>512</v>
      </c>
      <c r="AS212">
        <v>482</v>
      </c>
      <c r="AT212" s="6">
        <v>0.94140625</v>
      </c>
    </row>
    <row r="213" spans="1:46" x14ac:dyDescent="0.3">
      <c r="A213" t="s">
        <v>487</v>
      </c>
      <c r="B213" t="s">
        <v>500</v>
      </c>
      <c r="C213" t="s">
        <v>501</v>
      </c>
      <c r="D213" s="13">
        <v>672506</v>
      </c>
      <c r="E213" t="s">
        <v>53</v>
      </c>
      <c r="F213">
        <v>230</v>
      </c>
      <c r="G213">
        <v>220</v>
      </c>
      <c r="H213" s="6">
        <v>0.95652173913043481</v>
      </c>
      <c r="I213">
        <v>58</v>
      </c>
      <c r="J213">
        <v>23</v>
      </c>
      <c r="K213">
        <v>182</v>
      </c>
      <c r="L213">
        <v>42</v>
      </c>
      <c r="M213">
        <v>424</v>
      </c>
      <c r="N213">
        <v>17</v>
      </c>
      <c r="O213">
        <v>31</v>
      </c>
      <c r="P213">
        <v>50</v>
      </c>
      <c r="Q213" s="6">
        <v>4.0094339622641507E-2</v>
      </c>
      <c r="R213" s="6">
        <v>7.3113207547169809E-2</v>
      </c>
      <c r="S213" s="6">
        <v>0.11792452830188679</v>
      </c>
      <c r="T213">
        <v>1288</v>
      </c>
      <c r="U213">
        <v>38</v>
      </c>
      <c r="V213">
        <v>2</v>
      </c>
      <c r="W213" s="6">
        <v>5.2631578947368418E-2</v>
      </c>
      <c r="X213">
        <v>3</v>
      </c>
      <c r="Y213" s="6">
        <v>7.8947368421052627E-2</v>
      </c>
      <c r="Z213">
        <v>4</v>
      </c>
      <c r="AA213" s="6">
        <v>0.10526315789473684</v>
      </c>
      <c r="AB213">
        <v>50</v>
      </c>
      <c r="AC213">
        <v>11</v>
      </c>
      <c r="AD213" s="6">
        <v>0.22</v>
      </c>
      <c r="AE213">
        <v>10</v>
      </c>
      <c r="AF213" s="6">
        <v>0.2</v>
      </c>
      <c r="AG213">
        <v>20</v>
      </c>
      <c r="AH213" s="6">
        <v>0.4</v>
      </c>
      <c r="AI213">
        <v>836</v>
      </c>
      <c r="AJ213">
        <v>950</v>
      </c>
      <c r="AK213">
        <v>133</v>
      </c>
      <c r="AL213">
        <v>16</v>
      </c>
      <c r="AM213">
        <v>86</v>
      </c>
      <c r="AN213" s="6">
        <v>0.76691729323308266</v>
      </c>
      <c r="AO213">
        <v>998</v>
      </c>
      <c r="AP213">
        <v>428</v>
      </c>
      <c r="AQ213" s="6">
        <v>0.42885771543086171</v>
      </c>
      <c r="AR213">
        <v>438</v>
      </c>
      <c r="AS213">
        <v>356</v>
      </c>
      <c r="AT213" s="6">
        <v>0.81278538812785384</v>
      </c>
    </row>
    <row r="214" spans="1:46" x14ac:dyDescent="0.3">
      <c r="A214" t="s">
        <v>487</v>
      </c>
      <c r="B214" t="s">
        <v>502</v>
      </c>
      <c r="C214" t="s">
        <v>503</v>
      </c>
      <c r="D214" s="13">
        <v>824001</v>
      </c>
      <c r="E214" t="s">
        <v>53</v>
      </c>
      <c r="F214">
        <v>173</v>
      </c>
      <c r="G214">
        <v>173</v>
      </c>
      <c r="H214" s="6">
        <v>1</v>
      </c>
      <c r="I214">
        <v>36</v>
      </c>
      <c r="J214">
        <v>17</v>
      </c>
      <c r="K214">
        <v>78</v>
      </c>
      <c r="L214">
        <v>24</v>
      </c>
      <c r="M214">
        <v>279</v>
      </c>
      <c r="N214">
        <v>4</v>
      </c>
      <c r="O214">
        <v>16</v>
      </c>
      <c r="P214">
        <v>16</v>
      </c>
      <c r="Q214" s="6">
        <v>1.4336917562724014E-2</v>
      </c>
      <c r="R214" s="6">
        <v>5.7347670250896057E-2</v>
      </c>
      <c r="S214" s="6">
        <v>5.7347670250896057E-2</v>
      </c>
      <c r="T214">
        <v>1215</v>
      </c>
      <c r="U214">
        <v>76</v>
      </c>
      <c r="V214">
        <v>5</v>
      </c>
      <c r="W214" s="6">
        <v>6.5789473684210523E-2</v>
      </c>
      <c r="X214">
        <v>29</v>
      </c>
      <c r="Y214" s="6">
        <v>0.38157894736842107</v>
      </c>
      <c r="Z214">
        <v>31</v>
      </c>
      <c r="AA214" s="6">
        <v>0.40789473684210525</v>
      </c>
      <c r="AB214">
        <v>24</v>
      </c>
      <c r="AC214">
        <v>4</v>
      </c>
      <c r="AD214" s="6">
        <v>0.16666666666666666</v>
      </c>
      <c r="AE214">
        <v>6</v>
      </c>
      <c r="AF214" s="6">
        <v>0.25</v>
      </c>
      <c r="AG214">
        <v>10</v>
      </c>
      <c r="AH214" s="6">
        <v>0.41666666666666669</v>
      </c>
      <c r="AI214">
        <v>992</v>
      </c>
      <c r="AJ214">
        <v>1081</v>
      </c>
      <c r="AK214">
        <v>104</v>
      </c>
      <c r="AL214">
        <v>4</v>
      </c>
      <c r="AM214">
        <v>43</v>
      </c>
      <c r="AN214" s="6">
        <v>0.45192307692307693</v>
      </c>
      <c r="AO214">
        <v>514</v>
      </c>
      <c r="AP214">
        <v>274</v>
      </c>
      <c r="AQ214" s="6">
        <v>0.53307392996108949</v>
      </c>
      <c r="AR214">
        <v>761</v>
      </c>
      <c r="AS214">
        <v>691</v>
      </c>
      <c r="AT214" s="6">
        <v>0.90801576872536138</v>
      </c>
    </row>
    <row r="215" spans="1:46" x14ac:dyDescent="0.3">
      <c r="A215" t="s">
        <v>487</v>
      </c>
      <c r="B215" t="s">
        <v>504</v>
      </c>
      <c r="C215" t="s">
        <v>505</v>
      </c>
      <c r="D215" s="13">
        <v>3045367</v>
      </c>
      <c r="E215" t="s">
        <v>53</v>
      </c>
      <c r="F215">
        <v>368</v>
      </c>
      <c r="G215">
        <v>284</v>
      </c>
      <c r="H215" s="6">
        <v>0.77173913043478259</v>
      </c>
      <c r="I215">
        <v>29</v>
      </c>
      <c r="J215">
        <v>10</v>
      </c>
      <c r="K215">
        <v>87</v>
      </c>
      <c r="L215">
        <v>21</v>
      </c>
      <c r="M215">
        <v>1104</v>
      </c>
      <c r="N215">
        <v>52</v>
      </c>
      <c r="O215">
        <v>86</v>
      </c>
      <c r="P215">
        <v>168</v>
      </c>
      <c r="Q215" s="6">
        <v>4.710144927536232E-2</v>
      </c>
      <c r="R215" s="6">
        <v>7.789855072463768E-2</v>
      </c>
      <c r="S215" s="6">
        <v>0.15217391304347827</v>
      </c>
      <c r="T215">
        <v>1490</v>
      </c>
      <c r="U215">
        <v>278</v>
      </c>
      <c r="V215">
        <v>18</v>
      </c>
      <c r="W215" s="6">
        <v>6.4748201438848921E-2</v>
      </c>
      <c r="X215">
        <v>40</v>
      </c>
      <c r="Y215" s="6">
        <v>0.14388489208633093</v>
      </c>
      <c r="Z215">
        <v>53</v>
      </c>
      <c r="AA215" s="6">
        <v>0.1906474820143885</v>
      </c>
      <c r="AB215">
        <v>226</v>
      </c>
      <c r="AC215">
        <v>39</v>
      </c>
      <c r="AD215" s="6">
        <v>0.17256637168141592</v>
      </c>
      <c r="AE215">
        <v>26</v>
      </c>
      <c r="AF215" s="6">
        <v>0.11504424778761062</v>
      </c>
      <c r="AG215">
        <v>62</v>
      </c>
      <c r="AH215" s="6">
        <v>0.27433628318584069</v>
      </c>
      <c r="AI215">
        <v>978</v>
      </c>
      <c r="AJ215">
        <v>1185</v>
      </c>
      <c r="AK215">
        <v>217</v>
      </c>
      <c r="AL215">
        <v>25</v>
      </c>
      <c r="AM215">
        <v>160</v>
      </c>
      <c r="AN215" s="6">
        <v>0.85253456221198154</v>
      </c>
      <c r="AO215">
        <v>1368</v>
      </c>
      <c r="AP215">
        <v>545</v>
      </c>
      <c r="AQ215" s="6">
        <v>0.39839181286549707</v>
      </c>
      <c r="AR215">
        <v>946</v>
      </c>
      <c r="AS215">
        <v>833</v>
      </c>
      <c r="AT215" s="6">
        <v>0.88054968287526425</v>
      </c>
    </row>
    <row r="216" spans="1:46" x14ac:dyDescent="0.3">
      <c r="A216" t="s">
        <v>487</v>
      </c>
      <c r="B216" t="s">
        <v>506</v>
      </c>
      <c r="C216" t="s">
        <v>507</v>
      </c>
      <c r="D216" s="13">
        <v>984744</v>
      </c>
      <c r="E216" t="s">
        <v>53</v>
      </c>
      <c r="F216">
        <v>105</v>
      </c>
      <c r="G216">
        <v>91</v>
      </c>
      <c r="H216" s="6">
        <v>0.8666666666666667</v>
      </c>
      <c r="I216">
        <v>25</v>
      </c>
      <c r="J216">
        <v>21</v>
      </c>
      <c r="K216">
        <v>60</v>
      </c>
      <c r="L216">
        <v>29</v>
      </c>
      <c r="M216">
        <v>330</v>
      </c>
      <c r="N216">
        <v>8</v>
      </c>
      <c r="O216">
        <v>17</v>
      </c>
      <c r="P216">
        <v>36</v>
      </c>
      <c r="Q216" s="6">
        <v>2.4242424242424242E-2</v>
      </c>
      <c r="R216" s="6">
        <v>5.1515151515151514E-2</v>
      </c>
      <c r="S216" s="6">
        <v>0.10909090909090909</v>
      </c>
      <c r="T216">
        <v>474</v>
      </c>
      <c r="U216">
        <v>68</v>
      </c>
      <c r="V216">
        <v>10</v>
      </c>
      <c r="W216" s="6">
        <v>0.14705882352941177</v>
      </c>
      <c r="X216">
        <v>12</v>
      </c>
      <c r="Y216" s="6">
        <v>0.17647058823529413</v>
      </c>
      <c r="Z216">
        <v>16</v>
      </c>
      <c r="AA216" s="6">
        <v>0.23529411764705882</v>
      </c>
      <c r="AB216">
        <v>53</v>
      </c>
      <c r="AC216">
        <v>17</v>
      </c>
      <c r="AD216" s="6">
        <v>0.32075471698113206</v>
      </c>
      <c r="AE216">
        <v>4</v>
      </c>
      <c r="AF216" s="6">
        <v>7.5471698113207544E-2</v>
      </c>
      <c r="AG216">
        <v>20</v>
      </c>
      <c r="AH216" s="6">
        <v>0.37735849056603776</v>
      </c>
      <c r="AI216">
        <v>421</v>
      </c>
      <c r="AJ216">
        <v>503</v>
      </c>
      <c r="AK216">
        <v>0</v>
      </c>
      <c r="AL216">
        <v>0</v>
      </c>
      <c r="AM216">
        <v>0</v>
      </c>
      <c r="AN216" s="6" t="s">
        <v>531</v>
      </c>
      <c r="AO216">
        <v>362</v>
      </c>
      <c r="AP216">
        <v>268</v>
      </c>
      <c r="AQ216" s="6">
        <v>0.74033149171270718</v>
      </c>
      <c r="AR216">
        <v>209</v>
      </c>
      <c r="AS216">
        <v>178</v>
      </c>
      <c r="AT216" s="6">
        <v>0.85167464114832536</v>
      </c>
    </row>
    <row r="217" spans="1:46" x14ac:dyDescent="0.3">
      <c r="A217" t="s">
        <v>508</v>
      </c>
      <c r="B217" t="s">
        <v>509</v>
      </c>
      <c r="C217" t="s">
        <v>510</v>
      </c>
      <c r="D217" s="13">
        <v>1947438</v>
      </c>
      <c r="E217" t="s">
        <v>53</v>
      </c>
      <c r="F217">
        <v>330</v>
      </c>
      <c r="G217">
        <v>300</v>
      </c>
      <c r="H217" s="6">
        <v>0.90909090909090906</v>
      </c>
      <c r="I217">
        <v>51</v>
      </c>
      <c r="J217">
        <v>28</v>
      </c>
      <c r="K217">
        <v>103</v>
      </c>
      <c r="L217">
        <v>43</v>
      </c>
      <c r="M217">
        <v>333</v>
      </c>
      <c r="N217">
        <v>10</v>
      </c>
      <c r="O217">
        <v>19</v>
      </c>
      <c r="P217">
        <v>24</v>
      </c>
      <c r="Q217" s="6">
        <v>3.003003003003003E-2</v>
      </c>
      <c r="R217" s="6">
        <v>5.7057057057057055E-2</v>
      </c>
      <c r="S217" s="6">
        <v>7.2072072072072071E-2</v>
      </c>
      <c r="T217">
        <v>1075</v>
      </c>
      <c r="U217">
        <v>149</v>
      </c>
      <c r="V217">
        <v>13</v>
      </c>
      <c r="W217" s="6">
        <v>8.7248322147651006E-2</v>
      </c>
      <c r="X217">
        <v>26</v>
      </c>
      <c r="Y217" s="6">
        <v>0.17449664429530201</v>
      </c>
      <c r="Z217">
        <v>36</v>
      </c>
      <c r="AA217" s="6">
        <v>0.24161073825503357</v>
      </c>
      <c r="AB217">
        <v>45</v>
      </c>
      <c r="AC217">
        <v>11</v>
      </c>
      <c r="AD217" s="6">
        <v>0.24444444444444444</v>
      </c>
      <c r="AE217">
        <v>14</v>
      </c>
      <c r="AF217" s="6">
        <v>0.31111111111111112</v>
      </c>
      <c r="AG217">
        <v>24</v>
      </c>
      <c r="AH217" s="6">
        <v>0.53333333333333333</v>
      </c>
      <c r="AI217">
        <v>822</v>
      </c>
      <c r="AJ217">
        <v>942</v>
      </c>
      <c r="AK217">
        <v>821</v>
      </c>
      <c r="AL217">
        <v>94</v>
      </c>
      <c r="AM217">
        <v>24</v>
      </c>
      <c r="AN217" s="6">
        <v>0.14372716199756394</v>
      </c>
      <c r="AO217">
        <v>941</v>
      </c>
      <c r="AP217">
        <v>440</v>
      </c>
      <c r="AQ217" s="6">
        <v>0.46758767268862911</v>
      </c>
      <c r="AR217">
        <v>343</v>
      </c>
      <c r="AS217">
        <v>335</v>
      </c>
      <c r="AT217" s="6">
        <v>0.97667638483965014</v>
      </c>
    </row>
    <row r="218" spans="1:46" x14ac:dyDescent="0.3">
      <c r="A218" t="s">
        <v>508</v>
      </c>
      <c r="B218" t="s">
        <v>511</v>
      </c>
      <c r="C218" t="s">
        <v>512</v>
      </c>
      <c r="D218" s="13">
        <v>11327426</v>
      </c>
      <c r="E218" t="s">
        <v>53</v>
      </c>
      <c r="F218">
        <v>1272</v>
      </c>
      <c r="G218">
        <v>993</v>
      </c>
      <c r="H218" s="6">
        <v>0.78066037735849059</v>
      </c>
      <c r="I218">
        <v>69</v>
      </c>
      <c r="J218">
        <v>39</v>
      </c>
      <c r="K218">
        <v>126</v>
      </c>
      <c r="L218">
        <v>64</v>
      </c>
      <c r="M218">
        <v>1028</v>
      </c>
      <c r="N218">
        <v>79</v>
      </c>
      <c r="O218">
        <v>122</v>
      </c>
      <c r="P218">
        <v>171</v>
      </c>
      <c r="Q218" s="6">
        <v>7.6848249027237359E-2</v>
      </c>
      <c r="R218" s="6">
        <v>0.11867704280155641</v>
      </c>
      <c r="S218" s="6">
        <v>0.16634241245136186</v>
      </c>
      <c r="T218">
        <v>3624</v>
      </c>
      <c r="U218">
        <v>861</v>
      </c>
      <c r="V218">
        <v>51</v>
      </c>
      <c r="W218" s="6">
        <v>5.9233449477351915E-2</v>
      </c>
      <c r="X218">
        <v>140</v>
      </c>
      <c r="Y218" s="6">
        <v>0.16260162601626016</v>
      </c>
      <c r="Z218">
        <v>179</v>
      </c>
      <c r="AA218" s="6">
        <v>0.20789779326364694</v>
      </c>
      <c r="AB218">
        <v>355</v>
      </c>
      <c r="AC218">
        <v>52</v>
      </c>
      <c r="AD218" s="6">
        <v>0.14647887323943662</v>
      </c>
      <c r="AE218">
        <v>70</v>
      </c>
      <c r="AF218" s="6">
        <v>0.19718309859154928</v>
      </c>
      <c r="AG218">
        <v>115</v>
      </c>
      <c r="AH218" s="6">
        <v>0.323943661971831</v>
      </c>
      <c r="AI218">
        <v>2305</v>
      </c>
      <c r="AJ218">
        <v>2604</v>
      </c>
      <c r="AK218">
        <v>87</v>
      </c>
      <c r="AL218">
        <v>3</v>
      </c>
      <c r="AM218">
        <v>3</v>
      </c>
      <c r="AN218" s="6">
        <v>6.8965517241379309E-2</v>
      </c>
      <c r="AO218">
        <v>2902</v>
      </c>
      <c r="AP218">
        <v>791</v>
      </c>
      <c r="AQ218" s="6">
        <v>0.27257064093728461</v>
      </c>
      <c r="AR218">
        <v>1598</v>
      </c>
      <c r="AS218">
        <v>1542</v>
      </c>
      <c r="AT218" s="6">
        <v>0.96495619524405507</v>
      </c>
    </row>
    <row r="219" spans="1:46" x14ac:dyDescent="0.3">
      <c r="A219" t="s">
        <v>508</v>
      </c>
      <c r="B219" t="s">
        <v>995</v>
      </c>
      <c r="C219" t="s">
        <v>514</v>
      </c>
      <c r="D219" s="13">
        <v>287447</v>
      </c>
      <c r="E219" t="s">
        <v>53</v>
      </c>
      <c r="F219">
        <v>205</v>
      </c>
      <c r="G219">
        <v>99</v>
      </c>
      <c r="H219" s="6">
        <v>0.48292682926829267</v>
      </c>
      <c r="I219">
        <v>31</v>
      </c>
      <c r="J219">
        <v>17</v>
      </c>
      <c r="K219">
        <v>62</v>
      </c>
      <c r="L219">
        <v>23</v>
      </c>
      <c r="M219">
        <v>8</v>
      </c>
      <c r="N219">
        <v>1</v>
      </c>
      <c r="O219">
        <v>3</v>
      </c>
      <c r="P219">
        <v>3</v>
      </c>
      <c r="Q219" s="6">
        <v>0.125</v>
      </c>
      <c r="R219" s="6">
        <v>0.375</v>
      </c>
      <c r="S219" s="6">
        <v>0.375</v>
      </c>
      <c r="T219">
        <v>460</v>
      </c>
      <c r="U219">
        <v>24</v>
      </c>
      <c r="V219">
        <v>1</v>
      </c>
      <c r="W219" s="6">
        <v>4.1666666666666664E-2</v>
      </c>
      <c r="X219">
        <v>1</v>
      </c>
      <c r="Y219" s="6">
        <v>4.1666666666666664E-2</v>
      </c>
      <c r="Z219">
        <v>2</v>
      </c>
      <c r="AA219" s="6">
        <v>8.3333333333333329E-2</v>
      </c>
      <c r="AB219">
        <v>108</v>
      </c>
      <c r="AC219">
        <v>15</v>
      </c>
      <c r="AD219" s="6">
        <v>0.1388888888888889</v>
      </c>
      <c r="AE219">
        <v>8</v>
      </c>
      <c r="AF219" s="6">
        <v>7.407407407407407E-2</v>
      </c>
      <c r="AG219">
        <v>17</v>
      </c>
      <c r="AH219" s="6">
        <v>0.15740740740740741</v>
      </c>
      <c r="AI219">
        <v>374</v>
      </c>
      <c r="AJ219">
        <v>625</v>
      </c>
      <c r="AK219">
        <v>7</v>
      </c>
      <c r="AL219">
        <v>2</v>
      </c>
      <c r="AM219">
        <v>1</v>
      </c>
      <c r="AN219" s="6">
        <v>0.42857142857142855</v>
      </c>
      <c r="AO219">
        <v>484</v>
      </c>
      <c r="AP219">
        <v>318</v>
      </c>
      <c r="AQ219" s="6">
        <v>0.65702479338842978</v>
      </c>
      <c r="AR219">
        <v>38</v>
      </c>
      <c r="AS219">
        <v>38</v>
      </c>
      <c r="AT219" s="6">
        <v>1</v>
      </c>
    </row>
    <row r="220" spans="1:46" x14ac:dyDescent="0.3">
      <c r="A220" t="s">
        <v>508</v>
      </c>
      <c r="B220" t="s">
        <v>515</v>
      </c>
      <c r="C220" t="s">
        <v>516</v>
      </c>
      <c r="D220" s="13">
        <v>901775</v>
      </c>
      <c r="E220" t="s">
        <v>53</v>
      </c>
      <c r="F220">
        <v>239</v>
      </c>
      <c r="G220">
        <v>236</v>
      </c>
      <c r="H220" s="6">
        <v>0.9874476987447699</v>
      </c>
      <c r="I220">
        <v>65</v>
      </c>
      <c r="J220">
        <v>24</v>
      </c>
      <c r="K220">
        <v>83</v>
      </c>
      <c r="L220">
        <v>31</v>
      </c>
      <c r="M220">
        <v>295</v>
      </c>
      <c r="N220">
        <v>20</v>
      </c>
      <c r="O220">
        <v>26</v>
      </c>
      <c r="P220">
        <v>34</v>
      </c>
      <c r="Q220" s="6">
        <v>6.7796610169491525E-2</v>
      </c>
      <c r="R220" s="6">
        <v>8.8135593220338981E-2</v>
      </c>
      <c r="S220" s="6">
        <v>0.11525423728813559</v>
      </c>
      <c r="T220">
        <v>929</v>
      </c>
      <c r="U220">
        <v>95</v>
      </c>
      <c r="V220">
        <v>1</v>
      </c>
      <c r="W220" s="6">
        <v>1.0526315789473684E-2</v>
      </c>
      <c r="X220">
        <v>6</v>
      </c>
      <c r="Y220" s="6">
        <v>6.3157894736842107E-2</v>
      </c>
      <c r="Z220">
        <v>7</v>
      </c>
      <c r="AA220" s="6">
        <v>7.3684210526315783E-2</v>
      </c>
      <c r="AB220">
        <v>149</v>
      </c>
      <c r="AC220">
        <v>12</v>
      </c>
      <c r="AD220" s="6">
        <v>8.0536912751677847E-2</v>
      </c>
      <c r="AE220">
        <v>7</v>
      </c>
      <c r="AF220" s="6">
        <v>4.6979865771812082E-2</v>
      </c>
      <c r="AG220">
        <v>19</v>
      </c>
      <c r="AH220" s="6">
        <v>0.12751677852348994</v>
      </c>
      <c r="AI220">
        <v>622</v>
      </c>
      <c r="AJ220">
        <v>752</v>
      </c>
      <c r="AK220">
        <v>0</v>
      </c>
      <c r="AL220">
        <v>0</v>
      </c>
      <c r="AM220">
        <v>0</v>
      </c>
      <c r="AN220" s="6" t="s">
        <v>531</v>
      </c>
      <c r="AO220">
        <v>966</v>
      </c>
      <c r="AP220">
        <v>361</v>
      </c>
      <c r="AQ220" s="6">
        <v>0.37370600414078675</v>
      </c>
      <c r="AR220">
        <v>203</v>
      </c>
      <c r="AS220">
        <v>187</v>
      </c>
      <c r="AT220" s="6">
        <v>0.9211822660098522</v>
      </c>
    </row>
    <row r="221" spans="1:46" x14ac:dyDescent="0.3">
      <c r="A221" t="s">
        <v>508</v>
      </c>
      <c r="B221" t="s">
        <v>517</v>
      </c>
      <c r="C221" t="s">
        <v>518</v>
      </c>
      <c r="D221" s="13">
        <v>549936</v>
      </c>
      <c r="E221" t="s">
        <v>53</v>
      </c>
      <c r="F221">
        <v>334</v>
      </c>
      <c r="G221">
        <v>181</v>
      </c>
      <c r="H221" s="6">
        <v>0.54191616766467066</v>
      </c>
      <c r="I221">
        <v>54</v>
      </c>
      <c r="J221">
        <v>31</v>
      </c>
      <c r="K221">
        <v>148</v>
      </c>
      <c r="L221">
        <v>76</v>
      </c>
      <c r="M221">
        <v>108</v>
      </c>
      <c r="N221">
        <v>1</v>
      </c>
      <c r="O221">
        <v>2</v>
      </c>
      <c r="P221">
        <v>4</v>
      </c>
      <c r="Q221" s="6">
        <v>9.2592592592592587E-3</v>
      </c>
      <c r="R221" s="6">
        <v>1.8518518518518517E-2</v>
      </c>
      <c r="S221" s="6">
        <v>3.7037037037037035E-2</v>
      </c>
      <c r="T221">
        <v>331</v>
      </c>
      <c r="U221">
        <v>28</v>
      </c>
      <c r="V221">
        <v>2</v>
      </c>
      <c r="W221" s="6">
        <v>7.1428571428571425E-2</v>
      </c>
      <c r="X221">
        <v>0</v>
      </c>
      <c r="Y221" s="6">
        <v>0</v>
      </c>
      <c r="Z221">
        <v>2</v>
      </c>
      <c r="AA221" s="6">
        <v>7.1428571428571425E-2</v>
      </c>
      <c r="AB221">
        <v>41</v>
      </c>
      <c r="AC221">
        <v>8</v>
      </c>
      <c r="AD221" s="6">
        <v>0.1951219512195122</v>
      </c>
      <c r="AE221">
        <v>3</v>
      </c>
      <c r="AF221" s="6">
        <v>7.3170731707317069E-2</v>
      </c>
      <c r="AG221">
        <v>11</v>
      </c>
      <c r="AH221" s="6">
        <v>0.26829268292682928</v>
      </c>
      <c r="AI221">
        <v>228</v>
      </c>
      <c r="AJ221">
        <v>368</v>
      </c>
      <c r="AK221">
        <v>0</v>
      </c>
      <c r="AL221">
        <v>0</v>
      </c>
      <c r="AM221">
        <v>0</v>
      </c>
      <c r="AN221" s="6" t="s">
        <v>531</v>
      </c>
      <c r="AO221">
        <v>344</v>
      </c>
      <c r="AP221">
        <v>227</v>
      </c>
      <c r="AQ221" s="6">
        <v>0.65988372093023251</v>
      </c>
      <c r="AR221">
        <v>124</v>
      </c>
      <c r="AS221">
        <v>109</v>
      </c>
      <c r="AT221" s="6">
        <v>0.87903225806451613</v>
      </c>
    </row>
    <row r="222" spans="1:46" x14ac:dyDescent="0.3">
      <c r="A222" t="s">
        <v>508</v>
      </c>
      <c r="B222" t="s">
        <v>519</v>
      </c>
      <c r="C222" t="s">
        <v>520</v>
      </c>
      <c r="D222" s="13">
        <v>1258363</v>
      </c>
      <c r="E222" t="s">
        <v>53</v>
      </c>
      <c r="F222">
        <v>111</v>
      </c>
      <c r="G222">
        <v>95</v>
      </c>
      <c r="H222" s="6">
        <v>0.85585585585585588</v>
      </c>
      <c r="I222">
        <v>83</v>
      </c>
      <c r="J222">
        <v>3</v>
      </c>
      <c r="K222">
        <v>111</v>
      </c>
      <c r="L222">
        <v>1</v>
      </c>
      <c r="M222">
        <v>466</v>
      </c>
      <c r="N222">
        <v>84</v>
      </c>
      <c r="O222">
        <v>122</v>
      </c>
      <c r="P222">
        <v>154</v>
      </c>
      <c r="Q222" s="6">
        <v>0.18025751072961374</v>
      </c>
      <c r="R222" s="6">
        <v>0.26180257510729615</v>
      </c>
      <c r="S222" s="6">
        <v>0.33047210300429186</v>
      </c>
      <c r="T222">
        <v>559</v>
      </c>
      <c r="U222">
        <v>121</v>
      </c>
      <c r="V222">
        <v>15</v>
      </c>
      <c r="W222" s="6">
        <v>0.12396694214876033</v>
      </c>
      <c r="X222">
        <v>41</v>
      </c>
      <c r="Y222" s="6">
        <v>0.33884297520661155</v>
      </c>
      <c r="Z222">
        <v>54</v>
      </c>
      <c r="AA222" s="6">
        <v>0.4462809917355372</v>
      </c>
      <c r="AB222">
        <v>933</v>
      </c>
      <c r="AC222">
        <v>81</v>
      </c>
      <c r="AD222" s="6">
        <v>8.6816720257234734E-2</v>
      </c>
      <c r="AE222">
        <v>41</v>
      </c>
      <c r="AF222" s="6">
        <v>4.3944265809217578E-2</v>
      </c>
      <c r="AG222">
        <v>116</v>
      </c>
      <c r="AH222" s="6">
        <v>0.12433011789924973</v>
      </c>
      <c r="AI222">
        <v>778</v>
      </c>
      <c r="AJ222">
        <v>983</v>
      </c>
      <c r="AK222">
        <v>0</v>
      </c>
      <c r="AL222">
        <v>0</v>
      </c>
      <c r="AM222">
        <v>0</v>
      </c>
      <c r="AN222" s="6" t="s">
        <v>531</v>
      </c>
      <c r="AO222">
        <v>1004</v>
      </c>
      <c r="AP222">
        <v>233</v>
      </c>
      <c r="AQ222" s="6">
        <v>0.23207171314741035</v>
      </c>
      <c r="AR222">
        <v>205</v>
      </c>
      <c r="AS222">
        <v>181</v>
      </c>
      <c r="AT222" s="6">
        <v>0.88292682926829269</v>
      </c>
    </row>
    <row r="223" spans="1:46" x14ac:dyDescent="0.3">
      <c r="A223" t="s">
        <v>344</v>
      </c>
      <c r="B223" t="s">
        <v>521</v>
      </c>
      <c r="C223" t="s">
        <v>522</v>
      </c>
      <c r="D223" s="13">
        <v>12834032</v>
      </c>
      <c r="E223" t="s">
        <v>90</v>
      </c>
      <c r="F223">
        <v>0</v>
      </c>
      <c r="G223">
        <v>0</v>
      </c>
      <c r="H223" s="6" t="s">
        <v>531</v>
      </c>
      <c r="I223">
        <v>189</v>
      </c>
      <c r="J223">
        <v>56</v>
      </c>
      <c r="K223">
        <v>291</v>
      </c>
      <c r="L223">
        <v>31</v>
      </c>
      <c r="M223">
        <v>837</v>
      </c>
      <c r="N223">
        <v>110</v>
      </c>
      <c r="O223">
        <v>169</v>
      </c>
      <c r="P223">
        <v>192</v>
      </c>
      <c r="Q223" s="6">
        <v>0.13142174432497014</v>
      </c>
      <c r="R223" s="6">
        <v>0.2019115890083632</v>
      </c>
      <c r="S223" s="6">
        <v>0.22939068100358423</v>
      </c>
      <c r="T223">
        <v>752</v>
      </c>
      <c r="U223">
        <v>682</v>
      </c>
      <c r="V223">
        <v>10</v>
      </c>
      <c r="W223" s="6">
        <v>1.466275659824047E-2</v>
      </c>
      <c r="X223">
        <v>75</v>
      </c>
      <c r="Y223" s="6">
        <v>0.10997067448680352</v>
      </c>
      <c r="Z223">
        <v>83</v>
      </c>
      <c r="AA223" s="6">
        <v>0.1217008797653959</v>
      </c>
      <c r="AB223">
        <v>1455</v>
      </c>
      <c r="AC223">
        <v>237</v>
      </c>
      <c r="AD223" s="6">
        <v>0.16288659793814433</v>
      </c>
      <c r="AE223">
        <v>120</v>
      </c>
      <c r="AF223" s="6">
        <v>8.247422680412371E-2</v>
      </c>
      <c r="AG223">
        <v>330</v>
      </c>
      <c r="AH223" s="6">
        <v>0.22680412371134021</v>
      </c>
      <c r="AI223">
        <v>422</v>
      </c>
      <c r="AJ223">
        <v>541</v>
      </c>
      <c r="AK223">
        <v>59</v>
      </c>
      <c r="AL223">
        <v>4</v>
      </c>
      <c r="AM223">
        <v>19</v>
      </c>
      <c r="AN223" s="6">
        <v>0.38983050847457629</v>
      </c>
      <c r="AO223">
        <v>894</v>
      </c>
      <c r="AP223">
        <v>417</v>
      </c>
      <c r="AQ223" s="6">
        <v>0.46644295302013422</v>
      </c>
      <c r="AR223">
        <v>482</v>
      </c>
      <c r="AS223">
        <v>400</v>
      </c>
      <c r="AT223" s="6">
        <v>0.82987551867219922</v>
      </c>
    </row>
    <row r="224" spans="1:46" x14ac:dyDescent="0.3">
      <c r="A224" t="s">
        <v>508</v>
      </c>
      <c r="B224" t="s">
        <v>523</v>
      </c>
      <c r="C224" t="s">
        <v>524</v>
      </c>
      <c r="D224" s="13" t="s">
        <v>525</v>
      </c>
      <c r="E224" s="11" t="s">
        <v>525</v>
      </c>
      <c r="F224">
        <v>1507</v>
      </c>
      <c r="G224">
        <v>1335</v>
      </c>
      <c r="H224" s="6">
        <v>0.8858659588586596</v>
      </c>
      <c r="I224">
        <v>160</v>
      </c>
      <c r="K224">
        <v>227</v>
      </c>
      <c r="M224">
        <v>3004</v>
      </c>
      <c r="N224">
        <v>832</v>
      </c>
      <c r="O224">
        <v>1229</v>
      </c>
      <c r="P224">
        <v>1463</v>
      </c>
      <c r="Q224" s="6">
        <v>0.2769640479360852</v>
      </c>
      <c r="R224" s="6">
        <v>0.40912117177097201</v>
      </c>
      <c r="S224" s="6">
        <v>0.48701731025299599</v>
      </c>
      <c r="T224">
        <v>7562</v>
      </c>
      <c r="U224">
        <v>1760</v>
      </c>
      <c r="V224">
        <v>110</v>
      </c>
      <c r="W224" s="6">
        <v>6.25E-2</v>
      </c>
      <c r="X224">
        <v>349</v>
      </c>
      <c r="Y224" s="6">
        <v>0.19829545454545455</v>
      </c>
      <c r="Z224">
        <v>435</v>
      </c>
      <c r="AA224" s="6">
        <v>0.24715909090909091</v>
      </c>
      <c r="AB224">
        <v>2661</v>
      </c>
      <c r="AC224">
        <v>466</v>
      </c>
      <c r="AD224" s="6">
        <v>0.17512213453588876</v>
      </c>
      <c r="AE224">
        <v>266</v>
      </c>
      <c r="AF224" s="6">
        <v>9.996242014280346E-2</v>
      </c>
      <c r="AG224">
        <v>678</v>
      </c>
      <c r="AH224" s="6">
        <v>0.2547914317925592</v>
      </c>
      <c r="AI224">
        <v>4908</v>
      </c>
      <c r="AJ224">
        <v>6267</v>
      </c>
      <c r="AK224">
        <v>245</v>
      </c>
      <c r="AL224">
        <v>55</v>
      </c>
      <c r="AM224">
        <v>128</v>
      </c>
      <c r="AN224" s="6">
        <v>0.74693877551020404</v>
      </c>
      <c r="AO224">
        <v>113651</v>
      </c>
      <c r="AP224">
        <v>1443</v>
      </c>
      <c r="AQ224" s="6">
        <v>1.2696764656712215E-2</v>
      </c>
      <c r="AR224">
        <v>2722</v>
      </c>
      <c r="AS224">
        <v>2463</v>
      </c>
      <c r="AT224" s="6">
        <v>0.90484937545922117</v>
      </c>
    </row>
    <row r="225" spans="1:46" x14ac:dyDescent="0.3">
      <c r="A225" t="s">
        <v>508</v>
      </c>
      <c r="B225" t="s">
        <v>526</v>
      </c>
      <c r="C225" t="s">
        <v>527</v>
      </c>
      <c r="D225" s="13">
        <v>4942202</v>
      </c>
      <c r="E225" t="s">
        <v>56</v>
      </c>
      <c r="F225">
        <v>913</v>
      </c>
      <c r="G225">
        <v>435</v>
      </c>
      <c r="H225" s="6">
        <v>0.4764512595837897</v>
      </c>
      <c r="I225">
        <v>52</v>
      </c>
      <c r="J225">
        <v>22</v>
      </c>
      <c r="K225">
        <v>77</v>
      </c>
      <c r="L225">
        <v>27</v>
      </c>
      <c r="M225">
        <v>1179</v>
      </c>
      <c r="N225">
        <v>47</v>
      </c>
      <c r="O225">
        <v>84</v>
      </c>
      <c r="P225">
        <v>123</v>
      </c>
      <c r="Q225" s="6">
        <v>3.9864291772688722E-2</v>
      </c>
      <c r="R225" s="6">
        <v>7.124681933842239E-2</v>
      </c>
      <c r="S225" s="6">
        <v>0.10432569974554708</v>
      </c>
      <c r="T225">
        <v>1939</v>
      </c>
      <c r="U225">
        <v>415</v>
      </c>
      <c r="V225">
        <v>20</v>
      </c>
      <c r="W225" s="6">
        <v>4.8192771084337352E-2</v>
      </c>
      <c r="X225">
        <v>49</v>
      </c>
      <c r="Y225" s="6">
        <v>0.1180722891566265</v>
      </c>
      <c r="Z225">
        <v>64</v>
      </c>
      <c r="AA225" s="6">
        <v>0.15421686746987953</v>
      </c>
      <c r="AB225">
        <v>281</v>
      </c>
      <c r="AC225">
        <v>23</v>
      </c>
      <c r="AD225" s="6">
        <v>8.1850533807829182E-2</v>
      </c>
      <c r="AE225">
        <v>53</v>
      </c>
      <c r="AF225" s="6">
        <v>0.18861209964412812</v>
      </c>
      <c r="AG225">
        <v>75</v>
      </c>
      <c r="AH225" s="6">
        <v>0.2669039145907473</v>
      </c>
      <c r="AI225">
        <v>1464</v>
      </c>
      <c r="AJ225">
        <v>2446</v>
      </c>
      <c r="AK225">
        <v>187</v>
      </c>
      <c r="AL225">
        <v>65</v>
      </c>
      <c r="AM225">
        <v>55</v>
      </c>
      <c r="AN225" s="6">
        <v>0.64171122994652408</v>
      </c>
      <c r="AO225">
        <v>2469</v>
      </c>
      <c r="AP225">
        <v>1252</v>
      </c>
      <c r="AQ225" s="6">
        <v>0.50708788983394082</v>
      </c>
      <c r="AR225">
        <v>1366</v>
      </c>
      <c r="AS225">
        <v>1227</v>
      </c>
      <c r="AT225" s="6">
        <v>0.89824304538799415</v>
      </c>
    </row>
    <row r="226" spans="1:46" x14ac:dyDescent="0.3">
      <c r="A226" t="s">
        <v>528</v>
      </c>
      <c r="B226" t="s">
        <v>529</v>
      </c>
      <c r="C226" t="s">
        <v>530</v>
      </c>
      <c r="D226" s="13">
        <v>0</v>
      </c>
      <c r="E226" t="s">
        <v>56</v>
      </c>
      <c r="F226">
        <v>0</v>
      </c>
      <c r="G226">
        <v>0</v>
      </c>
      <c r="H226" s="6" t="s">
        <v>531</v>
      </c>
      <c r="I226">
        <v>0</v>
      </c>
      <c r="J226">
        <v>0</v>
      </c>
      <c r="K226">
        <v>0</v>
      </c>
      <c r="L226">
        <v>0</v>
      </c>
      <c r="M226">
        <v>0</v>
      </c>
      <c r="N226">
        <v>0</v>
      </c>
      <c r="O226">
        <v>0</v>
      </c>
      <c r="P226">
        <v>0</v>
      </c>
      <c r="Q226" s="6" t="s">
        <v>531</v>
      </c>
      <c r="R226" s="6" t="s">
        <v>531</v>
      </c>
      <c r="S226" s="6" t="s">
        <v>531</v>
      </c>
      <c r="T226">
        <v>0</v>
      </c>
      <c r="U226">
        <v>0</v>
      </c>
      <c r="V226">
        <v>0</v>
      </c>
      <c r="W226" s="6" t="s">
        <v>531</v>
      </c>
      <c r="X226">
        <v>0</v>
      </c>
      <c r="Y226" s="6" t="s">
        <v>531</v>
      </c>
      <c r="Z226">
        <v>0</v>
      </c>
      <c r="AA226" s="6" t="s">
        <v>531</v>
      </c>
      <c r="AB226">
        <v>0</v>
      </c>
      <c r="AC226">
        <v>0</v>
      </c>
      <c r="AD226" s="6" t="s">
        <v>531</v>
      </c>
      <c r="AE226">
        <v>0</v>
      </c>
      <c r="AF226" s="6" t="s">
        <v>531</v>
      </c>
      <c r="AG226">
        <v>0</v>
      </c>
      <c r="AH226" s="6" t="s">
        <v>531</v>
      </c>
      <c r="AI226">
        <v>0</v>
      </c>
      <c r="AJ226">
        <v>18</v>
      </c>
      <c r="AK226">
        <v>0</v>
      </c>
      <c r="AL226">
        <v>0</v>
      </c>
      <c r="AM226">
        <v>0</v>
      </c>
      <c r="AN226" s="6" t="s">
        <v>531</v>
      </c>
      <c r="AO226">
        <v>23</v>
      </c>
      <c r="AP226">
        <v>10</v>
      </c>
      <c r="AQ226" s="6">
        <v>0.43478260869565216</v>
      </c>
      <c r="AR226">
        <v>0</v>
      </c>
      <c r="AS226">
        <v>0</v>
      </c>
      <c r="AT226" s="6" t="s">
        <v>531</v>
      </c>
    </row>
    <row r="227" spans="1:46" x14ac:dyDescent="0.3">
      <c r="A227" t="s">
        <v>532</v>
      </c>
      <c r="B227" t="s">
        <v>533</v>
      </c>
      <c r="C227" t="s">
        <v>534</v>
      </c>
      <c r="D227" s="13">
        <v>1313447</v>
      </c>
      <c r="E227" t="s">
        <v>53</v>
      </c>
      <c r="F227">
        <v>428</v>
      </c>
      <c r="G227">
        <v>329</v>
      </c>
      <c r="H227" s="6">
        <v>0.76869158878504673</v>
      </c>
      <c r="I227">
        <v>19</v>
      </c>
      <c r="J227">
        <v>4</v>
      </c>
      <c r="K227">
        <v>41</v>
      </c>
      <c r="L227">
        <v>7</v>
      </c>
      <c r="M227">
        <v>269</v>
      </c>
      <c r="N227">
        <v>16</v>
      </c>
      <c r="O227">
        <v>28</v>
      </c>
      <c r="P227">
        <v>30</v>
      </c>
      <c r="Q227" s="6">
        <v>5.9479553903345722E-2</v>
      </c>
      <c r="R227" s="6">
        <v>0.10408921933085502</v>
      </c>
      <c r="S227" s="6">
        <v>0.11152416356877323</v>
      </c>
      <c r="T227">
        <v>1439</v>
      </c>
      <c r="U227">
        <v>27</v>
      </c>
      <c r="V227">
        <v>0</v>
      </c>
      <c r="W227" s="6">
        <v>0</v>
      </c>
      <c r="X227">
        <v>0</v>
      </c>
      <c r="Y227" s="6">
        <v>0</v>
      </c>
      <c r="Z227">
        <v>0</v>
      </c>
      <c r="AA227" s="6">
        <v>0</v>
      </c>
      <c r="AB227">
        <v>105</v>
      </c>
      <c r="AC227">
        <v>14</v>
      </c>
      <c r="AD227" s="6">
        <v>0.13333333333333333</v>
      </c>
      <c r="AE227">
        <v>5</v>
      </c>
      <c r="AF227" s="6">
        <v>4.7619047619047616E-2</v>
      </c>
      <c r="AG227">
        <v>18</v>
      </c>
      <c r="AH227" s="6">
        <v>0.17142857142857143</v>
      </c>
      <c r="AI227">
        <v>1064</v>
      </c>
      <c r="AJ227">
        <v>1283</v>
      </c>
      <c r="AK227">
        <v>1</v>
      </c>
      <c r="AL227">
        <v>1</v>
      </c>
      <c r="AM227">
        <v>0</v>
      </c>
      <c r="AN227" s="6">
        <v>1</v>
      </c>
      <c r="AO227">
        <v>1598</v>
      </c>
      <c r="AP227">
        <v>413</v>
      </c>
      <c r="AQ227" s="6">
        <v>0.25844806007509386</v>
      </c>
      <c r="AR227">
        <v>195</v>
      </c>
      <c r="AS227">
        <v>183</v>
      </c>
      <c r="AT227" s="6">
        <v>0.93846153846153846</v>
      </c>
    </row>
    <row r="228" spans="1:46" x14ac:dyDescent="0.3">
      <c r="A228" t="s">
        <v>532</v>
      </c>
      <c r="B228" t="s">
        <v>535</v>
      </c>
      <c r="C228" t="s">
        <v>536</v>
      </c>
      <c r="D228" s="13">
        <v>3241980</v>
      </c>
      <c r="E228" t="s">
        <v>56</v>
      </c>
      <c r="F228">
        <v>491</v>
      </c>
      <c r="G228">
        <v>359</v>
      </c>
      <c r="H228" s="6">
        <v>0.73116089613034618</v>
      </c>
      <c r="I228">
        <v>37</v>
      </c>
      <c r="J228">
        <v>17</v>
      </c>
      <c r="K228">
        <v>71</v>
      </c>
      <c r="L228">
        <v>28</v>
      </c>
      <c r="M228">
        <v>646</v>
      </c>
      <c r="N228">
        <v>36</v>
      </c>
      <c r="O228">
        <v>63</v>
      </c>
      <c r="P228">
        <v>126</v>
      </c>
      <c r="Q228" s="6">
        <v>5.5727554179566562E-2</v>
      </c>
      <c r="R228" s="6">
        <v>9.7523219814241488E-2</v>
      </c>
      <c r="S228" s="6">
        <v>0.19504643962848298</v>
      </c>
      <c r="T228">
        <v>1508</v>
      </c>
      <c r="U228">
        <v>13</v>
      </c>
      <c r="V228">
        <v>1</v>
      </c>
      <c r="W228" s="6">
        <v>7.6923076923076927E-2</v>
      </c>
      <c r="X228">
        <v>0</v>
      </c>
      <c r="Y228" s="6">
        <v>0</v>
      </c>
      <c r="Z228">
        <v>1</v>
      </c>
      <c r="AA228" s="6">
        <v>7.6923076923076927E-2</v>
      </c>
      <c r="AB228">
        <v>516</v>
      </c>
      <c r="AC228">
        <v>103</v>
      </c>
      <c r="AD228" s="6">
        <v>0.19961240310077519</v>
      </c>
      <c r="AE228">
        <v>38</v>
      </c>
      <c r="AF228" s="6">
        <v>7.3643410852713184E-2</v>
      </c>
      <c r="AG228">
        <v>133</v>
      </c>
      <c r="AH228" s="6">
        <v>0.25775193798449614</v>
      </c>
      <c r="AI228">
        <v>1113</v>
      </c>
      <c r="AJ228">
        <v>2370</v>
      </c>
      <c r="AK228">
        <v>85</v>
      </c>
      <c r="AL228">
        <v>6</v>
      </c>
      <c r="AM228">
        <v>32</v>
      </c>
      <c r="AN228" s="6">
        <v>0.44705882352941179</v>
      </c>
      <c r="AO228">
        <v>3065</v>
      </c>
      <c r="AP228">
        <v>2065</v>
      </c>
      <c r="AQ228" s="6">
        <v>0.67373572593800979</v>
      </c>
      <c r="AR228">
        <v>219</v>
      </c>
      <c r="AS228">
        <v>174</v>
      </c>
      <c r="AT228" s="6">
        <v>0.79452054794520544</v>
      </c>
    </row>
    <row r="229" spans="1:46" x14ac:dyDescent="0.3">
      <c r="A229" t="s">
        <v>532</v>
      </c>
      <c r="B229" t="s">
        <v>537</v>
      </c>
      <c r="C229" t="s">
        <v>538</v>
      </c>
      <c r="D229" s="13">
        <v>812476</v>
      </c>
      <c r="E229" t="s">
        <v>53</v>
      </c>
      <c r="F229">
        <v>96</v>
      </c>
      <c r="G229">
        <v>91</v>
      </c>
      <c r="H229" s="6">
        <v>0.94791666666666663</v>
      </c>
      <c r="I229">
        <v>37</v>
      </c>
      <c r="J229">
        <v>7</v>
      </c>
      <c r="K229">
        <v>39</v>
      </c>
      <c r="L229">
        <v>10</v>
      </c>
      <c r="M229">
        <v>280</v>
      </c>
      <c r="N229">
        <v>3</v>
      </c>
      <c r="O229">
        <v>7</v>
      </c>
      <c r="P229">
        <v>14</v>
      </c>
      <c r="Q229" s="6">
        <v>1.0714285714285714E-2</v>
      </c>
      <c r="R229" s="6">
        <v>2.5000000000000001E-2</v>
      </c>
      <c r="S229" s="6">
        <v>0.05</v>
      </c>
      <c r="T229">
        <v>524</v>
      </c>
      <c r="U229">
        <v>17</v>
      </c>
      <c r="V229">
        <v>2</v>
      </c>
      <c r="W229" s="6">
        <v>0.11764705882352941</v>
      </c>
      <c r="X229">
        <v>3</v>
      </c>
      <c r="Y229" s="6">
        <v>0.17647058823529413</v>
      </c>
      <c r="Z229">
        <v>5</v>
      </c>
      <c r="AA229" s="6">
        <v>0.29411764705882354</v>
      </c>
      <c r="AB229">
        <v>33</v>
      </c>
      <c r="AC229">
        <v>7</v>
      </c>
      <c r="AD229" s="6">
        <v>0.21212121212121213</v>
      </c>
      <c r="AE229">
        <v>13</v>
      </c>
      <c r="AF229" s="6">
        <v>0.39393939393939392</v>
      </c>
      <c r="AG229">
        <v>19</v>
      </c>
      <c r="AH229" s="6">
        <v>0.5757575757575758</v>
      </c>
      <c r="AI229">
        <v>390</v>
      </c>
      <c r="AJ229">
        <v>440</v>
      </c>
      <c r="AK229">
        <v>172</v>
      </c>
      <c r="AL229">
        <v>2</v>
      </c>
      <c r="AM229">
        <v>39</v>
      </c>
      <c r="AN229" s="6">
        <v>0.23837209302325582</v>
      </c>
      <c r="AO229">
        <v>987</v>
      </c>
      <c r="AP229">
        <v>547</v>
      </c>
      <c r="AQ229" s="6">
        <v>0.55420466058763929</v>
      </c>
      <c r="AR229">
        <v>118</v>
      </c>
      <c r="AS229">
        <v>101</v>
      </c>
      <c r="AT229" s="6">
        <v>0.85593220338983056</v>
      </c>
    </row>
    <row r="230" spans="1:46" x14ac:dyDescent="0.3">
      <c r="A230" t="s">
        <v>539</v>
      </c>
      <c r="B230" t="s">
        <v>540</v>
      </c>
      <c r="C230" t="s">
        <v>541</v>
      </c>
      <c r="D230" s="13">
        <v>2446282</v>
      </c>
      <c r="E230" t="s">
        <v>56</v>
      </c>
      <c r="F230">
        <v>958</v>
      </c>
      <c r="G230">
        <v>347</v>
      </c>
      <c r="H230" s="6">
        <v>0.36221294363256784</v>
      </c>
      <c r="I230">
        <v>154</v>
      </c>
      <c r="J230">
        <v>31</v>
      </c>
      <c r="K230">
        <v>154</v>
      </c>
      <c r="L230">
        <v>31</v>
      </c>
      <c r="M230">
        <v>783</v>
      </c>
      <c r="N230">
        <v>13</v>
      </c>
      <c r="O230">
        <v>21</v>
      </c>
      <c r="P230">
        <v>25</v>
      </c>
      <c r="Q230" s="6">
        <v>1.6602809706257982E-2</v>
      </c>
      <c r="R230" s="6">
        <v>2.681992337164751E-2</v>
      </c>
      <c r="S230" s="6">
        <v>3.1928480204342274E-2</v>
      </c>
      <c r="T230">
        <v>659</v>
      </c>
      <c r="U230">
        <v>146</v>
      </c>
      <c r="V230">
        <v>65</v>
      </c>
      <c r="W230" s="6">
        <v>0.4452054794520548</v>
      </c>
      <c r="X230">
        <v>0</v>
      </c>
      <c r="Y230" s="6">
        <v>0</v>
      </c>
      <c r="Z230">
        <v>60</v>
      </c>
      <c r="AA230" s="6">
        <v>0.41095890410958902</v>
      </c>
      <c r="AB230">
        <v>279</v>
      </c>
      <c r="AC230">
        <v>45</v>
      </c>
      <c r="AD230" s="6">
        <v>0.16129032258064516</v>
      </c>
      <c r="AE230">
        <v>0</v>
      </c>
      <c r="AF230" s="6">
        <v>0</v>
      </c>
      <c r="AG230">
        <v>43</v>
      </c>
      <c r="AH230" s="6">
        <v>0.15412186379928317</v>
      </c>
      <c r="AI230">
        <v>349</v>
      </c>
      <c r="AJ230">
        <v>1581</v>
      </c>
      <c r="AK230">
        <v>17</v>
      </c>
      <c r="AL230">
        <v>1</v>
      </c>
      <c r="AM230">
        <v>0</v>
      </c>
      <c r="AN230" s="6">
        <v>5.8823529411764705E-2</v>
      </c>
      <c r="AO230">
        <v>1382</v>
      </c>
      <c r="AP230">
        <v>921</v>
      </c>
      <c r="AQ230" s="6">
        <v>0.66642547033285093</v>
      </c>
      <c r="AR230">
        <v>650</v>
      </c>
      <c r="AS230">
        <v>601</v>
      </c>
      <c r="AT230" s="6">
        <v>0.92461538461538462</v>
      </c>
    </row>
    <row r="231" spans="1:46" x14ac:dyDescent="0.3">
      <c r="A231" t="s">
        <v>542</v>
      </c>
      <c r="B231" t="s">
        <v>996</v>
      </c>
      <c r="C231" t="s">
        <v>544</v>
      </c>
      <c r="D231" s="13">
        <v>1896891</v>
      </c>
      <c r="E231" t="s">
        <v>53</v>
      </c>
      <c r="F231">
        <v>433</v>
      </c>
      <c r="G231">
        <v>330</v>
      </c>
      <c r="H231" s="6">
        <v>0.76212471131639725</v>
      </c>
      <c r="I231">
        <v>75</v>
      </c>
      <c r="J231">
        <v>42</v>
      </c>
      <c r="K231">
        <v>87</v>
      </c>
      <c r="L231">
        <v>47</v>
      </c>
      <c r="M231">
        <v>799</v>
      </c>
      <c r="N231">
        <v>114</v>
      </c>
      <c r="O231">
        <v>136</v>
      </c>
      <c r="P231">
        <v>174</v>
      </c>
      <c r="Q231" s="6">
        <v>0.14267834793491865</v>
      </c>
      <c r="R231" s="6">
        <v>0.1702127659574468</v>
      </c>
      <c r="S231" s="6">
        <v>0.21777221526908636</v>
      </c>
      <c r="T231">
        <v>1758</v>
      </c>
      <c r="U231">
        <v>70</v>
      </c>
      <c r="V231">
        <v>0</v>
      </c>
      <c r="W231" s="6">
        <v>0</v>
      </c>
      <c r="X231">
        <v>4</v>
      </c>
      <c r="Y231" s="6">
        <v>5.7142857142857141E-2</v>
      </c>
      <c r="Z231">
        <v>4</v>
      </c>
      <c r="AA231" s="6">
        <v>5.7142857142857141E-2</v>
      </c>
      <c r="AB231">
        <v>136</v>
      </c>
      <c r="AC231">
        <v>21</v>
      </c>
      <c r="AD231" s="6">
        <v>0.15441176470588236</v>
      </c>
      <c r="AE231">
        <v>20</v>
      </c>
      <c r="AF231" s="6">
        <v>0.14705882352941177</v>
      </c>
      <c r="AG231">
        <v>39</v>
      </c>
      <c r="AH231" s="6">
        <v>0.28676470588235292</v>
      </c>
      <c r="AI231">
        <v>1171</v>
      </c>
      <c r="AJ231">
        <v>1235</v>
      </c>
      <c r="AK231">
        <v>0</v>
      </c>
      <c r="AL231">
        <v>0</v>
      </c>
      <c r="AM231">
        <v>0</v>
      </c>
      <c r="AN231" s="6" t="s">
        <v>531</v>
      </c>
      <c r="AO231">
        <v>1398</v>
      </c>
      <c r="AP231">
        <v>515</v>
      </c>
      <c r="AQ231" s="6">
        <v>0.36838340486409155</v>
      </c>
      <c r="AR231">
        <v>315</v>
      </c>
      <c r="AS231">
        <v>300</v>
      </c>
      <c r="AT231" s="6">
        <v>0.95238095238095233</v>
      </c>
    </row>
    <row r="232" spans="1:46" x14ac:dyDescent="0.3">
      <c r="A232" t="s">
        <v>542</v>
      </c>
      <c r="B232" t="s">
        <v>545</v>
      </c>
      <c r="C232" t="s">
        <v>546</v>
      </c>
      <c r="D232" s="13">
        <v>1206060</v>
      </c>
      <c r="E232" t="s">
        <v>53</v>
      </c>
      <c r="F232">
        <v>419</v>
      </c>
      <c r="G232">
        <v>301</v>
      </c>
      <c r="H232" s="6">
        <v>0.7183770883054893</v>
      </c>
      <c r="I232">
        <v>38</v>
      </c>
      <c r="J232">
        <v>15</v>
      </c>
      <c r="K232">
        <v>117</v>
      </c>
      <c r="L232">
        <v>58</v>
      </c>
      <c r="M232">
        <v>727</v>
      </c>
      <c r="N232">
        <v>46</v>
      </c>
      <c r="O232">
        <v>74</v>
      </c>
      <c r="P232">
        <v>125</v>
      </c>
      <c r="Q232" s="6">
        <v>6.3273727647867956E-2</v>
      </c>
      <c r="R232" s="6">
        <v>0.10178817056396149</v>
      </c>
      <c r="S232" s="6">
        <v>0.17193947730398901</v>
      </c>
      <c r="T232">
        <v>1240</v>
      </c>
      <c r="U232">
        <v>91</v>
      </c>
      <c r="V232">
        <v>5</v>
      </c>
      <c r="W232" s="6">
        <v>5.4945054945054944E-2</v>
      </c>
      <c r="X232">
        <v>27</v>
      </c>
      <c r="Y232" s="6">
        <v>0.2967032967032967</v>
      </c>
      <c r="Z232">
        <v>32</v>
      </c>
      <c r="AA232" s="6">
        <v>0.35164835164835168</v>
      </c>
      <c r="AB232">
        <v>20</v>
      </c>
      <c r="AC232">
        <v>2</v>
      </c>
      <c r="AD232" s="6">
        <v>0.1</v>
      </c>
      <c r="AE232">
        <v>8</v>
      </c>
      <c r="AF232" s="6">
        <v>0.4</v>
      </c>
      <c r="AG232">
        <v>8</v>
      </c>
      <c r="AH232" s="6">
        <v>0.4</v>
      </c>
      <c r="AI232">
        <v>806</v>
      </c>
      <c r="AJ232">
        <v>1054</v>
      </c>
      <c r="AK232">
        <v>98</v>
      </c>
      <c r="AL232">
        <v>28</v>
      </c>
      <c r="AM232">
        <v>18</v>
      </c>
      <c r="AN232" s="6">
        <v>0.46938775510204084</v>
      </c>
      <c r="AO232">
        <v>1220</v>
      </c>
      <c r="AP232">
        <v>661</v>
      </c>
      <c r="AQ232" s="6">
        <v>0.54180327868852463</v>
      </c>
      <c r="AR232">
        <v>701</v>
      </c>
      <c r="AS232">
        <v>639</v>
      </c>
      <c r="AT232" s="6">
        <v>0.9115549215406562</v>
      </c>
    </row>
    <row r="233" spans="1:46" x14ac:dyDescent="0.3">
      <c r="A233" t="s">
        <v>542</v>
      </c>
      <c r="B233" t="s">
        <v>547</v>
      </c>
      <c r="C233" t="s">
        <v>548</v>
      </c>
      <c r="D233" s="13">
        <v>1282978</v>
      </c>
      <c r="E233" t="s">
        <v>53</v>
      </c>
      <c r="F233">
        <v>307</v>
      </c>
      <c r="G233">
        <v>307</v>
      </c>
      <c r="H233" s="6">
        <v>1</v>
      </c>
      <c r="I233">
        <v>81</v>
      </c>
      <c r="J233">
        <v>48</v>
      </c>
      <c r="K233">
        <v>108</v>
      </c>
      <c r="L233">
        <v>65</v>
      </c>
      <c r="M233">
        <v>695</v>
      </c>
      <c r="N233">
        <v>53</v>
      </c>
      <c r="O233">
        <v>79</v>
      </c>
      <c r="P233">
        <v>106</v>
      </c>
      <c r="Q233" s="6">
        <v>7.6258992805755391E-2</v>
      </c>
      <c r="R233" s="6">
        <v>0.11366906474820145</v>
      </c>
      <c r="S233" s="6">
        <v>0.15251798561151078</v>
      </c>
      <c r="T233">
        <v>1287</v>
      </c>
      <c r="U233">
        <v>125</v>
      </c>
      <c r="V233">
        <v>4</v>
      </c>
      <c r="W233" s="6">
        <v>3.2000000000000001E-2</v>
      </c>
      <c r="X233">
        <v>22</v>
      </c>
      <c r="Y233" s="6">
        <v>0.17599999999999999</v>
      </c>
      <c r="Z233">
        <v>25</v>
      </c>
      <c r="AA233" s="6">
        <v>0.2</v>
      </c>
      <c r="AB233">
        <v>54</v>
      </c>
      <c r="AC233">
        <v>13</v>
      </c>
      <c r="AD233" s="6">
        <v>0.24074074074074073</v>
      </c>
      <c r="AE233">
        <v>12</v>
      </c>
      <c r="AF233" s="6">
        <v>0.22222222222222221</v>
      </c>
      <c r="AG233">
        <v>22</v>
      </c>
      <c r="AH233" s="6">
        <v>0.40740740740740738</v>
      </c>
      <c r="AI233">
        <v>805</v>
      </c>
      <c r="AJ233">
        <v>975</v>
      </c>
      <c r="AK233">
        <v>0</v>
      </c>
      <c r="AL233">
        <v>0</v>
      </c>
      <c r="AM233">
        <v>0</v>
      </c>
      <c r="AN233" s="6" t="s">
        <v>531</v>
      </c>
      <c r="AO233">
        <v>1097</v>
      </c>
      <c r="AP233">
        <v>482</v>
      </c>
      <c r="AQ233" s="6">
        <v>0.43938012762078393</v>
      </c>
      <c r="AR233">
        <v>376</v>
      </c>
      <c r="AS233">
        <v>356</v>
      </c>
      <c r="AT233" s="6">
        <v>0.94680851063829785</v>
      </c>
    </row>
    <row r="234" spans="1:46" x14ac:dyDescent="0.3">
      <c r="A234" t="s">
        <v>542</v>
      </c>
      <c r="B234" t="s">
        <v>549</v>
      </c>
      <c r="C234" t="s">
        <v>550</v>
      </c>
      <c r="D234" s="13">
        <v>8409964</v>
      </c>
      <c r="E234" t="s">
        <v>56</v>
      </c>
      <c r="F234">
        <v>2340</v>
      </c>
      <c r="G234">
        <v>1430</v>
      </c>
      <c r="H234" s="6">
        <v>0.61111111111111116</v>
      </c>
      <c r="I234">
        <v>77</v>
      </c>
      <c r="J234">
        <v>32</v>
      </c>
      <c r="K234">
        <v>90</v>
      </c>
      <c r="L234">
        <v>35</v>
      </c>
      <c r="M234">
        <v>2978</v>
      </c>
      <c r="N234">
        <v>246</v>
      </c>
      <c r="O234">
        <v>374</v>
      </c>
      <c r="P234">
        <v>499</v>
      </c>
      <c r="Q234" s="6">
        <v>8.2605775688381469E-2</v>
      </c>
      <c r="R234" s="6">
        <v>0.12558764271323036</v>
      </c>
      <c r="S234" s="6">
        <v>0.16756212222968436</v>
      </c>
      <c r="T234">
        <v>6322</v>
      </c>
      <c r="U234">
        <v>708</v>
      </c>
      <c r="V234">
        <v>34</v>
      </c>
      <c r="W234" s="6">
        <v>4.8022598870056499E-2</v>
      </c>
      <c r="X234">
        <v>129</v>
      </c>
      <c r="Y234" s="6">
        <v>0.18220338983050846</v>
      </c>
      <c r="Z234">
        <v>155</v>
      </c>
      <c r="AA234" s="6">
        <v>0.21892655367231639</v>
      </c>
      <c r="AB234">
        <v>279</v>
      </c>
      <c r="AC234">
        <v>36</v>
      </c>
      <c r="AD234" s="6">
        <v>0.12903225806451613</v>
      </c>
      <c r="AE234">
        <v>47</v>
      </c>
      <c r="AF234" s="6">
        <v>0.16845878136200718</v>
      </c>
      <c r="AG234">
        <v>79</v>
      </c>
      <c r="AH234" s="6">
        <v>0.28315412186379929</v>
      </c>
      <c r="AI234">
        <v>4450</v>
      </c>
      <c r="AJ234">
        <v>5791</v>
      </c>
      <c r="AK234">
        <v>309</v>
      </c>
      <c r="AL234">
        <v>36</v>
      </c>
      <c r="AM234">
        <v>50</v>
      </c>
      <c r="AN234" s="6">
        <v>0.27831715210355989</v>
      </c>
      <c r="AO234">
        <v>6389</v>
      </c>
      <c r="AP234">
        <v>2772</v>
      </c>
      <c r="AQ234" s="6">
        <v>0.43387071529190796</v>
      </c>
      <c r="AR234">
        <v>1661</v>
      </c>
      <c r="AS234">
        <v>1610</v>
      </c>
      <c r="AT234" s="6">
        <v>0.96929560505719448</v>
      </c>
    </row>
    <row r="235" spans="1:46" x14ac:dyDescent="0.3">
      <c r="A235" t="s">
        <v>542</v>
      </c>
      <c r="B235" t="s">
        <v>997</v>
      </c>
      <c r="C235" t="s">
        <v>552</v>
      </c>
      <c r="D235" s="13">
        <v>2006402</v>
      </c>
      <c r="E235" t="s">
        <v>53</v>
      </c>
      <c r="F235">
        <v>605</v>
      </c>
      <c r="G235">
        <v>493</v>
      </c>
      <c r="H235" s="6">
        <v>0.81487603305785128</v>
      </c>
      <c r="I235">
        <v>63</v>
      </c>
      <c r="J235">
        <v>38</v>
      </c>
      <c r="K235">
        <v>82</v>
      </c>
      <c r="L235">
        <v>51</v>
      </c>
      <c r="M235">
        <v>1160</v>
      </c>
      <c r="N235">
        <v>125</v>
      </c>
      <c r="O235">
        <v>224</v>
      </c>
      <c r="P235">
        <v>310</v>
      </c>
      <c r="Q235" s="6">
        <v>0.10775862068965517</v>
      </c>
      <c r="R235" s="6">
        <v>0.19310344827586207</v>
      </c>
      <c r="S235" s="6">
        <v>0.26724137931034481</v>
      </c>
      <c r="T235">
        <v>2469</v>
      </c>
      <c r="U235">
        <v>126</v>
      </c>
      <c r="V235">
        <v>15</v>
      </c>
      <c r="W235" s="6">
        <v>0.11904761904761904</v>
      </c>
      <c r="X235">
        <v>20</v>
      </c>
      <c r="Y235" s="6">
        <v>0.15873015873015872</v>
      </c>
      <c r="Z235">
        <v>32</v>
      </c>
      <c r="AA235" s="6">
        <v>0.25396825396825395</v>
      </c>
      <c r="AB235">
        <v>66</v>
      </c>
      <c r="AC235">
        <v>13</v>
      </c>
      <c r="AD235" s="6">
        <v>0.19696969696969696</v>
      </c>
      <c r="AE235">
        <v>15</v>
      </c>
      <c r="AF235" s="6">
        <v>0.22727272727272727</v>
      </c>
      <c r="AG235">
        <v>23</v>
      </c>
      <c r="AH235" s="6">
        <v>0.34848484848484851</v>
      </c>
      <c r="AI235">
        <v>1642</v>
      </c>
      <c r="AJ235">
        <v>1732</v>
      </c>
      <c r="AK235">
        <v>16</v>
      </c>
      <c r="AL235">
        <v>5</v>
      </c>
      <c r="AM235">
        <v>5</v>
      </c>
      <c r="AN235" s="6">
        <v>0.625</v>
      </c>
      <c r="AO235">
        <v>2120</v>
      </c>
      <c r="AP235">
        <v>1023</v>
      </c>
      <c r="AQ235" s="6">
        <v>0.48254716981132073</v>
      </c>
      <c r="AR235">
        <v>516</v>
      </c>
      <c r="AS235">
        <v>505</v>
      </c>
      <c r="AT235" s="6">
        <v>0.97868217054263562</v>
      </c>
    </row>
    <row r="236" spans="1:46" x14ac:dyDescent="0.3">
      <c r="A236" t="s">
        <v>542</v>
      </c>
      <c r="B236" t="s">
        <v>553</v>
      </c>
      <c r="C236" t="s">
        <v>554</v>
      </c>
      <c r="D236" s="13">
        <v>3659196</v>
      </c>
      <c r="E236" t="s">
        <v>90</v>
      </c>
      <c r="F236">
        <v>1456</v>
      </c>
      <c r="G236">
        <v>1361</v>
      </c>
      <c r="H236" s="6">
        <v>0.93475274725274726</v>
      </c>
      <c r="I236">
        <v>71</v>
      </c>
      <c r="J236">
        <v>31</v>
      </c>
      <c r="K236">
        <v>97</v>
      </c>
      <c r="L236">
        <v>40</v>
      </c>
      <c r="M236">
        <v>1675</v>
      </c>
      <c r="N236">
        <v>132</v>
      </c>
      <c r="O236">
        <v>215</v>
      </c>
      <c r="P236">
        <v>296</v>
      </c>
      <c r="Q236" s="6">
        <v>7.8805970149253737E-2</v>
      </c>
      <c r="R236" s="6">
        <v>0.12835820895522387</v>
      </c>
      <c r="S236" s="6">
        <v>0.17671641791044776</v>
      </c>
      <c r="T236">
        <v>6167</v>
      </c>
      <c r="U236">
        <v>260</v>
      </c>
      <c r="V236">
        <v>15</v>
      </c>
      <c r="W236" s="6">
        <v>5.7692307692307696E-2</v>
      </c>
      <c r="X236">
        <v>36</v>
      </c>
      <c r="Y236" s="6">
        <v>0.13846153846153847</v>
      </c>
      <c r="Z236">
        <v>50</v>
      </c>
      <c r="AA236" s="6">
        <v>0.19230769230769232</v>
      </c>
      <c r="AB236">
        <v>281</v>
      </c>
      <c r="AC236">
        <v>83</v>
      </c>
      <c r="AD236" s="6">
        <v>0.29537366548042704</v>
      </c>
      <c r="AE236">
        <v>22</v>
      </c>
      <c r="AF236" s="6">
        <v>7.8291814946619215E-2</v>
      </c>
      <c r="AG236">
        <v>102</v>
      </c>
      <c r="AH236" s="6">
        <v>0.36298932384341637</v>
      </c>
      <c r="AI236">
        <v>3762</v>
      </c>
      <c r="AJ236">
        <v>4113</v>
      </c>
      <c r="AK236">
        <v>115</v>
      </c>
      <c r="AL236">
        <v>6</v>
      </c>
      <c r="AM236">
        <v>70</v>
      </c>
      <c r="AN236" s="6">
        <v>0.66086956521739126</v>
      </c>
      <c r="AO236">
        <v>4700</v>
      </c>
      <c r="AP236">
        <v>2327</v>
      </c>
      <c r="AQ236" s="6">
        <v>0.49510638297872339</v>
      </c>
      <c r="AR236">
        <v>979</v>
      </c>
      <c r="AS236">
        <v>937</v>
      </c>
      <c r="AT236" s="6">
        <v>0.95709908069458627</v>
      </c>
    </row>
    <row r="237" spans="1:46" x14ac:dyDescent="0.3">
      <c r="A237" t="s">
        <v>542</v>
      </c>
      <c r="B237" t="s">
        <v>555</v>
      </c>
      <c r="C237" t="s">
        <v>556</v>
      </c>
      <c r="D237" s="13">
        <v>668205</v>
      </c>
      <c r="E237" t="s">
        <v>53</v>
      </c>
      <c r="F237">
        <v>320</v>
      </c>
      <c r="G237">
        <v>238</v>
      </c>
      <c r="H237" s="6">
        <v>0.74375000000000002</v>
      </c>
      <c r="I237">
        <v>42</v>
      </c>
      <c r="J237">
        <v>23</v>
      </c>
      <c r="K237">
        <v>68</v>
      </c>
      <c r="L237">
        <v>30</v>
      </c>
      <c r="M237">
        <v>421</v>
      </c>
      <c r="N237">
        <v>75</v>
      </c>
      <c r="O237">
        <v>99</v>
      </c>
      <c r="P237">
        <v>114</v>
      </c>
      <c r="Q237" s="6">
        <v>0.17814726840855108</v>
      </c>
      <c r="R237" s="6">
        <v>0.23515439429928742</v>
      </c>
      <c r="S237" s="6">
        <v>0.27078384798099764</v>
      </c>
      <c r="T237">
        <v>1222</v>
      </c>
      <c r="U237">
        <v>67</v>
      </c>
      <c r="V237">
        <v>6</v>
      </c>
      <c r="W237" s="6">
        <v>8.9552238805970144E-2</v>
      </c>
      <c r="X237">
        <v>16</v>
      </c>
      <c r="Y237" s="6">
        <v>0.23880597014925373</v>
      </c>
      <c r="Z237">
        <v>18</v>
      </c>
      <c r="AA237" s="6">
        <v>0.26865671641791045</v>
      </c>
      <c r="AB237">
        <v>40</v>
      </c>
      <c r="AC237">
        <v>10</v>
      </c>
      <c r="AD237" s="6">
        <v>0.25</v>
      </c>
      <c r="AE237">
        <v>12</v>
      </c>
      <c r="AF237" s="6">
        <v>0.3</v>
      </c>
      <c r="AG237">
        <v>21</v>
      </c>
      <c r="AH237" s="6">
        <v>0.52500000000000002</v>
      </c>
      <c r="AI237">
        <v>913</v>
      </c>
      <c r="AJ237">
        <v>955</v>
      </c>
      <c r="AK237">
        <v>0</v>
      </c>
      <c r="AL237">
        <v>0</v>
      </c>
      <c r="AM237">
        <v>0</v>
      </c>
      <c r="AN237" s="6" t="s">
        <v>531</v>
      </c>
      <c r="AO237">
        <v>1068</v>
      </c>
      <c r="AP237">
        <v>409</v>
      </c>
      <c r="AQ237" s="6">
        <v>0.38295880149812733</v>
      </c>
      <c r="AR237">
        <v>85</v>
      </c>
      <c r="AS237">
        <v>84</v>
      </c>
      <c r="AT237" s="6">
        <v>0.9882352941176471</v>
      </c>
    </row>
    <row r="238" spans="1:46" x14ac:dyDescent="0.3">
      <c r="A238" t="s">
        <v>542</v>
      </c>
      <c r="B238" t="s">
        <v>557</v>
      </c>
      <c r="C238" t="s">
        <v>558</v>
      </c>
      <c r="D238" s="13">
        <v>3187757</v>
      </c>
      <c r="E238" t="s">
        <v>90</v>
      </c>
      <c r="F238">
        <v>709</v>
      </c>
      <c r="G238">
        <v>675</v>
      </c>
      <c r="H238" s="6">
        <v>0.95204513399153734</v>
      </c>
      <c r="I238">
        <v>46</v>
      </c>
      <c r="J238">
        <v>19</v>
      </c>
      <c r="K238">
        <v>60</v>
      </c>
      <c r="L238">
        <v>22</v>
      </c>
      <c r="M238">
        <v>1377</v>
      </c>
      <c r="N238">
        <v>158</v>
      </c>
      <c r="O238">
        <v>216</v>
      </c>
      <c r="P238">
        <v>305</v>
      </c>
      <c r="Q238" s="6">
        <v>0.11474219317356572</v>
      </c>
      <c r="R238" s="6">
        <v>0.15686274509803921</v>
      </c>
      <c r="S238" s="6">
        <v>0.22149600580973131</v>
      </c>
      <c r="T238">
        <v>4454</v>
      </c>
      <c r="U238">
        <v>220</v>
      </c>
      <c r="V238">
        <v>24</v>
      </c>
      <c r="W238" s="6">
        <v>0.10909090909090909</v>
      </c>
      <c r="X238">
        <v>35</v>
      </c>
      <c r="Y238" s="6">
        <v>0.15909090909090909</v>
      </c>
      <c r="Z238">
        <v>55</v>
      </c>
      <c r="AA238" s="6">
        <v>0.25</v>
      </c>
      <c r="AB238">
        <v>74</v>
      </c>
      <c r="AC238">
        <v>20</v>
      </c>
      <c r="AD238" s="6">
        <v>0.27027027027027029</v>
      </c>
      <c r="AE238">
        <v>25</v>
      </c>
      <c r="AF238" s="6">
        <v>0.33783783783783783</v>
      </c>
      <c r="AG238">
        <v>39</v>
      </c>
      <c r="AH238" s="6">
        <v>0.52702702702702697</v>
      </c>
      <c r="AI238">
        <v>2973</v>
      </c>
      <c r="AJ238">
        <v>3355</v>
      </c>
      <c r="AK238">
        <v>74</v>
      </c>
      <c r="AL238">
        <v>4</v>
      </c>
      <c r="AM238">
        <v>5</v>
      </c>
      <c r="AN238" s="6">
        <v>0.12162162162162163</v>
      </c>
      <c r="AO238">
        <v>4366</v>
      </c>
      <c r="AP238">
        <v>1317</v>
      </c>
      <c r="AQ238" s="6">
        <v>0.30164910673385248</v>
      </c>
      <c r="AR238">
        <v>726</v>
      </c>
      <c r="AS238">
        <v>678</v>
      </c>
      <c r="AT238" s="6">
        <v>0.93388429752066116</v>
      </c>
    </row>
    <row r="239" spans="1:46" x14ac:dyDescent="0.3">
      <c r="A239" t="s">
        <v>542</v>
      </c>
      <c r="B239" t="s">
        <v>559</v>
      </c>
      <c r="C239" t="s">
        <v>560</v>
      </c>
      <c r="D239" s="13">
        <v>835476</v>
      </c>
      <c r="E239" t="s">
        <v>53</v>
      </c>
      <c r="F239">
        <v>248</v>
      </c>
      <c r="G239">
        <v>120</v>
      </c>
      <c r="H239" s="6">
        <v>0.4838709677419355</v>
      </c>
      <c r="I239">
        <v>54</v>
      </c>
      <c r="J239">
        <v>29</v>
      </c>
      <c r="K239">
        <v>60</v>
      </c>
      <c r="L239">
        <v>29</v>
      </c>
      <c r="M239">
        <v>201</v>
      </c>
      <c r="N239">
        <v>20</v>
      </c>
      <c r="O239">
        <v>26</v>
      </c>
      <c r="P239">
        <v>37</v>
      </c>
      <c r="Q239" s="6">
        <v>9.950248756218906E-2</v>
      </c>
      <c r="R239" s="6">
        <v>0.12935323383084577</v>
      </c>
      <c r="S239" s="6">
        <v>0.18407960199004975</v>
      </c>
      <c r="T239">
        <v>683</v>
      </c>
      <c r="U239">
        <v>52</v>
      </c>
      <c r="V239">
        <v>1</v>
      </c>
      <c r="W239" s="6">
        <v>1.9230769230769232E-2</v>
      </c>
      <c r="X239">
        <v>1</v>
      </c>
      <c r="Y239" s="6">
        <v>1.9230769230769232E-2</v>
      </c>
      <c r="Z239">
        <v>2</v>
      </c>
      <c r="AA239" s="6">
        <v>3.8461538461538464E-2</v>
      </c>
      <c r="AB239">
        <v>56</v>
      </c>
      <c r="AC239">
        <v>10</v>
      </c>
      <c r="AD239" s="6">
        <v>0.17857142857142858</v>
      </c>
      <c r="AE239">
        <v>7</v>
      </c>
      <c r="AF239" s="6">
        <v>0.125</v>
      </c>
      <c r="AG239">
        <v>16</v>
      </c>
      <c r="AH239" s="6">
        <v>0.2857142857142857</v>
      </c>
      <c r="AI239">
        <v>528</v>
      </c>
      <c r="AJ239">
        <v>576</v>
      </c>
      <c r="AK239">
        <v>0</v>
      </c>
      <c r="AL239">
        <v>0</v>
      </c>
      <c r="AM239">
        <v>0</v>
      </c>
      <c r="AN239" s="6" t="s">
        <v>531</v>
      </c>
      <c r="AO239">
        <v>662</v>
      </c>
      <c r="AP239">
        <v>328</v>
      </c>
      <c r="AQ239" s="6">
        <v>0.49546827794561932</v>
      </c>
      <c r="AR239">
        <v>157</v>
      </c>
      <c r="AS239">
        <v>153</v>
      </c>
      <c r="AT239" s="6">
        <v>0.97452229299363058</v>
      </c>
    </row>
    <row r="240" spans="1:46" x14ac:dyDescent="0.3">
      <c r="A240" t="s">
        <v>542</v>
      </c>
      <c r="B240" t="s">
        <v>561</v>
      </c>
      <c r="C240" t="s">
        <v>562</v>
      </c>
      <c r="D240" s="13">
        <v>698580</v>
      </c>
      <c r="E240" t="s">
        <v>53</v>
      </c>
      <c r="F240">
        <v>200</v>
      </c>
      <c r="G240">
        <v>200</v>
      </c>
      <c r="H240" s="6">
        <v>1</v>
      </c>
      <c r="I240">
        <v>39</v>
      </c>
      <c r="J240">
        <v>16</v>
      </c>
      <c r="K240">
        <v>133</v>
      </c>
      <c r="L240">
        <v>41</v>
      </c>
      <c r="M240">
        <v>428</v>
      </c>
      <c r="N240">
        <v>23</v>
      </c>
      <c r="O240">
        <v>33</v>
      </c>
      <c r="P240">
        <v>46</v>
      </c>
      <c r="Q240" s="6">
        <v>5.3738317757009345E-2</v>
      </c>
      <c r="R240" s="6">
        <v>7.7102803738317752E-2</v>
      </c>
      <c r="S240" s="6">
        <v>0.10747663551401869</v>
      </c>
      <c r="T240">
        <v>599</v>
      </c>
      <c r="U240">
        <v>18</v>
      </c>
      <c r="V240">
        <v>0</v>
      </c>
      <c r="W240" s="6">
        <v>0</v>
      </c>
      <c r="X240">
        <v>1</v>
      </c>
      <c r="Y240" s="6">
        <v>5.5555555555555552E-2</v>
      </c>
      <c r="Z240">
        <v>1</v>
      </c>
      <c r="AA240" s="6">
        <v>5.5555555555555552E-2</v>
      </c>
      <c r="AB240">
        <v>31</v>
      </c>
      <c r="AC240">
        <v>5</v>
      </c>
      <c r="AD240" s="6">
        <v>0.16129032258064516</v>
      </c>
      <c r="AE240">
        <v>8</v>
      </c>
      <c r="AF240" s="6">
        <v>0.25806451612903225</v>
      </c>
      <c r="AG240">
        <v>13</v>
      </c>
      <c r="AH240" s="6">
        <v>0.41935483870967744</v>
      </c>
      <c r="AI240">
        <v>403</v>
      </c>
      <c r="AJ240">
        <v>551</v>
      </c>
      <c r="AK240">
        <v>173</v>
      </c>
      <c r="AL240">
        <v>21</v>
      </c>
      <c r="AM240">
        <v>14</v>
      </c>
      <c r="AN240" s="6">
        <v>0.20231213872832371</v>
      </c>
      <c r="AO240">
        <v>654</v>
      </c>
      <c r="AP240">
        <v>298</v>
      </c>
      <c r="AQ240" s="6">
        <v>0.45565749235474007</v>
      </c>
      <c r="AR240">
        <v>137</v>
      </c>
      <c r="AS240">
        <v>137</v>
      </c>
      <c r="AT240" s="6">
        <v>1</v>
      </c>
    </row>
    <row r="241" spans="1:46" x14ac:dyDescent="0.3">
      <c r="A241" t="s">
        <v>542</v>
      </c>
      <c r="B241" t="s">
        <v>563</v>
      </c>
      <c r="C241" t="s">
        <v>564</v>
      </c>
      <c r="D241" s="13">
        <v>656714</v>
      </c>
      <c r="E241" t="s">
        <v>53</v>
      </c>
      <c r="F241">
        <v>91</v>
      </c>
      <c r="G241">
        <v>91</v>
      </c>
      <c r="H241" s="6">
        <v>1</v>
      </c>
      <c r="I241">
        <v>80</v>
      </c>
      <c r="J241">
        <v>47</v>
      </c>
      <c r="K241">
        <v>114</v>
      </c>
      <c r="L241">
        <v>74</v>
      </c>
      <c r="M241">
        <v>196</v>
      </c>
      <c r="N241">
        <v>8</v>
      </c>
      <c r="O241">
        <v>14</v>
      </c>
      <c r="P241">
        <v>19</v>
      </c>
      <c r="Q241" s="6">
        <v>4.0816326530612242E-2</v>
      </c>
      <c r="R241" s="6">
        <v>7.1428571428571425E-2</v>
      </c>
      <c r="S241" s="6">
        <v>9.6938775510204078E-2</v>
      </c>
      <c r="T241">
        <v>270</v>
      </c>
      <c r="U241">
        <v>54</v>
      </c>
      <c r="V241">
        <v>0</v>
      </c>
      <c r="W241" s="6">
        <v>0</v>
      </c>
      <c r="X241">
        <v>4</v>
      </c>
      <c r="Y241" s="6">
        <v>7.407407407407407E-2</v>
      </c>
      <c r="Z241">
        <v>4</v>
      </c>
      <c r="AA241" s="6">
        <v>7.407407407407407E-2</v>
      </c>
      <c r="AB241">
        <v>6</v>
      </c>
      <c r="AC241">
        <v>1</v>
      </c>
      <c r="AD241" s="6">
        <v>0.16666666666666666</v>
      </c>
      <c r="AE241">
        <v>0</v>
      </c>
      <c r="AF241" s="6">
        <v>0</v>
      </c>
      <c r="AG241">
        <v>1</v>
      </c>
      <c r="AH241" s="6">
        <v>0.16666666666666666</v>
      </c>
      <c r="AI241">
        <v>193</v>
      </c>
      <c r="AJ241">
        <v>214</v>
      </c>
      <c r="AK241">
        <v>4</v>
      </c>
      <c r="AL241">
        <v>0</v>
      </c>
      <c r="AM241">
        <v>0</v>
      </c>
      <c r="AN241" s="6">
        <v>0</v>
      </c>
      <c r="AO241">
        <v>234</v>
      </c>
      <c r="AP241">
        <v>67</v>
      </c>
      <c r="AQ241" s="6">
        <v>0.28632478632478631</v>
      </c>
      <c r="AR241">
        <v>103</v>
      </c>
      <c r="AS241">
        <v>101</v>
      </c>
      <c r="AT241" s="6">
        <v>0.98058252427184467</v>
      </c>
    </row>
    <row r="242" spans="1:46" x14ac:dyDescent="0.3">
      <c r="A242" t="s">
        <v>542</v>
      </c>
      <c r="B242" t="s">
        <v>565</v>
      </c>
      <c r="C242" t="s">
        <v>566</v>
      </c>
      <c r="D242" s="13">
        <v>288831</v>
      </c>
      <c r="E242" t="s">
        <v>53</v>
      </c>
      <c r="F242">
        <v>71</v>
      </c>
      <c r="G242">
        <v>53</v>
      </c>
      <c r="H242" s="6">
        <v>0.74647887323943662</v>
      </c>
      <c r="I242">
        <v>43</v>
      </c>
      <c r="J242">
        <v>26</v>
      </c>
      <c r="K242">
        <v>74</v>
      </c>
      <c r="L242">
        <v>32</v>
      </c>
      <c r="M242">
        <v>115</v>
      </c>
      <c r="N242">
        <v>15</v>
      </c>
      <c r="O242">
        <v>22</v>
      </c>
      <c r="P242">
        <v>23</v>
      </c>
      <c r="Q242" s="6">
        <v>0.13043478260869565</v>
      </c>
      <c r="R242" s="6">
        <v>0.19130434782608696</v>
      </c>
      <c r="S242" s="6">
        <v>0.2</v>
      </c>
      <c r="T242">
        <v>360</v>
      </c>
      <c r="U242">
        <v>24</v>
      </c>
      <c r="V242">
        <v>0</v>
      </c>
      <c r="W242" s="6">
        <v>0</v>
      </c>
      <c r="X242">
        <v>0</v>
      </c>
      <c r="Y242" s="6">
        <v>0</v>
      </c>
      <c r="Z242">
        <v>0</v>
      </c>
      <c r="AA242" s="6">
        <v>0</v>
      </c>
      <c r="AB242">
        <v>36</v>
      </c>
      <c r="AC242">
        <v>3</v>
      </c>
      <c r="AD242" s="6">
        <v>8.3333333333333329E-2</v>
      </c>
      <c r="AE242">
        <v>4</v>
      </c>
      <c r="AF242" s="6">
        <v>0.1111111111111111</v>
      </c>
      <c r="AG242">
        <v>7</v>
      </c>
      <c r="AH242" s="6">
        <v>0.19444444444444445</v>
      </c>
      <c r="AI242">
        <v>228</v>
      </c>
      <c r="AJ242">
        <v>251</v>
      </c>
      <c r="AN242" s="6" t="s">
        <v>531</v>
      </c>
      <c r="AO242">
        <v>341</v>
      </c>
      <c r="AP242">
        <v>152</v>
      </c>
      <c r="AQ242" s="6">
        <v>0.44574780058651026</v>
      </c>
      <c r="AR242">
        <v>56</v>
      </c>
      <c r="AS242">
        <v>54</v>
      </c>
      <c r="AT242" s="6">
        <v>0.9642857142857143</v>
      </c>
    </row>
    <row r="243" spans="1:46" x14ac:dyDescent="0.3">
      <c r="A243" t="s">
        <v>567</v>
      </c>
      <c r="B243" t="s">
        <v>568</v>
      </c>
      <c r="C243" t="s">
        <v>569</v>
      </c>
      <c r="D243" s="13">
        <v>1903991</v>
      </c>
      <c r="E243" t="s">
        <v>56</v>
      </c>
      <c r="F243">
        <v>648</v>
      </c>
      <c r="G243">
        <v>638</v>
      </c>
      <c r="H243" s="6">
        <v>0.98456790123456794</v>
      </c>
      <c r="I243">
        <v>350</v>
      </c>
      <c r="J243">
        <v>89</v>
      </c>
      <c r="K243">
        <v>360</v>
      </c>
      <c r="L243">
        <v>93</v>
      </c>
      <c r="M243">
        <v>936</v>
      </c>
      <c r="N243">
        <v>78</v>
      </c>
      <c r="O243">
        <v>118</v>
      </c>
      <c r="P243">
        <v>167</v>
      </c>
      <c r="Q243" s="6">
        <v>8.3333333333333329E-2</v>
      </c>
      <c r="R243" s="6">
        <v>0.12606837606837606</v>
      </c>
      <c r="S243" s="6">
        <v>0.17841880341880342</v>
      </c>
      <c r="T243">
        <v>3477</v>
      </c>
      <c r="U243">
        <v>99</v>
      </c>
      <c r="V243">
        <v>3</v>
      </c>
      <c r="W243" s="6">
        <v>3.0303030303030304E-2</v>
      </c>
      <c r="X243">
        <v>20</v>
      </c>
      <c r="Y243" s="6">
        <v>0.20202020202020202</v>
      </c>
      <c r="Z243">
        <v>20</v>
      </c>
      <c r="AA243" s="6">
        <v>0.20202020202020202</v>
      </c>
      <c r="AB243">
        <v>110</v>
      </c>
      <c r="AC243">
        <v>14</v>
      </c>
      <c r="AD243" s="6">
        <v>0.12727272727272726</v>
      </c>
      <c r="AE243">
        <v>14</v>
      </c>
      <c r="AF243" s="6">
        <v>0.12727272727272726</v>
      </c>
      <c r="AG243">
        <v>27</v>
      </c>
      <c r="AH243" s="6">
        <v>0.24545454545454545</v>
      </c>
      <c r="AI243">
        <v>1902</v>
      </c>
      <c r="AJ243">
        <v>2184</v>
      </c>
      <c r="AK243">
        <v>148</v>
      </c>
      <c r="AL243">
        <v>75</v>
      </c>
      <c r="AM243">
        <v>51</v>
      </c>
      <c r="AN243" s="6">
        <v>0.85135135135135132</v>
      </c>
      <c r="AO243">
        <v>2562</v>
      </c>
      <c r="AP243">
        <v>827</v>
      </c>
      <c r="AQ243" s="6">
        <v>0.32279469164715069</v>
      </c>
      <c r="AR243">
        <v>658</v>
      </c>
      <c r="AS243">
        <v>580</v>
      </c>
      <c r="AT243" s="6">
        <v>0.8814589665653495</v>
      </c>
    </row>
    <row r="244" spans="1:46" x14ac:dyDescent="0.3">
      <c r="A244" t="s">
        <v>570</v>
      </c>
      <c r="B244" t="s">
        <v>571</v>
      </c>
      <c r="C244" t="s">
        <v>572</v>
      </c>
      <c r="D244" s="13">
        <v>2027150</v>
      </c>
      <c r="E244" t="s">
        <v>56</v>
      </c>
      <c r="F244">
        <v>607</v>
      </c>
      <c r="G244">
        <v>458</v>
      </c>
      <c r="H244" s="6">
        <v>0.7545304777594728</v>
      </c>
      <c r="I244">
        <v>35</v>
      </c>
      <c r="J244">
        <v>16</v>
      </c>
      <c r="K244">
        <v>74</v>
      </c>
      <c r="L244">
        <v>23</v>
      </c>
      <c r="M244">
        <v>1116</v>
      </c>
      <c r="N244">
        <v>94</v>
      </c>
      <c r="O244">
        <v>134</v>
      </c>
      <c r="P244">
        <v>183</v>
      </c>
      <c r="Q244" s="6">
        <v>8.4229390681003588E-2</v>
      </c>
      <c r="R244" s="6">
        <v>0.12007168458781362</v>
      </c>
      <c r="S244" s="6">
        <v>0.16397849462365591</v>
      </c>
      <c r="T244">
        <v>2319</v>
      </c>
      <c r="U244">
        <v>69</v>
      </c>
      <c r="V244">
        <v>20</v>
      </c>
      <c r="W244" s="6">
        <v>0.28985507246376813</v>
      </c>
      <c r="X244">
        <v>15</v>
      </c>
      <c r="Y244" s="6">
        <v>0.21739130434782608</v>
      </c>
      <c r="Z244">
        <v>29</v>
      </c>
      <c r="AA244" s="6">
        <v>0.42028985507246375</v>
      </c>
      <c r="AB244">
        <v>169</v>
      </c>
      <c r="AC244">
        <v>84</v>
      </c>
      <c r="AD244" s="6">
        <v>0.49704142011834318</v>
      </c>
      <c r="AE244">
        <v>34</v>
      </c>
      <c r="AF244" s="6">
        <v>0.20118343195266272</v>
      </c>
      <c r="AG244">
        <v>100</v>
      </c>
      <c r="AH244" s="6">
        <v>0.59171597633136097</v>
      </c>
      <c r="AI244">
        <v>1741</v>
      </c>
      <c r="AJ244">
        <v>2171</v>
      </c>
      <c r="AK244">
        <v>10</v>
      </c>
      <c r="AL244">
        <v>4</v>
      </c>
      <c r="AM244">
        <v>4</v>
      </c>
      <c r="AN244" s="6">
        <v>0.8</v>
      </c>
      <c r="AO244">
        <v>2321</v>
      </c>
      <c r="AP244">
        <v>1194</v>
      </c>
      <c r="AQ244" s="6">
        <v>0.51443343386471352</v>
      </c>
      <c r="AR244">
        <v>184</v>
      </c>
      <c r="AS244">
        <v>180</v>
      </c>
      <c r="AT244" s="6">
        <v>0.97826086956521741</v>
      </c>
    </row>
    <row r="245" spans="1:46" x14ac:dyDescent="0.3">
      <c r="A245" t="s">
        <v>570</v>
      </c>
      <c r="B245" t="s">
        <v>998</v>
      </c>
      <c r="C245" t="s">
        <v>574</v>
      </c>
      <c r="D245" s="13">
        <v>4235409</v>
      </c>
      <c r="E245" t="s">
        <v>90</v>
      </c>
      <c r="F245">
        <v>1315</v>
      </c>
      <c r="G245">
        <v>814</v>
      </c>
      <c r="H245" s="6">
        <v>0.61901140684410649</v>
      </c>
      <c r="I245">
        <v>54</v>
      </c>
      <c r="J245">
        <v>21</v>
      </c>
      <c r="K245">
        <v>74</v>
      </c>
      <c r="L245">
        <v>26</v>
      </c>
      <c r="M245">
        <v>1762</v>
      </c>
      <c r="N245">
        <v>239</v>
      </c>
      <c r="O245">
        <v>362</v>
      </c>
      <c r="P245">
        <v>776</v>
      </c>
      <c r="Q245" s="6">
        <v>0.13564131668558457</v>
      </c>
      <c r="R245" s="6">
        <v>0.20544835414301929</v>
      </c>
      <c r="S245" s="6">
        <v>0.44040862656072643</v>
      </c>
      <c r="T245">
        <v>5808</v>
      </c>
      <c r="U245">
        <v>184</v>
      </c>
      <c r="V245">
        <v>16</v>
      </c>
      <c r="W245" s="6">
        <v>8.6956521739130432E-2</v>
      </c>
      <c r="X245">
        <v>66</v>
      </c>
      <c r="Y245" s="6">
        <v>0.35869565217391303</v>
      </c>
      <c r="Z245">
        <v>76</v>
      </c>
      <c r="AA245" s="6">
        <v>0.41304347826086957</v>
      </c>
      <c r="AB245">
        <v>1056</v>
      </c>
      <c r="AC245">
        <v>251</v>
      </c>
      <c r="AD245" s="6">
        <v>0.23768939393939395</v>
      </c>
      <c r="AE245">
        <v>201</v>
      </c>
      <c r="AF245" s="6">
        <v>0.19034090909090909</v>
      </c>
      <c r="AG245">
        <v>420</v>
      </c>
      <c r="AH245" s="6">
        <v>0.39772727272727271</v>
      </c>
      <c r="AI245">
        <v>3752</v>
      </c>
      <c r="AJ245">
        <v>4599</v>
      </c>
      <c r="AK245">
        <v>303</v>
      </c>
      <c r="AL245">
        <v>33</v>
      </c>
      <c r="AM245">
        <v>164</v>
      </c>
      <c r="AN245" s="6">
        <v>0.65016501650165015</v>
      </c>
      <c r="AO245">
        <v>5679</v>
      </c>
      <c r="AP245">
        <v>1528</v>
      </c>
      <c r="AQ245" s="6">
        <v>0.26906145448142277</v>
      </c>
      <c r="AR245">
        <v>638</v>
      </c>
      <c r="AS245">
        <v>570</v>
      </c>
      <c r="AT245" s="6">
        <v>0.89341692789968652</v>
      </c>
    </row>
    <row r="246" spans="1:46" x14ac:dyDescent="0.3">
      <c r="A246" t="s">
        <v>570</v>
      </c>
      <c r="B246" t="s">
        <v>575</v>
      </c>
      <c r="C246" t="s">
        <v>576</v>
      </c>
      <c r="D246" s="13">
        <v>2257143</v>
      </c>
      <c r="E246" t="s">
        <v>53</v>
      </c>
      <c r="F246">
        <v>629</v>
      </c>
      <c r="G246">
        <v>629</v>
      </c>
      <c r="H246" s="6">
        <v>1</v>
      </c>
      <c r="I246">
        <v>58</v>
      </c>
      <c r="J246">
        <v>28</v>
      </c>
      <c r="K246">
        <v>114</v>
      </c>
      <c r="L246">
        <v>49</v>
      </c>
      <c r="M246">
        <v>656</v>
      </c>
      <c r="N246">
        <v>49</v>
      </c>
      <c r="O246">
        <v>91</v>
      </c>
      <c r="P246">
        <v>135</v>
      </c>
      <c r="Q246" s="6">
        <v>7.4695121951219509E-2</v>
      </c>
      <c r="R246" s="6">
        <v>0.13871951219512196</v>
      </c>
      <c r="S246" s="6">
        <v>0.20579268292682926</v>
      </c>
      <c r="T246">
        <v>2475</v>
      </c>
      <c r="U246">
        <v>77</v>
      </c>
      <c r="V246">
        <v>4</v>
      </c>
      <c r="W246" s="6">
        <v>5.1948051948051951E-2</v>
      </c>
      <c r="X246">
        <v>11</v>
      </c>
      <c r="Y246" s="6">
        <v>0.14285714285714285</v>
      </c>
      <c r="Z246">
        <v>14</v>
      </c>
      <c r="AA246" s="6">
        <v>0.18181818181818182</v>
      </c>
      <c r="AB246">
        <v>181</v>
      </c>
      <c r="AC246">
        <v>36</v>
      </c>
      <c r="AD246" s="6">
        <v>0.19889502762430938</v>
      </c>
      <c r="AE246">
        <v>37</v>
      </c>
      <c r="AF246" s="6">
        <v>0.20441988950276244</v>
      </c>
      <c r="AG246">
        <v>70</v>
      </c>
      <c r="AH246" s="6">
        <v>0.38674033149171272</v>
      </c>
      <c r="AI246">
        <v>1506</v>
      </c>
      <c r="AJ246">
        <v>1564</v>
      </c>
      <c r="AK246">
        <v>90</v>
      </c>
      <c r="AL246">
        <v>20</v>
      </c>
      <c r="AM246">
        <v>32</v>
      </c>
      <c r="AN246" s="6">
        <v>0.57777777777777772</v>
      </c>
      <c r="AO246">
        <v>1973</v>
      </c>
      <c r="AP246">
        <v>546</v>
      </c>
      <c r="AQ246" s="6">
        <v>0.27673593512417638</v>
      </c>
      <c r="AR246">
        <v>254</v>
      </c>
      <c r="AS246">
        <v>223</v>
      </c>
      <c r="AT246" s="6">
        <v>0.87795275590551181</v>
      </c>
    </row>
    <row r="247" spans="1:46" x14ac:dyDescent="0.3">
      <c r="A247" t="s">
        <v>577</v>
      </c>
      <c r="B247" t="s">
        <v>578</v>
      </c>
      <c r="C247" t="s">
        <v>579</v>
      </c>
      <c r="D247" s="13">
        <v>3556085</v>
      </c>
      <c r="E247" t="s">
        <v>56</v>
      </c>
      <c r="F247">
        <v>650</v>
      </c>
      <c r="G247">
        <v>490</v>
      </c>
      <c r="H247" s="6">
        <v>0.75384615384615383</v>
      </c>
      <c r="I247">
        <v>84</v>
      </c>
      <c r="J247">
        <v>44</v>
      </c>
      <c r="K247">
        <v>111</v>
      </c>
      <c r="L247">
        <v>53</v>
      </c>
      <c r="M247">
        <v>1574</v>
      </c>
      <c r="N247">
        <v>278</v>
      </c>
      <c r="O247">
        <v>350</v>
      </c>
      <c r="P247">
        <v>419</v>
      </c>
      <c r="Q247" s="6">
        <v>0.17662007623888182</v>
      </c>
      <c r="R247" s="6">
        <v>0.22236340533672172</v>
      </c>
      <c r="S247" s="6">
        <v>0.26620076238881829</v>
      </c>
      <c r="T247">
        <v>2037</v>
      </c>
      <c r="U247">
        <v>166</v>
      </c>
      <c r="V247">
        <v>13</v>
      </c>
      <c r="W247" s="6">
        <v>7.8313253012048195E-2</v>
      </c>
      <c r="X247">
        <v>43</v>
      </c>
      <c r="Y247" s="6">
        <v>0.25903614457831325</v>
      </c>
      <c r="Z247">
        <v>53</v>
      </c>
      <c r="AA247" s="6">
        <v>0.31927710843373491</v>
      </c>
      <c r="AB247">
        <v>143</v>
      </c>
      <c r="AC247">
        <v>31</v>
      </c>
      <c r="AD247" s="6">
        <v>0.21678321678321677</v>
      </c>
      <c r="AE247">
        <v>27</v>
      </c>
      <c r="AF247" s="6">
        <v>0.1888111888111888</v>
      </c>
      <c r="AG247">
        <v>54</v>
      </c>
      <c r="AH247" s="6">
        <v>0.3776223776223776</v>
      </c>
      <c r="AI247">
        <v>1356</v>
      </c>
      <c r="AJ247">
        <v>1787</v>
      </c>
      <c r="AK247">
        <v>935</v>
      </c>
      <c r="AL247">
        <v>428</v>
      </c>
      <c r="AM247">
        <v>241</v>
      </c>
      <c r="AN247" s="6">
        <v>0.71550802139037428</v>
      </c>
      <c r="AO247">
        <v>1936</v>
      </c>
      <c r="AP247">
        <v>1038</v>
      </c>
      <c r="AQ247" s="6">
        <v>0.53615702479338845</v>
      </c>
      <c r="AR247">
        <v>401</v>
      </c>
      <c r="AS247">
        <v>378</v>
      </c>
      <c r="AT247" s="6">
        <v>0.94264339152119703</v>
      </c>
    </row>
    <row r="248" spans="1:46" x14ac:dyDescent="0.3">
      <c r="A248" t="s">
        <v>577</v>
      </c>
      <c r="B248" t="s">
        <v>580</v>
      </c>
      <c r="C248" t="s">
        <v>581</v>
      </c>
      <c r="D248" s="13">
        <v>1544841</v>
      </c>
      <c r="E248" t="s">
        <v>53</v>
      </c>
      <c r="F248">
        <v>373</v>
      </c>
      <c r="G248">
        <v>373</v>
      </c>
      <c r="H248" s="6">
        <v>1</v>
      </c>
      <c r="I248">
        <v>40</v>
      </c>
      <c r="J248">
        <v>9</v>
      </c>
      <c r="K248">
        <v>123</v>
      </c>
      <c r="L248">
        <v>22</v>
      </c>
      <c r="M248">
        <v>706</v>
      </c>
      <c r="N248">
        <v>66</v>
      </c>
      <c r="O248">
        <v>93</v>
      </c>
      <c r="P248">
        <v>131</v>
      </c>
      <c r="Q248" s="6">
        <v>9.3484419263456089E-2</v>
      </c>
      <c r="R248" s="6">
        <v>0.13172804532577903</v>
      </c>
      <c r="S248" s="6">
        <v>0.18555240793201133</v>
      </c>
      <c r="T248">
        <v>1637</v>
      </c>
      <c r="U248">
        <v>92</v>
      </c>
      <c r="V248">
        <v>12</v>
      </c>
      <c r="W248" s="6">
        <v>0.13043478260869565</v>
      </c>
      <c r="X248">
        <v>16</v>
      </c>
      <c r="Y248" s="6">
        <v>0.17391304347826086</v>
      </c>
      <c r="Z248">
        <v>26</v>
      </c>
      <c r="AA248" s="6">
        <v>0.28260869565217389</v>
      </c>
      <c r="AB248">
        <v>252</v>
      </c>
      <c r="AC248">
        <v>63</v>
      </c>
      <c r="AD248" s="6">
        <v>0.25</v>
      </c>
      <c r="AE248">
        <v>34</v>
      </c>
      <c r="AF248" s="6">
        <v>0.13492063492063491</v>
      </c>
      <c r="AG248">
        <v>91</v>
      </c>
      <c r="AH248" s="6">
        <v>0.3611111111111111</v>
      </c>
      <c r="AI248">
        <v>1099</v>
      </c>
      <c r="AJ248">
        <v>1538</v>
      </c>
      <c r="AK248">
        <v>26</v>
      </c>
      <c r="AL248">
        <v>9</v>
      </c>
      <c r="AM248">
        <v>6</v>
      </c>
      <c r="AN248" s="6">
        <v>0.57692307692307687</v>
      </c>
      <c r="AO248">
        <v>1717</v>
      </c>
      <c r="AP248">
        <v>666</v>
      </c>
      <c r="AQ248" s="6">
        <v>0.38788584740827026</v>
      </c>
      <c r="AR248">
        <v>341</v>
      </c>
      <c r="AS248">
        <v>324</v>
      </c>
      <c r="AT248" s="6">
        <v>0.95014662756598245</v>
      </c>
    </row>
    <row r="249" spans="1:46" x14ac:dyDescent="0.3">
      <c r="A249" t="s">
        <v>577</v>
      </c>
      <c r="B249" t="s">
        <v>582</v>
      </c>
      <c r="C249" t="s">
        <v>583</v>
      </c>
      <c r="D249" s="13">
        <v>1869026</v>
      </c>
      <c r="E249" t="s">
        <v>53</v>
      </c>
      <c r="F249">
        <v>268</v>
      </c>
      <c r="G249">
        <v>228</v>
      </c>
      <c r="H249" s="6">
        <v>0.85074626865671643</v>
      </c>
      <c r="I249">
        <v>67</v>
      </c>
      <c r="J249">
        <v>33</v>
      </c>
      <c r="K249">
        <v>166</v>
      </c>
      <c r="L249">
        <v>69</v>
      </c>
      <c r="M249">
        <v>374</v>
      </c>
      <c r="N249">
        <v>31</v>
      </c>
      <c r="O249">
        <v>50</v>
      </c>
      <c r="P249">
        <v>67</v>
      </c>
      <c r="Q249" s="6">
        <v>8.2887700534759357E-2</v>
      </c>
      <c r="R249" s="6">
        <v>0.13368983957219252</v>
      </c>
      <c r="S249" s="6">
        <v>0.17914438502673796</v>
      </c>
      <c r="T249">
        <v>765</v>
      </c>
      <c r="U249">
        <v>160</v>
      </c>
      <c r="V249">
        <v>10</v>
      </c>
      <c r="W249" s="6">
        <v>6.25E-2</v>
      </c>
      <c r="X249">
        <v>21</v>
      </c>
      <c r="Y249" s="6">
        <v>0.13125000000000001</v>
      </c>
      <c r="Z249">
        <v>31</v>
      </c>
      <c r="AA249" s="6">
        <v>0.19375000000000001</v>
      </c>
      <c r="AB249">
        <v>27</v>
      </c>
      <c r="AC249">
        <v>2</v>
      </c>
      <c r="AD249" s="6">
        <v>7.407407407407407E-2</v>
      </c>
      <c r="AE249">
        <v>13</v>
      </c>
      <c r="AF249" s="6">
        <v>0.48148148148148145</v>
      </c>
      <c r="AG249">
        <v>15</v>
      </c>
      <c r="AH249" s="6">
        <v>0.55555555555555558</v>
      </c>
      <c r="AI249">
        <v>478</v>
      </c>
      <c r="AJ249">
        <v>951</v>
      </c>
      <c r="AK249">
        <v>0</v>
      </c>
      <c r="AL249">
        <v>0</v>
      </c>
      <c r="AM249">
        <v>0</v>
      </c>
      <c r="AN249" s="6" t="s">
        <v>531</v>
      </c>
      <c r="AO249">
        <v>867</v>
      </c>
      <c r="AP249">
        <v>527</v>
      </c>
      <c r="AQ249" s="6">
        <v>0.60784313725490191</v>
      </c>
      <c r="AR249">
        <v>491</v>
      </c>
      <c r="AS249">
        <v>477</v>
      </c>
      <c r="AT249" s="6">
        <v>0.97148676171079429</v>
      </c>
    </row>
    <row r="250" spans="1:46" x14ac:dyDescent="0.3">
      <c r="A250" t="s">
        <v>584</v>
      </c>
      <c r="B250" t="s">
        <v>585</v>
      </c>
      <c r="C250" t="s">
        <v>586</v>
      </c>
      <c r="D250" s="13">
        <v>519516</v>
      </c>
      <c r="E250" t="s">
        <v>53</v>
      </c>
      <c r="F250">
        <v>339</v>
      </c>
      <c r="G250">
        <v>339</v>
      </c>
      <c r="H250" s="6">
        <v>1</v>
      </c>
      <c r="I250">
        <v>56</v>
      </c>
      <c r="J250">
        <v>9</v>
      </c>
      <c r="K250">
        <v>68</v>
      </c>
      <c r="L250">
        <v>10</v>
      </c>
      <c r="M250">
        <v>672</v>
      </c>
      <c r="N250">
        <v>26</v>
      </c>
      <c r="O250">
        <v>46</v>
      </c>
      <c r="P250">
        <v>69</v>
      </c>
      <c r="Q250" s="6">
        <v>3.8690476190476192E-2</v>
      </c>
      <c r="R250" s="6">
        <v>6.8452380952380959E-2</v>
      </c>
      <c r="S250" s="6">
        <v>0.10267857142857142</v>
      </c>
      <c r="T250">
        <v>1795</v>
      </c>
      <c r="U250">
        <v>6</v>
      </c>
      <c r="V250">
        <v>0</v>
      </c>
      <c r="W250" s="6">
        <v>0</v>
      </c>
      <c r="X250">
        <v>1</v>
      </c>
      <c r="Y250" s="6">
        <v>0.16666666666666666</v>
      </c>
      <c r="Z250">
        <v>1</v>
      </c>
      <c r="AA250" s="6">
        <v>0.16666666666666666</v>
      </c>
      <c r="AB250">
        <v>0</v>
      </c>
      <c r="AC250">
        <v>0</v>
      </c>
      <c r="AD250" s="6" t="s">
        <v>531</v>
      </c>
      <c r="AE250">
        <v>0</v>
      </c>
      <c r="AF250" s="6" t="s">
        <v>531</v>
      </c>
      <c r="AG250">
        <v>0</v>
      </c>
      <c r="AH250" s="6" t="s">
        <v>531</v>
      </c>
      <c r="AI250">
        <v>1103</v>
      </c>
      <c r="AJ250">
        <v>1154</v>
      </c>
      <c r="AK250">
        <v>280</v>
      </c>
      <c r="AL250">
        <v>74</v>
      </c>
      <c r="AM250">
        <v>113</v>
      </c>
      <c r="AN250" s="6">
        <v>0.66785714285714282</v>
      </c>
      <c r="AO250">
        <v>1778</v>
      </c>
      <c r="AP250">
        <v>255</v>
      </c>
      <c r="AQ250" s="6">
        <v>0.14341957255343082</v>
      </c>
      <c r="AR250">
        <v>88</v>
      </c>
      <c r="AS250">
        <v>82</v>
      </c>
      <c r="AT250" s="6">
        <v>0.93181818181818177</v>
      </c>
    </row>
    <row r="251" spans="1:46" x14ac:dyDescent="0.3">
      <c r="A251" t="s">
        <v>584</v>
      </c>
      <c r="B251" t="s">
        <v>587</v>
      </c>
      <c r="C251" t="s">
        <v>588</v>
      </c>
      <c r="D251" s="13">
        <v>4787854</v>
      </c>
      <c r="E251" t="s">
        <v>53</v>
      </c>
      <c r="F251">
        <v>292</v>
      </c>
      <c r="G251">
        <v>292</v>
      </c>
      <c r="H251" s="6">
        <v>1</v>
      </c>
      <c r="I251">
        <v>70</v>
      </c>
      <c r="J251">
        <v>37</v>
      </c>
      <c r="K251">
        <v>140</v>
      </c>
      <c r="L251">
        <v>78</v>
      </c>
      <c r="M251">
        <v>388</v>
      </c>
      <c r="N251">
        <v>9</v>
      </c>
      <c r="O251">
        <v>18</v>
      </c>
      <c r="P251">
        <v>36</v>
      </c>
      <c r="Q251" s="6">
        <v>2.3195876288659795E-2</v>
      </c>
      <c r="R251" s="6">
        <v>4.6391752577319589E-2</v>
      </c>
      <c r="S251" s="6">
        <v>9.2783505154639179E-2</v>
      </c>
      <c r="T251">
        <v>874</v>
      </c>
      <c r="U251">
        <v>178</v>
      </c>
      <c r="V251">
        <v>19</v>
      </c>
      <c r="W251" s="6">
        <v>0.10674157303370786</v>
      </c>
      <c r="X251">
        <v>58</v>
      </c>
      <c r="Y251" s="6">
        <v>0.3258426966292135</v>
      </c>
      <c r="Z251">
        <v>71</v>
      </c>
      <c r="AA251" s="6">
        <v>0.398876404494382</v>
      </c>
      <c r="AB251">
        <v>78</v>
      </c>
      <c r="AC251">
        <v>38</v>
      </c>
      <c r="AD251" s="6">
        <v>0.48717948717948717</v>
      </c>
      <c r="AE251">
        <v>10</v>
      </c>
      <c r="AF251" s="6">
        <v>0.12820512820512819</v>
      </c>
      <c r="AG251">
        <v>48</v>
      </c>
      <c r="AH251" s="6">
        <v>0.61538461538461542</v>
      </c>
      <c r="AI251">
        <v>597</v>
      </c>
      <c r="AJ251">
        <v>656</v>
      </c>
      <c r="AK251">
        <v>0</v>
      </c>
      <c r="AL251">
        <v>0</v>
      </c>
      <c r="AM251">
        <v>0</v>
      </c>
      <c r="AN251" s="6" t="s">
        <v>531</v>
      </c>
      <c r="AO251">
        <v>724</v>
      </c>
      <c r="AP251">
        <v>487</v>
      </c>
      <c r="AQ251" s="6">
        <v>0.67265193370165743</v>
      </c>
      <c r="AR251">
        <v>342</v>
      </c>
      <c r="AS251">
        <v>324</v>
      </c>
      <c r="AT251" s="6">
        <v>0.94736842105263153</v>
      </c>
    </row>
    <row r="252" spans="1:46" x14ac:dyDescent="0.3">
      <c r="A252" t="s">
        <v>584</v>
      </c>
      <c r="B252" t="s">
        <v>589</v>
      </c>
      <c r="C252" t="s">
        <v>590</v>
      </c>
      <c r="D252" s="13">
        <v>478083</v>
      </c>
      <c r="E252" t="s">
        <v>53</v>
      </c>
      <c r="F252">
        <v>537</v>
      </c>
      <c r="G252">
        <v>468</v>
      </c>
      <c r="H252" s="6">
        <v>0.87150837988826813</v>
      </c>
      <c r="I252">
        <v>196</v>
      </c>
      <c r="J252">
        <v>152</v>
      </c>
      <c r="K252">
        <v>232</v>
      </c>
      <c r="L252">
        <v>175</v>
      </c>
      <c r="M252">
        <v>662</v>
      </c>
      <c r="N252">
        <v>6</v>
      </c>
      <c r="O252">
        <v>17</v>
      </c>
      <c r="P252">
        <v>34</v>
      </c>
      <c r="Q252" s="6">
        <v>9.0634441087613302E-3</v>
      </c>
      <c r="R252" s="6">
        <v>2.5679758308157101E-2</v>
      </c>
      <c r="S252" s="6">
        <v>5.1359516616314202E-2</v>
      </c>
      <c r="T252">
        <v>1280</v>
      </c>
      <c r="U252">
        <v>6</v>
      </c>
      <c r="V252">
        <v>0</v>
      </c>
      <c r="W252" s="6">
        <v>0</v>
      </c>
      <c r="X252">
        <v>0</v>
      </c>
      <c r="Y252" s="6">
        <v>0</v>
      </c>
      <c r="Z252">
        <v>0</v>
      </c>
      <c r="AA252" s="6">
        <v>0</v>
      </c>
      <c r="AB252">
        <v>4</v>
      </c>
      <c r="AC252">
        <v>1</v>
      </c>
      <c r="AD252" s="6">
        <v>0.25</v>
      </c>
      <c r="AE252">
        <v>1</v>
      </c>
      <c r="AF252" s="6">
        <v>0.25</v>
      </c>
      <c r="AG252">
        <v>2</v>
      </c>
      <c r="AH252" s="6">
        <v>0.5</v>
      </c>
      <c r="AI252">
        <v>815</v>
      </c>
      <c r="AJ252">
        <v>877</v>
      </c>
      <c r="AK252">
        <v>4</v>
      </c>
      <c r="AL252">
        <v>0</v>
      </c>
      <c r="AM252">
        <v>1</v>
      </c>
      <c r="AN252" s="6">
        <v>0.25</v>
      </c>
      <c r="AO252">
        <v>736</v>
      </c>
      <c r="AP252">
        <v>256</v>
      </c>
      <c r="AQ252" s="6">
        <v>0.34782608695652173</v>
      </c>
      <c r="AR252">
        <v>106</v>
      </c>
      <c r="AS252">
        <v>106</v>
      </c>
      <c r="AT252" s="6">
        <v>1</v>
      </c>
    </row>
    <row r="253" spans="1:46" x14ac:dyDescent="0.3">
      <c r="A253" t="s">
        <v>584</v>
      </c>
      <c r="B253" t="s">
        <v>999</v>
      </c>
      <c r="C253" t="s">
        <v>592</v>
      </c>
      <c r="D253" s="13">
        <v>3548788</v>
      </c>
      <c r="E253" t="s">
        <v>53</v>
      </c>
      <c r="F253">
        <v>606</v>
      </c>
      <c r="G253">
        <v>578</v>
      </c>
      <c r="H253" s="6">
        <v>0.95379537953795379</v>
      </c>
      <c r="I253">
        <v>42</v>
      </c>
      <c r="J253">
        <v>9</v>
      </c>
      <c r="K253">
        <v>60</v>
      </c>
      <c r="L253">
        <v>14</v>
      </c>
      <c r="M253">
        <v>1463</v>
      </c>
      <c r="N253">
        <v>82</v>
      </c>
      <c r="O253">
        <v>115</v>
      </c>
      <c r="P253">
        <v>170</v>
      </c>
      <c r="Q253" s="6">
        <v>5.6049213943950786E-2</v>
      </c>
      <c r="R253" s="6">
        <v>7.8605604921394401E-2</v>
      </c>
      <c r="S253" s="6">
        <v>0.11619958988380041</v>
      </c>
      <c r="T253">
        <v>4376</v>
      </c>
      <c r="U253">
        <v>139</v>
      </c>
      <c r="V253">
        <v>4</v>
      </c>
      <c r="W253" s="6">
        <v>2.8776978417266189E-2</v>
      </c>
      <c r="X253">
        <v>11</v>
      </c>
      <c r="Y253" s="6">
        <v>7.9136690647482008E-2</v>
      </c>
      <c r="Z253">
        <v>12</v>
      </c>
      <c r="AA253" s="6">
        <v>8.6330935251798566E-2</v>
      </c>
      <c r="AB253">
        <v>20</v>
      </c>
      <c r="AC253">
        <v>2</v>
      </c>
      <c r="AD253" s="6">
        <v>0.1</v>
      </c>
      <c r="AE253">
        <v>2</v>
      </c>
      <c r="AF253" s="6">
        <v>0.1</v>
      </c>
      <c r="AG253">
        <v>3</v>
      </c>
      <c r="AH253" s="6">
        <v>0.15</v>
      </c>
      <c r="AI253">
        <v>3160</v>
      </c>
      <c r="AJ253">
        <v>3586</v>
      </c>
      <c r="AK253">
        <v>226</v>
      </c>
      <c r="AL253">
        <v>31</v>
      </c>
      <c r="AM253">
        <v>37</v>
      </c>
      <c r="AN253" s="6">
        <v>0.30088495575221241</v>
      </c>
      <c r="AO253">
        <v>4142</v>
      </c>
      <c r="AP253">
        <v>1228</v>
      </c>
      <c r="AQ253" s="6">
        <v>0.29647513278609366</v>
      </c>
      <c r="AR253">
        <v>486</v>
      </c>
      <c r="AS253">
        <v>470</v>
      </c>
      <c r="AT253" s="6">
        <v>0.96707818930041156</v>
      </c>
    </row>
    <row r="254" spans="1:46" x14ac:dyDescent="0.3">
      <c r="A254" t="s">
        <v>584</v>
      </c>
      <c r="B254" t="s">
        <v>593</v>
      </c>
      <c r="C254" t="s">
        <v>594</v>
      </c>
      <c r="D254" s="13">
        <v>6604274</v>
      </c>
      <c r="E254" t="s">
        <v>53</v>
      </c>
      <c r="F254">
        <v>1805</v>
      </c>
      <c r="G254">
        <v>1805</v>
      </c>
      <c r="H254" s="6">
        <v>1</v>
      </c>
      <c r="I254">
        <v>91</v>
      </c>
      <c r="J254">
        <v>51</v>
      </c>
      <c r="K254">
        <v>114</v>
      </c>
      <c r="L254">
        <v>64</v>
      </c>
      <c r="M254">
        <v>1792</v>
      </c>
      <c r="N254">
        <v>37</v>
      </c>
      <c r="O254">
        <v>71</v>
      </c>
      <c r="P254">
        <v>149</v>
      </c>
      <c r="Q254" s="6">
        <v>2.0647321428571428E-2</v>
      </c>
      <c r="R254" s="6">
        <v>3.9620535714285712E-2</v>
      </c>
      <c r="S254" s="6">
        <v>8.3147321428571425E-2</v>
      </c>
      <c r="T254">
        <v>5522</v>
      </c>
      <c r="U254">
        <v>309</v>
      </c>
      <c r="V254">
        <v>21</v>
      </c>
      <c r="W254" s="6">
        <v>6.7961165048543687E-2</v>
      </c>
      <c r="X254">
        <v>52</v>
      </c>
      <c r="Y254" s="6">
        <v>0.16828478964401294</v>
      </c>
      <c r="Z254">
        <v>69</v>
      </c>
      <c r="AA254" s="6">
        <v>0.22330097087378642</v>
      </c>
      <c r="AB254">
        <v>283</v>
      </c>
      <c r="AC254">
        <v>31</v>
      </c>
      <c r="AD254" s="6">
        <v>0.10954063604240283</v>
      </c>
      <c r="AE254">
        <v>26</v>
      </c>
      <c r="AF254" s="6">
        <v>9.187279151943463E-2</v>
      </c>
      <c r="AG254">
        <v>55</v>
      </c>
      <c r="AH254" s="6">
        <v>0.19434628975265017</v>
      </c>
      <c r="AI254">
        <v>3840</v>
      </c>
      <c r="AJ254">
        <v>4309</v>
      </c>
      <c r="AK254">
        <v>247</v>
      </c>
      <c r="AL254">
        <v>11</v>
      </c>
      <c r="AM254">
        <v>32</v>
      </c>
      <c r="AN254" s="6">
        <v>0.17408906882591094</v>
      </c>
      <c r="AO254">
        <v>5508</v>
      </c>
      <c r="AP254">
        <v>2324</v>
      </c>
      <c r="AQ254" s="6">
        <v>0.42193173565722586</v>
      </c>
      <c r="AR254">
        <v>1528</v>
      </c>
      <c r="AS254">
        <v>1393</v>
      </c>
      <c r="AT254" s="6">
        <v>0.91164921465968585</v>
      </c>
    </row>
    <row r="255" spans="1:46" x14ac:dyDescent="0.3">
      <c r="A255" t="s">
        <v>584</v>
      </c>
      <c r="B255" t="s">
        <v>1000</v>
      </c>
      <c r="C255" t="s">
        <v>596</v>
      </c>
      <c r="D255" s="13">
        <v>6557997</v>
      </c>
      <c r="E255" t="s">
        <v>53</v>
      </c>
      <c r="F255">
        <v>393</v>
      </c>
      <c r="G255">
        <v>393</v>
      </c>
      <c r="H255" s="6">
        <v>1</v>
      </c>
      <c r="I255">
        <v>63</v>
      </c>
      <c r="J255">
        <v>26</v>
      </c>
      <c r="K255">
        <v>80</v>
      </c>
      <c r="L255">
        <v>29</v>
      </c>
      <c r="M255">
        <v>616</v>
      </c>
      <c r="N255">
        <v>68</v>
      </c>
      <c r="O255">
        <v>83</v>
      </c>
      <c r="P255">
        <v>118</v>
      </c>
      <c r="Q255" s="6">
        <v>0.11038961038961038</v>
      </c>
      <c r="R255" s="6">
        <v>0.13474025974025974</v>
      </c>
      <c r="S255" s="6">
        <v>0.19155844155844157</v>
      </c>
      <c r="T255">
        <v>2989</v>
      </c>
      <c r="U255">
        <v>112</v>
      </c>
      <c r="V255">
        <v>9</v>
      </c>
      <c r="W255" s="6">
        <v>8.0357142857142863E-2</v>
      </c>
      <c r="X255">
        <v>20</v>
      </c>
      <c r="Y255" s="6">
        <v>0.17857142857142858</v>
      </c>
      <c r="Z255">
        <v>25</v>
      </c>
      <c r="AA255" s="6">
        <v>0.22321428571428573</v>
      </c>
      <c r="AB255">
        <v>32</v>
      </c>
      <c r="AC255">
        <v>13</v>
      </c>
      <c r="AD255" s="6">
        <v>0.40625</v>
      </c>
      <c r="AE255">
        <v>5</v>
      </c>
      <c r="AF255" s="6">
        <v>0.15625</v>
      </c>
      <c r="AG255">
        <v>17</v>
      </c>
      <c r="AH255" s="6">
        <v>0.53125</v>
      </c>
      <c r="AI255">
        <v>2092</v>
      </c>
      <c r="AJ255">
        <v>2301</v>
      </c>
      <c r="AK255">
        <v>126</v>
      </c>
      <c r="AL255">
        <v>6</v>
      </c>
      <c r="AM255">
        <v>25</v>
      </c>
      <c r="AN255" s="6">
        <v>0.24603174603174602</v>
      </c>
      <c r="AO255">
        <v>2702</v>
      </c>
      <c r="AP255">
        <v>836</v>
      </c>
      <c r="AQ255" s="6">
        <v>0.30940044411547002</v>
      </c>
      <c r="AR255">
        <v>333</v>
      </c>
      <c r="AS255">
        <v>324</v>
      </c>
      <c r="AT255" s="6">
        <v>0.97297297297297303</v>
      </c>
    </row>
    <row r="256" spans="1:46" x14ac:dyDescent="0.3">
      <c r="A256" t="s">
        <v>584</v>
      </c>
      <c r="B256" t="s">
        <v>597</v>
      </c>
      <c r="C256" t="s">
        <v>598</v>
      </c>
      <c r="D256" s="13">
        <v>2949971</v>
      </c>
      <c r="E256" t="s">
        <v>53</v>
      </c>
      <c r="F256">
        <v>273</v>
      </c>
      <c r="G256">
        <v>243</v>
      </c>
      <c r="H256" s="6">
        <v>0.89010989010989006</v>
      </c>
      <c r="I256">
        <v>100</v>
      </c>
      <c r="J256">
        <v>87</v>
      </c>
      <c r="K256">
        <v>142</v>
      </c>
      <c r="L256">
        <v>103</v>
      </c>
      <c r="M256">
        <v>453</v>
      </c>
      <c r="N256">
        <v>21</v>
      </c>
      <c r="O256">
        <v>24</v>
      </c>
      <c r="P256">
        <v>42</v>
      </c>
      <c r="Q256" s="6">
        <v>4.6357615894039736E-2</v>
      </c>
      <c r="R256" s="6">
        <v>5.2980132450331126E-2</v>
      </c>
      <c r="S256" s="6">
        <v>9.2715231788079472E-2</v>
      </c>
      <c r="T256">
        <v>778</v>
      </c>
      <c r="U256">
        <v>95</v>
      </c>
      <c r="V256">
        <v>5</v>
      </c>
      <c r="W256" s="6">
        <v>5.2631578947368418E-2</v>
      </c>
      <c r="X256">
        <v>32</v>
      </c>
      <c r="Y256" s="6">
        <v>0.33684210526315789</v>
      </c>
      <c r="Z256">
        <v>34</v>
      </c>
      <c r="AA256" s="6">
        <v>0.35789473684210527</v>
      </c>
      <c r="AB256">
        <v>39</v>
      </c>
      <c r="AC256">
        <v>7</v>
      </c>
      <c r="AD256" s="6">
        <v>0.17948717948717949</v>
      </c>
      <c r="AE256">
        <v>12</v>
      </c>
      <c r="AF256" s="6">
        <v>0.30769230769230771</v>
      </c>
      <c r="AG256">
        <v>17</v>
      </c>
      <c r="AH256" s="6">
        <v>0.4358974358974359</v>
      </c>
      <c r="AI256">
        <v>485</v>
      </c>
      <c r="AJ256">
        <v>530</v>
      </c>
      <c r="AK256">
        <v>21</v>
      </c>
      <c r="AL256">
        <v>13</v>
      </c>
      <c r="AM256">
        <v>2</v>
      </c>
      <c r="AN256" s="6">
        <v>0.7142857142857143</v>
      </c>
      <c r="AO256">
        <v>691</v>
      </c>
      <c r="AP256">
        <v>474</v>
      </c>
      <c r="AQ256" s="6">
        <v>0.68596237337192478</v>
      </c>
      <c r="AR256">
        <v>238</v>
      </c>
      <c r="AS256">
        <v>221</v>
      </c>
      <c r="AT256" s="6">
        <v>0.9285714285714286</v>
      </c>
    </row>
    <row r="257" spans="1:46" x14ac:dyDescent="0.3">
      <c r="A257" t="s">
        <v>584</v>
      </c>
      <c r="B257" t="s">
        <v>599</v>
      </c>
      <c r="C257" t="s">
        <v>600</v>
      </c>
      <c r="D257" s="13">
        <v>3473553</v>
      </c>
      <c r="E257" t="s">
        <v>53</v>
      </c>
      <c r="F257">
        <v>222</v>
      </c>
      <c r="G257">
        <v>190</v>
      </c>
      <c r="H257" s="6">
        <v>0.85585585585585588</v>
      </c>
      <c r="I257">
        <v>23</v>
      </c>
      <c r="J257">
        <v>13</v>
      </c>
      <c r="K257">
        <v>65</v>
      </c>
      <c r="L257">
        <v>24</v>
      </c>
      <c r="M257">
        <v>346</v>
      </c>
      <c r="N257">
        <v>9</v>
      </c>
      <c r="O257">
        <v>15</v>
      </c>
      <c r="P257">
        <v>18</v>
      </c>
      <c r="Q257" s="6">
        <v>2.6011560693641619E-2</v>
      </c>
      <c r="R257" s="6">
        <v>4.3352601156069363E-2</v>
      </c>
      <c r="S257" s="6">
        <v>5.2023121387283239E-2</v>
      </c>
      <c r="T257">
        <v>1002</v>
      </c>
      <c r="U257">
        <v>69</v>
      </c>
      <c r="V257">
        <v>7</v>
      </c>
      <c r="W257" s="6">
        <v>0.10144927536231885</v>
      </c>
      <c r="X257">
        <v>27</v>
      </c>
      <c r="Y257" s="6">
        <v>0.39130434782608697</v>
      </c>
      <c r="Z257">
        <v>30</v>
      </c>
      <c r="AA257" s="6">
        <v>0.43478260869565216</v>
      </c>
      <c r="AB257">
        <v>14</v>
      </c>
      <c r="AC257">
        <v>1</v>
      </c>
      <c r="AD257" s="6">
        <v>7.1428571428571425E-2</v>
      </c>
      <c r="AE257">
        <v>8</v>
      </c>
      <c r="AF257" s="6">
        <v>0.5714285714285714</v>
      </c>
      <c r="AG257">
        <v>9</v>
      </c>
      <c r="AH257" s="6">
        <v>0.6428571428571429</v>
      </c>
      <c r="AI257">
        <v>693</v>
      </c>
      <c r="AJ257">
        <v>816</v>
      </c>
      <c r="AK257">
        <v>15</v>
      </c>
      <c r="AL257">
        <v>3</v>
      </c>
      <c r="AM257">
        <v>3</v>
      </c>
      <c r="AN257" s="6">
        <v>0.4</v>
      </c>
      <c r="AO257">
        <v>1004</v>
      </c>
      <c r="AP257">
        <v>231</v>
      </c>
      <c r="AQ257" s="6">
        <v>0.23007968127490039</v>
      </c>
      <c r="AR257">
        <v>498</v>
      </c>
      <c r="AS257">
        <v>463</v>
      </c>
      <c r="AT257" s="6">
        <v>0.92971887550200805</v>
      </c>
    </row>
    <row r="258" spans="1:46" x14ac:dyDescent="0.3">
      <c r="A258" t="s">
        <v>584</v>
      </c>
      <c r="B258" t="s">
        <v>601</v>
      </c>
      <c r="C258" t="s">
        <v>602</v>
      </c>
      <c r="D258" s="13">
        <v>1780503</v>
      </c>
      <c r="E258" t="s">
        <v>53</v>
      </c>
      <c r="F258">
        <v>221</v>
      </c>
      <c r="G258">
        <v>221</v>
      </c>
      <c r="H258" s="6">
        <v>1</v>
      </c>
      <c r="I258">
        <v>105</v>
      </c>
      <c r="J258">
        <v>49</v>
      </c>
      <c r="K258">
        <v>146</v>
      </c>
      <c r="L258">
        <v>85</v>
      </c>
      <c r="M258">
        <v>369</v>
      </c>
      <c r="N258">
        <v>10</v>
      </c>
      <c r="O258">
        <v>13</v>
      </c>
      <c r="P258">
        <v>29</v>
      </c>
      <c r="Q258" s="6">
        <v>2.7100271002710029E-2</v>
      </c>
      <c r="R258" s="6">
        <v>3.5230352303523033E-2</v>
      </c>
      <c r="S258" s="6">
        <v>7.8590785907859076E-2</v>
      </c>
      <c r="T258">
        <v>968</v>
      </c>
      <c r="U258">
        <v>65</v>
      </c>
      <c r="V258">
        <v>3</v>
      </c>
      <c r="W258" s="6">
        <v>4.6153846153846156E-2</v>
      </c>
      <c r="X258">
        <v>9</v>
      </c>
      <c r="Y258" s="6">
        <v>0.13846153846153847</v>
      </c>
      <c r="Z258">
        <v>12</v>
      </c>
      <c r="AA258" s="6">
        <v>0.18461538461538463</v>
      </c>
      <c r="AB258">
        <v>15</v>
      </c>
      <c r="AC258">
        <v>6</v>
      </c>
      <c r="AD258" s="6">
        <v>0.4</v>
      </c>
      <c r="AE258">
        <v>2</v>
      </c>
      <c r="AF258" s="6">
        <v>0.13333333333333333</v>
      </c>
      <c r="AG258">
        <v>7</v>
      </c>
      <c r="AH258" s="6">
        <v>0.46666666666666667</v>
      </c>
      <c r="AI258">
        <v>652</v>
      </c>
      <c r="AJ258">
        <v>677</v>
      </c>
      <c r="AK258">
        <v>666</v>
      </c>
      <c r="AL258">
        <v>12</v>
      </c>
      <c r="AM258">
        <v>16</v>
      </c>
      <c r="AN258" s="6">
        <v>4.2042042042042045E-2</v>
      </c>
      <c r="AO258">
        <v>949</v>
      </c>
      <c r="AP258">
        <v>364</v>
      </c>
      <c r="AQ258" s="6">
        <v>0.38356164383561642</v>
      </c>
      <c r="AR258">
        <v>276</v>
      </c>
      <c r="AS258">
        <v>265</v>
      </c>
      <c r="AT258" s="6">
        <v>0.96014492753623193</v>
      </c>
    </row>
    <row r="259" spans="1:46" x14ac:dyDescent="0.3">
      <c r="A259" t="s">
        <v>584</v>
      </c>
      <c r="B259" t="s">
        <v>603</v>
      </c>
      <c r="C259" t="s">
        <v>604</v>
      </c>
      <c r="D259" s="13">
        <v>566500</v>
      </c>
      <c r="E259" t="s">
        <v>53</v>
      </c>
      <c r="F259">
        <v>50</v>
      </c>
      <c r="G259">
        <v>13</v>
      </c>
      <c r="H259" s="6">
        <v>0.26</v>
      </c>
      <c r="I259">
        <v>18</v>
      </c>
      <c r="J259">
        <v>19</v>
      </c>
      <c r="K259">
        <v>54</v>
      </c>
      <c r="L259">
        <v>21</v>
      </c>
      <c r="M259">
        <v>196</v>
      </c>
      <c r="N259">
        <v>1</v>
      </c>
      <c r="O259">
        <v>3</v>
      </c>
      <c r="P259">
        <v>3</v>
      </c>
      <c r="Q259" s="6">
        <v>5.1020408163265302E-3</v>
      </c>
      <c r="R259" s="6">
        <v>1.5306122448979591E-2</v>
      </c>
      <c r="S259" s="6">
        <v>1.5306122448979591E-2</v>
      </c>
      <c r="T259">
        <v>121</v>
      </c>
      <c r="U259">
        <v>21</v>
      </c>
      <c r="V259">
        <v>1</v>
      </c>
      <c r="W259" s="6">
        <v>4.7619047619047616E-2</v>
      </c>
      <c r="X259">
        <v>2</v>
      </c>
      <c r="Y259" s="6">
        <v>9.5238095238095233E-2</v>
      </c>
      <c r="Z259">
        <v>3</v>
      </c>
      <c r="AA259" s="6">
        <v>0.14285714285714285</v>
      </c>
      <c r="AB259">
        <v>15</v>
      </c>
      <c r="AC259">
        <v>0</v>
      </c>
      <c r="AD259" s="6">
        <v>0</v>
      </c>
      <c r="AE259">
        <v>1</v>
      </c>
      <c r="AF259" s="6">
        <v>6.6666666666666666E-2</v>
      </c>
      <c r="AG259">
        <v>1</v>
      </c>
      <c r="AH259" s="6">
        <v>6.6666666666666666E-2</v>
      </c>
      <c r="AI259">
        <v>97</v>
      </c>
      <c r="AJ259">
        <v>112</v>
      </c>
      <c r="AK259">
        <v>113</v>
      </c>
      <c r="AL259">
        <v>1</v>
      </c>
      <c r="AM259">
        <v>11</v>
      </c>
      <c r="AN259" s="6">
        <v>0.10619469026548672</v>
      </c>
      <c r="AO259">
        <v>102</v>
      </c>
      <c r="AP259">
        <v>61</v>
      </c>
      <c r="AQ259" s="6">
        <v>0.59803921568627449</v>
      </c>
      <c r="AR259">
        <v>120</v>
      </c>
      <c r="AS259">
        <v>106</v>
      </c>
      <c r="AT259" s="6">
        <v>0.8833333333333333</v>
      </c>
    </row>
    <row r="260" spans="1:46" x14ac:dyDescent="0.3">
      <c r="A260" t="s">
        <v>584</v>
      </c>
      <c r="B260" t="s">
        <v>605</v>
      </c>
      <c r="C260" t="s">
        <v>606</v>
      </c>
      <c r="D260" s="13">
        <v>4090373</v>
      </c>
      <c r="E260" t="s">
        <v>53</v>
      </c>
      <c r="F260">
        <v>350</v>
      </c>
      <c r="G260">
        <v>285</v>
      </c>
      <c r="H260" s="6">
        <v>0.81428571428571428</v>
      </c>
      <c r="I260">
        <v>125</v>
      </c>
      <c r="J260">
        <v>56</v>
      </c>
      <c r="K260">
        <v>130</v>
      </c>
      <c r="L260">
        <v>59</v>
      </c>
      <c r="M260">
        <v>651</v>
      </c>
      <c r="N260">
        <v>2</v>
      </c>
      <c r="O260">
        <v>6</v>
      </c>
      <c r="P260">
        <v>35</v>
      </c>
      <c r="Q260" s="6">
        <v>3.0721966205837174E-3</v>
      </c>
      <c r="R260" s="6">
        <v>9.2165898617511521E-3</v>
      </c>
      <c r="S260" s="6">
        <v>5.3763440860215055E-2</v>
      </c>
      <c r="T260">
        <v>1135</v>
      </c>
      <c r="U260">
        <v>162</v>
      </c>
      <c r="V260">
        <v>6</v>
      </c>
      <c r="W260" s="6">
        <v>3.7037037037037035E-2</v>
      </c>
      <c r="X260">
        <v>28</v>
      </c>
      <c r="Y260" s="6">
        <v>0.1728395061728395</v>
      </c>
      <c r="Z260">
        <v>34</v>
      </c>
      <c r="AA260" s="6">
        <v>0.20987654320987653</v>
      </c>
      <c r="AB260">
        <v>16</v>
      </c>
      <c r="AC260">
        <v>2</v>
      </c>
      <c r="AD260" s="6">
        <v>0.125</v>
      </c>
      <c r="AE260">
        <v>6</v>
      </c>
      <c r="AF260" s="6">
        <v>0.375</v>
      </c>
      <c r="AG260">
        <v>8</v>
      </c>
      <c r="AH260" s="6">
        <v>0.5</v>
      </c>
      <c r="AI260">
        <v>807</v>
      </c>
      <c r="AJ260">
        <v>1124</v>
      </c>
      <c r="AK260">
        <v>415</v>
      </c>
      <c r="AL260">
        <v>8</v>
      </c>
      <c r="AM260">
        <v>7</v>
      </c>
      <c r="AN260" s="6">
        <v>3.614457831325301E-2</v>
      </c>
      <c r="AO260">
        <v>1432</v>
      </c>
      <c r="AP260">
        <v>1006</v>
      </c>
      <c r="AQ260" s="6">
        <v>0.70251396648044695</v>
      </c>
      <c r="AR260">
        <v>605</v>
      </c>
      <c r="AS260">
        <v>578</v>
      </c>
      <c r="AT260" s="6">
        <v>0.9553719008264463</v>
      </c>
    </row>
    <row r="261" spans="1:46" x14ac:dyDescent="0.3">
      <c r="A261" t="s">
        <v>584</v>
      </c>
      <c r="B261" t="s">
        <v>607</v>
      </c>
      <c r="C261" t="s">
        <v>608</v>
      </c>
      <c r="D261" s="13">
        <v>139618</v>
      </c>
      <c r="E261" t="s">
        <v>53</v>
      </c>
      <c r="F261">
        <v>0</v>
      </c>
      <c r="G261">
        <v>0</v>
      </c>
      <c r="H261" s="6" t="s">
        <v>531</v>
      </c>
      <c r="I261">
        <v>98</v>
      </c>
      <c r="J261">
        <v>90</v>
      </c>
      <c r="K261">
        <v>486</v>
      </c>
      <c r="L261">
        <v>220</v>
      </c>
      <c r="M261">
        <v>31</v>
      </c>
      <c r="N261">
        <v>0</v>
      </c>
      <c r="O261">
        <v>0</v>
      </c>
      <c r="P261">
        <v>0</v>
      </c>
      <c r="Q261" s="6">
        <v>0</v>
      </c>
      <c r="R261" s="6">
        <v>0</v>
      </c>
      <c r="S261" s="6">
        <v>0</v>
      </c>
      <c r="T261">
        <v>43</v>
      </c>
      <c r="U261">
        <v>6</v>
      </c>
      <c r="V261">
        <v>0</v>
      </c>
      <c r="W261" s="6">
        <v>0</v>
      </c>
      <c r="X261">
        <v>0</v>
      </c>
      <c r="Y261" s="6">
        <v>0</v>
      </c>
      <c r="Z261">
        <v>0</v>
      </c>
      <c r="AA261" s="6">
        <v>0</v>
      </c>
      <c r="AB261">
        <v>14</v>
      </c>
      <c r="AC261">
        <v>1</v>
      </c>
      <c r="AD261" s="6">
        <v>7.1428571428571425E-2</v>
      </c>
      <c r="AE261">
        <v>1</v>
      </c>
      <c r="AF261" s="6">
        <v>7.1428571428571425E-2</v>
      </c>
      <c r="AG261">
        <v>1</v>
      </c>
      <c r="AH261" s="6">
        <v>7.1428571428571425E-2</v>
      </c>
      <c r="AI261">
        <v>7</v>
      </c>
      <c r="AJ261">
        <v>12</v>
      </c>
      <c r="AK261">
        <v>12</v>
      </c>
      <c r="AL261">
        <v>0</v>
      </c>
      <c r="AM261">
        <v>1</v>
      </c>
      <c r="AN261" s="6">
        <v>8.3333333333333329E-2</v>
      </c>
      <c r="AO261">
        <v>40</v>
      </c>
      <c r="AP261">
        <v>20</v>
      </c>
      <c r="AQ261" s="6">
        <v>0.5</v>
      </c>
      <c r="AR261">
        <v>63</v>
      </c>
      <c r="AS261">
        <v>63</v>
      </c>
      <c r="AT261" s="6">
        <v>1</v>
      </c>
    </row>
    <row r="262" spans="1:46" x14ac:dyDescent="0.3">
      <c r="A262" t="s">
        <v>584</v>
      </c>
      <c r="B262" t="s">
        <v>609</v>
      </c>
      <c r="C262" t="s">
        <v>610</v>
      </c>
      <c r="D262" s="13">
        <v>416211</v>
      </c>
      <c r="E262" t="s">
        <v>53</v>
      </c>
      <c r="F262">
        <v>268</v>
      </c>
      <c r="G262">
        <v>209</v>
      </c>
      <c r="H262" s="6">
        <v>0.77985074626865669</v>
      </c>
      <c r="I262">
        <v>81</v>
      </c>
      <c r="J262">
        <v>40</v>
      </c>
      <c r="K262">
        <v>212</v>
      </c>
      <c r="L262">
        <v>138</v>
      </c>
      <c r="M262">
        <v>321</v>
      </c>
      <c r="N262">
        <v>1</v>
      </c>
      <c r="O262">
        <v>4</v>
      </c>
      <c r="P262">
        <v>12</v>
      </c>
      <c r="Q262" s="6">
        <v>3.1152647975077881E-3</v>
      </c>
      <c r="R262" s="6">
        <v>1.2461059190031152E-2</v>
      </c>
      <c r="S262" s="6">
        <v>3.7383177570093455E-2</v>
      </c>
      <c r="T262">
        <v>388</v>
      </c>
      <c r="U262">
        <v>9</v>
      </c>
      <c r="V262">
        <v>0</v>
      </c>
      <c r="W262" s="6">
        <v>0</v>
      </c>
      <c r="X262">
        <v>0</v>
      </c>
      <c r="Y262" s="6">
        <v>0</v>
      </c>
      <c r="Z262">
        <v>0</v>
      </c>
      <c r="AA262" s="6">
        <v>0</v>
      </c>
      <c r="AB262">
        <v>16</v>
      </c>
      <c r="AC262">
        <v>1</v>
      </c>
      <c r="AD262" s="6">
        <v>6.25E-2</v>
      </c>
      <c r="AE262">
        <v>2</v>
      </c>
      <c r="AF262" s="6">
        <v>0.125</v>
      </c>
      <c r="AG262">
        <v>3</v>
      </c>
      <c r="AH262" s="6">
        <v>0.1875</v>
      </c>
      <c r="AI262">
        <v>235</v>
      </c>
      <c r="AJ262">
        <v>277</v>
      </c>
      <c r="AK262">
        <v>13</v>
      </c>
      <c r="AL262">
        <v>5</v>
      </c>
      <c r="AM262">
        <v>1</v>
      </c>
      <c r="AN262" s="6">
        <v>0.46153846153846156</v>
      </c>
      <c r="AO262">
        <v>364</v>
      </c>
      <c r="AP262">
        <v>242</v>
      </c>
      <c r="AQ262" s="6">
        <v>0.6648351648351648</v>
      </c>
      <c r="AR262">
        <v>111</v>
      </c>
      <c r="AS262">
        <v>106</v>
      </c>
      <c r="AT262" s="6">
        <v>0.95495495495495497</v>
      </c>
    </row>
    <row r="263" spans="1:46" x14ac:dyDescent="0.3">
      <c r="A263" t="s">
        <v>584</v>
      </c>
      <c r="B263" t="s">
        <v>611</v>
      </c>
      <c r="C263" t="s">
        <v>612</v>
      </c>
      <c r="D263" s="13">
        <v>3837859</v>
      </c>
      <c r="E263" t="s">
        <v>53</v>
      </c>
      <c r="F263">
        <v>373</v>
      </c>
      <c r="G263">
        <v>373</v>
      </c>
      <c r="H263" s="6">
        <v>1</v>
      </c>
      <c r="I263">
        <v>45</v>
      </c>
      <c r="J263">
        <v>21</v>
      </c>
      <c r="K263">
        <v>63</v>
      </c>
      <c r="L263">
        <v>29</v>
      </c>
      <c r="M263">
        <v>1448</v>
      </c>
      <c r="N263">
        <v>46</v>
      </c>
      <c r="O263">
        <v>93</v>
      </c>
      <c r="P263">
        <v>155</v>
      </c>
      <c r="Q263" s="6">
        <v>3.1767955801104975E-2</v>
      </c>
      <c r="R263" s="6">
        <v>6.4226519337016577E-2</v>
      </c>
      <c r="S263" s="6">
        <v>0.10704419889502763</v>
      </c>
      <c r="T263">
        <v>2161</v>
      </c>
      <c r="U263">
        <v>138</v>
      </c>
      <c r="V263">
        <v>3</v>
      </c>
      <c r="W263" s="6">
        <v>2.1739130434782608E-2</v>
      </c>
      <c r="X263">
        <v>36</v>
      </c>
      <c r="Y263" s="6">
        <v>0.2608695652173913</v>
      </c>
      <c r="Z263">
        <v>39</v>
      </c>
      <c r="AA263" s="6">
        <v>0.28260869565217389</v>
      </c>
      <c r="AB263">
        <v>43</v>
      </c>
      <c r="AC263">
        <v>5</v>
      </c>
      <c r="AD263" s="6">
        <v>0.11627906976744186</v>
      </c>
      <c r="AE263">
        <v>14</v>
      </c>
      <c r="AF263" s="6">
        <v>0.32558139534883723</v>
      </c>
      <c r="AG263">
        <v>18</v>
      </c>
      <c r="AH263" s="6">
        <v>0.41860465116279072</v>
      </c>
      <c r="AI263">
        <v>1384</v>
      </c>
      <c r="AJ263">
        <v>1563</v>
      </c>
      <c r="AK263">
        <v>61</v>
      </c>
      <c r="AL263">
        <v>8</v>
      </c>
      <c r="AM263">
        <v>32</v>
      </c>
      <c r="AN263" s="6">
        <v>0.65573770491803274</v>
      </c>
      <c r="AO263">
        <v>2460</v>
      </c>
      <c r="AP263">
        <v>922</v>
      </c>
      <c r="AQ263" s="6">
        <v>0.37479674796747969</v>
      </c>
      <c r="AR263">
        <v>676</v>
      </c>
      <c r="AS263">
        <v>613</v>
      </c>
      <c r="AT263" s="6">
        <v>0.90680473372781067</v>
      </c>
    </row>
    <row r="264" spans="1:46" x14ac:dyDescent="0.3">
      <c r="A264" t="s">
        <v>584</v>
      </c>
      <c r="B264" t="s">
        <v>613</v>
      </c>
      <c r="C264" t="s">
        <v>614</v>
      </c>
      <c r="D264" s="13">
        <v>4598725</v>
      </c>
      <c r="E264" t="s">
        <v>53</v>
      </c>
      <c r="F264">
        <v>344</v>
      </c>
      <c r="G264">
        <v>344</v>
      </c>
      <c r="H264" s="6">
        <v>1</v>
      </c>
      <c r="I264">
        <v>91</v>
      </c>
      <c r="J264">
        <v>44</v>
      </c>
      <c r="K264">
        <v>121</v>
      </c>
      <c r="L264">
        <v>57</v>
      </c>
      <c r="M264">
        <v>741</v>
      </c>
      <c r="N264">
        <v>24</v>
      </c>
      <c r="O264">
        <v>36</v>
      </c>
      <c r="P264">
        <v>67</v>
      </c>
      <c r="Q264" s="6">
        <v>3.2388663967611336E-2</v>
      </c>
      <c r="R264" s="6">
        <v>4.8582995951417005E-2</v>
      </c>
      <c r="S264" s="6">
        <v>9.041835357624832E-2</v>
      </c>
      <c r="T264">
        <v>1235</v>
      </c>
      <c r="U264">
        <v>177</v>
      </c>
      <c r="V264">
        <v>11</v>
      </c>
      <c r="W264" s="6">
        <v>6.2146892655367235E-2</v>
      </c>
      <c r="X264">
        <v>94</v>
      </c>
      <c r="Y264" s="6">
        <v>0.53107344632768361</v>
      </c>
      <c r="Z264">
        <v>100</v>
      </c>
      <c r="AA264" s="6">
        <v>0.56497175141242939</v>
      </c>
      <c r="AB264">
        <v>31</v>
      </c>
      <c r="AC264">
        <v>1</v>
      </c>
      <c r="AD264" s="6">
        <v>3.2258064516129031E-2</v>
      </c>
      <c r="AE264">
        <v>16</v>
      </c>
      <c r="AF264" s="6">
        <v>0.5161290322580645</v>
      </c>
      <c r="AG264">
        <v>16</v>
      </c>
      <c r="AH264" s="6">
        <v>0.5161290322580645</v>
      </c>
      <c r="AI264">
        <v>797</v>
      </c>
      <c r="AJ264">
        <v>1203</v>
      </c>
      <c r="AK264">
        <v>121</v>
      </c>
      <c r="AL264">
        <v>29</v>
      </c>
      <c r="AM264">
        <v>44</v>
      </c>
      <c r="AN264" s="6">
        <v>0.60330578512396693</v>
      </c>
      <c r="AO264">
        <v>1442</v>
      </c>
      <c r="AP264">
        <v>824</v>
      </c>
      <c r="AQ264" s="6">
        <v>0.5714285714285714</v>
      </c>
      <c r="AR264">
        <v>626</v>
      </c>
      <c r="AS264">
        <v>615</v>
      </c>
      <c r="AT264" s="6">
        <v>0.98242811501597449</v>
      </c>
    </row>
    <row r="265" spans="1:46" x14ac:dyDescent="0.3">
      <c r="A265" t="s">
        <v>584</v>
      </c>
      <c r="B265" t="s">
        <v>615</v>
      </c>
      <c r="C265" t="s">
        <v>616</v>
      </c>
      <c r="D265" s="13">
        <v>1224785</v>
      </c>
      <c r="E265" t="s">
        <v>53</v>
      </c>
      <c r="F265">
        <v>177</v>
      </c>
      <c r="G265">
        <v>168</v>
      </c>
      <c r="H265" s="6">
        <v>0.94915254237288138</v>
      </c>
      <c r="I265">
        <v>40</v>
      </c>
      <c r="J265">
        <v>5</v>
      </c>
      <c r="K265">
        <v>77</v>
      </c>
      <c r="L265">
        <v>11</v>
      </c>
      <c r="M265">
        <v>457</v>
      </c>
      <c r="N265">
        <v>26</v>
      </c>
      <c r="O265">
        <v>41</v>
      </c>
      <c r="P265">
        <v>55</v>
      </c>
      <c r="Q265" s="6">
        <v>5.689277899343545E-2</v>
      </c>
      <c r="R265" s="6">
        <v>8.9715536105032828E-2</v>
      </c>
      <c r="S265" s="6">
        <v>0.12035010940919037</v>
      </c>
      <c r="T265">
        <v>1120</v>
      </c>
      <c r="U265">
        <v>29</v>
      </c>
      <c r="V265">
        <v>1</v>
      </c>
      <c r="W265" s="6">
        <v>3.4482758620689655E-2</v>
      </c>
      <c r="X265">
        <v>1</v>
      </c>
      <c r="Y265" s="6">
        <v>3.4482758620689655E-2</v>
      </c>
      <c r="Z265">
        <v>2</v>
      </c>
      <c r="AA265" s="6">
        <v>6.8965517241379309E-2</v>
      </c>
      <c r="AB265">
        <v>35</v>
      </c>
      <c r="AC265">
        <v>7</v>
      </c>
      <c r="AD265" s="6">
        <v>0.2</v>
      </c>
      <c r="AE265">
        <v>3</v>
      </c>
      <c r="AF265" s="6">
        <v>8.5714285714285715E-2</v>
      </c>
      <c r="AG265">
        <v>10</v>
      </c>
      <c r="AH265" s="6">
        <v>0.2857142857142857</v>
      </c>
      <c r="AI265">
        <v>879</v>
      </c>
      <c r="AJ265">
        <v>1064</v>
      </c>
      <c r="AK265">
        <v>8</v>
      </c>
      <c r="AL265">
        <v>2</v>
      </c>
      <c r="AM265">
        <v>2</v>
      </c>
      <c r="AN265" s="6">
        <v>0.5</v>
      </c>
      <c r="AO265">
        <v>1112</v>
      </c>
      <c r="AP265">
        <v>393</v>
      </c>
      <c r="AQ265" s="6">
        <v>0.35341726618705038</v>
      </c>
      <c r="AR265">
        <v>87</v>
      </c>
      <c r="AS265">
        <v>84</v>
      </c>
      <c r="AT265" s="6">
        <v>0.96551724137931039</v>
      </c>
    </row>
    <row r="266" spans="1:46" x14ac:dyDescent="0.3">
      <c r="A266" t="s">
        <v>617</v>
      </c>
      <c r="B266" t="s">
        <v>618</v>
      </c>
      <c r="C266" t="s">
        <v>619</v>
      </c>
      <c r="D266" s="13">
        <v>5794442</v>
      </c>
      <c r="E266" t="s">
        <v>90</v>
      </c>
      <c r="F266">
        <v>686</v>
      </c>
      <c r="G266">
        <v>450</v>
      </c>
      <c r="H266" s="6">
        <v>0.6559766763848397</v>
      </c>
      <c r="I266">
        <v>37</v>
      </c>
      <c r="J266">
        <v>19</v>
      </c>
      <c r="K266">
        <v>73</v>
      </c>
      <c r="L266">
        <v>28</v>
      </c>
      <c r="M266">
        <v>1682</v>
      </c>
      <c r="N266">
        <v>138</v>
      </c>
      <c r="O266">
        <v>219</v>
      </c>
      <c r="P266">
        <v>294</v>
      </c>
      <c r="Q266" s="6">
        <v>8.2045184304399527E-2</v>
      </c>
      <c r="R266" s="6">
        <v>0.13020214030915578</v>
      </c>
      <c r="S266" s="6">
        <v>0.17479191438763378</v>
      </c>
      <c r="T266">
        <v>3027</v>
      </c>
      <c r="U266">
        <v>268</v>
      </c>
      <c r="V266">
        <v>16</v>
      </c>
      <c r="W266" s="6">
        <v>5.9701492537313432E-2</v>
      </c>
      <c r="X266">
        <v>65</v>
      </c>
      <c r="Y266" s="6">
        <v>0.24253731343283583</v>
      </c>
      <c r="Z266">
        <v>77</v>
      </c>
      <c r="AA266" s="6">
        <v>0.28731343283582089</v>
      </c>
      <c r="AB266">
        <v>229</v>
      </c>
      <c r="AC266">
        <v>33</v>
      </c>
      <c r="AD266" s="6">
        <v>0.14410480349344978</v>
      </c>
      <c r="AE266">
        <v>80</v>
      </c>
      <c r="AF266" s="6">
        <v>0.34934497816593885</v>
      </c>
      <c r="AG266">
        <v>107</v>
      </c>
      <c r="AH266" s="6">
        <v>0.46724890829694321</v>
      </c>
      <c r="AI266">
        <v>2096</v>
      </c>
      <c r="AJ266">
        <v>2798</v>
      </c>
      <c r="AK266">
        <v>284</v>
      </c>
      <c r="AL266">
        <v>128</v>
      </c>
      <c r="AM266">
        <v>28</v>
      </c>
      <c r="AN266" s="6">
        <v>0.54929577464788737</v>
      </c>
      <c r="AO266">
        <v>3217</v>
      </c>
      <c r="AP266">
        <v>1139</v>
      </c>
      <c r="AQ266" s="6">
        <v>0.35405657444824373</v>
      </c>
      <c r="AR266">
        <v>1176</v>
      </c>
      <c r="AS266">
        <v>1108</v>
      </c>
      <c r="AT266" s="6">
        <v>0.94217687074829937</v>
      </c>
    </row>
    <row r="267" spans="1:46" x14ac:dyDescent="0.3">
      <c r="A267" t="s">
        <v>617</v>
      </c>
      <c r="B267" t="s">
        <v>620</v>
      </c>
      <c r="C267" t="s">
        <v>621</v>
      </c>
      <c r="D267" s="13">
        <v>4963571</v>
      </c>
      <c r="E267" t="s">
        <v>56</v>
      </c>
      <c r="F267">
        <v>556</v>
      </c>
      <c r="G267">
        <v>351</v>
      </c>
      <c r="H267" s="6">
        <v>0.63129496402877694</v>
      </c>
      <c r="I267">
        <v>39</v>
      </c>
      <c r="J267">
        <v>23</v>
      </c>
      <c r="K267">
        <v>73</v>
      </c>
      <c r="L267">
        <v>27</v>
      </c>
      <c r="M267">
        <v>1307</v>
      </c>
      <c r="N267">
        <v>101</v>
      </c>
      <c r="O267">
        <v>146</v>
      </c>
      <c r="P267">
        <v>204</v>
      </c>
      <c r="Q267" s="6">
        <v>7.7276205049732205E-2</v>
      </c>
      <c r="R267" s="6">
        <v>0.11170619739862279</v>
      </c>
      <c r="S267" s="6">
        <v>0.15608263198163733</v>
      </c>
      <c r="T267">
        <v>1751</v>
      </c>
      <c r="U267">
        <v>331</v>
      </c>
      <c r="V267">
        <v>19</v>
      </c>
      <c r="W267" s="6">
        <v>5.7401812688821753E-2</v>
      </c>
      <c r="X267">
        <v>86</v>
      </c>
      <c r="Y267" s="6">
        <v>0.25981873111782477</v>
      </c>
      <c r="Z267">
        <v>98</v>
      </c>
      <c r="AA267" s="6">
        <v>0.29607250755287007</v>
      </c>
      <c r="AB267">
        <v>228</v>
      </c>
      <c r="AC267">
        <v>40</v>
      </c>
      <c r="AD267" s="6">
        <v>0.17543859649122806</v>
      </c>
      <c r="AE267">
        <v>75</v>
      </c>
      <c r="AF267" s="6">
        <v>0.32894736842105265</v>
      </c>
      <c r="AG267">
        <v>105</v>
      </c>
      <c r="AH267" s="6">
        <v>0.46052631578947367</v>
      </c>
      <c r="AI267">
        <v>1294</v>
      </c>
      <c r="AJ267">
        <v>1684</v>
      </c>
      <c r="AK267">
        <v>29</v>
      </c>
      <c r="AL267">
        <v>17</v>
      </c>
      <c r="AM267">
        <v>1</v>
      </c>
      <c r="AN267" s="6">
        <v>0.62068965517241381</v>
      </c>
      <c r="AO267">
        <v>1734</v>
      </c>
      <c r="AP267">
        <v>746</v>
      </c>
      <c r="AQ267" s="6">
        <v>0.43021914648212228</v>
      </c>
      <c r="AR267">
        <v>851</v>
      </c>
      <c r="AS267">
        <v>803</v>
      </c>
      <c r="AT267" s="6">
        <v>0.94359576968272618</v>
      </c>
    </row>
    <row r="268" spans="1:46" x14ac:dyDescent="0.3">
      <c r="A268" t="s">
        <v>622</v>
      </c>
      <c r="B268" t="s">
        <v>623</v>
      </c>
      <c r="C268" t="s">
        <v>624</v>
      </c>
      <c r="D268" s="13">
        <v>13484302</v>
      </c>
      <c r="E268" t="s">
        <v>90</v>
      </c>
      <c r="F268">
        <v>2325</v>
      </c>
      <c r="G268">
        <v>2139</v>
      </c>
      <c r="H268" s="6">
        <v>0.92</v>
      </c>
      <c r="I268">
        <v>46</v>
      </c>
      <c r="J268">
        <v>9</v>
      </c>
      <c r="K268">
        <v>76</v>
      </c>
      <c r="L268">
        <v>16</v>
      </c>
      <c r="M268">
        <v>3291</v>
      </c>
      <c r="N268">
        <v>339</v>
      </c>
      <c r="O268">
        <v>539</v>
      </c>
      <c r="P268">
        <v>739</v>
      </c>
      <c r="Q268" s="6">
        <v>0.10300820419325434</v>
      </c>
      <c r="R268" s="6">
        <v>0.16378000607718018</v>
      </c>
      <c r="S268" s="6">
        <v>0.22455180796110605</v>
      </c>
      <c r="T268">
        <v>9668</v>
      </c>
      <c r="U268">
        <v>502</v>
      </c>
      <c r="V268">
        <v>9</v>
      </c>
      <c r="W268" s="6">
        <v>1.7928286852589643E-2</v>
      </c>
      <c r="X268">
        <v>130</v>
      </c>
      <c r="Y268" s="6">
        <v>0.25896414342629481</v>
      </c>
      <c r="Z268">
        <v>137</v>
      </c>
      <c r="AA268" s="6">
        <v>0.27290836653386452</v>
      </c>
      <c r="AB268">
        <v>825</v>
      </c>
      <c r="AC268">
        <v>150</v>
      </c>
      <c r="AD268" s="6">
        <v>0.18181818181818182</v>
      </c>
      <c r="AE268">
        <v>104</v>
      </c>
      <c r="AF268" s="6">
        <v>0.12606060606060607</v>
      </c>
      <c r="AG268">
        <v>246</v>
      </c>
      <c r="AH268" s="6">
        <v>0.29818181818181816</v>
      </c>
      <c r="AI268">
        <v>6365</v>
      </c>
      <c r="AJ268">
        <v>7464</v>
      </c>
      <c r="AK268">
        <v>237</v>
      </c>
      <c r="AL268">
        <v>13</v>
      </c>
      <c r="AM268">
        <v>40</v>
      </c>
      <c r="AN268" s="6">
        <v>0.22362869198312235</v>
      </c>
      <c r="AO268">
        <v>9134</v>
      </c>
      <c r="AP268">
        <v>3362</v>
      </c>
      <c r="AQ268" s="6">
        <v>0.36807532296912632</v>
      </c>
      <c r="AR268">
        <v>1102</v>
      </c>
      <c r="AS268">
        <v>995</v>
      </c>
      <c r="AT268" s="6">
        <v>0.9029038112522686</v>
      </c>
    </row>
    <row r="269" spans="1:46" x14ac:dyDescent="0.3">
      <c r="A269" t="s">
        <v>622</v>
      </c>
      <c r="B269" t="s">
        <v>1001</v>
      </c>
      <c r="C269" t="s">
        <v>626</v>
      </c>
      <c r="D269" s="13">
        <v>1703062</v>
      </c>
      <c r="E269" t="s">
        <v>53</v>
      </c>
      <c r="F269">
        <v>844</v>
      </c>
      <c r="G269">
        <v>586</v>
      </c>
      <c r="H269" s="6">
        <v>0.69431279620853081</v>
      </c>
      <c r="I269">
        <v>46</v>
      </c>
      <c r="J269">
        <v>30</v>
      </c>
      <c r="K269">
        <v>79</v>
      </c>
      <c r="L269">
        <v>41</v>
      </c>
      <c r="M269">
        <v>1513</v>
      </c>
      <c r="N269">
        <v>359</v>
      </c>
      <c r="O269">
        <v>466</v>
      </c>
      <c r="P269">
        <v>546</v>
      </c>
      <c r="Q269" s="6">
        <v>0.23727693324520818</v>
      </c>
      <c r="R269" s="6">
        <v>0.30799735624586916</v>
      </c>
      <c r="S269" s="6">
        <v>0.36087243886318571</v>
      </c>
      <c r="T269">
        <v>2973</v>
      </c>
      <c r="U269">
        <v>105</v>
      </c>
      <c r="V269">
        <v>0</v>
      </c>
      <c r="W269" s="6">
        <v>0</v>
      </c>
      <c r="X269">
        <v>4</v>
      </c>
      <c r="Y269" s="6">
        <v>3.8095238095238099E-2</v>
      </c>
      <c r="Z269">
        <v>4</v>
      </c>
      <c r="AA269" s="6">
        <v>3.8095238095238099E-2</v>
      </c>
      <c r="AB269">
        <v>39</v>
      </c>
      <c r="AC269">
        <v>2</v>
      </c>
      <c r="AD269" s="6">
        <v>5.128205128205128E-2</v>
      </c>
      <c r="AE269">
        <v>9</v>
      </c>
      <c r="AF269" s="6">
        <v>0.23076923076923078</v>
      </c>
      <c r="AG269">
        <v>11</v>
      </c>
      <c r="AH269" s="6">
        <v>0.28205128205128205</v>
      </c>
      <c r="AI269">
        <v>1824</v>
      </c>
      <c r="AJ269">
        <v>2179</v>
      </c>
      <c r="AK269">
        <v>912</v>
      </c>
      <c r="AL269">
        <v>15</v>
      </c>
      <c r="AM269">
        <v>167</v>
      </c>
      <c r="AN269" s="6">
        <v>0.19956140350877194</v>
      </c>
      <c r="AO269">
        <v>2775</v>
      </c>
      <c r="AP269">
        <v>1148</v>
      </c>
      <c r="AQ269" s="6">
        <v>0.41369369369369369</v>
      </c>
      <c r="AR269">
        <v>503</v>
      </c>
      <c r="AS269">
        <v>457</v>
      </c>
      <c r="AT269" s="6">
        <v>0.90854870775347918</v>
      </c>
    </row>
    <row r="270" spans="1:46" x14ac:dyDescent="0.3">
      <c r="A270" t="s">
        <v>622</v>
      </c>
      <c r="B270" t="s">
        <v>627</v>
      </c>
      <c r="C270" t="s">
        <v>628</v>
      </c>
      <c r="D270" s="13">
        <v>574995</v>
      </c>
      <c r="E270" t="s">
        <v>56</v>
      </c>
      <c r="F270">
        <v>133</v>
      </c>
      <c r="G270">
        <v>133</v>
      </c>
      <c r="H270" s="6">
        <v>1</v>
      </c>
      <c r="I270">
        <v>35</v>
      </c>
      <c r="J270">
        <v>25</v>
      </c>
      <c r="K270">
        <v>120</v>
      </c>
      <c r="L270">
        <v>35</v>
      </c>
      <c r="M270">
        <v>281</v>
      </c>
      <c r="N270">
        <v>26</v>
      </c>
      <c r="O270">
        <v>36</v>
      </c>
      <c r="P270">
        <v>45</v>
      </c>
      <c r="Q270" s="6">
        <v>9.2526690391459068E-2</v>
      </c>
      <c r="R270" s="6">
        <v>0.12811387900355872</v>
      </c>
      <c r="S270" s="6">
        <v>0.16014234875444841</v>
      </c>
      <c r="T270">
        <v>578</v>
      </c>
      <c r="U270">
        <v>35</v>
      </c>
      <c r="V270">
        <v>1</v>
      </c>
      <c r="W270" s="6">
        <v>2.8571428571428571E-2</v>
      </c>
      <c r="X270">
        <v>5</v>
      </c>
      <c r="Y270" s="6">
        <v>0.14285714285714285</v>
      </c>
      <c r="Z270">
        <v>6</v>
      </c>
      <c r="AA270" s="6">
        <v>0.17142857142857143</v>
      </c>
      <c r="AB270">
        <v>115</v>
      </c>
      <c r="AC270">
        <v>43</v>
      </c>
      <c r="AD270" s="6">
        <v>0.37391304347826088</v>
      </c>
      <c r="AE270">
        <v>17</v>
      </c>
      <c r="AF270" s="6">
        <v>0.14782608695652175</v>
      </c>
      <c r="AG270">
        <v>58</v>
      </c>
      <c r="AH270" s="6">
        <v>0.5043478260869565</v>
      </c>
      <c r="AI270">
        <v>398</v>
      </c>
      <c r="AJ270">
        <v>474</v>
      </c>
      <c r="AK270">
        <v>23</v>
      </c>
      <c r="AL270">
        <v>1</v>
      </c>
      <c r="AM270">
        <v>22</v>
      </c>
      <c r="AN270" s="6">
        <v>1</v>
      </c>
      <c r="AO270">
        <v>638</v>
      </c>
      <c r="AP270">
        <v>284</v>
      </c>
      <c r="AQ270" s="6">
        <v>0.44514106583072099</v>
      </c>
      <c r="AR270">
        <v>175</v>
      </c>
      <c r="AS270">
        <v>161</v>
      </c>
      <c r="AT270" s="6">
        <v>0.92</v>
      </c>
    </row>
    <row r="271" spans="1:46" x14ac:dyDescent="0.3">
      <c r="A271" t="s">
        <v>629</v>
      </c>
      <c r="B271" t="s">
        <v>1002</v>
      </c>
      <c r="C271" t="s">
        <v>631</v>
      </c>
      <c r="D271" s="13">
        <v>11853955</v>
      </c>
      <c r="E271" t="s">
        <v>53</v>
      </c>
      <c r="F271">
        <v>645</v>
      </c>
      <c r="G271">
        <v>561</v>
      </c>
      <c r="H271" s="6">
        <v>0.86976744186046506</v>
      </c>
      <c r="I271">
        <v>28</v>
      </c>
      <c r="J271">
        <v>21</v>
      </c>
      <c r="K271">
        <v>36</v>
      </c>
      <c r="L271">
        <v>23</v>
      </c>
      <c r="M271">
        <v>2793</v>
      </c>
      <c r="N271">
        <v>363</v>
      </c>
      <c r="O271">
        <v>533</v>
      </c>
      <c r="P271">
        <v>777</v>
      </c>
      <c r="Q271" s="6">
        <v>0.12996777658431793</v>
      </c>
      <c r="R271" s="6">
        <v>0.1908342284282134</v>
      </c>
      <c r="S271" s="6">
        <v>0.2781954887218045</v>
      </c>
      <c r="T271">
        <v>5296</v>
      </c>
      <c r="U271">
        <v>804</v>
      </c>
      <c r="V271">
        <v>89</v>
      </c>
      <c r="W271" s="6">
        <v>0.11069651741293532</v>
      </c>
      <c r="X271">
        <v>294</v>
      </c>
      <c r="Y271" s="6">
        <v>0.36567164179104478</v>
      </c>
      <c r="Z271">
        <v>342</v>
      </c>
      <c r="AA271" s="6">
        <v>0.42537313432835822</v>
      </c>
      <c r="AB271">
        <v>366</v>
      </c>
      <c r="AC271">
        <v>45</v>
      </c>
      <c r="AD271" s="6">
        <v>0.12295081967213115</v>
      </c>
      <c r="AE271">
        <v>174</v>
      </c>
      <c r="AF271" s="6">
        <v>0.47540983606557374</v>
      </c>
      <c r="AG271">
        <v>196</v>
      </c>
      <c r="AH271" s="6">
        <v>0.53551912568306015</v>
      </c>
      <c r="AI271">
        <v>3802</v>
      </c>
      <c r="AJ271">
        <v>4022</v>
      </c>
      <c r="AK271">
        <v>59</v>
      </c>
      <c r="AL271">
        <v>15</v>
      </c>
      <c r="AM271">
        <v>6</v>
      </c>
      <c r="AN271" s="6">
        <v>0.3559322033898305</v>
      </c>
      <c r="AO271">
        <v>4774</v>
      </c>
      <c r="AP271">
        <v>2291</v>
      </c>
      <c r="AQ271" s="6">
        <v>0.4798910766652702</v>
      </c>
      <c r="AR271">
        <v>2041</v>
      </c>
      <c r="AS271">
        <v>1899</v>
      </c>
      <c r="AT271" s="6">
        <v>0.9304262616364527</v>
      </c>
    </row>
    <row r="272" spans="1:46" x14ac:dyDescent="0.3">
      <c r="A272" t="s">
        <v>629</v>
      </c>
      <c r="B272" t="s">
        <v>632</v>
      </c>
      <c r="C272" t="s">
        <v>633</v>
      </c>
      <c r="D272" s="13">
        <v>1527165</v>
      </c>
      <c r="E272" t="s">
        <v>53</v>
      </c>
      <c r="F272">
        <v>385</v>
      </c>
      <c r="G272">
        <v>287</v>
      </c>
      <c r="H272" s="6">
        <v>0.74545454545454548</v>
      </c>
      <c r="I272">
        <v>22</v>
      </c>
      <c r="J272">
        <v>13</v>
      </c>
      <c r="K272">
        <v>63</v>
      </c>
      <c r="L272">
        <v>21</v>
      </c>
      <c r="M272">
        <v>627</v>
      </c>
      <c r="N272">
        <v>27</v>
      </c>
      <c r="O272">
        <v>51</v>
      </c>
      <c r="P272">
        <v>76</v>
      </c>
      <c r="Q272" s="6">
        <v>4.3062200956937802E-2</v>
      </c>
      <c r="R272" s="6">
        <v>8.1339712918660281E-2</v>
      </c>
      <c r="S272" s="6">
        <v>0.12121212121212122</v>
      </c>
      <c r="T272">
        <v>650</v>
      </c>
      <c r="U272">
        <v>47</v>
      </c>
      <c r="V272">
        <v>5</v>
      </c>
      <c r="W272" s="6">
        <v>0.10638297872340426</v>
      </c>
      <c r="X272">
        <v>19</v>
      </c>
      <c r="Y272" s="6">
        <v>0.40425531914893614</v>
      </c>
      <c r="Z272">
        <v>23</v>
      </c>
      <c r="AA272" s="6">
        <v>0.48936170212765956</v>
      </c>
      <c r="AB272">
        <v>81</v>
      </c>
      <c r="AC272">
        <v>15</v>
      </c>
      <c r="AD272" s="6">
        <v>0.18518518518518517</v>
      </c>
      <c r="AE272">
        <v>20</v>
      </c>
      <c r="AF272" s="6">
        <v>0.24691358024691357</v>
      </c>
      <c r="AG272">
        <v>33</v>
      </c>
      <c r="AH272" s="6">
        <v>0.40740740740740738</v>
      </c>
      <c r="AI272">
        <v>459</v>
      </c>
      <c r="AJ272">
        <v>681</v>
      </c>
      <c r="AK272">
        <v>0</v>
      </c>
      <c r="AL272">
        <v>0</v>
      </c>
      <c r="AM272">
        <v>0</v>
      </c>
      <c r="AN272" s="6" t="s">
        <v>531</v>
      </c>
      <c r="AO272">
        <v>749</v>
      </c>
      <c r="AP272">
        <v>461</v>
      </c>
      <c r="AQ272" s="6">
        <v>0.61548731642189591</v>
      </c>
      <c r="AR272">
        <v>295</v>
      </c>
      <c r="AS272">
        <v>245</v>
      </c>
      <c r="AT272" s="6">
        <v>0.83050847457627119</v>
      </c>
    </row>
    <row r="273" spans="1:46" x14ac:dyDescent="0.3">
      <c r="A273" t="s">
        <v>629</v>
      </c>
      <c r="B273" t="s">
        <v>636</v>
      </c>
      <c r="C273" t="s">
        <v>637</v>
      </c>
      <c r="D273" s="13">
        <v>5154071</v>
      </c>
      <c r="E273" t="s">
        <v>53</v>
      </c>
      <c r="F273">
        <v>428</v>
      </c>
      <c r="G273">
        <v>270</v>
      </c>
      <c r="H273" s="6">
        <v>0.63084112149532712</v>
      </c>
      <c r="I273">
        <v>56</v>
      </c>
      <c r="J273">
        <v>31</v>
      </c>
      <c r="K273">
        <v>70</v>
      </c>
      <c r="L273">
        <v>35</v>
      </c>
      <c r="M273">
        <v>1085</v>
      </c>
      <c r="N273">
        <v>60</v>
      </c>
      <c r="O273">
        <v>108</v>
      </c>
      <c r="P273">
        <v>201</v>
      </c>
      <c r="Q273" s="6">
        <v>5.5299539170506916E-2</v>
      </c>
      <c r="R273" s="6">
        <v>9.9539170506912439E-2</v>
      </c>
      <c r="S273" s="6">
        <v>0.18525345622119815</v>
      </c>
      <c r="T273">
        <v>2693</v>
      </c>
      <c r="U273">
        <v>285</v>
      </c>
      <c r="V273">
        <v>47</v>
      </c>
      <c r="W273" s="6">
        <v>0.1649122807017544</v>
      </c>
      <c r="X273">
        <v>83</v>
      </c>
      <c r="Y273" s="6">
        <v>0.29122807017543861</v>
      </c>
      <c r="Z273">
        <v>117</v>
      </c>
      <c r="AA273" s="6">
        <v>0.41052631578947368</v>
      </c>
      <c r="AB273">
        <v>167</v>
      </c>
      <c r="AC273">
        <v>44</v>
      </c>
      <c r="AD273" s="6">
        <v>0.26347305389221559</v>
      </c>
      <c r="AE273">
        <v>39</v>
      </c>
      <c r="AF273" s="6">
        <v>0.23353293413173654</v>
      </c>
      <c r="AG273">
        <v>78</v>
      </c>
      <c r="AH273" s="6">
        <v>0.46706586826347307</v>
      </c>
      <c r="AI273">
        <v>1927</v>
      </c>
      <c r="AJ273">
        <v>2171</v>
      </c>
      <c r="AK273">
        <v>61</v>
      </c>
      <c r="AL273">
        <v>1</v>
      </c>
      <c r="AM273">
        <v>35</v>
      </c>
      <c r="AN273" s="6">
        <v>0.5901639344262295</v>
      </c>
      <c r="AO273">
        <v>2336</v>
      </c>
      <c r="AP273">
        <v>1013</v>
      </c>
      <c r="AQ273" s="6">
        <v>0.4336472602739726</v>
      </c>
      <c r="AR273">
        <v>963</v>
      </c>
      <c r="AS273">
        <v>935</v>
      </c>
      <c r="AT273" s="6">
        <v>0.97092419522326068</v>
      </c>
    </row>
    <row r="274" spans="1:46" x14ac:dyDescent="0.3">
      <c r="A274" t="s">
        <v>629</v>
      </c>
      <c r="B274" t="s">
        <v>638</v>
      </c>
      <c r="C274" t="s">
        <v>639</v>
      </c>
      <c r="D274" s="13">
        <v>328417</v>
      </c>
      <c r="E274" t="s">
        <v>53</v>
      </c>
      <c r="F274">
        <v>42</v>
      </c>
      <c r="G274">
        <v>10</v>
      </c>
      <c r="H274" s="6">
        <v>0.23809523809523808</v>
      </c>
      <c r="I274">
        <v>18</v>
      </c>
      <c r="J274">
        <v>14</v>
      </c>
      <c r="K274">
        <v>18</v>
      </c>
      <c r="L274">
        <v>14</v>
      </c>
      <c r="M274">
        <v>119</v>
      </c>
      <c r="N274">
        <v>1</v>
      </c>
      <c r="O274">
        <v>4</v>
      </c>
      <c r="P274">
        <v>5</v>
      </c>
      <c r="Q274" s="6">
        <v>8.4033613445378148E-3</v>
      </c>
      <c r="R274" s="6">
        <v>3.3613445378151259E-2</v>
      </c>
      <c r="S274" s="6">
        <v>4.2016806722689079E-2</v>
      </c>
      <c r="T274">
        <v>125</v>
      </c>
      <c r="U274">
        <v>24</v>
      </c>
      <c r="V274">
        <v>3</v>
      </c>
      <c r="W274" s="6">
        <v>0.125</v>
      </c>
      <c r="X274">
        <v>3</v>
      </c>
      <c r="Y274" s="6">
        <v>0.125</v>
      </c>
      <c r="Z274">
        <v>6</v>
      </c>
      <c r="AA274" s="6">
        <v>0.25</v>
      </c>
      <c r="AB274">
        <v>24</v>
      </c>
      <c r="AC274">
        <v>0</v>
      </c>
      <c r="AD274" s="6">
        <v>0</v>
      </c>
      <c r="AE274">
        <v>4</v>
      </c>
      <c r="AF274" s="6">
        <v>0.16666666666666666</v>
      </c>
      <c r="AG274">
        <v>4</v>
      </c>
      <c r="AH274" s="6">
        <v>0.16666666666666666</v>
      </c>
      <c r="AI274">
        <v>109</v>
      </c>
      <c r="AJ274">
        <v>109</v>
      </c>
      <c r="AK274">
        <v>0</v>
      </c>
      <c r="AL274">
        <v>0</v>
      </c>
      <c r="AM274">
        <v>0</v>
      </c>
      <c r="AN274" s="6" t="s">
        <v>531</v>
      </c>
      <c r="AO274">
        <v>116</v>
      </c>
      <c r="AP274">
        <v>57</v>
      </c>
      <c r="AQ274" s="6">
        <v>0.49137931034482757</v>
      </c>
      <c r="AR274">
        <v>90</v>
      </c>
      <c r="AS274">
        <v>71</v>
      </c>
      <c r="AT274" s="6">
        <v>0.78888888888888886</v>
      </c>
    </row>
    <row r="275" spans="1:46" x14ac:dyDescent="0.3">
      <c r="A275" t="s">
        <v>629</v>
      </c>
      <c r="B275" t="s">
        <v>640</v>
      </c>
      <c r="C275" t="s">
        <v>641</v>
      </c>
      <c r="D275" s="13">
        <v>8658238</v>
      </c>
      <c r="E275" t="s">
        <v>53</v>
      </c>
      <c r="F275">
        <v>714</v>
      </c>
      <c r="G275">
        <v>710</v>
      </c>
      <c r="H275" s="6">
        <v>0.99439775910364148</v>
      </c>
      <c r="I275">
        <v>37</v>
      </c>
      <c r="J275">
        <v>21</v>
      </c>
      <c r="K275">
        <v>58</v>
      </c>
      <c r="L275">
        <v>26</v>
      </c>
      <c r="M275">
        <v>2241</v>
      </c>
      <c r="N275">
        <v>323</v>
      </c>
      <c r="O275">
        <v>488</v>
      </c>
      <c r="P275">
        <v>595</v>
      </c>
      <c r="Q275" s="6">
        <v>0.14413208389112003</v>
      </c>
      <c r="R275" s="6">
        <v>0.21775992860330209</v>
      </c>
      <c r="S275" s="6">
        <v>0.26550647032574742</v>
      </c>
      <c r="T275">
        <v>5247</v>
      </c>
      <c r="U275">
        <v>596</v>
      </c>
      <c r="V275">
        <v>26</v>
      </c>
      <c r="W275" s="6">
        <v>4.3624161073825503E-2</v>
      </c>
      <c r="X275">
        <v>93</v>
      </c>
      <c r="Y275" s="6">
        <v>0.15604026845637584</v>
      </c>
      <c r="Z275">
        <v>113</v>
      </c>
      <c r="AA275" s="6">
        <v>0.18959731543624161</v>
      </c>
      <c r="AB275">
        <v>366</v>
      </c>
      <c r="AC275">
        <v>42</v>
      </c>
      <c r="AD275" s="6">
        <v>0.11475409836065574</v>
      </c>
      <c r="AE275">
        <v>162</v>
      </c>
      <c r="AF275" s="6">
        <v>0.44262295081967212</v>
      </c>
      <c r="AG275">
        <v>188</v>
      </c>
      <c r="AH275" s="6">
        <v>0.51366120218579236</v>
      </c>
      <c r="AI275">
        <v>3187</v>
      </c>
      <c r="AJ275">
        <v>3415</v>
      </c>
      <c r="AK275">
        <v>469</v>
      </c>
      <c r="AL275">
        <v>37</v>
      </c>
      <c r="AM275">
        <v>63</v>
      </c>
      <c r="AN275" s="6">
        <v>0.21321961620469082</v>
      </c>
      <c r="AO275">
        <v>4488</v>
      </c>
      <c r="AP275">
        <v>1914</v>
      </c>
      <c r="AQ275" s="6">
        <v>0.4264705882352941</v>
      </c>
      <c r="AR275">
        <v>1395</v>
      </c>
      <c r="AS275">
        <v>1311</v>
      </c>
      <c r="AT275" s="6">
        <v>0.93978494623655917</v>
      </c>
    </row>
    <row r="276" spans="1:46" x14ac:dyDescent="0.3">
      <c r="A276" t="s">
        <v>629</v>
      </c>
      <c r="B276" t="s">
        <v>642</v>
      </c>
      <c r="C276" t="s">
        <v>643</v>
      </c>
      <c r="D276" s="13">
        <v>3881004</v>
      </c>
      <c r="E276" t="s">
        <v>53</v>
      </c>
      <c r="F276">
        <v>163</v>
      </c>
      <c r="G276">
        <v>37</v>
      </c>
      <c r="H276" s="6">
        <v>0.22699386503067484</v>
      </c>
      <c r="I276">
        <v>58</v>
      </c>
      <c r="J276">
        <v>31</v>
      </c>
      <c r="K276">
        <v>64</v>
      </c>
      <c r="L276">
        <v>32</v>
      </c>
      <c r="M276">
        <v>726</v>
      </c>
      <c r="N276">
        <v>31</v>
      </c>
      <c r="O276">
        <v>44</v>
      </c>
      <c r="P276">
        <v>82</v>
      </c>
      <c r="Q276" s="6">
        <v>4.2699724517906337E-2</v>
      </c>
      <c r="R276" s="6">
        <v>6.0606060606060608E-2</v>
      </c>
      <c r="S276" s="6">
        <v>0.11294765840220386</v>
      </c>
      <c r="T276">
        <v>1626</v>
      </c>
      <c r="U276">
        <v>155</v>
      </c>
      <c r="V276">
        <v>12</v>
      </c>
      <c r="W276" s="6">
        <v>7.7419354838709681E-2</v>
      </c>
      <c r="X276">
        <v>41</v>
      </c>
      <c r="Y276" s="6">
        <v>0.26451612903225807</v>
      </c>
      <c r="Z276">
        <v>51</v>
      </c>
      <c r="AA276" s="6">
        <v>0.32903225806451614</v>
      </c>
      <c r="AB276">
        <v>138</v>
      </c>
      <c r="AC276">
        <v>24</v>
      </c>
      <c r="AD276" s="6">
        <v>0.17391304347826086</v>
      </c>
      <c r="AE276">
        <v>60</v>
      </c>
      <c r="AF276" s="6">
        <v>0.43478260869565216</v>
      </c>
      <c r="AG276">
        <v>75</v>
      </c>
      <c r="AH276" s="6">
        <v>0.54347826086956519</v>
      </c>
      <c r="AI276">
        <v>1452</v>
      </c>
      <c r="AJ276">
        <v>1667</v>
      </c>
      <c r="AK276">
        <v>0</v>
      </c>
      <c r="AL276">
        <v>0</v>
      </c>
      <c r="AM276">
        <v>0</v>
      </c>
      <c r="AN276" s="6" t="s">
        <v>531</v>
      </c>
      <c r="AO276">
        <v>1549</v>
      </c>
      <c r="AP276">
        <v>677</v>
      </c>
      <c r="AQ276" s="6">
        <v>0.4370561652679148</v>
      </c>
      <c r="AR276">
        <v>537</v>
      </c>
      <c r="AS276">
        <v>507</v>
      </c>
      <c r="AT276" s="6">
        <v>0.94413407821229045</v>
      </c>
    </row>
    <row r="277" spans="1:46" x14ac:dyDescent="0.3">
      <c r="A277" t="s">
        <v>629</v>
      </c>
      <c r="B277" t="s">
        <v>644</v>
      </c>
      <c r="C277" t="s">
        <v>645</v>
      </c>
      <c r="D277" s="13">
        <v>11765574</v>
      </c>
      <c r="E277" t="s">
        <v>53</v>
      </c>
      <c r="F277">
        <v>927</v>
      </c>
      <c r="G277">
        <v>776</v>
      </c>
      <c r="H277" s="6">
        <v>0.83710895361380799</v>
      </c>
      <c r="I277">
        <v>35</v>
      </c>
      <c r="J277">
        <v>17</v>
      </c>
      <c r="K277">
        <v>68</v>
      </c>
      <c r="L277">
        <v>22</v>
      </c>
      <c r="M277">
        <v>1618</v>
      </c>
      <c r="N277">
        <v>147</v>
      </c>
      <c r="O277">
        <v>254</v>
      </c>
      <c r="P277">
        <v>356</v>
      </c>
      <c r="Q277" s="6">
        <v>9.0852904820766384E-2</v>
      </c>
      <c r="R277" s="6">
        <v>0.15698393077873918</v>
      </c>
      <c r="S277" s="6">
        <v>0.22002472187886279</v>
      </c>
      <c r="T277">
        <v>4624</v>
      </c>
      <c r="U277">
        <v>671</v>
      </c>
      <c r="V277">
        <v>34</v>
      </c>
      <c r="W277" s="6">
        <v>5.0670640834575259E-2</v>
      </c>
      <c r="X277">
        <v>171</v>
      </c>
      <c r="Y277" s="6">
        <v>0.2548435171385991</v>
      </c>
      <c r="Z277">
        <v>190</v>
      </c>
      <c r="AA277" s="6">
        <v>0.28315946348733234</v>
      </c>
      <c r="AB277">
        <v>259</v>
      </c>
      <c r="AC277">
        <v>30</v>
      </c>
      <c r="AD277" s="6">
        <v>0.11583011583011583</v>
      </c>
      <c r="AE277">
        <v>107</v>
      </c>
      <c r="AF277" s="6">
        <v>0.41312741312741313</v>
      </c>
      <c r="AG277">
        <v>126</v>
      </c>
      <c r="AH277" s="6">
        <v>0.48648648648648651</v>
      </c>
      <c r="AI277">
        <v>3333</v>
      </c>
      <c r="AJ277">
        <v>3624</v>
      </c>
      <c r="AK277">
        <v>334</v>
      </c>
      <c r="AL277">
        <v>21</v>
      </c>
      <c r="AM277">
        <v>156</v>
      </c>
      <c r="AN277" s="6">
        <v>0.52994011976047906</v>
      </c>
      <c r="AO277">
        <v>3954</v>
      </c>
      <c r="AP277">
        <v>1433</v>
      </c>
      <c r="AQ277" s="6">
        <v>0.36241780475467883</v>
      </c>
      <c r="AR277">
        <v>995</v>
      </c>
      <c r="AS277">
        <v>946</v>
      </c>
      <c r="AT277" s="6">
        <v>0.95075376884422114</v>
      </c>
    </row>
    <row r="278" spans="1:46" x14ac:dyDescent="0.3">
      <c r="A278" t="s">
        <v>629</v>
      </c>
      <c r="B278" t="s">
        <v>646</v>
      </c>
      <c r="C278" t="s">
        <v>647</v>
      </c>
      <c r="D278" s="13">
        <v>197057</v>
      </c>
      <c r="E278" t="s">
        <v>53</v>
      </c>
      <c r="F278">
        <v>50</v>
      </c>
      <c r="G278">
        <v>50</v>
      </c>
      <c r="H278" s="6">
        <v>1</v>
      </c>
      <c r="I278">
        <v>31</v>
      </c>
      <c r="J278">
        <v>19</v>
      </c>
      <c r="K278">
        <v>56</v>
      </c>
      <c r="L278">
        <v>22</v>
      </c>
      <c r="M278">
        <v>178</v>
      </c>
      <c r="N278">
        <v>5</v>
      </c>
      <c r="O278">
        <v>12</v>
      </c>
      <c r="P278">
        <v>16</v>
      </c>
      <c r="Q278" s="6">
        <v>2.8089887640449437E-2</v>
      </c>
      <c r="R278" s="6">
        <v>6.741573033707865E-2</v>
      </c>
      <c r="S278" s="6">
        <v>8.98876404494382E-2</v>
      </c>
      <c r="T278">
        <v>426</v>
      </c>
      <c r="U278">
        <v>32</v>
      </c>
      <c r="V278">
        <v>2</v>
      </c>
      <c r="W278" s="6">
        <v>6.25E-2</v>
      </c>
      <c r="X278">
        <v>4</v>
      </c>
      <c r="Y278" s="6">
        <v>0.125</v>
      </c>
      <c r="Z278">
        <v>6</v>
      </c>
      <c r="AA278" s="6">
        <v>0.1875</v>
      </c>
      <c r="AB278">
        <v>72</v>
      </c>
      <c r="AC278">
        <v>16</v>
      </c>
      <c r="AD278" s="6">
        <v>0.22222222222222221</v>
      </c>
      <c r="AE278">
        <v>19</v>
      </c>
      <c r="AF278" s="6">
        <v>0.2638888888888889</v>
      </c>
      <c r="AG278">
        <v>27</v>
      </c>
      <c r="AH278" s="6">
        <v>0.375</v>
      </c>
      <c r="AI278">
        <v>308</v>
      </c>
      <c r="AJ278">
        <v>356</v>
      </c>
      <c r="AK278">
        <v>0</v>
      </c>
      <c r="AL278">
        <v>0</v>
      </c>
      <c r="AM278">
        <v>0</v>
      </c>
      <c r="AN278" s="6" t="s">
        <v>531</v>
      </c>
      <c r="AO278">
        <v>402</v>
      </c>
      <c r="AP278">
        <v>199</v>
      </c>
      <c r="AQ278" s="6">
        <v>0.49502487562189057</v>
      </c>
      <c r="AR278">
        <v>143</v>
      </c>
      <c r="AS278">
        <v>118</v>
      </c>
      <c r="AT278" s="6">
        <v>0.82517482517482521</v>
      </c>
    </row>
    <row r="279" spans="1:46" x14ac:dyDescent="0.3">
      <c r="A279" t="s">
        <v>629</v>
      </c>
      <c r="B279" t="s">
        <v>1003</v>
      </c>
      <c r="C279" t="s">
        <v>649</v>
      </c>
      <c r="D279" s="13">
        <v>1607135</v>
      </c>
      <c r="E279" t="s">
        <v>53</v>
      </c>
      <c r="F279">
        <v>223</v>
      </c>
      <c r="G279">
        <v>195</v>
      </c>
      <c r="H279" s="6">
        <v>0.87443946188340804</v>
      </c>
      <c r="I279">
        <v>30</v>
      </c>
      <c r="J279">
        <v>10</v>
      </c>
      <c r="K279">
        <v>67</v>
      </c>
      <c r="L279">
        <v>14</v>
      </c>
      <c r="M279">
        <v>159</v>
      </c>
      <c r="N279">
        <v>4</v>
      </c>
      <c r="O279">
        <v>7</v>
      </c>
      <c r="P279">
        <v>15</v>
      </c>
      <c r="Q279" s="6">
        <v>2.5157232704402517E-2</v>
      </c>
      <c r="R279" s="6">
        <v>4.40251572327044E-2</v>
      </c>
      <c r="S279" s="6">
        <v>9.4339622641509441E-2</v>
      </c>
      <c r="T279">
        <v>1309</v>
      </c>
      <c r="U279">
        <v>126</v>
      </c>
      <c r="V279">
        <v>3</v>
      </c>
      <c r="W279" s="6">
        <v>2.3809523809523808E-2</v>
      </c>
      <c r="X279">
        <v>2</v>
      </c>
      <c r="Y279" s="6">
        <v>1.5873015873015872E-2</v>
      </c>
      <c r="Z279">
        <v>5</v>
      </c>
      <c r="AA279" s="6">
        <v>3.968253968253968E-2</v>
      </c>
      <c r="AB279">
        <v>194</v>
      </c>
      <c r="AC279">
        <v>32</v>
      </c>
      <c r="AD279" s="6">
        <v>0.16494845360824742</v>
      </c>
      <c r="AE279">
        <v>50</v>
      </c>
      <c r="AF279" s="6">
        <v>0.25773195876288657</v>
      </c>
      <c r="AG279">
        <v>75</v>
      </c>
      <c r="AH279" s="6">
        <v>0.38659793814432991</v>
      </c>
      <c r="AI279">
        <v>1046</v>
      </c>
      <c r="AJ279">
        <v>1207</v>
      </c>
      <c r="AK279">
        <v>0</v>
      </c>
      <c r="AL279">
        <v>0</v>
      </c>
      <c r="AM279">
        <v>0</v>
      </c>
      <c r="AN279" s="6" t="s">
        <v>531</v>
      </c>
      <c r="AO279">
        <v>-1</v>
      </c>
      <c r="AP279">
        <v>534</v>
      </c>
      <c r="AQ279" s="6">
        <v>-534</v>
      </c>
      <c r="AR279">
        <v>467</v>
      </c>
      <c r="AS279">
        <v>405</v>
      </c>
      <c r="AT279" s="6">
        <v>0.86723768736616702</v>
      </c>
    </row>
    <row r="280" spans="1:46" x14ac:dyDescent="0.3">
      <c r="A280" t="s">
        <v>629</v>
      </c>
      <c r="B280" t="s">
        <v>650</v>
      </c>
      <c r="C280" t="s">
        <v>651</v>
      </c>
      <c r="D280" s="13">
        <v>3292226</v>
      </c>
      <c r="E280" t="s">
        <v>53</v>
      </c>
      <c r="F280">
        <v>90</v>
      </c>
      <c r="G280">
        <v>90</v>
      </c>
      <c r="H280" s="6">
        <v>1</v>
      </c>
      <c r="I280">
        <v>36</v>
      </c>
      <c r="J280">
        <v>24</v>
      </c>
      <c r="K280">
        <v>45</v>
      </c>
      <c r="L280">
        <v>30</v>
      </c>
      <c r="M280">
        <v>729</v>
      </c>
      <c r="N280">
        <v>41</v>
      </c>
      <c r="O280">
        <v>70</v>
      </c>
      <c r="P280">
        <v>98</v>
      </c>
      <c r="Q280" s="6">
        <v>5.6241426611796985E-2</v>
      </c>
      <c r="R280" s="6">
        <v>9.6021947873799723E-2</v>
      </c>
      <c r="S280" s="6">
        <v>0.13443072702331962</v>
      </c>
      <c r="T280">
        <v>754</v>
      </c>
      <c r="U280">
        <v>209</v>
      </c>
      <c r="V280">
        <v>11</v>
      </c>
      <c r="W280" s="6">
        <v>5.2631578947368418E-2</v>
      </c>
      <c r="X280">
        <v>75</v>
      </c>
      <c r="Y280" s="6">
        <v>0.35885167464114831</v>
      </c>
      <c r="Z280">
        <v>84</v>
      </c>
      <c r="AA280" s="6">
        <v>0.40191387559808611</v>
      </c>
      <c r="AB280">
        <v>55</v>
      </c>
      <c r="AC280">
        <v>8</v>
      </c>
      <c r="AD280" s="6">
        <v>0.14545454545454545</v>
      </c>
      <c r="AE280">
        <v>23</v>
      </c>
      <c r="AF280" s="6">
        <v>0.41818181818181815</v>
      </c>
      <c r="AG280">
        <v>30</v>
      </c>
      <c r="AH280" s="6">
        <v>0.54545454545454541</v>
      </c>
      <c r="AI280">
        <v>543</v>
      </c>
      <c r="AJ280">
        <v>677</v>
      </c>
      <c r="AK280">
        <v>36</v>
      </c>
      <c r="AL280">
        <v>5</v>
      </c>
      <c r="AM280">
        <v>24</v>
      </c>
      <c r="AN280" s="6">
        <v>0.80555555555555558</v>
      </c>
      <c r="AO280">
        <v>723</v>
      </c>
      <c r="AP280">
        <v>373</v>
      </c>
      <c r="AQ280" s="6">
        <v>0.51590594744121721</v>
      </c>
      <c r="AR280">
        <v>574</v>
      </c>
      <c r="AS280">
        <v>530</v>
      </c>
      <c r="AT280" s="6">
        <v>0.9233449477351916</v>
      </c>
    </row>
    <row r="281" spans="1:46" x14ac:dyDescent="0.3">
      <c r="A281" t="s">
        <v>629</v>
      </c>
      <c r="B281" t="s">
        <v>652</v>
      </c>
      <c r="C281" t="s">
        <v>653</v>
      </c>
      <c r="D281" s="13">
        <v>314662</v>
      </c>
      <c r="E281" t="s">
        <v>53</v>
      </c>
      <c r="F281">
        <v>36</v>
      </c>
      <c r="G281">
        <v>0</v>
      </c>
      <c r="H281" s="6">
        <v>0</v>
      </c>
      <c r="I281">
        <v>51</v>
      </c>
      <c r="J281">
        <v>41</v>
      </c>
      <c r="K281">
        <v>122</v>
      </c>
      <c r="L281">
        <v>48</v>
      </c>
      <c r="M281">
        <v>67</v>
      </c>
      <c r="N281">
        <v>0</v>
      </c>
      <c r="O281">
        <v>0</v>
      </c>
      <c r="P281">
        <v>1</v>
      </c>
      <c r="Q281" s="6">
        <v>0</v>
      </c>
      <c r="R281" s="6">
        <v>0</v>
      </c>
      <c r="S281" s="6">
        <v>1.4925373134328358E-2</v>
      </c>
      <c r="T281">
        <v>206</v>
      </c>
      <c r="U281">
        <v>0</v>
      </c>
      <c r="V281">
        <v>0</v>
      </c>
      <c r="W281" s="6" t="s">
        <v>531</v>
      </c>
      <c r="X281">
        <v>0</v>
      </c>
      <c r="Y281" s="6" t="s">
        <v>531</v>
      </c>
      <c r="Z281">
        <v>0</v>
      </c>
      <c r="AA281" s="6" t="s">
        <v>531</v>
      </c>
      <c r="AB281">
        <v>0</v>
      </c>
      <c r="AC281">
        <v>0</v>
      </c>
      <c r="AD281" s="6" t="s">
        <v>531</v>
      </c>
      <c r="AE281">
        <v>0</v>
      </c>
      <c r="AF281" s="6" t="s">
        <v>531</v>
      </c>
      <c r="AG281">
        <v>0</v>
      </c>
      <c r="AH281" s="6" t="s">
        <v>531</v>
      </c>
      <c r="AI281">
        <v>152</v>
      </c>
      <c r="AJ281">
        <v>191</v>
      </c>
      <c r="AK281">
        <v>0</v>
      </c>
      <c r="AL281">
        <v>0</v>
      </c>
      <c r="AM281">
        <v>0</v>
      </c>
      <c r="AN281" s="6" t="s">
        <v>531</v>
      </c>
      <c r="AO281">
        <v>128</v>
      </c>
      <c r="AP281">
        <v>52</v>
      </c>
      <c r="AQ281" s="6">
        <v>0.40625</v>
      </c>
      <c r="AR281">
        <v>89</v>
      </c>
      <c r="AS281">
        <v>62</v>
      </c>
      <c r="AT281" s="6">
        <v>0.6966292134831461</v>
      </c>
    </row>
    <row r="282" spans="1:46" x14ac:dyDescent="0.3">
      <c r="A282" t="s">
        <v>629</v>
      </c>
      <c r="B282" t="s">
        <v>1004</v>
      </c>
      <c r="C282" t="s">
        <v>655</v>
      </c>
      <c r="D282" s="13">
        <v>217879</v>
      </c>
      <c r="E282" t="s">
        <v>53</v>
      </c>
      <c r="F282">
        <v>62</v>
      </c>
      <c r="G282">
        <v>48</v>
      </c>
      <c r="H282" s="6">
        <v>0.77419354838709675</v>
      </c>
      <c r="I282">
        <v>15</v>
      </c>
      <c r="J282">
        <v>8</v>
      </c>
      <c r="K282">
        <v>407</v>
      </c>
      <c r="L282">
        <v>233</v>
      </c>
      <c r="M282">
        <v>64</v>
      </c>
      <c r="N282">
        <v>5</v>
      </c>
      <c r="O282">
        <v>6</v>
      </c>
      <c r="P282">
        <v>7</v>
      </c>
      <c r="Q282" s="6">
        <v>7.8125E-2</v>
      </c>
      <c r="R282" s="6">
        <v>9.375E-2</v>
      </c>
      <c r="S282" s="6">
        <v>0.109375</v>
      </c>
      <c r="T282">
        <v>158</v>
      </c>
      <c r="U282">
        <v>39</v>
      </c>
      <c r="V282">
        <v>3</v>
      </c>
      <c r="W282" s="6">
        <v>7.6923076923076927E-2</v>
      </c>
      <c r="X282">
        <v>8</v>
      </c>
      <c r="Y282" s="6">
        <v>0.20512820512820512</v>
      </c>
      <c r="Z282">
        <v>11</v>
      </c>
      <c r="AA282" s="6">
        <v>0.28205128205128205</v>
      </c>
      <c r="AB282">
        <v>14</v>
      </c>
      <c r="AC282">
        <v>1</v>
      </c>
      <c r="AD282" s="6">
        <v>7.1428571428571425E-2</v>
      </c>
      <c r="AE282">
        <v>3</v>
      </c>
      <c r="AF282" s="6">
        <v>0.21428571428571427</v>
      </c>
      <c r="AG282">
        <v>4</v>
      </c>
      <c r="AH282" s="6">
        <v>0.2857142857142857</v>
      </c>
      <c r="AI282">
        <v>88</v>
      </c>
      <c r="AJ282">
        <v>245</v>
      </c>
      <c r="AK282">
        <v>0</v>
      </c>
      <c r="AL282">
        <v>0</v>
      </c>
      <c r="AM282">
        <v>0</v>
      </c>
      <c r="AN282" s="6" t="s">
        <v>531</v>
      </c>
      <c r="AO282">
        <v>234</v>
      </c>
      <c r="AP282">
        <v>177</v>
      </c>
      <c r="AQ282" s="6">
        <v>0.75641025641025639</v>
      </c>
      <c r="AR282">
        <v>40</v>
      </c>
      <c r="AS282">
        <v>38</v>
      </c>
      <c r="AT282" s="6">
        <v>0.95</v>
      </c>
    </row>
    <row r="283" spans="1:46" x14ac:dyDescent="0.3">
      <c r="A283" t="s">
        <v>629</v>
      </c>
      <c r="B283" t="s">
        <v>656</v>
      </c>
      <c r="C283" t="s">
        <v>657</v>
      </c>
      <c r="D283" s="13">
        <v>143907</v>
      </c>
      <c r="E283" t="s">
        <v>53</v>
      </c>
      <c r="F283">
        <v>18</v>
      </c>
      <c r="G283">
        <v>18</v>
      </c>
      <c r="H283" s="6">
        <v>1</v>
      </c>
      <c r="I283">
        <v>113</v>
      </c>
      <c r="J283">
        <v>93</v>
      </c>
      <c r="K283">
        <v>113</v>
      </c>
      <c r="L283">
        <v>93</v>
      </c>
      <c r="M283">
        <v>51</v>
      </c>
      <c r="N283">
        <v>1</v>
      </c>
      <c r="O283">
        <v>5</v>
      </c>
      <c r="P283">
        <v>10</v>
      </c>
      <c r="Q283" s="6">
        <v>1.9607843137254902E-2</v>
      </c>
      <c r="R283" s="6">
        <v>9.8039215686274508E-2</v>
      </c>
      <c r="S283" s="6">
        <v>0.19607843137254902</v>
      </c>
      <c r="T283">
        <v>83</v>
      </c>
      <c r="U283">
        <v>20</v>
      </c>
      <c r="V283">
        <v>1</v>
      </c>
      <c r="W283" s="6">
        <v>0.05</v>
      </c>
      <c r="X283">
        <v>6</v>
      </c>
      <c r="Y283" s="6">
        <v>0.3</v>
      </c>
      <c r="Z283">
        <v>6</v>
      </c>
      <c r="AA283" s="6">
        <v>0.3</v>
      </c>
      <c r="AB283">
        <v>7</v>
      </c>
      <c r="AC283">
        <v>0</v>
      </c>
      <c r="AD283" s="6">
        <v>0</v>
      </c>
      <c r="AE283">
        <v>5</v>
      </c>
      <c r="AF283" s="6">
        <v>0.7142857142857143</v>
      </c>
      <c r="AG283">
        <v>5</v>
      </c>
      <c r="AH283" s="6">
        <v>0.7142857142857143</v>
      </c>
      <c r="AI283">
        <v>63</v>
      </c>
      <c r="AJ283">
        <v>72</v>
      </c>
      <c r="AK283">
        <v>14</v>
      </c>
      <c r="AL283">
        <v>0</v>
      </c>
      <c r="AM283">
        <v>0</v>
      </c>
      <c r="AN283" s="6">
        <v>0</v>
      </c>
      <c r="AO283">
        <v>75</v>
      </c>
      <c r="AP283">
        <v>54</v>
      </c>
      <c r="AQ283" s="6">
        <v>0.72</v>
      </c>
      <c r="AR283">
        <v>74</v>
      </c>
      <c r="AS283">
        <v>70</v>
      </c>
      <c r="AT283" s="6">
        <v>0.94594594594594594</v>
      </c>
    </row>
    <row r="284" spans="1:46" x14ac:dyDescent="0.3">
      <c r="A284" t="s">
        <v>629</v>
      </c>
      <c r="B284" t="s">
        <v>1005</v>
      </c>
      <c r="C284" t="s">
        <v>659</v>
      </c>
      <c r="D284" s="13">
        <v>3110204</v>
      </c>
      <c r="E284" t="s">
        <v>53</v>
      </c>
      <c r="F284">
        <v>112</v>
      </c>
      <c r="G284">
        <v>60</v>
      </c>
      <c r="H284" s="6">
        <v>0.5357142857142857</v>
      </c>
      <c r="I284">
        <v>29</v>
      </c>
      <c r="J284">
        <v>21</v>
      </c>
      <c r="K284">
        <v>41</v>
      </c>
      <c r="L284">
        <v>24</v>
      </c>
      <c r="M284">
        <v>454</v>
      </c>
      <c r="N284">
        <v>15</v>
      </c>
      <c r="O284">
        <v>28</v>
      </c>
      <c r="P284">
        <v>43</v>
      </c>
      <c r="Q284" s="6">
        <v>3.3039647577092511E-2</v>
      </c>
      <c r="R284" s="6">
        <v>6.1674008810572688E-2</v>
      </c>
      <c r="S284" s="6">
        <v>9.4713656387665199E-2</v>
      </c>
      <c r="T284">
        <v>511</v>
      </c>
      <c r="U284">
        <v>211</v>
      </c>
      <c r="V284">
        <v>18</v>
      </c>
      <c r="W284" s="6">
        <v>8.5308056872037921E-2</v>
      </c>
      <c r="X284">
        <v>46</v>
      </c>
      <c r="Y284" s="6">
        <v>0.21800947867298578</v>
      </c>
      <c r="Z284">
        <v>58</v>
      </c>
      <c r="AA284" s="6">
        <v>0.27488151658767773</v>
      </c>
      <c r="AB284">
        <v>157</v>
      </c>
      <c r="AC284">
        <v>35</v>
      </c>
      <c r="AD284" s="6">
        <v>0.22292993630573249</v>
      </c>
      <c r="AE284">
        <v>26</v>
      </c>
      <c r="AF284" s="6">
        <v>0.16560509554140126</v>
      </c>
      <c r="AG284">
        <v>56</v>
      </c>
      <c r="AH284" s="6">
        <v>0.35668789808917195</v>
      </c>
      <c r="AI284">
        <v>449</v>
      </c>
      <c r="AJ284">
        <v>594</v>
      </c>
      <c r="AK284">
        <v>0</v>
      </c>
      <c r="AL284">
        <v>0</v>
      </c>
      <c r="AM284">
        <v>0</v>
      </c>
      <c r="AN284" s="6" t="s">
        <v>531</v>
      </c>
      <c r="AO284">
        <v>533</v>
      </c>
      <c r="AP284">
        <v>388</v>
      </c>
      <c r="AQ284" s="6">
        <v>0.72795497185741087</v>
      </c>
      <c r="AR284">
        <v>605</v>
      </c>
      <c r="AS284">
        <v>558</v>
      </c>
      <c r="AT284" s="6">
        <v>0.92231404958677687</v>
      </c>
    </row>
    <row r="285" spans="1:46" x14ac:dyDescent="0.3">
      <c r="A285" t="s">
        <v>629</v>
      </c>
      <c r="B285" t="s">
        <v>1006</v>
      </c>
      <c r="C285" t="s">
        <v>661</v>
      </c>
      <c r="D285" s="13">
        <v>450923</v>
      </c>
      <c r="E285" t="s">
        <v>53</v>
      </c>
      <c r="F285">
        <v>0</v>
      </c>
      <c r="G285">
        <v>0</v>
      </c>
      <c r="H285" s="6" t="s">
        <v>531</v>
      </c>
      <c r="I285">
        <v>0</v>
      </c>
      <c r="J285">
        <v>0</v>
      </c>
      <c r="K285">
        <v>0</v>
      </c>
      <c r="L285">
        <v>0</v>
      </c>
      <c r="M285">
        <v>83</v>
      </c>
      <c r="N285">
        <v>0</v>
      </c>
      <c r="O285">
        <v>0</v>
      </c>
      <c r="P285">
        <v>0</v>
      </c>
      <c r="Q285" s="6">
        <v>0</v>
      </c>
      <c r="R285" s="6">
        <v>0</v>
      </c>
      <c r="S285" s="6">
        <v>0</v>
      </c>
      <c r="T285">
        <v>0</v>
      </c>
      <c r="U285">
        <v>22</v>
      </c>
      <c r="V285">
        <v>2</v>
      </c>
      <c r="W285" s="6">
        <v>9.0909090909090912E-2</v>
      </c>
      <c r="X285">
        <v>5</v>
      </c>
      <c r="Y285" s="6">
        <v>0.22727272727272727</v>
      </c>
      <c r="Z285">
        <v>5</v>
      </c>
      <c r="AA285" s="6">
        <v>0.22727272727272727</v>
      </c>
      <c r="AB285">
        <v>5</v>
      </c>
      <c r="AC285">
        <v>2</v>
      </c>
      <c r="AD285" s="6">
        <v>0.4</v>
      </c>
      <c r="AE285">
        <v>0</v>
      </c>
      <c r="AF285" s="6">
        <v>0</v>
      </c>
      <c r="AG285">
        <v>2</v>
      </c>
      <c r="AH285" s="6">
        <v>0.4</v>
      </c>
      <c r="AI285">
        <v>0</v>
      </c>
      <c r="AJ285">
        <v>32</v>
      </c>
      <c r="AK285">
        <v>0</v>
      </c>
      <c r="AL285">
        <v>0</v>
      </c>
      <c r="AM285">
        <v>0</v>
      </c>
      <c r="AN285" s="6" t="s">
        <v>531</v>
      </c>
      <c r="AO285">
        <v>24</v>
      </c>
      <c r="AP285">
        <v>19</v>
      </c>
      <c r="AQ285" s="6">
        <v>0.79166666666666663</v>
      </c>
      <c r="AR285">
        <v>52</v>
      </c>
      <c r="AS285">
        <v>51</v>
      </c>
      <c r="AT285" s="6">
        <v>0.98076923076923073</v>
      </c>
    </row>
    <row r="286" spans="1:46" x14ac:dyDescent="0.3">
      <c r="A286" t="s">
        <v>629</v>
      </c>
      <c r="B286" t="s">
        <v>1007</v>
      </c>
      <c r="C286" t="s">
        <v>663</v>
      </c>
      <c r="D286" s="13">
        <v>88936</v>
      </c>
      <c r="E286" t="s">
        <v>53</v>
      </c>
      <c r="F286">
        <v>11</v>
      </c>
      <c r="G286">
        <v>11</v>
      </c>
      <c r="H286" s="6">
        <v>1</v>
      </c>
      <c r="I286">
        <v>49</v>
      </c>
      <c r="J286">
        <v>16</v>
      </c>
      <c r="K286">
        <v>52</v>
      </c>
      <c r="L286">
        <v>18</v>
      </c>
      <c r="M286">
        <v>92</v>
      </c>
      <c r="N286">
        <v>1</v>
      </c>
      <c r="O286">
        <v>7</v>
      </c>
      <c r="P286">
        <v>12</v>
      </c>
      <c r="Q286" s="6">
        <v>1.0869565217391304E-2</v>
      </c>
      <c r="R286" s="6">
        <v>7.6086956521739135E-2</v>
      </c>
      <c r="S286" s="6">
        <v>0.13043478260869565</v>
      </c>
      <c r="T286">
        <v>208</v>
      </c>
      <c r="U286">
        <v>12</v>
      </c>
      <c r="V286">
        <v>2</v>
      </c>
      <c r="W286" s="6">
        <v>0.16666666666666666</v>
      </c>
      <c r="X286">
        <v>1</v>
      </c>
      <c r="Y286" s="6">
        <v>8.3333333333333329E-2</v>
      </c>
      <c r="Z286">
        <v>3</v>
      </c>
      <c r="AA286" s="6">
        <v>0.25</v>
      </c>
      <c r="AB286">
        <v>4</v>
      </c>
      <c r="AC286">
        <v>0</v>
      </c>
      <c r="AD286" s="6">
        <v>0</v>
      </c>
      <c r="AE286">
        <v>1</v>
      </c>
      <c r="AF286" s="6">
        <v>0.25</v>
      </c>
      <c r="AG286">
        <v>1</v>
      </c>
      <c r="AH286" s="6">
        <v>0.25</v>
      </c>
      <c r="AI286">
        <v>179</v>
      </c>
      <c r="AJ286">
        <v>187</v>
      </c>
      <c r="AK286">
        <v>0</v>
      </c>
      <c r="AL286">
        <v>0</v>
      </c>
      <c r="AM286">
        <v>0</v>
      </c>
      <c r="AN286" s="6" t="s">
        <v>531</v>
      </c>
      <c r="AO286">
        <v>165</v>
      </c>
      <c r="AP286">
        <v>71</v>
      </c>
      <c r="AQ286" s="6">
        <v>0.4303030303030303</v>
      </c>
      <c r="AR286">
        <v>36</v>
      </c>
      <c r="AS286">
        <v>36</v>
      </c>
      <c r="AT286" s="6">
        <v>1</v>
      </c>
    </row>
    <row r="287" spans="1:46" x14ac:dyDescent="0.3">
      <c r="A287" t="s">
        <v>629</v>
      </c>
      <c r="B287" t="s">
        <v>1008</v>
      </c>
      <c r="C287" t="s">
        <v>665</v>
      </c>
      <c r="D287" s="13">
        <v>1297889</v>
      </c>
      <c r="E287" t="s">
        <v>53</v>
      </c>
      <c r="F287">
        <v>80</v>
      </c>
      <c r="G287">
        <v>80</v>
      </c>
      <c r="H287" s="6">
        <v>1</v>
      </c>
      <c r="I287">
        <v>13</v>
      </c>
      <c r="J287">
        <v>8</v>
      </c>
      <c r="K287">
        <v>63</v>
      </c>
      <c r="L287">
        <v>12</v>
      </c>
      <c r="M287">
        <v>501</v>
      </c>
      <c r="N287">
        <v>16</v>
      </c>
      <c r="O287">
        <v>40</v>
      </c>
      <c r="P287">
        <v>65</v>
      </c>
      <c r="Q287" s="6">
        <v>3.1936127744510975E-2</v>
      </c>
      <c r="R287" s="6">
        <v>7.9840319361277445E-2</v>
      </c>
      <c r="S287" s="6">
        <v>0.12974051896207583</v>
      </c>
      <c r="T287">
        <v>785</v>
      </c>
      <c r="U287">
        <v>44</v>
      </c>
      <c r="V287">
        <v>0</v>
      </c>
      <c r="W287" s="6">
        <v>0</v>
      </c>
      <c r="X287">
        <v>6</v>
      </c>
      <c r="Y287" s="6">
        <v>0.13636363636363635</v>
      </c>
      <c r="Z287">
        <v>6</v>
      </c>
      <c r="AA287" s="6">
        <v>0.13636363636363635</v>
      </c>
      <c r="AB287">
        <v>157</v>
      </c>
      <c r="AC287">
        <v>18</v>
      </c>
      <c r="AD287" s="6">
        <v>0.11464968152866242</v>
      </c>
      <c r="AE287">
        <v>24</v>
      </c>
      <c r="AF287" s="6">
        <v>0.15286624203821655</v>
      </c>
      <c r="AG287">
        <v>36</v>
      </c>
      <c r="AH287" s="6">
        <v>0.22929936305732485</v>
      </c>
      <c r="AI287">
        <v>606</v>
      </c>
      <c r="AJ287">
        <v>903</v>
      </c>
      <c r="AK287">
        <v>0</v>
      </c>
      <c r="AL287">
        <v>0</v>
      </c>
      <c r="AM287">
        <v>0</v>
      </c>
      <c r="AN287" s="6" t="s">
        <v>531</v>
      </c>
      <c r="AO287">
        <v>832</v>
      </c>
      <c r="AP287">
        <v>592</v>
      </c>
      <c r="AQ287" s="6">
        <v>0.71153846153846156</v>
      </c>
      <c r="AR287">
        <v>315</v>
      </c>
      <c r="AS287">
        <v>294</v>
      </c>
      <c r="AT287" s="6">
        <v>0.93333333333333335</v>
      </c>
    </row>
    <row r="288" spans="1:46" x14ac:dyDescent="0.3">
      <c r="A288" t="s">
        <v>629</v>
      </c>
      <c r="B288" t="s">
        <v>1009</v>
      </c>
      <c r="C288" t="s">
        <v>667</v>
      </c>
      <c r="D288" s="13">
        <v>1581004</v>
      </c>
      <c r="E288" t="s">
        <v>53</v>
      </c>
      <c r="F288">
        <v>88</v>
      </c>
      <c r="G288">
        <v>88</v>
      </c>
      <c r="H288" s="6">
        <v>1</v>
      </c>
      <c r="I288">
        <v>32</v>
      </c>
      <c r="J288">
        <v>15</v>
      </c>
      <c r="K288">
        <v>50</v>
      </c>
      <c r="L288">
        <v>19</v>
      </c>
      <c r="M288">
        <v>406</v>
      </c>
      <c r="N288">
        <v>40</v>
      </c>
      <c r="O288">
        <v>56</v>
      </c>
      <c r="P288">
        <v>66</v>
      </c>
      <c r="Q288" s="6">
        <v>9.8522167487684734E-2</v>
      </c>
      <c r="R288" s="6">
        <v>0.13793103448275862</v>
      </c>
      <c r="S288" s="6">
        <v>0.1625615763546798</v>
      </c>
      <c r="T288">
        <v>598</v>
      </c>
      <c r="U288">
        <v>57</v>
      </c>
      <c r="V288">
        <v>3</v>
      </c>
      <c r="W288" s="6">
        <v>5.2631578947368418E-2</v>
      </c>
      <c r="X288">
        <v>11</v>
      </c>
      <c r="Y288" s="6">
        <v>0.19298245614035087</v>
      </c>
      <c r="Z288">
        <v>14</v>
      </c>
      <c r="AA288" s="6">
        <v>0.24561403508771928</v>
      </c>
      <c r="AB288">
        <v>33</v>
      </c>
      <c r="AC288">
        <v>7</v>
      </c>
      <c r="AD288" s="6">
        <v>0.21212121212121213</v>
      </c>
      <c r="AE288">
        <v>14</v>
      </c>
      <c r="AF288" s="6">
        <v>0.42424242424242425</v>
      </c>
      <c r="AG288">
        <v>21</v>
      </c>
      <c r="AH288" s="6">
        <v>0.63636363636363635</v>
      </c>
      <c r="AI288">
        <v>464</v>
      </c>
      <c r="AJ288">
        <v>624</v>
      </c>
      <c r="AK288">
        <v>0</v>
      </c>
      <c r="AL288">
        <v>0</v>
      </c>
      <c r="AM288">
        <v>0</v>
      </c>
      <c r="AN288" s="6" t="s">
        <v>531</v>
      </c>
      <c r="AO288">
        <v>652</v>
      </c>
      <c r="AP288">
        <v>339</v>
      </c>
      <c r="AQ288" s="6">
        <v>0.51993865030674846</v>
      </c>
      <c r="AR288">
        <v>173</v>
      </c>
      <c r="AS288">
        <v>165</v>
      </c>
      <c r="AT288" s="6">
        <v>0.95375722543352603</v>
      </c>
    </row>
    <row r="289" spans="1:46" x14ac:dyDescent="0.3">
      <c r="A289" t="s">
        <v>629</v>
      </c>
      <c r="B289" t="s">
        <v>668</v>
      </c>
      <c r="C289" t="s">
        <v>669</v>
      </c>
      <c r="D289" s="13">
        <v>107493608</v>
      </c>
      <c r="E289" t="s">
        <v>90</v>
      </c>
      <c r="F289">
        <v>70299</v>
      </c>
      <c r="G289">
        <v>66411</v>
      </c>
      <c r="H289" s="6">
        <v>0.94469338112917678</v>
      </c>
      <c r="I289">
        <v>260</v>
      </c>
      <c r="J289">
        <v>180</v>
      </c>
      <c r="K289">
        <v>265</v>
      </c>
      <c r="L289">
        <v>183</v>
      </c>
      <c r="M289">
        <v>25879</v>
      </c>
      <c r="N289">
        <v>4156</v>
      </c>
      <c r="O289">
        <v>5665</v>
      </c>
      <c r="P289">
        <v>7385</v>
      </c>
      <c r="Q289" s="6">
        <v>0.16059353143475405</v>
      </c>
      <c r="R289" s="6">
        <v>0.21890335793500521</v>
      </c>
      <c r="S289" s="6">
        <v>0.28536651338923452</v>
      </c>
      <c r="T289">
        <v>134845</v>
      </c>
      <c r="U289">
        <v>4977</v>
      </c>
      <c r="V289">
        <v>178</v>
      </c>
      <c r="W289" s="6">
        <v>3.5764516777175008E-2</v>
      </c>
      <c r="X289">
        <v>1334</v>
      </c>
      <c r="Y289" s="6">
        <v>0.26803295157725537</v>
      </c>
      <c r="Z289">
        <v>1441</v>
      </c>
      <c r="AA289" s="6">
        <v>0.28953184649387181</v>
      </c>
      <c r="AB289">
        <v>1097</v>
      </c>
      <c r="AC289">
        <v>146</v>
      </c>
      <c r="AD289" s="6">
        <v>0.13309024612579762</v>
      </c>
      <c r="AE289">
        <v>385</v>
      </c>
      <c r="AF289" s="6">
        <v>0.35095715587967186</v>
      </c>
      <c r="AG289">
        <v>507</v>
      </c>
      <c r="AH289" s="6">
        <v>0.46216955332725618</v>
      </c>
      <c r="AI289">
        <v>61762</v>
      </c>
      <c r="AJ289">
        <v>62981</v>
      </c>
      <c r="AK289">
        <v>1935</v>
      </c>
      <c r="AL289">
        <v>560</v>
      </c>
      <c r="AM289">
        <v>402</v>
      </c>
      <c r="AN289" s="6">
        <v>0.49715762273901809</v>
      </c>
      <c r="AO289">
        <v>75031</v>
      </c>
      <c r="AP289">
        <v>35578</v>
      </c>
      <c r="AQ289" s="6">
        <v>0.47417734003278644</v>
      </c>
      <c r="AR289">
        <v>11366</v>
      </c>
      <c r="AS289">
        <v>10989</v>
      </c>
      <c r="AT289" s="6">
        <v>0.96683089917297205</v>
      </c>
    </row>
    <row r="290" spans="1:46" x14ac:dyDescent="0.3">
      <c r="A290" t="s">
        <v>629</v>
      </c>
      <c r="B290" t="s">
        <v>670</v>
      </c>
      <c r="C290" t="s">
        <v>671</v>
      </c>
      <c r="D290" s="13">
        <v>1338222</v>
      </c>
      <c r="E290" t="s">
        <v>53</v>
      </c>
      <c r="F290">
        <v>341</v>
      </c>
      <c r="G290">
        <v>276</v>
      </c>
      <c r="H290" s="6">
        <v>0.80938416422287385</v>
      </c>
      <c r="I290">
        <v>46</v>
      </c>
      <c r="J290">
        <v>22</v>
      </c>
      <c r="K290">
        <v>118</v>
      </c>
      <c r="L290">
        <v>29</v>
      </c>
      <c r="M290">
        <v>339</v>
      </c>
      <c r="N290">
        <v>30</v>
      </c>
      <c r="O290">
        <v>44</v>
      </c>
      <c r="P290">
        <v>70</v>
      </c>
      <c r="Q290" s="6">
        <v>8.8495575221238937E-2</v>
      </c>
      <c r="R290" s="6">
        <v>0.12979351032448377</v>
      </c>
      <c r="S290" s="6">
        <v>0.20648967551622419</v>
      </c>
      <c r="T290">
        <v>1417</v>
      </c>
      <c r="U290">
        <v>128</v>
      </c>
      <c r="V290">
        <v>12</v>
      </c>
      <c r="W290" s="6">
        <v>9.375E-2</v>
      </c>
      <c r="X290">
        <v>12</v>
      </c>
      <c r="Y290" s="6">
        <v>9.375E-2</v>
      </c>
      <c r="Z290">
        <v>24</v>
      </c>
      <c r="AA290" s="6">
        <v>0.1875</v>
      </c>
      <c r="AB290">
        <v>71</v>
      </c>
      <c r="AC290">
        <v>8</v>
      </c>
      <c r="AD290" s="6">
        <v>0.11267605633802817</v>
      </c>
      <c r="AE290">
        <v>12</v>
      </c>
      <c r="AF290" s="6">
        <v>0.16901408450704225</v>
      </c>
      <c r="AG290">
        <v>20</v>
      </c>
      <c r="AH290" s="6">
        <v>0.28169014084507044</v>
      </c>
      <c r="AI290">
        <v>883</v>
      </c>
      <c r="AJ290">
        <v>993</v>
      </c>
      <c r="AK290">
        <v>0</v>
      </c>
      <c r="AL290">
        <v>0</v>
      </c>
      <c r="AM290">
        <v>0</v>
      </c>
      <c r="AN290" s="6" t="s">
        <v>531</v>
      </c>
      <c r="AO290">
        <v>1317</v>
      </c>
      <c r="AP290">
        <v>398</v>
      </c>
      <c r="AQ290" s="6">
        <v>0.30220197418375094</v>
      </c>
      <c r="AR290">
        <v>283</v>
      </c>
      <c r="AS290">
        <v>256</v>
      </c>
      <c r="AT290" s="6">
        <v>0.90459363957597172</v>
      </c>
    </row>
    <row r="291" spans="1:46" x14ac:dyDescent="0.3">
      <c r="A291" t="s">
        <v>629</v>
      </c>
      <c r="B291" t="s">
        <v>1010</v>
      </c>
      <c r="C291" t="s">
        <v>673</v>
      </c>
      <c r="D291" s="13">
        <v>2743298</v>
      </c>
      <c r="E291" t="s">
        <v>53</v>
      </c>
      <c r="F291">
        <v>254</v>
      </c>
      <c r="G291">
        <v>239</v>
      </c>
      <c r="H291" s="6">
        <v>0.94094488188976377</v>
      </c>
      <c r="I291">
        <v>55</v>
      </c>
      <c r="J291">
        <v>38</v>
      </c>
      <c r="K291">
        <v>67</v>
      </c>
      <c r="L291">
        <v>46</v>
      </c>
      <c r="M291">
        <v>584</v>
      </c>
      <c r="N291">
        <v>46</v>
      </c>
      <c r="O291">
        <v>73</v>
      </c>
      <c r="P291">
        <v>119</v>
      </c>
      <c r="Q291" s="6">
        <v>7.8767123287671229E-2</v>
      </c>
      <c r="R291" s="6">
        <v>0.125</v>
      </c>
      <c r="S291" s="6">
        <v>0.20376712328767124</v>
      </c>
      <c r="T291">
        <v>1451</v>
      </c>
      <c r="U291">
        <v>159</v>
      </c>
      <c r="V291">
        <v>13</v>
      </c>
      <c r="W291" s="6">
        <v>8.1761006289308172E-2</v>
      </c>
      <c r="X291">
        <v>18</v>
      </c>
      <c r="Y291" s="6">
        <v>0.11320754716981132</v>
      </c>
      <c r="Z291">
        <v>29</v>
      </c>
      <c r="AA291" s="6">
        <v>0.18238993710691823</v>
      </c>
      <c r="AB291">
        <v>52</v>
      </c>
      <c r="AC291">
        <v>13</v>
      </c>
      <c r="AD291" s="6">
        <v>0.25</v>
      </c>
      <c r="AE291">
        <v>8</v>
      </c>
      <c r="AF291" s="6">
        <v>0.15384615384615385</v>
      </c>
      <c r="AG291">
        <v>20</v>
      </c>
      <c r="AH291" s="6">
        <v>0.38461538461538464</v>
      </c>
      <c r="AI291">
        <v>1065</v>
      </c>
      <c r="AJ291">
        <v>1105</v>
      </c>
      <c r="AK291">
        <v>0</v>
      </c>
      <c r="AL291">
        <v>0</v>
      </c>
      <c r="AM291">
        <v>0</v>
      </c>
      <c r="AN291" s="6" t="s">
        <v>531</v>
      </c>
      <c r="AO291">
        <v>1383</v>
      </c>
      <c r="AP291">
        <v>618</v>
      </c>
      <c r="AQ291" s="6">
        <v>0.44685466377440347</v>
      </c>
      <c r="AR291">
        <v>383</v>
      </c>
      <c r="AS291">
        <v>344</v>
      </c>
      <c r="AT291" s="6">
        <v>0.89817232375979117</v>
      </c>
    </row>
    <row r="292" spans="1:46" x14ac:dyDescent="0.3">
      <c r="A292" t="s">
        <v>629</v>
      </c>
      <c r="B292" t="s">
        <v>1011</v>
      </c>
      <c r="C292" t="s">
        <v>675</v>
      </c>
      <c r="D292" s="13">
        <v>10612648</v>
      </c>
      <c r="E292" t="s">
        <v>53</v>
      </c>
      <c r="F292">
        <v>3848</v>
      </c>
      <c r="G292">
        <v>2392</v>
      </c>
      <c r="H292" s="6">
        <v>0.6216216216216216</v>
      </c>
      <c r="I292">
        <v>155</v>
      </c>
      <c r="J292">
        <v>86</v>
      </c>
      <c r="K292">
        <v>163</v>
      </c>
      <c r="L292">
        <v>91</v>
      </c>
      <c r="M292">
        <v>1712</v>
      </c>
      <c r="N292">
        <v>105</v>
      </c>
      <c r="O292">
        <v>160</v>
      </c>
      <c r="P292">
        <v>259</v>
      </c>
      <c r="Q292" s="6">
        <v>6.1331775700934579E-2</v>
      </c>
      <c r="R292" s="6">
        <v>9.3457943925233641E-2</v>
      </c>
      <c r="S292" s="6">
        <v>0.15128504672897197</v>
      </c>
      <c r="T292">
        <v>6050</v>
      </c>
      <c r="U292">
        <v>549</v>
      </c>
      <c r="V292">
        <v>54</v>
      </c>
      <c r="W292" s="6">
        <v>9.8360655737704916E-2</v>
      </c>
      <c r="X292">
        <v>158</v>
      </c>
      <c r="Y292" s="6">
        <v>0.28779599271402551</v>
      </c>
      <c r="Z292">
        <v>189</v>
      </c>
      <c r="AA292" s="6">
        <v>0.34426229508196721</v>
      </c>
      <c r="AB292">
        <v>109</v>
      </c>
      <c r="AC292">
        <v>17</v>
      </c>
      <c r="AD292" s="6">
        <v>0.15596330275229359</v>
      </c>
      <c r="AE292">
        <v>37</v>
      </c>
      <c r="AF292" s="6">
        <v>0.33944954128440369</v>
      </c>
      <c r="AG292">
        <v>48</v>
      </c>
      <c r="AH292" s="6">
        <v>0.44036697247706424</v>
      </c>
      <c r="AI292">
        <v>3585</v>
      </c>
      <c r="AJ292">
        <v>4066</v>
      </c>
      <c r="AK292">
        <v>160</v>
      </c>
      <c r="AL292">
        <v>0</v>
      </c>
      <c r="AM292">
        <v>17</v>
      </c>
      <c r="AN292" s="6">
        <v>0.10625</v>
      </c>
      <c r="AO292">
        <v>5711</v>
      </c>
      <c r="AP292">
        <v>2363</v>
      </c>
      <c r="AQ292" s="6">
        <v>0.41376291367536333</v>
      </c>
      <c r="AR292">
        <v>2069</v>
      </c>
      <c r="AS292">
        <v>1894</v>
      </c>
      <c r="AT292" s="6">
        <v>0.91541807636539396</v>
      </c>
    </row>
    <row r="293" spans="1:46" x14ac:dyDescent="0.3">
      <c r="A293" t="s">
        <v>629</v>
      </c>
      <c r="B293" t="s">
        <v>1012</v>
      </c>
      <c r="C293" t="s">
        <v>677</v>
      </c>
      <c r="D293" s="13">
        <v>15997082</v>
      </c>
      <c r="E293" t="s">
        <v>53</v>
      </c>
      <c r="F293">
        <v>1845</v>
      </c>
      <c r="G293">
        <v>1838</v>
      </c>
      <c r="H293" s="6">
        <v>0.99620596205962064</v>
      </c>
      <c r="I293">
        <v>88</v>
      </c>
      <c r="J293">
        <v>44</v>
      </c>
      <c r="K293">
        <v>185</v>
      </c>
      <c r="L293">
        <v>87</v>
      </c>
      <c r="M293">
        <v>757</v>
      </c>
      <c r="N293">
        <v>21</v>
      </c>
      <c r="O293">
        <v>49</v>
      </c>
      <c r="P293">
        <v>131</v>
      </c>
      <c r="Q293" s="6">
        <v>2.7741083223249668E-2</v>
      </c>
      <c r="R293" s="6">
        <v>6.4729194187582564E-2</v>
      </c>
      <c r="S293" s="6">
        <v>0.17305151915455746</v>
      </c>
      <c r="T293">
        <v>4882</v>
      </c>
      <c r="U293">
        <v>926</v>
      </c>
      <c r="V293">
        <v>42</v>
      </c>
      <c r="W293" s="6">
        <v>4.5356371490280781E-2</v>
      </c>
      <c r="X293">
        <v>125</v>
      </c>
      <c r="Y293" s="6">
        <v>0.13498920086393087</v>
      </c>
      <c r="Z293">
        <v>157</v>
      </c>
      <c r="AA293" s="6">
        <v>0.16954643628509719</v>
      </c>
      <c r="AB293">
        <v>449</v>
      </c>
      <c r="AC293">
        <v>63</v>
      </c>
      <c r="AD293" s="6">
        <v>0.14031180400890869</v>
      </c>
      <c r="AE293">
        <v>152</v>
      </c>
      <c r="AF293" s="6">
        <v>0.33853006681514475</v>
      </c>
      <c r="AG293">
        <v>202</v>
      </c>
      <c r="AH293" s="6">
        <v>0.44988864142538976</v>
      </c>
      <c r="AI293">
        <v>2686</v>
      </c>
      <c r="AJ293">
        <v>2883</v>
      </c>
      <c r="AK293">
        <v>277</v>
      </c>
      <c r="AL293">
        <v>45</v>
      </c>
      <c r="AM293">
        <v>85</v>
      </c>
      <c r="AN293" s="6">
        <v>0.46931407942238268</v>
      </c>
      <c r="AO293">
        <v>3367</v>
      </c>
      <c r="AP293">
        <v>1113</v>
      </c>
      <c r="AQ293" s="6">
        <v>0.33056133056133058</v>
      </c>
      <c r="AR293">
        <v>1579</v>
      </c>
      <c r="AS293">
        <v>1513</v>
      </c>
      <c r="AT293" s="6">
        <v>0.95820139328689047</v>
      </c>
    </row>
    <row r="294" spans="1:46" x14ac:dyDescent="0.3">
      <c r="A294" t="s">
        <v>629</v>
      </c>
      <c r="B294" t="s">
        <v>678</v>
      </c>
      <c r="C294" t="s">
        <v>679</v>
      </c>
      <c r="D294" s="13">
        <v>731495</v>
      </c>
      <c r="E294" t="s">
        <v>53</v>
      </c>
      <c r="F294">
        <v>92</v>
      </c>
      <c r="G294">
        <v>66</v>
      </c>
      <c r="H294" s="6">
        <v>0.71739130434782605</v>
      </c>
      <c r="I294">
        <v>30</v>
      </c>
      <c r="J294">
        <v>11</v>
      </c>
      <c r="K294">
        <v>30</v>
      </c>
      <c r="L294">
        <v>11</v>
      </c>
      <c r="M294">
        <v>38</v>
      </c>
      <c r="N294">
        <v>0</v>
      </c>
      <c r="O294">
        <v>0</v>
      </c>
      <c r="P294">
        <v>0</v>
      </c>
      <c r="Q294" s="6">
        <v>0</v>
      </c>
      <c r="R294" s="6">
        <v>0</v>
      </c>
      <c r="S294" s="6">
        <v>0</v>
      </c>
      <c r="T294">
        <v>305</v>
      </c>
      <c r="U294">
        <v>14</v>
      </c>
      <c r="V294">
        <v>1</v>
      </c>
      <c r="W294" s="6">
        <v>7.1428571428571425E-2</v>
      </c>
      <c r="X294">
        <v>2</v>
      </c>
      <c r="Y294" s="6">
        <v>0.14285714285714285</v>
      </c>
      <c r="Z294">
        <v>2</v>
      </c>
      <c r="AA294" s="6">
        <v>0.14285714285714285</v>
      </c>
      <c r="AB294">
        <v>2</v>
      </c>
      <c r="AC294">
        <v>1</v>
      </c>
      <c r="AD294" s="6">
        <v>0.5</v>
      </c>
      <c r="AE294">
        <v>1</v>
      </c>
      <c r="AF294" s="6">
        <v>0.5</v>
      </c>
      <c r="AG294">
        <v>2</v>
      </c>
      <c r="AH294" s="6">
        <v>1</v>
      </c>
      <c r="AI294">
        <v>223</v>
      </c>
      <c r="AJ294">
        <v>235</v>
      </c>
      <c r="AK294">
        <v>0</v>
      </c>
      <c r="AL294">
        <v>0</v>
      </c>
      <c r="AM294">
        <v>0</v>
      </c>
      <c r="AN294" s="6" t="s">
        <v>531</v>
      </c>
      <c r="AO294">
        <v>280</v>
      </c>
      <c r="AP294">
        <v>54</v>
      </c>
      <c r="AQ294" s="6">
        <v>0.19285714285714287</v>
      </c>
      <c r="AR294">
        <v>90</v>
      </c>
      <c r="AS294">
        <v>90</v>
      </c>
      <c r="AT294" s="6">
        <v>1</v>
      </c>
    </row>
    <row r="295" spans="1:46" x14ac:dyDescent="0.3">
      <c r="A295" t="s">
        <v>629</v>
      </c>
      <c r="B295" t="s">
        <v>680</v>
      </c>
      <c r="C295" t="s">
        <v>681</v>
      </c>
      <c r="D295" s="13">
        <v>366967</v>
      </c>
      <c r="E295" t="s">
        <v>53</v>
      </c>
      <c r="F295">
        <v>99</v>
      </c>
      <c r="G295">
        <v>49</v>
      </c>
      <c r="H295" s="6">
        <v>0.49494949494949497</v>
      </c>
      <c r="I295">
        <v>33</v>
      </c>
      <c r="J295">
        <v>17</v>
      </c>
      <c r="K295">
        <v>33</v>
      </c>
      <c r="L295">
        <v>17</v>
      </c>
      <c r="M295">
        <v>664</v>
      </c>
      <c r="N295">
        <v>28</v>
      </c>
      <c r="O295">
        <v>83</v>
      </c>
      <c r="P295">
        <v>85</v>
      </c>
      <c r="Q295" s="6">
        <v>4.2168674698795178E-2</v>
      </c>
      <c r="R295" s="6">
        <v>0.125</v>
      </c>
      <c r="S295" s="6">
        <v>0.12801204819277109</v>
      </c>
      <c r="T295">
        <v>707</v>
      </c>
      <c r="U295">
        <v>39</v>
      </c>
      <c r="V295">
        <v>7</v>
      </c>
      <c r="W295" s="6">
        <v>0.17948717948717949</v>
      </c>
      <c r="X295">
        <v>4</v>
      </c>
      <c r="Y295" s="6">
        <v>0.10256410256410256</v>
      </c>
      <c r="Z295">
        <v>11</v>
      </c>
      <c r="AA295" s="6">
        <v>0.28205128205128205</v>
      </c>
      <c r="AB295">
        <v>720</v>
      </c>
      <c r="AC295">
        <v>0</v>
      </c>
      <c r="AD295" s="6">
        <v>0</v>
      </c>
      <c r="AE295">
        <v>0</v>
      </c>
      <c r="AF295" s="6">
        <v>0</v>
      </c>
      <c r="AG295">
        <v>0</v>
      </c>
      <c r="AH295" s="6">
        <v>0</v>
      </c>
      <c r="AI295">
        <v>624</v>
      </c>
      <c r="AJ295">
        <v>624</v>
      </c>
      <c r="AK295">
        <v>0</v>
      </c>
      <c r="AL295">
        <v>0</v>
      </c>
      <c r="AM295">
        <v>0</v>
      </c>
      <c r="AN295" s="6" t="s">
        <v>531</v>
      </c>
      <c r="AO295">
        <v>707</v>
      </c>
      <c r="AP295">
        <v>658</v>
      </c>
      <c r="AQ295" s="6">
        <v>0.93069306930693074</v>
      </c>
      <c r="AR295">
        <v>41</v>
      </c>
      <c r="AS295">
        <v>38</v>
      </c>
      <c r="AT295" s="6">
        <v>0.92682926829268297</v>
      </c>
    </row>
    <row r="296" spans="1:46" x14ac:dyDescent="0.3">
      <c r="A296" t="s">
        <v>629</v>
      </c>
      <c r="B296" t="s">
        <v>682</v>
      </c>
      <c r="C296" t="s">
        <v>683</v>
      </c>
      <c r="D296" s="13">
        <v>1166718</v>
      </c>
      <c r="E296" t="s">
        <v>53</v>
      </c>
      <c r="F296">
        <v>98</v>
      </c>
      <c r="G296">
        <v>98</v>
      </c>
      <c r="H296" s="6">
        <v>1</v>
      </c>
      <c r="I296">
        <v>92</v>
      </c>
      <c r="J296">
        <v>55</v>
      </c>
      <c r="K296">
        <v>96</v>
      </c>
      <c r="L296">
        <v>56</v>
      </c>
      <c r="M296">
        <v>783</v>
      </c>
      <c r="N296">
        <v>61</v>
      </c>
      <c r="O296">
        <v>96</v>
      </c>
      <c r="P296">
        <v>177</v>
      </c>
      <c r="Q296" s="6">
        <v>7.7905491698595147E-2</v>
      </c>
      <c r="R296" s="6">
        <v>0.12260536398467432</v>
      </c>
      <c r="S296" s="6">
        <v>0.22605363984674329</v>
      </c>
      <c r="T296">
        <v>1446</v>
      </c>
      <c r="U296">
        <v>32</v>
      </c>
      <c r="V296">
        <v>10</v>
      </c>
      <c r="W296" s="6">
        <v>0.3125</v>
      </c>
      <c r="X296">
        <v>7</v>
      </c>
      <c r="Y296" s="6">
        <v>0.21875</v>
      </c>
      <c r="Z296">
        <v>16</v>
      </c>
      <c r="AA296" s="6">
        <v>0.5</v>
      </c>
      <c r="AB296">
        <v>63</v>
      </c>
      <c r="AC296">
        <v>5</v>
      </c>
      <c r="AD296" s="6">
        <v>7.9365079365079361E-2</v>
      </c>
      <c r="AE296">
        <v>19</v>
      </c>
      <c r="AF296" s="6">
        <v>0.30158730158730157</v>
      </c>
      <c r="AG296">
        <v>23</v>
      </c>
      <c r="AH296" s="6">
        <v>0.36507936507936506</v>
      </c>
      <c r="AI296">
        <v>951</v>
      </c>
      <c r="AJ296">
        <v>1019</v>
      </c>
      <c r="AK296">
        <v>0</v>
      </c>
      <c r="AL296">
        <v>0</v>
      </c>
      <c r="AM296">
        <v>0</v>
      </c>
      <c r="AN296" s="6" t="s">
        <v>531</v>
      </c>
      <c r="AO296">
        <v>1101</v>
      </c>
      <c r="AP296">
        <v>740</v>
      </c>
      <c r="AQ296" s="6">
        <v>0.67211625794732066</v>
      </c>
      <c r="AR296">
        <v>250</v>
      </c>
      <c r="AS296">
        <v>247</v>
      </c>
      <c r="AT296" s="6">
        <v>0.98799999999999999</v>
      </c>
    </row>
    <row r="297" spans="1:46" x14ac:dyDescent="0.3">
      <c r="A297" t="s">
        <v>684</v>
      </c>
      <c r="B297" t="s">
        <v>685</v>
      </c>
      <c r="C297" t="s">
        <v>686</v>
      </c>
      <c r="D297" s="13">
        <v>17469842</v>
      </c>
      <c r="E297" t="s">
        <v>53</v>
      </c>
      <c r="F297">
        <v>895</v>
      </c>
      <c r="G297">
        <v>895</v>
      </c>
      <c r="H297" s="6">
        <v>1</v>
      </c>
      <c r="I297">
        <v>45</v>
      </c>
      <c r="J297">
        <v>29</v>
      </c>
      <c r="K297">
        <v>64</v>
      </c>
      <c r="L297">
        <v>34</v>
      </c>
      <c r="M297">
        <v>4350</v>
      </c>
      <c r="N297">
        <v>372</v>
      </c>
      <c r="O297">
        <v>626</v>
      </c>
      <c r="P297">
        <v>983</v>
      </c>
      <c r="Q297" s="6">
        <v>8.5517241379310341E-2</v>
      </c>
      <c r="R297" s="6">
        <v>0.14390804597701148</v>
      </c>
      <c r="S297" s="6">
        <v>0.22597701149425287</v>
      </c>
      <c r="T297">
        <v>6102</v>
      </c>
      <c r="U297">
        <v>1295</v>
      </c>
      <c r="V297">
        <v>105</v>
      </c>
      <c r="W297" s="6">
        <v>8.1081081081081086E-2</v>
      </c>
      <c r="X297">
        <v>318</v>
      </c>
      <c r="Y297" s="6">
        <v>0.24555984555984556</v>
      </c>
      <c r="Z297">
        <v>404</v>
      </c>
      <c r="AA297" s="6">
        <v>0.31196911196911198</v>
      </c>
      <c r="AB297">
        <v>619</v>
      </c>
      <c r="AC297">
        <v>193</v>
      </c>
      <c r="AD297" s="6">
        <v>0.31179321486268174</v>
      </c>
      <c r="AE297">
        <v>127</v>
      </c>
      <c r="AF297" s="6">
        <v>0.20516962843295639</v>
      </c>
      <c r="AG297">
        <v>300</v>
      </c>
      <c r="AH297" s="6">
        <v>0.48465266558966075</v>
      </c>
      <c r="AI297">
        <v>3969</v>
      </c>
      <c r="AJ297">
        <v>4462</v>
      </c>
      <c r="AK297">
        <v>749</v>
      </c>
      <c r="AL297">
        <v>197</v>
      </c>
      <c r="AM297">
        <v>263</v>
      </c>
      <c r="AN297" s="6">
        <v>0.6141522029372497</v>
      </c>
      <c r="AO297">
        <v>5425</v>
      </c>
      <c r="AP297">
        <v>3041</v>
      </c>
      <c r="AQ297" s="6">
        <v>0.56055299539170511</v>
      </c>
      <c r="AR297">
        <v>2554</v>
      </c>
      <c r="AS297">
        <v>2493</v>
      </c>
      <c r="AT297" s="6">
        <v>0.97611589663273302</v>
      </c>
    </row>
    <row r="298" spans="1:46" x14ac:dyDescent="0.3">
      <c r="A298" t="s">
        <v>684</v>
      </c>
      <c r="B298" t="s">
        <v>687</v>
      </c>
      <c r="C298" t="s">
        <v>688</v>
      </c>
      <c r="D298" s="13">
        <v>4180179</v>
      </c>
      <c r="E298" t="s">
        <v>53</v>
      </c>
      <c r="F298">
        <v>751</v>
      </c>
      <c r="G298">
        <v>346</v>
      </c>
      <c r="H298" s="6">
        <v>0.4607190412782956</v>
      </c>
      <c r="I298">
        <v>69</v>
      </c>
      <c r="J298">
        <v>49</v>
      </c>
      <c r="K298">
        <v>92</v>
      </c>
      <c r="L298">
        <v>53</v>
      </c>
      <c r="M298">
        <v>1405</v>
      </c>
      <c r="N298">
        <v>94</v>
      </c>
      <c r="O298">
        <v>160</v>
      </c>
      <c r="P298">
        <v>241</v>
      </c>
      <c r="Q298" s="6">
        <v>6.6903914590747335E-2</v>
      </c>
      <c r="R298" s="6">
        <v>0.11387900355871886</v>
      </c>
      <c r="S298" s="6">
        <v>0.17153024911032028</v>
      </c>
      <c r="T298">
        <v>1544</v>
      </c>
      <c r="U298">
        <v>309</v>
      </c>
      <c r="V298">
        <v>14</v>
      </c>
      <c r="W298" s="6">
        <v>4.5307443365695796E-2</v>
      </c>
      <c r="X298">
        <v>38</v>
      </c>
      <c r="Y298" s="6">
        <v>0.12297734627831715</v>
      </c>
      <c r="Z298">
        <v>48</v>
      </c>
      <c r="AA298" s="6">
        <v>0.1553398058252427</v>
      </c>
      <c r="AB298">
        <v>269</v>
      </c>
      <c r="AC298">
        <v>53</v>
      </c>
      <c r="AD298" s="6">
        <v>0.19702602230483271</v>
      </c>
      <c r="AE298">
        <v>63</v>
      </c>
      <c r="AF298" s="6">
        <v>0.2342007434944238</v>
      </c>
      <c r="AG298">
        <v>103</v>
      </c>
      <c r="AH298" s="6">
        <v>0.38289962825278812</v>
      </c>
      <c r="AI298">
        <v>970</v>
      </c>
      <c r="AJ298">
        <v>1308</v>
      </c>
      <c r="AK298">
        <v>206</v>
      </c>
      <c r="AL298">
        <v>13</v>
      </c>
      <c r="AM298">
        <v>47</v>
      </c>
      <c r="AN298" s="6">
        <v>0.29126213592233008</v>
      </c>
      <c r="AO298">
        <v>1423</v>
      </c>
      <c r="AP298">
        <v>763</v>
      </c>
      <c r="AQ298" s="6">
        <v>0.53619114546732261</v>
      </c>
      <c r="AR298">
        <v>1043</v>
      </c>
      <c r="AS298">
        <v>1012</v>
      </c>
      <c r="AT298" s="6">
        <v>0.97027804410354745</v>
      </c>
    </row>
    <row r="299" spans="1:46" x14ac:dyDescent="0.3">
      <c r="A299" t="s">
        <v>684</v>
      </c>
      <c r="B299" t="s">
        <v>689</v>
      </c>
      <c r="C299" t="s">
        <v>690</v>
      </c>
      <c r="D299" s="13">
        <v>26997332</v>
      </c>
      <c r="E299" t="s">
        <v>53</v>
      </c>
      <c r="F299">
        <v>1544</v>
      </c>
      <c r="G299">
        <v>1275</v>
      </c>
      <c r="H299" s="6">
        <v>0.82577720207253891</v>
      </c>
      <c r="I299">
        <v>87</v>
      </c>
      <c r="J299">
        <v>34</v>
      </c>
      <c r="K299">
        <v>118</v>
      </c>
      <c r="L299">
        <v>57</v>
      </c>
      <c r="M299">
        <v>3210</v>
      </c>
      <c r="N299">
        <v>608</v>
      </c>
      <c r="O299">
        <v>870</v>
      </c>
      <c r="P299">
        <v>1091</v>
      </c>
      <c r="Q299" s="6">
        <v>0.18940809968847352</v>
      </c>
      <c r="R299" s="6">
        <v>0.27102803738317754</v>
      </c>
      <c r="S299" s="6">
        <v>0.33987538940809969</v>
      </c>
      <c r="T299">
        <v>6223</v>
      </c>
      <c r="U299">
        <v>2283</v>
      </c>
      <c r="V299">
        <v>28</v>
      </c>
      <c r="W299" s="6">
        <v>1.2264564169951819E-2</v>
      </c>
      <c r="X299">
        <v>203</v>
      </c>
      <c r="Y299" s="6">
        <v>8.8918090232150679E-2</v>
      </c>
      <c r="Z299">
        <v>224</v>
      </c>
      <c r="AA299" s="6">
        <v>9.8116513359614549E-2</v>
      </c>
      <c r="AB299">
        <v>1200</v>
      </c>
      <c r="AC299">
        <v>259</v>
      </c>
      <c r="AD299" s="6">
        <v>0.21583333333333332</v>
      </c>
      <c r="AE299">
        <v>190</v>
      </c>
      <c r="AF299" s="6">
        <v>0.15833333333333333</v>
      </c>
      <c r="AG299">
        <v>435</v>
      </c>
      <c r="AH299" s="6">
        <v>0.36249999999999999</v>
      </c>
      <c r="AI299">
        <v>3485</v>
      </c>
      <c r="AJ299">
        <v>3942</v>
      </c>
      <c r="AK299">
        <v>735</v>
      </c>
      <c r="AL299">
        <v>188</v>
      </c>
      <c r="AM299">
        <v>171</v>
      </c>
      <c r="AN299" s="6">
        <v>0.48843537414965987</v>
      </c>
      <c r="AO299">
        <v>5471</v>
      </c>
      <c r="AP299">
        <v>2459</v>
      </c>
      <c r="AQ299" s="6">
        <v>0.44946079327362459</v>
      </c>
      <c r="AR299">
        <v>4272</v>
      </c>
      <c r="AS299">
        <v>4190</v>
      </c>
      <c r="AT299" s="6">
        <v>0.98080524344569286</v>
      </c>
    </row>
    <row r="300" spans="1:46" x14ac:dyDescent="0.3">
      <c r="A300" t="s">
        <v>684</v>
      </c>
      <c r="B300" t="s">
        <v>691</v>
      </c>
      <c r="C300" t="s">
        <v>692</v>
      </c>
      <c r="D300" s="13">
        <v>11968018</v>
      </c>
      <c r="E300" t="s">
        <v>90</v>
      </c>
      <c r="F300">
        <v>1170</v>
      </c>
      <c r="G300">
        <v>1170</v>
      </c>
      <c r="H300" s="6">
        <v>1</v>
      </c>
      <c r="I300">
        <v>40</v>
      </c>
      <c r="J300">
        <v>27</v>
      </c>
      <c r="K300">
        <v>48</v>
      </c>
      <c r="L300">
        <v>30</v>
      </c>
      <c r="M300">
        <v>5980</v>
      </c>
      <c r="N300">
        <v>577</v>
      </c>
      <c r="O300">
        <v>1043</v>
      </c>
      <c r="P300">
        <v>1734</v>
      </c>
      <c r="Q300" s="6">
        <v>9.6488294314381273E-2</v>
      </c>
      <c r="R300" s="6">
        <v>0.17441471571906356</v>
      </c>
      <c r="S300" s="6">
        <v>0.28996655518394648</v>
      </c>
      <c r="T300">
        <v>11216</v>
      </c>
      <c r="U300">
        <v>1348</v>
      </c>
      <c r="V300">
        <v>37</v>
      </c>
      <c r="W300" s="6">
        <v>2.7448071216617211E-2</v>
      </c>
      <c r="X300">
        <v>120</v>
      </c>
      <c r="Y300" s="6">
        <v>8.9020771513353122E-2</v>
      </c>
      <c r="Z300">
        <v>142</v>
      </c>
      <c r="AA300" s="6">
        <v>0.10534124629080119</v>
      </c>
      <c r="AB300">
        <v>439</v>
      </c>
      <c r="AC300">
        <v>80</v>
      </c>
      <c r="AD300" s="6">
        <v>0.18223234624145787</v>
      </c>
      <c r="AE300">
        <v>113</v>
      </c>
      <c r="AF300" s="6">
        <v>0.25740318906605925</v>
      </c>
      <c r="AG300">
        <v>176</v>
      </c>
      <c r="AH300" s="6">
        <v>0.40091116173120728</v>
      </c>
      <c r="AI300">
        <v>7361</v>
      </c>
      <c r="AJ300">
        <v>7534</v>
      </c>
      <c r="AK300">
        <v>428</v>
      </c>
      <c r="AL300">
        <v>83</v>
      </c>
      <c r="AM300">
        <v>238</v>
      </c>
      <c r="AN300" s="6">
        <v>0.75</v>
      </c>
      <c r="AO300">
        <v>9681</v>
      </c>
      <c r="AP300">
        <v>4803</v>
      </c>
      <c r="AQ300" s="6">
        <v>0.49612643321970873</v>
      </c>
      <c r="AR300">
        <v>2896</v>
      </c>
      <c r="AS300">
        <v>2687</v>
      </c>
      <c r="AT300" s="6">
        <v>0.92783149171270718</v>
      </c>
    </row>
    <row r="301" spans="1:46" x14ac:dyDescent="0.3">
      <c r="A301" t="s">
        <v>684</v>
      </c>
      <c r="B301" t="s">
        <v>693</v>
      </c>
      <c r="C301" t="s">
        <v>694</v>
      </c>
      <c r="D301" s="13">
        <v>1749421</v>
      </c>
      <c r="E301" t="s">
        <v>53</v>
      </c>
      <c r="F301">
        <v>277</v>
      </c>
      <c r="G301">
        <v>273</v>
      </c>
      <c r="H301" s="6">
        <v>0.98555956678700363</v>
      </c>
      <c r="I301">
        <v>52</v>
      </c>
      <c r="J301">
        <v>14</v>
      </c>
      <c r="K301">
        <v>82</v>
      </c>
      <c r="L301">
        <v>22</v>
      </c>
      <c r="M301">
        <v>546</v>
      </c>
      <c r="N301">
        <v>60</v>
      </c>
      <c r="O301">
        <v>86</v>
      </c>
      <c r="P301">
        <v>120</v>
      </c>
      <c r="Q301" s="6">
        <v>0.10989010989010989</v>
      </c>
      <c r="R301" s="6">
        <v>0.1575091575091575</v>
      </c>
      <c r="S301" s="6">
        <v>0.21978021978021978</v>
      </c>
      <c r="T301">
        <v>1163</v>
      </c>
      <c r="U301">
        <v>107</v>
      </c>
      <c r="V301">
        <v>16</v>
      </c>
      <c r="W301" s="6">
        <v>0.14953271028037382</v>
      </c>
      <c r="X301">
        <v>23</v>
      </c>
      <c r="Y301" s="6">
        <v>0.21495327102803738</v>
      </c>
      <c r="Z301">
        <v>34</v>
      </c>
      <c r="AA301" s="6">
        <v>0.31775700934579437</v>
      </c>
      <c r="AB301">
        <v>85</v>
      </c>
      <c r="AC301">
        <v>17</v>
      </c>
      <c r="AD301" s="6">
        <v>0.2</v>
      </c>
      <c r="AE301">
        <v>14</v>
      </c>
      <c r="AF301" s="6">
        <v>0.16470588235294117</v>
      </c>
      <c r="AG301">
        <v>30</v>
      </c>
      <c r="AH301" s="6">
        <v>0.35294117647058826</v>
      </c>
      <c r="AI301">
        <v>954</v>
      </c>
      <c r="AJ301">
        <v>1085</v>
      </c>
      <c r="AK301">
        <v>255</v>
      </c>
      <c r="AL301">
        <v>2</v>
      </c>
      <c r="AM301">
        <v>115</v>
      </c>
      <c r="AN301" s="6">
        <v>0.45882352941176469</v>
      </c>
      <c r="AO301">
        <v>995</v>
      </c>
      <c r="AP301">
        <v>295</v>
      </c>
      <c r="AQ301" s="6">
        <v>0.29648241206030151</v>
      </c>
      <c r="AR301">
        <v>446</v>
      </c>
      <c r="AS301">
        <v>420</v>
      </c>
      <c r="AT301" s="6">
        <v>0.94170403587443952</v>
      </c>
    </row>
    <row r="302" spans="1:46" x14ac:dyDescent="0.3">
      <c r="A302" t="s">
        <v>684</v>
      </c>
      <c r="B302" t="s">
        <v>1013</v>
      </c>
      <c r="C302" t="s">
        <v>696</v>
      </c>
      <c r="D302" s="13">
        <v>8907293</v>
      </c>
      <c r="E302" t="s">
        <v>53</v>
      </c>
      <c r="F302">
        <v>555</v>
      </c>
      <c r="G302">
        <v>555</v>
      </c>
      <c r="H302" s="6">
        <v>1</v>
      </c>
      <c r="I302">
        <v>38</v>
      </c>
      <c r="J302">
        <v>17</v>
      </c>
      <c r="K302">
        <v>60</v>
      </c>
      <c r="L302">
        <v>21</v>
      </c>
      <c r="M302">
        <v>1950</v>
      </c>
      <c r="N302">
        <v>211</v>
      </c>
      <c r="O302">
        <v>313</v>
      </c>
      <c r="P302">
        <v>465</v>
      </c>
      <c r="Q302" s="6">
        <v>0.1082051282051282</v>
      </c>
      <c r="R302" s="6">
        <v>0.16051282051282051</v>
      </c>
      <c r="S302" s="6">
        <v>0.23846153846153847</v>
      </c>
      <c r="T302">
        <v>4429</v>
      </c>
      <c r="U302">
        <v>699</v>
      </c>
      <c r="V302">
        <v>78</v>
      </c>
      <c r="W302" s="6">
        <v>0.11158798283261803</v>
      </c>
      <c r="X302">
        <v>178</v>
      </c>
      <c r="Y302" s="6">
        <v>0.25464949928469244</v>
      </c>
      <c r="Z302">
        <v>247</v>
      </c>
      <c r="AA302" s="6">
        <v>0.35336194563662376</v>
      </c>
      <c r="AB302">
        <v>247</v>
      </c>
      <c r="AC302">
        <v>54</v>
      </c>
      <c r="AD302" s="6">
        <v>0.21862348178137653</v>
      </c>
      <c r="AE302">
        <v>61</v>
      </c>
      <c r="AF302" s="6">
        <v>0.24696356275303644</v>
      </c>
      <c r="AG302">
        <v>112</v>
      </c>
      <c r="AH302" s="6">
        <v>0.45344129554655871</v>
      </c>
      <c r="AI302">
        <v>2711</v>
      </c>
      <c r="AJ302">
        <v>2889</v>
      </c>
      <c r="AK302">
        <v>303</v>
      </c>
      <c r="AL302">
        <v>120</v>
      </c>
      <c r="AM302">
        <v>123</v>
      </c>
      <c r="AN302" s="6">
        <v>0.80198019801980203</v>
      </c>
      <c r="AO302">
        <v>3362</v>
      </c>
      <c r="AP302">
        <v>1269</v>
      </c>
      <c r="AQ302" s="6">
        <v>0.3774538964901844</v>
      </c>
      <c r="AR302">
        <v>1285</v>
      </c>
      <c r="AS302">
        <v>1227</v>
      </c>
      <c r="AT302" s="6">
        <v>0.95486381322957203</v>
      </c>
    </row>
    <row r="303" spans="1:46" x14ac:dyDescent="0.3">
      <c r="A303" t="s">
        <v>684</v>
      </c>
      <c r="B303" t="s">
        <v>1014</v>
      </c>
      <c r="C303" t="s">
        <v>698</v>
      </c>
      <c r="D303" s="13">
        <v>4711705</v>
      </c>
      <c r="E303" t="s">
        <v>53</v>
      </c>
      <c r="F303">
        <v>531</v>
      </c>
      <c r="G303">
        <v>519</v>
      </c>
      <c r="H303" s="6">
        <v>0.97740112994350281</v>
      </c>
      <c r="I303">
        <v>37</v>
      </c>
      <c r="J303">
        <v>14</v>
      </c>
      <c r="K303">
        <v>59</v>
      </c>
      <c r="L303">
        <v>18</v>
      </c>
      <c r="M303">
        <v>1038</v>
      </c>
      <c r="N303">
        <v>90</v>
      </c>
      <c r="O303">
        <v>134</v>
      </c>
      <c r="P303">
        <v>196</v>
      </c>
      <c r="Q303" s="6">
        <v>8.6705202312138727E-2</v>
      </c>
      <c r="R303" s="6">
        <v>0.12909441233140656</v>
      </c>
      <c r="S303" s="6">
        <v>0.18882466281310212</v>
      </c>
      <c r="T303">
        <v>3319</v>
      </c>
      <c r="U303">
        <v>220</v>
      </c>
      <c r="V303">
        <v>11</v>
      </c>
      <c r="W303" s="6">
        <v>0.05</v>
      </c>
      <c r="X303">
        <v>46</v>
      </c>
      <c r="Y303" s="6">
        <v>0.20909090909090908</v>
      </c>
      <c r="Z303">
        <v>53</v>
      </c>
      <c r="AA303" s="6">
        <v>0.24090909090909091</v>
      </c>
      <c r="AB303">
        <v>208</v>
      </c>
      <c r="AC303">
        <v>51</v>
      </c>
      <c r="AD303" s="6">
        <v>0.24519230769230768</v>
      </c>
      <c r="AE303">
        <v>23</v>
      </c>
      <c r="AF303" s="6">
        <v>0.11057692307692307</v>
      </c>
      <c r="AG303">
        <v>70</v>
      </c>
      <c r="AH303" s="6">
        <v>0.33653846153846156</v>
      </c>
      <c r="AI303">
        <v>2223</v>
      </c>
      <c r="AJ303">
        <v>2400</v>
      </c>
      <c r="AK303">
        <v>211</v>
      </c>
      <c r="AL303">
        <v>52</v>
      </c>
      <c r="AM303">
        <v>44</v>
      </c>
      <c r="AN303" s="6">
        <v>0.45497630331753552</v>
      </c>
      <c r="AO303">
        <v>2955</v>
      </c>
      <c r="AP303">
        <v>816</v>
      </c>
      <c r="AQ303" s="6">
        <v>0.27614213197969545</v>
      </c>
      <c r="AR303">
        <v>602</v>
      </c>
      <c r="AS303">
        <v>562</v>
      </c>
      <c r="AT303" s="6">
        <v>0.93355481727574752</v>
      </c>
    </row>
    <row r="304" spans="1:46" x14ac:dyDescent="0.3">
      <c r="A304" t="s">
        <v>684</v>
      </c>
      <c r="B304" t="s">
        <v>699</v>
      </c>
      <c r="C304" t="s">
        <v>700</v>
      </c>
      <c r="D304" s="13">
        <v>16189733</v>
      </c>
      <c r="E304" t="s">
        <v>56</v>
      </c>
      <c r="F304">
        <v>2598</v>
      </c>
      <c r="G304">
        <v>2192</v>
      </c>
      <c r="H304" s="6">
        <v>0.84372594303310233</v>
      </c>
      <c r="I304">
        <v>39</v>
      </c>
      <c r="J304">
        <v>27</v>
      </c>
      <c r="K304">
        <v>67</v>
      </c>
      <c r="L304">
        <v>34</v>
      </c>
      <c r="M304">
        <v>10919</v>
      </c>
      <c r="N304">
        <v>824</v>
      </c>
      <c r="O304">
        <v>1285</v>
      </c>
      <c r="P304">
        <v>1909</v>
      </c>
      <c r="Q304" s="6">
        <v>7.5464786152578081E-2</v>
      </c>
      <c r="R304" s="6">
        <v>0.11768476966755198</v>
      </c>
      <c r="S304" s="6">
        <v>0.17483286015202856</v>
      </c>
      <c r="T304">
        <v>12165</v>
      </c>
      <c r="U304">
        <v>1160</v>
      </c>
      <c r="V304">
        <v>63</v>
      </c>
      <c r="W304" s="6">
        <v>5.4310344827586204E-2</v>
      </c>
      <c r="X304">
        <v>235</v>
      </c>
      <c r="Y304" s="6">
        <v>0.20258620689655171</v>
      </c>
      <c r="Z304">
        <v>279</v>
      </c>
      <c r="AA304" s="6">
        <v>0.24051724137931035</v>
      </c>
      <c r="AB304">
        <v>264</v>
      </c>
      <c r="AC304">
        <v>28</v>
      </c>
      <c r="AD304" s="6">
        <v>0.10606060606060606</v>
      </c>
      <c r="AE304">
        <v>28</v>
      </c>
      <c r="AF304" s="6">
        <v>0.10606060606060606</v>
      </c>
      <c r="AG304">
        <v>38</v>
      </c>
      <c r="AH304" s="6">
        <v>0.14393939393939395</v>
      </c>
      <c r="AI304">
        <v>8777</v>
      </c>
      <c r="AJ304">
        <v>12662</v>
      </c>
      <c r="AK304">
        <v>206</v>
      </c>
      <c r="AL304">
        <v>43</v>
      </c>
      <c r="AM304">
        <v>57</v>
      </c>
      <c r="AN304" s="6">
        <v>0.4854368932038835</v>
      </c>
      <c r="AO304">
        <v>13547</v>
      </c>
      <c r="AP304">
        <v>9953</v>
      </c>
      <c r="AQ304" s="6">
        <v>0.73470140990625232</v>
      </c>
      <c r="AR304">
        <v>3577</v>
      </c>
      <c r="AS304">
        <v>3419</v>
      </c>
      <c r="AT304" s="6">
        <v>0.95582890690522782</v>
      </c>
    </row>
    <row r="305" spans="1:46" x14ac:dyDescent="0.3">
      <c r="A305" t="s">
        <v>684</v>
      </c>
      <c r="B305" t="s">
        <v>1015</v>
      </c>
      <c r="C305" t="s">
        <v>702</v>
      </c>
      <c r="D305" s="13">
        <v>2696040</v>
      </c>
      <c r="E305" t="s">
        <v>53</v>
      </c>
      <c r="F305">
        <v>283</v>
      </c>
      <c r="G305">
        <v>283</v>
      </c>
      <c r="H305" s="6">
        <v>1</v>
      </c>
      <c r="I305">
        <v>81</v>
      </c>
      <c r="J305">
        <v>49</v>
      </c>
      <c r="K305">
        <v>131</v>
      </c>
      <c r="L305">
        <v>63</v>
      </c>
      <c r="M305">
        <v>436</v>
      </c>
      <c r="N305">
        <v>24</v>
      </c>
      <c r="O305">
        <v>41</v>
      </c>
      <c r="P305">
        <v>57</v>
      </c>
      <c r="Q305" s="6">
        <v>5.5045871559633031E-2</v>
      </c>
      <c r="R305" s="6">
        <v>9.4036697247706427E-2</v>
      </c>
      <c r="S305" s="6">
        <v>0.13073394495412843</v>
      </c>
      <c r="T305">
        <v>1229</v>
      </c>
      <c r="U305">
        <v>358</v>
      </c>
      <c r="V305">
        <v>15</v>
      </c>
      <c r="W305" s="6">
        <v>4.189944134078212E-2</v>
      </c>
      <c r="X305">
        <v>79</v>
      </c>
      <c r="Y305" s="6">
        <v>0.2206703910614525</v>
      </c>
      <c r="Z305">
        <v>91</v>
      </c>
      <c r="AA305" s="6">
        <v>0.25418994413407819</v>
      </c>
      <c r="AB305">
        <v>225</v>
      </c>
      <c r="AC305">
        <v>22</v>
      </c>
      <c r="AD305" s="6">
        <v>9.7777777777777783E-2</v>
      </c>
      <c r="AE305">
        <v>22</v>
      </c>
      <c r="AF305" s="6">
        <v>9.7777777777777783E-2</v>
      </c>
      <c r="AG305">
        <v>43</v>
      </c>
      <c r="AH305" s="6">
        <v>0.19111111111111112</v>
      </c>
      <c r="AI305">
        <v>808</v>
      </c>
      <c r="AJ305">
        <v>968</v>
      </c>
      <c r="AK305">
        <v>48</v>
      </c>
      <c r="AL305">
        <v>3</v>
      </c>
      <c r="AM305">
        <v>23</v>
      </c>
      <c r="AN305" s="6">
        <v>0.54166666666666663</v>
      </c>
      <c r="AO305">
        <v>959</v>
      </c>
      <c r="AP305">
        <v>587</v>
      </c>
      <c r="AQ305" s="6">
        <v>0.61209593326381651</v>
      </c>
      <c r="AR305">
        <v>579</v>
      </c>
      <c r="AS305">
        <v>539</v>
      </c>
      <c r="AT305" s="6">
        <v>0.93091537132987912</v>
      </c>
    </row>
    <row r="306" spans="1:46" x14ac:dyDescent="0.3">
      <c r="A306" t="s">
        <v>703</v>
      </c>
      <c r="B306" t="s">
        <v>704</v>
      </c>
      <c r="C306" t="s">
        <v>705</v>
      </c>
      <c r="D306" s="13">
        <v>286706</v>
      </c>
      <c r="E306" t="s">
        <v>53</v>
      </c>
      <c r="F306">
        <v>118</v>
      </c>
      <c r="G306">
        <v>74</v>
      </c>
      <c r="H306" s="6">
        <v>0.6271186440677966</v>
      </c>
      <c r="I306">
        <v>26</v>
      </c>
      <c r="J306">
        <v>15</v>
      </c>
      <c r="K306">
        <v>46</v>
      </c>
      <c r="L306">
        <v>18</v>
      </c>
      <c r="M306">
        <v>235</v>
      </c>
      <c r="N306">
        <v>21</v>
      </c>
      <c r="O306">
        <v>34</v>
      </c>
      <c r="P306">
        <v>44</v>
      </c>
      <c r="Q306" s="6">
        <v>8.9361702127659579E-2</v>
      </c>
      <c r="R306" s="6">
        <v>0.14468085106382977</v>
      </c>
      <c r="S306" s="6">
        <v>0.18723404255319148</v>
      </c>
      <c r="T306">
        <v>627</v>
      </c>
      <c r="U306">
        <v>4</v>
      </c>
      <c r="V306">
        <v>1</v>
      </c>
      <c r="W306" s="6">
        <v>0.25</v>
      </c>
      <c r="X306">
        <v>0</v>
      </c>
      <c r="Y306" s="6">
        <v>0</v>
      </c>
      <c r="Z306">
        <v>1</v>
      </c>
      <c r="AA306" s="6">
        <v>0.25</v>
      </c>
      <c r="AB306">
        <v>41</v>
      </c>
      <c r="AC306">
        <v>15</v>
      </c>
      <c r="AD306" s="6">
        <v>0.36585365853658536</v>
      </c>
      <c r="AE306">
        <v>4</v>
      </c>
      <c r="AF306" s="6">
        <v>9.7560975609756101E-2</v>
      </c>
      <c r="AG306">
        <v>18</v>
      </c>
      <c r="AH306" s="6">
        <v>0.43902439024390244</v>
      </c>
      <c r="AI306">
        <v>495</v>
      </c>
      <c r="AJ306">
        <v>554</v>
      </c>
      <c r="AK306">
        <v>0</v>
      </c>
      <c r="AL306">
        <v>0</v>
      </c>
      <c r="AM306">
        <v>0</v>
      </c>
      <c r="AN306" s="6" t="s">
        <v>531</v>
      </c>
      <c r="AO306">
        <v>565</v>
      </c>
      <c r="AP306">
        <v>238</v>
      </c>
      <c r="AQ306" s="6">
        <v>0.42123893805309737</v>
      </c>
      <c r="AR306">
        <v>9</v>
      </c>
      <c r="AS306">
        <v>6</v>
      </c>
      <c r="AT306" s="6">
        <v>0.66666666666666663</v>
      </c>
    </row>
    <row r="307" spans="1:46" x14ac:dyDescent="0.3">
      <c r="A307" t="s">
        <v>703</v>
      </c>
      <c r="B307" t="s">
        <v>1016</v>
      </c>
      <c r="C307" t="s">
        <v>707</v>
      </c>
      <c r="D307" s="13">
        <v>2794032</v>
      </c>
      <c r="E307" t="s">
        <v>90</v>
      </c>
      <c r="F307">
        <v>684</v>
      </c>
      <c r="G307">
        <v>656</v>
      </c>
      <c r="H307" s="6">
        <v>0.95906432748538006</v>
      </c>
      <c r="I307">
        <v>79</v>
      </c>
      <c r="J307">
        <v>12</v>
      </c>
      <c r="K307">
        <v>84</v>
      </c>
      <c r="L307">
        <v>13</v>
      </c>
      <c r="M307">
        <v>197</v>
      </c>
      <c r="N307">
        <v>29</v>
      </c>
      <c r="O307">
        <v>41</v>
      </c>
      <c r="P307">
        <v>59</v>
      </c>
      <c r="Q307" s="6">
        <v>0.14720812182741116</v>
      </c>
      <c r="R307" s="6">
        <v>0.20812182741116753</v>
      </c>
      <c r="S307" s="6">
        <v>0.29949238578680204</v>
      </c>
      <c r="T307">
        <v>5573</v>
      </c>
      <c r="U307">
        <v>226</v>
      </c>
      <c r="V307">
        <v>4</v>
      </c>
      <c r="W307" s="6">
        <v>1.7699115044247787E-2</v>
      </c>
      <c r="X307">
        <v>36</v>
      </c>
      <c r="Y307" s="6">
        <v>0.15929203539823009</v>
      </c>
      <c r="Z307">
        <v>40</v>
      </c>
      <c r="AA307" s="6">
        <v>0.17699115044247787</v>
      </c>
      <c r="AB307">
        <v>123</v>
      </c>
      <c r="AC307">
        <v>15</v>
      </c>
      <c r="AD307" s="6">
        <v>0.12195121951219512</v>
      </c>
      <c r="AE307">
        <v>33</v>
      </c>
      <c r="AF307" s="6">
        <v>0.26829268292682928</v>
      </c>
      <c r="AG307">
        <v>45</v>
      </c>
      <c r="AH307" s="6">
        <v>0.36585365853658536</v>
      </c>
      <c r="AI307">
        <v>3498</v>
      </c>
      <c r="AJ307">
        <v>3519</v>
      </c>
      <c r="AK307">
        <v>411</v>
      </c>
      <c r="AL307">
        <v>30</v>
      </c>
      <c r="AM307">
        <v>16</v>
      </c>
      <c r="AN307" s="6">
        <v>0.11192214111922141</v>
      </c>
      <c r="AO307">
        <v>839</v>
      </c>
      <c r="AP307">
        <v>196</v>
      </c>
      <c r="AQ307" s="6">
        <v>0.23361144219308702</v>
      </c>
      <c r="AR307">
        <v>335</v>
      </c>
      <c r="AS307">
        <v>300</v>
      </c>
      <c r="AT307" s="6">
        <v>0.89552238805970152</v>
      </c>
    </row>
    <row r="308" spans="1:46" x14ac:dyDescent="0.3">
      <c r="A308" t="s">
        <v>703</v>
      </c>
      <c r="B308" t="s">
        <v>708</v>
      </c>
      <c r="C308" t="s">
        <v>709</v>
      </c>
      <c r="D308" s="13">
        <v>3230712</v>
      </c>
      <c r="E308" t="s">
        <v>90</v>
      </c>
      <c r="F308">
        <v>1229</v>
      </c>
      <c r="G308">
        <v>1071</v>
      </c>
      <c r="H308" s="6">
        <v>0.87144019528071603</v>
      </c>
      <c r="I308">
        <v>88</v>
      </c>
      <c r="J308">
        <v>24</v>
      </c>
      <c r="K308">
        <v>99</v>
      </c>
      <c r="L308">
        <v>27</v>
      </c>
      <c r="M308">
        <v>281</v>
      </c>
      <c r="N308">
        <v>9</v>
      </c>
      <c r="O308">
        <v>18</v>
      </c>
      <c r="P308">
        <v>32</v>
      </c>
      <c r="Q308" s="6">
        <v>3.2028469750889681E-2</v>
      </c>
      <c r="R308" s="6">
        <v>6.4056939501779361E-2</v>
      </c>
      <c r="S308" s="6">
        <v>0.11387900355871886</v>
      </c>
      <c r="T308">
        <v>4260</v>
      </c>
      <c r="U308">
        <v>260</v>
      </c>
      <c r="V308">
        <v>7</v>
      </c>
      <c r="W308" s="6">
        <v>2.6923076923076925E-2</v>
      </c>
      <c r="X308">
        <v>16</v>
      </c>
      <c r="Y308" s="6">
        <v>6.1538461538461542E-2</v>
      </c>
      <c r="Z308">
        <v>23</v>
      </c>
      <c r="AA308" s="6">
        <v>8.8461538461538466E-2</v>
      </c>
      <c r="AB308">
        <v>137</v>
      </c>
      <c r="AC308">
        <v>31</v>
      </c>
      <c r="AD308" s="6">
        <v>0.22627737226277372</v>
      </c>
      <c r="AE308">
        <v>18</v>
      </c>
      <c r="AF308" s="6">
        <v>0.13138686131386862</v>
      </c>
      <c r="AG308">
        <v>46</v>
      </c>
      <c r="AH308" s="6">
        <v>0.33576642335766421</v>
      </c>
      <c r="AI308">
        <v>3307</v>
      </c>
      <c r="AJ308">
        <v>3411</v>
      </c>
      <c r="AK308">
        <v>25</v>
      </c>
      <c r="AL308">
        <v>1</v>
      </c>
      <c r="AM308">
        <v>2</v>
      </c>
      <c r="AN308" s="6">
        <v>0.12</v>
      </c>
      <c r="AO308">
        <v>3359</v>
      </c>
      <c r="AP308">
        <v>380</v>
      </c>
      <c r="AQ308" s="6">
        <v>0.11312890741292052</v>
      </c>
      <c r="AR308">
        <v>693</v>
      </c>
      <c r="AS308">
        <v>623</v>
      </c>
      <c r="AT308" s="6">
        <v>0.89898989898989901</v>
      </c>
    </row>
    <row r="309" spans="1:46" x14ac:dyDescent="0.3">
      <c r="A309" t="s">
        <v>703</v>
      </c>
      <c r="B309" t="s">
        <v>710</v>
      </c>
      <c r="C309" t="s">
        <v>711</v>
      </c>
      <c r="D309" s="13">
        <v>578363</v>
      </c>
      <c r="E309" t="s">
        <v>56</v>
      </c>
      <c r="F309">
        <v>97</v>
      </c>
      <c r="G309">
        <v>33</v>
      </c>
      <c r="H309" s="6">
        <v>0.34020618556701032</v>
      </c>
      <c r="I309">
        <v>27</v>
      </c>
      <c r="J309">
        <v>11</v>
      </c>
      <c r="K309">
        <v>115</v>
      </c>
      <c r="L309">
        <v>50</v>
      </c>
      <c r="M309">
        <v>56</v>
      </c>
      <c r="N309">
        <v>0</v>
      </c>
      <c r="O309">
        <v>0</v>
      </c>
      <c r="P309">
        <v>0</v>
      </c>
      <c r="Q309" s="6">
        <v>0</v>
      </c>
      <c r="R309" s="6">
        <v>0</v>
      </c>
      <c r="S309" s="6">
        <v>0</v>
      </c>
      <c r="T309">
        <v>141</v>
      </c>
      <c r="U309">
        <v>41</v>
      </c>
      <c r="V309">
        <v>0</v>
      </c>
      <c r="W309" s="6">
        <v>0</v>
      </c>
      <c r="X309">
        <v>1</v>
      </c>
      <c r="Y309" s="6">
        <v>2.4390243902439025E-2</v>
      </c>
      <c r="Z309">
        <v>1</v>
      </c>
      <c r="AA309" s="6">
        <v>2.4390243902439025E-2</v>
      </c>
      <c r="AB309">
        <v>13</v>
      </c>
      <c r="AC309">
        <v>0</v>
      </c>
      <c r="AD309" s="6">
        <v>0</v>
      </c>
      <c r="AE309">
        <v>2</v>
      </c>
      <c r="AF309" s="6">
        <v>0.15384615384615385</v>
      </c>
      <c r="AG309">
        <v>2</v>
      </c>
      <c r="AH309" s="6">
        <v>0.15384615384615385</v>
      </c>
      <c r="AI309">
        <v>100</v>
      </c>
      <c r="AJ309">
        <v>130</v>
      </c>
      <c r="AK309">
        <v>113</v>
      </c>
      <c r="AL309">
        <v>1</v>
      </c>
      <c r="AM309">
        <v>109</v>
      </c>
      <c r="AN309" s="6">
        <v>0.97345132743362828</v>
      </c>
      <c r="AO309">
        <v>119</v>
      </c>
      <c r="AP309">
        <v>79</v>
      </c>
      <c r="AQ309" s="6">
        <v>0.66386554621848737</v>
      </c>
      <c r="AR309">
        <v>65</v>
      </c>
      <c r="AS309">
        <v>57</v>
      </c>
      <c r="AT309" s="6">
        <v>0.87692307692307692</v>
      </c>
    </row>
    <row r="310" spans="1:46" x14ac:dyDescent="0.3">
      <c r="A310" t="s">
        <v>703</v>
      </c>
      <c r="B310" t="s">
        <v>712</v>
      </c>
      <c r="C310" t="s">
        <v>713</v>
      </c>
      <c r="D310" s="13">
        <v>408358</v>
      </c>
      <c r="E310" t="s">
        <v>53</v>
      </c>
      <c r="F310">
        <v>53</v>
      </c>
      <c r="G310">
        <v>40</v>
      </c>
      <c r="H310" s="6">
        <v>0.75471698113207553</v>
      </c>
      <c r="I310">
        <v>19</v>
      </c>
      <c r="J310">
        <v>7</v>
      </c>
      <c r="K310">
        <v>24</v>
      </c>
      <c r="L310">
        <v>7</v>
      </c>
      <c r="M310">
        <v>75</v>
      </c>
      <c r="N310">
        <v>0</v>
      </c>
      <c r="O310">
        <v>0</v>
      </c>
      <c r="P310">
        <v>4</v>
      </c>
      <c r="Q310" s="6">
        <v>0</v>
      </c>
      <c r="R310" s="6">
        <v>0</v>
      </c>
      <c r="S310" s="6">
        <v>5.3333333333333337E-2</v>
      </c>
      <c r="T310">
        <v>603</v>
      </c>
      <c r="U310">
        <v>30</v>
      </c>
      <c r="V310">
        <v>0</v>
      </c>
      <c r="W310" s="6">
        <v>0</v>
      </c>
      <c r="X310">
        <v>2</v>
      </c>
      <c r="Y310" s="6">
        <v>6.6666666666666666E-2</v>
      </c>
      <c r="Z310">
        <v>2</v>
      </c>
      <c r="AA310" s="6">
        <v>6.6666666666666666E-2</v>
      </c>
      <c r="AB310">
        <v>12</v>
      </c>
      <c r="AC310">
        <v>0</v>
      </c>
      <c r="AD310" s="6">
        <v>0</v>
      </c>
      <c r="AE310">
        <v>2</v>
      </c>
      <c r="AF310" s="6">
        <v>0.16666666666666666</v>
      </c>
      <c r="AG310">
        <v>2</v>
      </c>
      <c r="AH310" s="6">
        <v>0.16666666666666666</v>
      </c>
      <c r="AI310">
        <v>478</v>
      </c>
      <c r="AJ310">
        <v>543</v>
      </c>
      <c r="AK310">
        <v>0</v>
      </c>
      <c r="AL310">
        <v>0</v>
      </c>
      <c r="AM310">
        <v>0</v>
      </c>
      <c r="AN310" s="6" t="s">
        <v>531</v>
      </c>
      <c r="AO310">
        <v>52</v>
      </c>
      <c r="AP310">
        <v>46</v>
      </c>
      <c r="AQ310" s="6">
        <v>0.88461538461538458</v>
      </c>
      <c r="AR310">
        <v>107</v>
      </c>
      <c r="AS310">
        <v>97</v>
      </c>
      <c r="AT310" s="6">
        <v>0.90654205607476634</v>
      </c>
    </row>
    <row r="311" spans="1:46" x14ac:dyDescent="0.3">
      <c r="A311" t="s">
        <v>703</v>
      </c>
      <c r="B311" t="s">
        <v>714</v>
      </c>
      <c r="C311" t="s">
        <v>715</v>
      </c>
      <c r="D311" s="13">
        <v>364564</v>
      </c>
      <c r="E311" t="s">
        <v>53</v>
      </c>
      <c r="F311">
        <v>322</v>
      </c>
      <c r="G311">
        <v>130</v>
      </c>
      <c r="H311" s="6">
        <v>0.40372670807453415</v>
      </c>
      <c r="I311">
        <v>51</v>
      </c>
      <c r="J311">
        <v>12</v>
      </c>
      <c r="K311">
        <v>98</v>
      </c>
      <c r="L311">
        <v>42</v>
      </c>
      <c r="M311">
        <v>269</v>
      </c>
      <c r="N311">
        <v>17</v>
      </c>
      <c r="O311">
        <v>28</v>
      </c>
      <c r="P311">
        <v>40</v>
      </c>
      <c r="Q311" s="6">
        <v>6.3197026022304828E-2</v>
      </c>
      <c r="R311" s="6">
        <v>0.10408921933085502</v>
      </c>
      <c r="S311" s="6">
        <v>0.14869888475836432</v>
      </c>
      <c r="T311">
        <v>388</v>
      </c>
      <c r="U311">
        <v>16</v>
      </c>
      <c r="V311">
        <v>1</v>
      </c>
      <c r="W311" s="6">
        <v>6.25E-2</v>
      </c>
      <c r="X311">
        <v>2</v>
      </c>
      <c r="Y311" s="6">
        <v>0.125</v>
      </c>
      <c r="Z311">
        <v>3</v>
      </c>
      <c r="AA311" s="6">
        <v>0.1875</v>
      </c>
      <c r="AB311">
        <v>143</v>
      </c>
      <c r="AC311">
        <v>48</v>
      </c>
      <c r="AD311" s="6">
        <v>0.33566433566433568</v>
      </c>
      <c r="AE311">
        <v>5</v>
      </c>
      <c r="AF311" s="6">
        <v>3.4965034965034968E-2</v>
      </c>
      <c r="AG311">
        <v>53</v>
      </c>
      <c r="AH311" s="6">
        <v>0.37062937062937062</v>
      </c>
      <c r="AI311">
        <v>280</v>
      </c>
      <c r="AJ311">
        <v>303</v>
      </c>
      <c r="AK311">
        <v>0</v>
      </c>
      <c r="AL311">
        <v>0</v>
      </c>
      <c r="AM311">
        <v>0</v>
      </c>
      <c r="AN311" s="6" t="s">
        <v>531</v>
      </c>
      <c r="AO311">
        <v>411</v>
      </c>
      <c r="AP311">
        <v>234</v>
      </c>
      <c r="AQ311" s="6">
        <v>0.56934306569343063</v>
      </c>
      <c r="AR311">
        <v>68</v>
      </c>
      <c r="AS311">
        <v>48</v>
      </c>
      <c r="AT311" s="6">
        <v>0.70588235294117652</v>
      </c>
    </row>
    <row r="312" spans="1:46" x14ac:dyDescent="0.3">
      <c r="A312" t="s">
        <v>703</v>
      </c>
      <c r="B312" t="s">
        <v>716</v>
      </c>
      <c r="C312" t="s">
        <v>717</v>
      </c>
      <c r="D312" s="13">
        <v>108098</v>
      </c>
      <c r="E312" t="s">
        <v>53</v>
      </c>
      <c r="F312">
        <v>215</v>
      </c>
      <c r="G312">
        <v>118</v>
      </c>
      <c r="H312" s="6">
        <v>0.5488372093023256</v>
      </c>
      <c r="I312">
        <v>445</v>
      </c>
      <c r="J312">
        <v>77</v>
      </c>
      <c r="K312">
        <v>445</v>
      </c>
      <c r="L312">
        <v>77</v>
      </c>
      <c r="M312">
        <v>179</v>
      </c>
      <c r="N312">
        <v>16</v>
      </c>
      <c r="O312">
        <v>19</v>
      </c>
      <c r="P312">
        <v>23</v>
      </c>
      <c r="Q312" s="6">
        <v>8.9385474860335198E-2</v>
      </c>
      <c r="R312" s="6">
        <v>0.10614525139664804</v>
      </c>
      <c r="S312" s="6">
        <v>0.12849162011173185</v>
      </c>
      <c r="T312">
        <v>249</v>
      </c>
      <c r="U312">
        <v>0</v>
      </c>
      <c r="V312">
        <v>0</v>
      </c>
      <c r="W312" s="6" t="s">
        <v>531</v>
      </c>
      <c r="X312">
        <v>0</v>
      </c>
      <c r="Y312" s="6" t="s">
        <v>531</v>
      </c>
      <c r="Z312">
        <v>0</v>
      </c>
      <c r="AA312" s="6" t="s">
        <v>531</v>
      </c>
      <c r="AB312">
        <v>0</v>
      </c>
      <c r="AC312">
        <v>0</v>
      </c>
      <c r="AD312" s="6" t="s">
        <v>531</v>
      </c>
      <c r="AE312">
        <v>0</v>
      </c>
      <c r="AF312" s="6" t="s">
        <v>531</v>
      </c>
      <c r="AG312">
        <v>0</v>
      </c>
      <c r="AH312" s="6" t="s">
        <v>531</v>
      </c>
      <c r="AI312">
        <v>229</v>
      </c>
      <c r="AJ312">
        <v>278</v>
      </c>
      <c r="AK312">
        <v>7</v>
      </c>
      <c r="AL312">
        <v>0</v>
      </c>
      <c r="AM312">
        <v>2</v>
      </c>
      <c r="AN312" s="6">
        <v>0.2857142857142857</v>
      </c>
      <c r="AO312">
        <v>247</v>
      </c>
      <c r="AP312">
        <v>90</v>
      </c>
      <c r="AQ312" s="6">
        <v>0.36437246963562753</v>
      </c>
      <c r="AR312">
        <v>8</v>
      </c>
      <c r="AS312">
        <v>8</v>
      </c>
      <c r="AT312" s="6">
        <v>1</v>
      </c>
    </row>
    <row r="313" spans="1:46" x14ac:dyDescent="0.3">
      <c r="A313" t="s">
        <v>703</v>
      </c>
      <c r="B313" t="s">
        <v>718</v>
      </c>
      <c r="C313" t="s">
        <v>719</v>
      </c>
      <c r="D313" s="13">
        <v>120983</v>
      </c>
      <c r="E313" t="s">
        <v>53</v>
      </c>
      <c r="F313">
        <v>258</v>
      </c>
      <c r="G313">
        <v>40</v>
      </c>
      <c r="H313" s="6">
        <v>0.15503875968992248</v>
      </c>
      <c r="I313">
        <v>25</v>
      </c>
      <c r="J313">
        <v>3</v>
      </c>
      <c r="K313">
        <v>25</v>
      </c>
      <c r="L313">
        <v>3</v>
      </c>
      <c r="M313">
        <v>851</v>
      </c>
      <c r="N313">
        <v>55</v>
      </c>
      <c r="O313">
        <v>72</v>
      </c>
      <c r="P313">
        <v>110</v>
      </c>
      <c r="Q313" s="6">
        <v>6.4629847238542884E-2</v>
      </c>
      <c r="R313" s="6">
        <v>8.4606345475910699E-2</v>
      </c>
      <c r="S313" s="6">
        <v>0.12925969447708577</v>
      </c>
      <c r="T313">
        <v>918</v>
      </c>
      <c r="U313">
        <v>6</v>
      </c>
      <c r="V313">
        <v>2</v>
      </c>
      <c r="W313" s="6">
        <v>0.33333333333333331</v>
      </c>
      <c r="X313">
        <v>0</v>
      </c>
      <c r="Y313" s="6">
        <v>0</v>
      </c>
      <c r="Z313">
        <v>2</v>
      </c>
      <c r="AA313" s="6">
        <v>0.33333333333333331</v>
      </c>
      <c r="AB313">
        <v>13</v>
      </c>
      <c r="AC313">
        <v>1</v>
      </c>
      <c r="AD313" s="6">
        <v>7.6923076923076927E-2</v>
      </c>
      <c r="AE313">
        <v>0</v>
      </c>
      <c r="AF313" s="6">
        <v>0</v>
      </c>
      <c r="AG313">
        <v>1</v>
      </c>
      <c r="AH313" s="6">
        <v>7.6923076923076927E-2</v>
      </c>
      <c r="AI313">
        <v>835</v>
      </c>
      <c r="AJ313">
        <v>1396</v>
      </c>
      <c r="AK313">
        <v>18</v>
      </c>
      <c r="AL313">
        <v>0</v>
      </c>
      <c r="AM313">
        <v>0</v>
      </c>
      <c r="AN313" s="6">
        <v>0</v>
      </c>
      <c r="AO313">
        <v>1514</v>
      </c>
      <c r="AP313">
        <v>1013</v>
      </c>
      <c r="AQ313" s="6">
        <v>0.66908850726552183</v>
      </c>
      <c r="AR313">
        <v>60</v>
      </c>
      <c r="AS313">
        <v>52</v>
      </c>
      <c r="AT313" s="6">
        <v>0.8666666666666667</v>
      </c>
    </row>
    <row r="314" spans="1:46" x14ac:dyDescent="0.3">
      <c r="A314" t="s">
        <v>720</v>
      </c>
      <c r="B314" t="s">
        <v>1017</v>
      </c>
      <c r="C314" t="s">
        <v>722</v>
      </c>
      <c r="D314" s="13">
        <v>3377840</v>
      </c>
      <c r="E314" t="s">
        <v>53</v>
      </c>
      <c r="F314">
        <v>566</v>
      </c>
      <c r="G314">
        <v>566</v>
      </c>
      <c r="H314" s="6">
        <v>1</v>
      </c>
      <c r="I314">
        <v>56</v>
      </c>
      <c r="J314">
        <v>10</v>
      </c>
      <c r="K314">
        <v>69</v>
      </c>
      <c r="L314">
        <v>12</v>
      </c>
      <c r="M314">
        <v>788</v>
      </c>
      <c r="N314">
        <v>82</v>
      </c>
      <c r="O314">
        <v>108</v>
      </c>
      <c r="P314">
        <v>139</v>
      </c>
      <c r="Q314" s="6">
        <v>0.10406091370558376</v>
      </c>
      <c r="R314" s="6">
        <v>0.13705583756345177</v>
      </c>
      <c r="S314" s="6">
        <v>0.17639593908629442</v>
      </c>
      <c r="T314">
        <v>3803</v>
      </c>
      <c r="U314">
        <v>197</v>
      </c>
      <c r="V314">
        <v>11</v>
      </c>
      <c r="W314" s="6">
        <v>5.5837563451776651E-2</v>
      </c>
      <c r="X314">
        <v>37</v>
      </c>
      <c r="Y314" s="6">
        <v>0.18781725888324874</v>
      </c>
      <c r="Z314">
        <v>47</v>
      </c>
      <c r="AA314" s="6">
        <v>0.23857868020304568</v>
      </c>
      <c r="AB314">
        <v>124</v>
      </c>
      <c r="AC314">
        <v>16</v>
      </c>
      <c r="AD314" s="6">
        <v>0.12903225806451613</v>
      </c>
      <c r="AE314">
        <v>30</v>
      </c>
      <c r="AF314" s="6">
        <v>0.24193548387096775</v>
      </c>
      <c r="AG314">
        <v>42</v>
      </c>
      <c r="AH314" s="6">
        <v>0.33870967741935482</v>
      </c>
      <c r="AI314">
        <v>2574</v>
      </c>
      <c r="AJ314">
        <v>2887</v>
      </c>
      <c r="AK314">
        <v>280</v>
      </c>
      <c r="AL314">
        <v>0</v>
      </c>
      <c r="AM314">
        <v>9</v>
      </c>
      <c r="AN314" s="6">
        <v>3.214285714285714E-2</v>
      </c>
      <c r="AO314">
        <v>3613</v>
      </c>
      <c r="AP314">
        <v>650</v>
      </c>
      <c r="AQ314" s="6">
        <v>0.17990589537780238</v>
      </c>
      <c r="AR314">
        <v>592</v>
      </c>
      <c r="AS314">
        <v>538</v>
      </c>
      <c r="AT314" s="6">
        <v>0.90878378378378377</v>
      </c>
    </row>
    <row r="315" spans="1:46" x14ac:dyDescent="0.3">
      <c r="A315" t="s">
        <v>720</v>
      </c>
      <c r="B315" t="s">
        <v>1018</v>
      </c>
      <c r="C315" t="s">
        <v>724</v>
      </c>
      <c r="D315" s="13">
        <v>21649478</v>
      </c>
      <c r="E315" t="s">
        <v>90</v>
      </c>
      <c r="F315">
        <v>1718</v>
      </c>
      <c r="G315">
        <v>1501</v>
      </c>
      <c r="H315" s="6">
        <v>0.87369033760186265</v>
      </c>
      <c r="I315">
        <v>47</v>
      </c>
      <c r="J315">
        <v>17</v>
      </c>
      <c r="K315">
        <v>88</v>
      </c>
      <c r="L315">
        <v>30</v>
      </c>
      <c r="M315">
        <v>1600</v>
      </c>
      <c r="N315">
        <v>137</v>
      </c>
      <c r="O315">
        <v>264</v>
      </c>
      <c r="P315">
        <v>462</v>
      </c>
      <c r="Q315" s="6">
        <v>8.5625000000000007E-2</v>
      </c>
      <c r="R315" s="6">
        <v>0.16500000000000001</v>
      </c>
      <c r="S315" s="6">
        <v>0.28875000000000001</v>
      </c>
      <c r="T315">
        <v>8237</v>
      </c>
      <c r="U315">
        <v>1170</v>
      </c>
      <c r="V315">
        <v>45</v>
      </c>
      <c r="W315" s="6">
        <v>3.8461538461538464E-2</v>
      </c>
      <c r="X315">
        <v>211</v>
      </c>
      <c r="Y315" s="6">
        <v>0.18034188034188034</v>
      </c>
      <c r="Z315">
        <v>251</v>
      </c>
      <c r="AA315" s="6">
        <v>0.21452991452991452</v>
      </c>
      <c r="AB315">
        <v>836</v>
      </c>
      <c r="AC315">
        <v>182</v>
      </c>
      <c r="AD315" s="6">
        <v>0.21770334928229665</v>
      </c>
      <c r="AE315">
        <v>140</v>
      </c>
      <c r="AF315" s="6">
        <v>0.1674641148325359</v>
      </c>
      <c r="AG315">
        <v>306</v>
      </c>
      <c r="AH315" s="6">
        <v>0.36602870813397131</v>
      </c>
      <c r="AI315">
        <v>5859</v>
      </c>
      <c r="AJ315">
        <v>8070</v>
      </c>
      <c r="AK315">
        <v>133</v>
      </c>
      <c r="AL315">
        <v>7</v>
      </c>
      <c r="AM315">
        <v>101</v>
      </c>
      <c r="AN315" s="6">
        <v>0.81203007518796988</v>
      </c>
      <c r="AO315">
        <v>9186</v>
      </c>
      <c r="AP315">
        <v>3775</v>
      </c>
      <c r="AQ315" s="6">
        <v>0.41095144785543219</v>
      </c>
      <c r="AR315">
        <v>3982</v>
      </c>
      <c r="AS315">
        <v>3785</v>
      </c>
      <c r="AT315" s="6">
        <v>0.95052737317930691</v>
      </c>
    </row>
    <row r="316" spans="1:46" x14ac:dyDescent="0.3">
      <c r="A316" t="s">
        <v>720</v>
      </c>
      <c r="B316" t="s">
        <v>1019</v>
      </c>
      <c r="C316" t="s">
        <v>726</v>
      </c>
      <c r="D316" s="13">
        <v>265111</v>
      </c>
      <c r="E316" t="s">
        <v>53</v>
      </c>
      <c r="F316">
        <v>258</v>
      </c>
      <c r="G316">
        <v>135</v>
      </c>
      <c r="H316" s="6">
        <v>0.52325581395348841</v>
      </c>
      <c r="I316">
        <v>57</v>
      </c>
      <c r="J316">
        <v>34</v>
      </c>
      <c r="K316">
        <v>176</v>
      </c>
      <c r="L316">
        <v>107</v>
      </c>
      <c r="M316">
        <v>491</v>
      </c>
      <c r="N316">
        <v>15</v>
      </c>
      <c r="O316">
        <v>37</v>
      </c>
      <c r="P316">
        <v>57</v>
      </c>
      <c r="Q316" s="6">
        <v>3.0549898167006109E-2</v>
      </c>
      <c r="R316" s="6">
        <v>7.5356415478615074E-2</v>
      </c>
      <c r="S316" s="6">
        <v>0.11608961303462322</v>
      </c>
      <c r="T316">
        <v>351</v>
      </c>
      <c r="U316">
        <v>28</v>
      </c>
      <c r="V316">
        <v>0</v>
      </c>
      <c r="W316" s="6">
        <v>0</v>
      </c>
      <c r="X316">
        <v>0</v>
      </c>
      <c r="Y316" s="6">
        <v>0</v>
      </c>
      <c r="Z316">
        <v>0</v>
      </c>
      <c r="AA316" s="6">
        <v>0</v>
      </c>
      <c r="AB316">
        <v>75</v>
      </c>
      <c r="AC316">
        <v>6</v>
      </c>
      <c r="AD316" s="6">
        <v>0.08</v>
      </c>
      <c r="AE316">
        <v>8</v>
      </c>
      <c r="AF316" s="6">
        <v>0.10666666666666667</v>
      </c>
      <c r="AG316">
        <v>14</v>
      </c>
      <c r="AH316" s="6">
        <v>0.18666666666666668</v>
      </c>
      <c r="AI316">
        <v>199</v>
      </c>
      <c r="AJ316">
        <v>693</v>
      </c>
      <c r="AK316">
        <v>190</v>
      </c>
      <c r="AL316">
        <v>0</v>
      </c>
      <c r="AM316">
        <v>0</v>
      </c>
      <c r="AN316" s="6">
        <v>0</v>
      </c>
      <c r="AO316">
        <v>623</v>
      </c>
      <c r="AP316">
        <v>484</v>
      </c>
      <c r="AQ316" s="6">
        <v>0.7768860353130016</v>
      </c>
      <c r="AR316">
        <v>327</v>
      </c>
      <c r="AS316">
        <v>277</v>
      </c>
      <c r="AT316" s="6">
        <v>0.84709480122324154</v>
      </c>
    </row>
    <row r="317" spans="1:46" x14ac:dyDescent="0.3">
      <c r="A317" t="s">
        <v>720</v>
      </c>
      <c r="B317" t="s">
        <v>727</v>
      </c>
      <c r="C317" t="s">
        <v>728</v>
      </c>
      <c r="D317" s="13">
        <v>597510</v>
      </c>
      <c r="E317" t="s">
        <v>53</v>
      </c>
      <c r="F317">
        <v>243</v>
      </c>
      <c r="G317">
        <v>153</v>
      </c>
      <c r="H317" s="6">
        <v>0.62962962962962965</v>
      </c>
      <c r="I317">
        <v>38</v>
      </c>
      <c r="J317">
        <v>21</v>
      </c>
      <c r="K317">
        <v>43</v>
      </c>
      <c r="L317">
        <v>21</v>
      </c>
      <c r="M317">
        <v>587</v>
      </c>
      <c r="N317">
        <v>71</v>
      </c>
      <c r="O317">
        <v>93</v>
      </c>
      <c r="P317">
        <v>122</v>
      </c>
      <c r="Q317" s="6">
        <v>0.12095400340715502</v>
      </c>
      <c r="R317" s="6">
        <v>0.15843270868824533</v>
      </c>
      <c r="S317" s="6">
        <v>0.20783645655877342</v>
      </c>
      <c r="T317">
        <v>1219</v>
      </c>
      <c r="U317">
        <v>19</v>
      </c>
      <c r="V317">
        <v>1</v>
      </c>
      <c r="W317" s="6">
        <v>5.2631578947368418E-2</v>
      </c>
      <c r="X317">
        <v>1</v>
      </c>
      <c r="Y317" s="6">
        <v>5.2631578947368418E-2</v>
      </c>
      <c r="Z317">
        <v>1</v>
      </c>
      <c r="AA317" s="6">
        <v>5.2631578947368418E-2</v>
      </c>
      <c r="AB317">
        <v>39</v>
      </c>
      <c r="AC317">
        <v>10</v>
      </c>
      <c r="AD317" s="6">
        <v>0.25641025641025639</v>
      </c>
      <c r="AE317">
        <v>6</v>
      </c>
      <c r="AF317" s="6">
        <v>0.15384615384615385</v>
      </c>
      <c r="AG317">
        <v>14</v>
      </c>
      <c r="AH317" s="6">
        <v>0.35897435897435898</v>
      </c>
      <c r="AI317">
        <v>927</v>
      </c>
      <c r="AJ317">
        <v>983</v>
      </c>
      <c r="AK317">
        <v>4</v>
      </c>
      <c r="AL317">
        <v>0</v>
      </c>
      <c r="AM317">
        <v>3</v>
      </c>
      <c r="AN317" s="6">
        <v>0.75</v>
      </c>
      <c r="AO317">
        <v>1192</v>
      </c>
      <c r="AP317">
        <v>377</v>
      </c>
      <c r="AQ317" s="6">
        <v>0.3162751677852349</v>
      </c>
      <c r="AR317">
        <v>17</v>
      </c>
      <c r="AS317">
        <v>15</v>
      </c>
      <c r="AT317" s="6">
        <v>0.88235294117647056</v>
      </c>
    </row>
    <row r="318" spans="1:46" x14ac:dyDescent="0.3">
      <c r="A318" t="s">
        <v>720</v>
      </c>
      <c r="B318" t="s">
        <v>729</v>
      </c>
      <c r="C318" t="s">
        <v>730</v>
      </c>
      <c r="D318" s="13">
        <v>3134740</v>
      </c>
      <c r="E318" t="s">
        <v>56</v>
      </c>
      <c r="F318">
        <v>2202</v>
      </c>
      <c r="G318">
        <v>585</v>
      </c>
      <c r="H318" s="6">
        <v>0.26566757493188009</v>
      </c>
      <c r="I318">
        <v>21</v>
      </c>
      <c r="J318">
        <v>2</v>
      </c>
      <c r="K318">
        <v>53</v>
      </c>
      <c r="L318">
        <v>3</v>
      </c>
      <c r="M318">
        <v>1713</v>
      </c>
      <c r="N318">
        <v>34</v>
      </c>
      <c r="O318">
        <v>70</v>
      </c>
      <c r="P318">
        <v>105</v>
      </c>
      <c r="Q318" s="6">
        <v>1.9848219497956801E-2</v>
      </c>
      <c r="R318" s="6">
        <v>4.0863981319322826E-2</v>
      </c>
      <c r="S318" s="6">
        <v>6.1295971978984239E-2</v>
      </c>
      <c r="T318">
        <v>3566</v>
      </c>
      <c r="U318">
        <v>177</v>
      </c>
      <c r="V318">
        <v>6</v>
      </c>
      <c r="W318" s="6">
        <v>3.3898305084745763E-2</v>
      </c>
      <c r="X318">
        <v>13</v>
      </c>
      <c r="Y318" s="6">
        <v>7.3446327683615822E-2</v>
      </c>
      <c r="Z318">
        <v>18</v>
      </c>
      <c r="AA318" s="6">
        <v>0.10169491525423729</v>
      </c>
      <c r="AB318">
        <v>351</v>
      </c>
      <c r="AC318">
        <v>44</v>
      </c>
      <c r="AD318" s="6">
        <v>0.12535612535612536</v>
      </c>
      <c r="AE318">
        <v>43</v>
      </c>
      <c r="AF318" s="6">
        <v>0.12250712250712251</v>
      </c>
      <c r="AG318">
        <v>80</v>
      </c>
      <c r="AH318" s="6">
        <v>0.22792022792022792</v>
      </c>
      <c r="AI318">
        <v>2981</v>
      </c>
      <c r="AJ318">
        <v>5337</v>
      </c>
      <c r="AK318">
        <v>206</v>
      </c>
      <c r="AL318">
        <v>54</v>
      </c>
      <c r="AM318">
        <v>24</v>
      </c>
      <c r="AN318" s="6">
        <v>0.37864077669902912</v>
      </c>
      <c r="AO318">
        <v>4583</v>
      </c>
      <c r="AP318">
        <v>1938</v>
      </c>
      <c r="AQ318" s="6">
        <v>0.42286711760855333</v>
      </c>
      <c r="AR318">
        <v>749</v>
      </c>
      <c r="AS318">
        <v>655</v>
      </c>
      <c r="AT318" s="6">
        <v>0.87449933244325773</v>
      </c>
    </row>
    <row r="319" spans="1:46" x14ac:dyDescent="0.3">
      <c r="A319" t="s">
        <v>720</v>
      </c>
      <c r="B319" t="s">
        <v>1020</v>
      </c>
      <c r="C319" t="s">
        <v>732</v>
      </c>
      <c r="D319" s="13">
        <v>3367261</v>
      </c>
      <c r="E319" t="s">
        <v>53</v>
      </c>
      <c r="F319">
        <v>210</v>
      </c>
      <c r="G319">
        <v>204</v>
      </c>
      <c r="H319" s="6">
        <v>0.97142857142857142</v>
      </c>
      <c r="I319">
        <v>55</v>
      </c>
      <c r="J319">
        <v>42</v>
      </c>
      <c r="K319">
        <v>109</v>
      </c>
      <c r="L319">
        <v>50</v>
      </c>
      <c r="M319">
        <v>661</v>
      </c>
      <c r="N319">
        <v>31</v>
      </c>
      <c r="O319">
        <v>45</v>
      </c>
      <c r="P319">
        <v>75</v>
      </c>
      <c r="Q319" s="6">
        <v>4.6898638426626324E-2</v>
      </c>
      <c r="R319" s="6">
        <v>6.8078668683812404E-2</v>
      </c>
      <c r="S319" s="6">
        <v>0.11346444780635401</v>
      </c>
      <c r="T319">
        <v>840</v>
      </c>
      <c r="U319">
        <v>216</v>
      </c>
      <c r="V319">
        <v>13</v>
      </c>
      <c r="W319" s="6">
        <v>6.0185185185185182E-2</v>
      </c>
      <c r="X319">
        <v>75</v>
      </c>
      <c r="Y319" s="6">
        <v>0.34722222222222221</v>
      </c>
      <c r="Z319">
        <v>82</v>
      </c>
      <c r="AA319" s="6">
        <v>0.37962962962962965</v>
      </c>
      <c r="AB319">
        <v>126</v>
      </c>
      <c r="AC319">
        <v>26</v>
      </c>
      <c r="AD319" s="6">
        <v>0.20634920634920634</v>
      </c>
      <c r="AE319">
        <v>39</v>
      </c>
      <c r="AF319" s="6">
        <v>0.30952380952380953</v>
      </c>
      <c r="AG319">
        <v>60</v>
      </c>
      <c r="AH319" s="6">
        <v>0.47619047619047616</v>
      </c>
      <c r="AI319">
        <v>596</v>
      </c>
      <c r="AJ319">
        <v>705</v>
      </c>
      <c r="AK319">
        <v>377</v>
      </c>
      <c r="AL319">
        <v>16</v>
      </c>
      <c r="AM319">
        <v>28</v>
      </c>
      <c r="AN319" s="6">
        <v>0.11671087533156499</v>
      </c>
      <c r="AO319">
        <v>693</v>
      </c>
      <c r="AP319">
        <v>372</v>
      </c>
      <c r="AQ319" s="6">
        <v>0.53679653679653683</v>
      </c>
      <c r="AR319">
        <v>253</v>
      </c>
      <c r="AS319">
        <v>214</v>
      </c>
      <c r="AT319" s="6">
        <v>0.8458498023715415</v>
      </c>
    </row>
    <row r="320" spans="1:46" x14ac:dyDescent="0.3">
      <c r="A320" t="s">
        <v>720</v>
      </c>
      <c r="B320" t="s">
        <v>733</v>
      </c>
      <c r="C320" t="s">
        <v>734</v>
      </c>
      <c r="D320" s="13">
        <v>2294569</v>
      </c>
      <c r="E320" t="s">
        <v>53</v>
      </c>
      <c r="F320">
        <v>97</v>
      </c>
      <c r="G320">
        <v>97</v>
      </c>
      <c r="H320" s="6">
        <v>1</v>
      </c>
      <c r="I320">
        <v>16</v>
      </c>
      <c r="J320">
        <v>7</v>
      </c>
      <c r="K320">
        <v>87</v>
      </c>
      <c r="L320">
        <v>13</v>
      </c>
      <c r="M320">
        <v>185</v>
      </c>
      <c r="N320">
        <v>1</v>
      </c>
      <c r="O320">
        <v>1</v>
      </c>
      <c r="P320">
        <v>5</v>
      </c>
      <c r="Q320" s="6">
        <v>5.4054054054054057E-3</v>
      </c>
      <c r="R320" s="6">
        <v>5.4054054054054057E-3</v>
      </c>
      <c r="S320" s="6">
        <v>2.7027027027027029E-2</v>
      </c>
      <c r="T320">
        <v>591</v>
      </c>
      <c r="U320">
        <v>102</v>
      </c>
      <c r="V320">
        <v>7</v>
      </c>
      <c r="W320" s="6">
        <v>6.8627450980392163E-2</v>
      </c>
      <c r="X320">
        <v>18</v>
      </c>
      <c r="Y320" s="6">
        <v>0.17647058823529413</v>
      </c>
      <c r="Z320">
        <v>25</v>
      </c>
      <c r="AA320" s="6">
        <v>0.24509803921568626</v>
      </c>
      <c r="AB320">
        <v>86</v>
      </c>
      <c r="AC320">
        <v>13</v>
      </c>
      <c r="AD320" s="6">
        <v>0.15116279069767441</v>
      </c>
      <c r="AE320">
        <v>18</v>
      </c>
      <c r="AF320" s="6">
        <v>0.20930232558139536</v>
      </c>
      <c r="AG320">
        <v>28</v>
      </c>
      <c r="AH320" s="6">
        <v>0.32558139534883723</v>
      </c>
      <c r="AI320">
        <v>416</v>
      </c>
      <c r="AJ320">
        <v>524</v>
      </c>
      <c r="AK320">
        <v>0</v>
      </c>
      <c r="AL320">
        <v>0</v>
      </c>
      <c r="AM320">
        <v>0</v>
      </c>
      <c r="AN320" s="6" t="s">
        <v>531</v>
      </c>
      <c r="AO320">
        <v>520</v>
      </c>
      <c r="AP320">
        <v>126</v>
      </c>
      <c r="AQ320" s="6">
        <v>0.24230769230769231</v>
      </c>
      <c r="AR320">
        <v>317</v>
      </c>
      <c r="AS320">
        <v>305</v>
      </c>
      <c r="AT320" s="6">
        <v>0.96214511041009465</v>
      </c>
    </row>
    <row r="321" spans="1:46" x14ac:dyDescent="0.3">
      <c r="A321" t="s">
        <v>735</v>
      </c>
      <c r="B321" t="s">
        <v>736</v>
      </c>
      <c r="C321" t="s">
        <v>737</v>
      </c>
      <c r="D321" s="13">
        <v>33542976</v>
      </c>
      <c r="E321" t="s">
        <v>90</v>
      </c>
      <c r="F321">
        <v>5451</v>
      </c>
      <c r="G321">
        <v>4442</v>
      </c>
      <c r="H321" s="6">
        <v>0.81489634929370758</v>
      </c>
      <c r="I321">
        <v>150</v>
      </c>
      <c r="J321">
        <v>75</v>
      </c>
      <c r="K321">
        <v>216</v>
      </c>
      <c r="L321">
        <v>120</v>
      </c>
      <c r="M321">
        <v>2089</v>
      </c>
      <c r="N321">
        <v>112</v>
      </c>
      <c r="O321">
        <v>165</v>
      </c>
      <c r="P321">
        <v>238</v>
      </c>
      <c r="Q321" s="6">
        <v>5.3614169459071326E-2</v>
      </c>
      <c r="R321" s="6">
        <v>7.8985160363810439E-2</v>
      </c>
      <c r="S321" s="6">
        <v>0.11393011010052657</v>
      </c>
      <c r="T321">
        <v>10228</v>
      </c>
      <c r="U321">
        <v>1934</v>
      </c>
      <c r="V321">
        <v>159</v>
      </c>
      <c r="W321" s="6">
        <v>8.2213029989658737E-2</v>
      </c>
      <c r="X321">
        <v>586</v>
      </c>
      <c r="Y321" s="6">
        <v>0.30299896587383662</v>
      </c>
      <c r="Z321">
        <v>680</v>
      </c>
      <c r="AA321" s="6">
        <v>0.35160289555325752</v>
      </c>
      <c r="AB321">
        <v>529</v>
      </c>
      <c r="AC321">
        <v>101</v>
      </c>
      <c r="AD321" s="6">
        <v>0.19092627599243855</v>
      </c>
      <c r="AE321">
        <v>163</v>
      </c>
      <c r="AF321" s="6">
        <v>0.30812854442344045</v>
      </c>
      <c r="AG321">
        <v>241</v>
      </c>
      <c r="AH321" s="6">
        <v>0.45557655954631382</v>
      </c>
      <c r="AI321">
        <v>5738</v>
      </c>
      <c r="AJ321">
        <v>6215</v>
      </c>
      <c r="AK321">
        <v>280</v>
      </c>
      <c r="AL321">
        <v>1</v>
      </c>
      <c r="AM321">
        <v>4</v>
      </c>
      <c r="AN321" s="6">
        <v>1.7857142857142856E-2</v>
      </c>
      <c r="AO321">
        <v>6781</v>
      </c>
      <c r="AP321">
        <v>1563</v>
      </c>
      <c r="AQ321" s="6">
        <v>0.23049697684707271</v>
      </c>
      <c r="AR321">
        <v>3992</v>
      </c>
      <c r="AS321">
        <v>3874</v>
      </c>
      <c r="AT321" s="6">
        <v>0.97044088176352705</v>
      </c>
    </row>
    <row r="322" spans="1:46" x14ac:dyDescent="0.3">
      <c r="A322" t="s">
        <v>735</v>
      </c>
      <c r="B322" t="s">
        <v>738</v>
      </c>
      <c r="C322" t="s">
        <v>739</v>
      </c>
      <c r="D322" s="13">
        <v>1683543</v>
      </c>
      <c r="E322" t="s">
        <v>53</v>
      </c>
      <c r="F322">
        <v>435</v>
      </c>
      <c r="G322">
        <v>291</v>
      </c>
      <c r="H322" s="6">
        <v>0.66896551724137931</v>
      </c>
      <c r="I322">
        <v>60</v>
      </c>
      <c r="J322">
        <v>37</v>
      </c>
      <c r="K322">
        <v>109</v>
      </c>
      <c r="L322">
        <v>49</v>
      </c>
      <c r="M322">
        <v>420</v>
      </c>
      <c r="N322">
        <v>9</v>
      </c>
      <c r="O322">
        <v>18</v>
      </c>
      <c r="P322">
        <v>30</v>
      </c>
      <c r="Q322" s="6">
        <v>2.1428571428571429E-2</v>
      </c>
      <c r="R322" s="6">
        <v>4.2857142857142858E-2</v>
      </c>
      <c r="S322" s="6">
        <v>7.1428571428571425E-2</v>
      </c>
      <c r="T322">
        <v>882</v>
      </c>
      <c r="U322">
        <v>48</v>
      </c>
      <c r="V322">
        <v>1</v>
      </c>
      <c r="W322" s="6">
        <v>2.0833333333333332E-2</v>
      </c>
      <c r="X322">
        <v>5</v>
      </c>
      <c r="Y322" s="6">
        <v>0.10416666666666667</v>
      </c>
      <c r="Z322">
        <v>6</v>
      </c>
      <c r="AA322" s="6">
        <v>0.125</v>
      </c>
      <c r="AB322">
        <v>59</v>
      </c>
      <c r="AC322">
        <v>6</v>
      </c>
      <c r="AD322" s="6">
        <v>0.10169491525423729</v>
      </c>
      <c r="AE322">
        <v>12</v>
      </c>
      <c r="AF322" s="6">
        <v>0.20338983050847459</v>
      </c>
      <c r="AG322">
        <v>18</v>
      </c>
      <c r="AH322" s="6">
        <v>0.30508474576271188</v>
      </c>
      <c r="AI322">
        <v>638</v>
      </c>
      <c r="AJ322">
        <v>777</v>
      </c>
      <c r="AK322">
        <v>0</v>
      </c>
      <c r="AL322">
        <v>0</v>
      </c>
      <c r="AM322">
        <v>0</v>
      </c>
      <c r="AN322" s="6" t="s">
        <v>531</v>
      </c>
      <c r="AO322">
        <v>686</v>
      </c>
      <c r="AP322">
        <v>322</v>
      </c>
      <c r="AQ322" s="6">
        <v>0.46938775510204084</v>
      </c>
      <c r="AR322">
        <v>146</v>
      </c>
      <c r="AS322">
        <v>131</v>
      </c>
      <c r="AT322" s="6">
        <v>0.89726027397260277</v>
      </c>
    </row>
    <row r="323" spans="1:46" x14ac:dyDescent="0.3">
      <c r="A323" t="s">
        <v>735</v>
      </c>
      <c r="B323" t="s">
        <v>1021</v>
      </c>
      <c r="C323" t="s">
        <v>741</v>
      </c>
      <c r="D323" s="13">
        <v>5141756</v>
      </c>
      <c r="E323" t="s">
        <v>53</v>
      </c>
      <c r="F323">
        <v>384</v>
      </c>
      <c r="G323">
        <v>325</v>
      </c>
      <c r="H323" s="6">
        <v>0.84635416666666663</v>
      </c>
      <c r="I323">
        <v>98</v>
      </c>
      <c r="J323">
        <v>45</v>
      </c>
      <c r="K323">
        <v>133</v>
      </c>
      <c r="L323">
        <v>60</v>
      </c>
      <c r="M323">
        <v>435</v>
      </c>
      <c r="N323">
        <v>16</v>
      </c>
      <c r="O323">
        <v>26</v>
      </c>
      <c r="P323">
        <v>45</v>
      </c>
      <c r="Q323" s="6">
        <v>3.6781609195402298E-2</v>
      </c>
      <c r="R323" s="6">
        <v>5.9770114942528735E-2</v>
      </c>
      <c r="S323" s="6">
        <v>0.10344827586206896</v>
      </c>
      <c r="T323">
        <v>1355</v>
      </c>
      <c r="U323">
        <v>187</v>
      </c>
      <c r="V323">
        <v>2</v>
      </c>
      <c r="W323" s="6">
        <v>1.06951871657754E-2</v>
      </c>
      <c r="X323">
        <v>78</v>
      </c>
      <c r="Y323" s="6">
        <v>0.41711229946524064</v>
      </c>
      <c r="Z323">
        <v>79</v>
      </c>
      <c r="AA323" s="6">
        <v>0.42245989304812837</v>
      </c>
      <c r="AB323">
        <v>116</v>
      </c>
      <c r="AC323">
        <v>52</v>
      </c>
      <c r="AD323" s="6">
        <v>0.44827586206896552</v>
      </c>
      <c r="AE323">
        <v>62</v>
      </c>
      <c r="AF323" s="6">
        <v>0.53448275862068961</v>
      </c>
      <c r="AG323">
        <v>62</v>
      </c>
      <c r="AH323" s="6">
        <v>0.53448275862068961</v>
      </c>
      <c r="AI323">
        <v>903</v>
      </c>
      <c r="AJ323">
        <v>1084</v>
      </c>
      <c r="AK323">
        <v>12</v>
      </c>
      <c r="AL323">
        <v>2</v>
      </c>
      <c r="AM323">
        <v>4</v>
      </c>
      <c r="AN323" s="6">
        <v>0.5</v>
      </c>
      <c r="AO323">
        <v>1210</v>
      </c>
      <c r="AP323">
        <v>564</v>
      </c>
      <c r="AQ323" s="6">
        <v>0.46611570247933887</v>
      </c>
      <c r="AR323">
        <v>304</v>
      </c>
      <c r="AS323">
        <v>294</v>
      </c>
      <c r="AT323" s="6">
        <v>0.96710526315789469</v>
      </c>
    </row>
    <row r="324" spans="1:46" x14ac:dyDescent="0.3">
      <c r="A324" t="s">
        <v>735</v>
      </c>
      <c r="B324" t="s">
        <v>1022</v>
      </c>
      <c r="C324" t="s">
        <v>743</v>
      </c>
      <c r="D324" s="13">
        <v>3917394</v>
      </c>
      <c r="E324" t="s">
        <v>53</v>
      </c>
      <c r="F324">
        <v>145</v>
      </c>
      <c r="G324">
        <v>145</v>
      </c>
      <c r="H324" s="6">
        <v>1</v>
      </c>
      <c r="I324">
        <v>19</v>
      </c>
      <c r="J324">
        <v>12</v>
      </c>
      <c r="K324">
        <v>57</v>
      </c>
      <c r="L324">
        <v>19</v>
      </c>
      <c r="M324">
        <v>657</v>
      </c>
      <c r="N324">
        <v>73</v>
      </c>
      <c r="O324">
        <v>105</v>
      </c>
      <c r="P324">
        <v>129</v>
      </c>
      <c r="Q324" s="6">
        <v>0.1111111111111111</v>
      </c>
      <c r="R324" s="6">
        <v>0.15981735159817351</v>
      </c>
      <c r="S324" s="6">
        <v>0.19634703196347031</v>
      </c>
      <c r="T324">
        <v>942</v>
      </c>
      <c r="U324">
        <v>75</v>
      </c>
      <c r="V324">
        <v>3</v>
      </c>
      <c r="W324" s="6">
        <v>0.04</v>
      </c>
      <c r="X324">
        <v>19</v>
      </c>
      <c r="Y324" s="6">
        <v>0.25333333333333335</v>
      </c>
      <c r="Z324">
        <v>19</v>
      </c>
      <c r="AA324" s="6">
        <v>0.25333333333333335</v>
      </c>
      <c r="AB324">
        <v>38</v>
      </c>
      <c r="AC324">
        <v>17</v>
      </c>
      <c r="AD324" s="6">
        <v>0.44736842105263158</v>
      </c>
      <c r="AE324">
        <v>6</v>
      </c>
      <c r="AF324" s="6">
        <v>0.15789473684210525</v>
      </c>
      <c r="AG324">
        <v>23</v>
      </c>
      <c r="AH324" s="6">
        <v>0.60526315789473684</v>
      </c>
      <c r="AI324">
        <v>703</v>
      </c>
      <c r="AJ324">
        <v>864</v>
      </c>
      <c r="AK324">
        <v>0</v>
      </c>
      <c r="AL324">
        <v>0</v>
      </c>
      <c r="AM324">
        <v>0</v>
      </c>
      <c r="AN324" s="6" t="s">
        <v>531</v>
      </c>
      <c r="AO324">
        <v>873</v>
      </c>
      <c r="AP324">
        <v>580</v>
      </c>
      <c r="AQ324" s="6">
        <v>0.66437571592210765</v>
      </c>
      <c r="AR324">
        <v>242</v>
      </c>
      <c r="AS324">
        <v>232</v>
      </c>
      <c r="AT324" s="6">
        <v>0.95867768595041325</v>
      </c>
    </row>
    <row r="325" spans="1:46" x14ac:dyDescent="0.3">
      <c r="A325" t="s">
        <v>735</v>
      </c>
      <c r="B325" t="s">
        <v>1023</v>
      </c>
      <c r="C325" t="s">
        <v>745</v>
      </c>
      <c r="D325" s="13">
        <v>2973442</v>
      </c>
      <c r="E325" t="s">
        <v>53</v>
      </c>
      <c r="F325">
        <v>326</v>
      </c>
      <c r="G325">
        <v>312</v>
      </c>
      <c r="H325" s="6">
        <v>0.95705521472392641</v>
      </c>
      <c r="I325">
        <v>67</v>
      </c>
      <c r="J325">
        <v>56</v>
      </c>
      <c r="K325">
        <v>141</v>
      </c>
      <c r="L325">
        <v>70</v>
      </c>
      <c r="M325">
        <v>490</v>
      </c>
      <c r="N325">
        <v>21</v>
      </c>
      <c r="O325">
        <v>42</v>
      </c>
      <c r="P325">
        <v>77</v>
      </c>
      <c r="Q325" s="6">
        <v>4.2857142857142858E-2</v>
      </c>
      <c r="R325" s="6">
        <v>8.5714285714285715E-2</v>
      </c>
      <c r="S325" s="6">
        <v>0.15714285714285714</v>
      </c>
      <c r="T325">
        <v>993</v>
      </c>
      <c r="U325">
        <v>74</v>
      </c>
      <c r="V325">
        <v>1</v>
      </c>
      <c r="W325" s="6">
        <v>1.3513513513513514E-2</v>
      </c>
      <c r="X325">
        <v>14</v>
      </c>
      <c r="Y325" s="6">
        <v>0.1891891891891892</v>
      </c>
      <c r="Z325">
        <v>14</v>
      </c>
      <c r="AA325" s="6">
        <v>0.1891891891891892</v>
      </c>
      <c r="AB325">
        <v>89</v>
      </c>
      <c r="AC325">
        <v>28</v>
      </c>
      <c r="AD325" s="6">
        <v>0.3146067415730337</v>
      </c>
      <c r="AE325">
        <v>13</v>
      </c>
      <c r="AF325" s="6">
        <v>0.14606741573033707</v>
      </c>
      <c r="AG325">
        <v>35</v>
      </c>
      <c r="AH325" s="6">
        <v>0.39325842696629215</v>
      </c>
      <c r="AI325">
        <v>578</v>
      </c>
      <c r="AJ325">
        <v>798</v>
      </c>
      <c r="AK325">
        <v>240</v>
      </c>
      <c r="AL325">
        <v>142</v>
      </c>
      <c r="AM325">
        <v>14</v>
      </c>
      <c r="AN325" s="6">
        <v>0.65</v>
      </c>
      <c r="AO325">
        <v>954</v>
      </c>
      <c r="AP325">
        <v>586</v>
      </c>
      <c r="AQ325" s="6">
        <v>0.61425576519916147</v>
      </c>
      <c r="AR325">
        <v>142</v>
      </c>
      <c r="AS325">
        <v>137</v>
      </c>
      <c r="AT325" s="6">
        <v>0.96478873239436624</v>
      </c>
    </row>
    <row r="326" spans="1:46" x14ac:dyDescent="0.3">
      <c r="A326" t="s">
        <v>735</v>
      </c>
      <c r="B326" t="s">
        <v>746</v>
      </c>
      <c r="C326" t="s">
        <v>747</v>
      </c>
      <c r="D326" s="13">
        <v>1642543</v>
      </c>
      <c r="E326" t="s">
        <v>53</v>
      </c>
      <c r="F326">
        <v>929</v>
      </c>
      <c r="G326">
        <v>911</v>
      </c>
      <c r="H326" s="6">
        <v>0.9806243272335845</v>
      </c>
      <c r="I326">
        <v>67</v>
      </c>
      <c r="J326">
        <v>53</v>
      </c>
      <c r="K326">
        <v>133</v>
      </c>
      <c r="L326">
        <v>86</v>
      </c>
      <c r="M326">
        <v>929</v>
      </c>
      <c r="N326">
        <v>65</v>
      </c>
      <c r="O326">
        <v>114</v>
      </c>
      <c r="P326">
        <v>166</v>
      </c>
      <c r="Q326" s="6">
        <v>6.9967707212055974E-2</v>
      </c>
      <c r="R326" s="6">
        <v>0.12271259418729817</v>
      </c>
      <c r="S326" s="6">
        <v>0.17868675995694294</v>
      </c>
      <c r="T326">
        <v>1830</v>
      </c>
      <c r="U326">
        <v>109</v>
      </c>
      <c r="V326">
        <v>0</v>
      </c>
      <c r="W326" s="6">
        <v>0</v>
      </c>
      <c r="X326">
        <v>1</v>
      </c>
      <c r="Y326" s="6">
        <v>9.1743119266055051E-3</v>
      </c>
      <c r="Z326">
        <v>1</v>
      </c>
      <c r="AA326" s="6">
        <v>9.1743119266055051E-3</v>
      </c>
      <c r="AB326">
        <v>54</v>
      </c>
      <c r="AC326">
        <v>10</v>
      </c>
      <c r="AD326" s="6">
        <v>0.18518518518518517</v>
      </c>
      <c r="AE326">
        <v>11</v>
      </c>
      <c r="AF326" s="6">
        <v>0.20370370370370369</v>
      </c>
      <c r="AG326">
        <v>18</v>
      </c>
      <c r="AH326" s="6">
        <v>0.33333333333333331</v>
      </c>
      <c r="AI326">
        <v>1144</v>
      </c>
      <c r="AJ326">
        <v>1211</v>
      </c>
      <c r="AK326">
        <v>98</v>
      </c>
      <c r="AL326">
        <v>23</v>
      </c>
      <c r="AM326">
        <v>58</v>
      </c>
      <c r="AN326" s="6">
        <v>0.82653061224489799</v>
      </c>
      <c r="AO326">
        <v>1332</v>
      </c>
      <c r="AP326">
        <v>819</v>
      </c>
      <c r="AQ326" s="6">
        <v>0.61486486486486491</v>
      </c>
      <c r="AR326">
        <v>326</v>
      </c>
      <c r="AS326">
        <v>306</v>
      </c>
      <c r="AT326" s="6">
        <v>0.93865030674846628</v>
      </c>
    </row>
    <row r="327" spans="1:46" x14ac:dyDescent="0.3">
      <c r="A327" t="s">
        <v>735</v>
      </c>
      <c r="B327" t="s">
        <v>748</v>
      </c>
      <c r="C327" t="s">
        <v>749</v>
      </c>
      <c r="D327" s="13">
        <v>2828868</v>
      </c>
      <c r="E327" t="s">
        <v>53</v>
      </c>
      <c r="F327">
        <v>444</v>
      </c>
      <c r="G327">
        <v>436</v>
      </c>
      <c r="H327" s="6">
        <v>0.98198198198198194</v>
      </c>
      <c r="I327">
        <v>80</v>
      </c>
      <c r="J327">
        <v>40</v>
      </c>
      <c r="K327">
        <v>136</v>
      </c>
      <c r="L327">
        <v>67</v>
      </c>
      <c r="M327">
        <v>994</v>
      </c>
      <c r="N327">
        <v>63</v>
      </c>
      <c r="O327">
        <v>116</v>
      </c>
      <c r="P327">
        <v>163</v>
      </c>
      <c r="Q327" s="6">
        <v>6.3380281690140844E-2</v>
      </c>
      <c r="R327" s="6">
        <v>0.11670020120724346</v>
      </c>
      <c r="S327" s="6">
        <v>0.16398390342052313</v>
      </c>
      <c r="T327">
        <v>1680</v>
      </c>
      <c r="U327">
        <v>83</v>
      </c>
      <c r="V327">
        <v>6</v>
      </c>
      <c r="W327" s="6">
        <v>7.2289156626506021E-2</v>
      </c>
      <c r="X327">
        <v>9</v>
      </c>
      <c r="Y327" s="6">
        <v>0.10843373493975904</v>
      </c>
      <c r="Z327">
        <v>12</v>
      </c>
      <c r="AA327" s="6">
        <v>0.14457831325301204</v>
      </c>
      <c r="AB327">
        <v>200</v>
      </c>
      <c r="AC327">
        <v>67</v>
      </c>
      <c r="AD327" s="6">
        <v>0.33500000000000002</v>
      </c>
      <c r="AE327">
        <v>17</v>
      </c>
      <c r="AF327" s="6">
        <v>8.5000000000000006E-2</v>
      </c>
      <c r="AG327">
        <v>83</v>
      </c>
      <c r="AH327" s="6">
        <v>0.41499999999999998</v>
      </c>
      <c r="AI327">
        <v>974</v>
      </c>
      <c r="AJ327">
        <v>1168</v>
      </c>
      <c r="AK327">
        <v>46</v>
      </c>
      <c r="AL327">
        <v>20</v>
      </c>
      <c r="AM327">
        <v>3</v>
      </c>
      <c r="AN327" s="6">
        <v>0.5</v>
      </c>
      <c r="AO327">
        <v>1440</v>
      </c>
      <c r="AP327">
        <v>852</v>
      </c>
      <c r="AQ327" s="6">
        <v>0.59166666666666667</v>
      </c>
      <c r="AR327">
        <v>387</v>
      </c>
      <c r="AS327">
        <v>362</v>
      </c>
      <c r="AT327" s="6">
        <v>0.93540051679586567</v>
      </c>
    </row>
    <row r="328" spans="1:46" x14ac:dyDescent="0.3">
      <c r="A328" t="s">
        <v>735</v>
      </c>
      <c r="B328" t="s">
        <v>750</v>
      </c>
      <c r="C328" t="s">
        <v>751</v>
      </c>
      <c r="D328" s="13">
        <v>2586130</v>
      </c>
      <c r="E328" t="s">
        <v>53</v>
      </c>
      <c r="F328">
        <v>179</v>
      </c>
      <c r="G328">
        <v>179</v>
      </c>
      <c r="H328" s="6">
        <v>1</v>
      </c>
      <c r="I328">
        <v>26</v>
      </c>
      <c r="J328">
        <v>11</v>
      </c>
      <c r="K328">
        <v>107</v>
      </c>
      <c r="L328">
        <v>30</v>
      </c>
      <c r="M328">
        <v>249</v>
      </c>
      <c r="N328">
        <v>7</v>
      </c>
      <c r="O328">
        <v>13</v>
      </c>
      <c r="P328">
        <v>30</v>
      </c>
      <c r="Q328" s="6">
        <v>2.8112449799196786E-2</v>
      </c>
      <c r="R328" s="6">
        <v>5.2208835341365459E-2</v>
      </c>
      <c r="S328" s="6">
        <v>0.12048192771084337</v>
      </c>
      <c r="T328">
        <v>796</v>
      </c>
      <c r="U328">
        <v>79</v>
      </c>
      <c r="V328">
        <v>17</v>
      </c>
      <c r="W328" s="6">
        <v>0.21518987341772153</v>
      </c>
      <c r="X328">
        <v>30</v>
      </c>
      <c r="Y328" s="6">
        <v>0.379746835443038</v>
      </c>
      <c r="Z328">
        <v>42</v>
      </c>
      <c r="AA328" s="6">
        <v>0.53164556962025311</v>
      </c>
      <c r="AB328">
        <v>109</v>
      </c>
      <c r="AC328">
        <v>24</v>
      </c>
      <c r="AD328" s="6">
        <v>0.22018348623853212</v>
      </c>
      <c r="AE328">
        <v>28</v>
      </c>
      <c r="AF328" s="6">
        <v>0.25688073394495414</v>
      </c>
      <c r="AG328">
        <v>48</v>
      </c>
      <c r="AH328" s="6">
        <v>0.44036697247706424</v>
      </c>
      <c r="AI328">
        <v>514</v>
      </c>
      <c r="AJ328">
        <v>549</v>
      </c>
      <c r="AK328">
        <v>16</v>
      </c>
      <c r="AL328">
        <v>12</v>
      </c>
      <c r="AM328">
        <v>4</v>
      </c>
      <c r="AN328" s="6">
        <v>1</v>
      </c>
      <c r="AO328">
        <v>672</v>
      </c>
      <c r="AP328">
        <v>477</v>
      </c>
      <c r="AQ328" s="6">
        <v>0.7098214285714286</v>
      </c>
      <c r="AR328">
        <v>184</v>
      </c>
      <c r="AS328">
        <v>178</v>
      </c>
      <c r="AT328" s="6">
        <v>0.96739130434782605</v>
      </c>
    </row>
    <row r="329" spans="1:46" x14ac:dyDescent="0.3">
      <c r="A329" t="s">
        <v>735</v>
      </c>
      <c r="B329" t="s">
        <v>752</v>
      </c>
      <c r="C329" t="s">
        <v>753</v>
      </c>
      <c r="D329" s="13">
        <v>10978472</v>
      </c>
      <c r="E329" t="s">
        <v>53</v>
      </c>
      <c r="F329">
        <v>1855</v>
      </c>
      <c r="G329">
        <v>1153</v>
      </c>
      <c r="H329" s="6">
        <v>0.62156334231805932</v>
      </c>
      <c r="I329">
        <v>68</v>
      </c>
      <c r="J329">
        <v>34</v>
      </c>
      <c r="K329">
        <v>125</v>
      </c>
      <c r="L329">
        <v>50</v>
      </c>
      <c r="M329">
        <v>1883</v>
      </c>
      <c r="N329">
        <v>49</v>
      </c>
      <c r="O329">
        <v>89</v>
      </c>
      <c r="P329">
        <v>157</v>
      </c>
      <c r="Q329" s="6">
        <v>2.6022304832713755E-2</v>
      </c>
      <c r="R329" s="6">
        <v>4.7265002655337229E-2</v>
      </c>
      <c r="S329" s="6">
        <v>8.3377588953797127E-2</v>
      </c>
      <c r="T329">
        <v>4705</v>
      </c>
      <c r="U329">
        <v>557</v>
      </c>
      <c r="V329">
        <v>63</v>
      </c>
      <c r="W329" s="6">
        <v>0.11310592459605028</v>
      </c>
      <c r="X329">
        <v>224</v>
      </c>
      <c r="Y329" s="6">
        <v>0.40215439856373431</v>
      </c>
      <c r="Z329">
        <v>261</v>
      </c>
      <c r="AA329" s="6">
        <v>0.46858168761220825</v>
      </c>
      <c r="AB329">
        <v>553</v>
      </c>
      <c r="AC329">
        <v>139</v>
      </c>
      <c r="AD329" s="6">
        <v>0.25135623869801083</v>
      </c>
      <c r="AE329">
        <v>121</v>
      </c>
      <c r="AF329" s="6">
        <v>0.21880650994575046</v>
      </c>
      <c r="AG329">
        <v>241</v>
      </c>
      <c r="AH329" s="6">
        <v>0.43580470162748641</v>
      </c>
      <c r="AI329">
        <v>3544</v>
      </c>
      <c r="AJ329">
        <v>4692</v>
      </c>
      <c r="AK329">
        <v>9</v>
      </c>
      <c r="AL329">
        <v>1</v>
      </c>
      <c r="AM329">
        <v>2</v>
      </c>
      <c r="AN329" s="6">
        <v>0.33333333333333331</v>
      </c>
      <c r="AO329">
        <v>4457</v>
      </c>
      <c r="AP329">
        <v>2378</v>
      </c>
      <c r="AQ329" s="6">
        <v>0.53354274175454341</v>
      </c>
      <c r="AR329">
        <v>1203</v>
      </c>
      <c r="AS329">
        <v>1113</v>
      </c>
      <c r="AT329" s="6">
        <v>0.92518703241895262</v>
      </c>
    </row>
    <row r="330" spans="1:46" x14ac:dyDescent="0.3">
      <c r="A330" t="s">
        <v>735</v>
      </c>
      <c r="B330" t="s">
        <v>754</v>
      </c>
      <c r="C330" t="s">
        <v>755</v>
      </c>
      <c r="D330" s="13">
        <v>2311097</v>
      </c>
      <c r="E330" t="s">
        <v>53</v>
      </c>
      <c r="F330">
        <v>383</v>
      </c>
      <c r="G330">
        <v>378</v>
      </c>
      <c r="H330" s="6">
        <v>0.98694516971279378</v>
      </c>
      <c r="I330">
        <v>34</v>
      </c>
      <c r="J330">
        <v>19</v>
      </c>
      <c r="K330">
        <v>79</v>
      </c>
      <c r="L330">
        <v>32</v>
      </c>
      <c r="M330">
        <v>705</v>
      </c>
      <c r="N330">
        <v>50</v>
      </c>
      <c r="O330">
        <v>75</v>
      </c>
      <c r="P330">
        <v>95</v>
      </c>
      <c r="Q330" s="6">
        <v>7.0921985815602842E-2</v>
      </c>
      <c r="R330" s="6">
        <v>0.10638297872340426</v>
      </c>
      <c r="S330" s="6">
        <v>0.13475177304964539</v>
      </c>
      <c r="T330">
        <v>1825</v>
      </c>
      <c r="U330">
        <v>67</v>
      </c>
      <c r="V330">
        <v>10</v>
      </c>
      <c r="W330" s="6">
        <v>0.14925373134328357</v>
      </c>
      <c r="X330">
        <v>17</v>
      </c>
      <c r="Y330" s="6">
        <v>0.2537313432835821</v>
      </c>
      <c r="Z330">
        <v>26</v>
      </c>
      <c r="AA330" s="6">
        <v>0.38805970149253732</v>
      </c>
      <c r="AB330">
        <v>168</v>
      </c>
      <c r="AC330">
        <v>21</v>
      </c>
      <c r="AD330" s="6">
        <v>0.125</v>
      </c>
      <c r="AE330">
        <v>40</v>
      </c>
      <c r="AF330" s="6">
        <v>0.23809523809523808</v>
      </c>
      <c r="AG330">
        <v>59</v>
      </c>
      <c r="AH330" s="6">
        <v>0.35119047619047616</v>
      </c>
      <c r="AI330">
        <v>1339</v>
      </c>
      <c r="AJ330">
        <v>1416</v>
      </c>
      <c r="AK330">
        <v>24</v>
      </c>
      <c r="AL330">
        <v>7</v>
      </c>
      <c r="AM330">
        <v>5</v>
      </c>
      <c r="AN330" s="6">
        <v>0.5</v>
      </c>
      <c r="AO330">
        <v>869</v>
      </c>
      <c r="AP330">
        <v>240</v>
      </c>
      <c r="AQ330" s="6">
        <v>0.27617951668584578</v>
      </c>
      <c r="AR330">
        <v>167</v>
      </c>
      <c r="AS330">
        <v>163</v>
      </c>
      <c r="AT330" s="6">
        <v>0.9760479041916168</v>
      </c>
    </row>
    <row r="331" spans="1:46" x14ac:dyDescent="0.3">
      <c r="A331" t="s">
        <v>735</v>
      </c>
      <c r="B331" t="s">
        <v>1024</v>
      </c>
      <c r="C331" t="s">
        <v>757</v>
      </c>
      <c r="D331" s="13">
        <v>1174207</v>
      </c>
      <c r="E331" t="s">
        <v>53</v>
      </c>
      <c r="F331">
        <v>472</v>
      </c>
      <c r="G331">
        <v>441</v>
      </c>
      <c r="H331" s="6">
        <v>0.93432203389830504</v>
      </c>
      <c r="I331">
        <v>62</v>
      </c>
      <c r="J331">
        <v>27</v>
      </c>
      <c r="K331">
        <v>214</v>
      </c>
      <c r="L331">
        <v>89</v>
      </c>
      <c r="M331">
        <v>359</v>
      </c>
      <c r="N331">
        <v>14</v>
      </c>
      <c r="O331">
        <v>56</v>
      </c>
      <c r="P331">
        <v>100</v>
      </c>
      <c r="Q331" s="6">
        <v>3.8997214484679667E-2</v>
      </c>
      <c r="R331" s="6">
        <v>0.15598885793871867</v>
      </c>
      <c r="S331" s="6">
        <v>0.2785515320334262</v>
      </c>
      <c r="T331">
        <v>1034</v>
      </c>
      <c r="U331">
        <v>24</v>
      </c>
      <c r="V331">
        <v>5</v>
      </c>
      <c r="W331" s="6">
        <v>0.20833333333333334</v>
      </c>
      <c r="X331">
        <v>6</v>
      </c>
      <c r="Y331" s="6">
        <v>0.25</v>
      </c>
      <c r="Z331">
        <v>11</v>
      </c>
      <c r="AA331" s="6">
        <v>0.45833333333333331</v>
      </c>
      <c r="AB331">
        <v>49</v>
      </c>
      <c r="AC331">
        <v>18</v>
      </c>
      <c r="AD331" s="6">
        <v>0.36734693877551022</v>
      </c>
      <c r="AE331">
        <v>14</v>
      </c>
      <c r="AF331" s="6">
        <v>0.2857142857142857</v>
      </c>
      <c r="AG331">
        <v>28</v>
      </c>
      <c r="AH331" s="6">
        <v>0.5714285714285714</v>
      </c>
      <c r="AI331">
        <v>577</v>
      </c>
      <c r="AJ331">
        <v>734</v>
      </c>
      <c r="AK331">
        <v>0</v>
      </c>
      <c r="AL331">
        <v>0</v>
      </c>
      <c r="AM331">
        <v>0</v>
      </c>
      <c r="AN331" s="6" t="s">
        <v>531</v>
      </c>
      <c r="AO331">
        <v>780</v>
      </c>
      <c r="AP331">
        <v>393</v>
      </c>
      <c r="AQ331" s="6">
        <v>0.50384615384615383</v>
      </c>
      <c r="AR331">
        <v>123</v>
      </c>
      <c r="AS331">
        <v>110</v>
      </c>
      <c r="AT331" s="6">
        <v>0.89430894308943087</v>
      </c>
    </row>
    <row r="332" spans="1:46" x14ac:dyDescent="0.3">
      <c r="A332" t="s">
        <v>735</v>
      </c>
      <c r="B332" t="s">
        <v>758</v>
      </c>
      <c r="C332" t="s">
        <v>759</v>
      </c>
      <c r="D332" s="13">
        <v>1196933</v>
      </c>
      <c r="E332" t="s">
        <v>53</v>
      </c>
      <c r="F332">
        <v>279</v>
      </c>
      <c r="G332">
        <v>279</v>
      </c>
      <c r="H332" s="6">
        <v>1</v>
      </c>
      <c r="I332">
        <v>29</v>
      </c>
      <c r="J332">
        <v>17</v>
      </c>
      <c r="K332">
        <v>56</v>
      </c>
      <c r="L332">
        <v>24</v>
      </c>
      <c r="M332">
        <v>623</v>
      </c>
      <c r="N332">
        <v>71</v>
      </c>
      <c r="O332">
        <v>100</v>
      </c>
      <c r="P332">
        <v>157</v>
      </c>
      <c r="Q332" s="6">
        <v>0.11396468699839486</v>
      </c>
      <c r="R332" s="6">
        <v>0.16051364365971107</v>
      </c>
      <c r="S332" s="6">
        <v>0.2520064205457464</v>
      </c>
      <c r="T332">
        <v>1904</v>
      </c>
      <c r="U332">
        <v>39</v>
      </c>
      <c r="V332">
        <v>0</v>
      </c>
      <c r="W332" s="6">
        <v>0</v>
      </c>
      <c r="X332">
        <v>6</v>
      </c>
      <c r="Y332" s="6">
        <v>0.15384615384615385</v>
      </c>
      <c r="Z332">
        <v>6</v>
      </c>
      <c r="AA332" s="6">
        <v>0.15384615384615385</v>
      </c>
      <c r="AB332">
        <v>53</v>
      </c>
      <c r="AC332">
        <v>3</v>
      </c>
      <c r="AD332" s="6">
        <v>5.6603773584905662E-2</v>
      </c>
      <c r="AE332">
        <v>13</v>
      </c>
      <c r="AF332" s="6">
        <v>0.24528301886792453</v>
      </c>
      <c r="AG332">
        <v>14</v>
      </c>
      <c r="AH332" s="6">
        <v>0.26415094339622641</v>
      </c>
      <c r="AI332">
        <v>1398</v>
      </c>
      <c r="AJ332">
        <v>1495</v>
      </c>
      <c r="AK332">
        <v>0</v>
      </c>
      <c r="AL332">
        <v>0</v>
      </c>
      <c r="AM332">
        <v>0</v>
      </c>
      <c r="AN332" s="6" t="s">
        <v>531</v>
      </c>
      <c r="AO332">
        <v>1776</v>
      </c>
      <c r="AP332">
        <v>843</v>
      </c>
      <c r="AQ332" s="6">
        <v>0.47466216216216217</v>
      </c>
      <c r="AR332">
        <v>234</v>
      </c>
      <c r="AS332">
        <v>194</v>
      </c>
      <c r="AT332" s="6">
        <v>0.82905982905982911</v>
      </c>
    </row>
    <row r="333" spans="1:46" x14ac:dyDescent="0.3">
      <c r="A333" t="s">
        <v>735</v>
      </c>
      <c r="B333" t="s">
        <v>1025</v>
      </c>
      <c r="C333" t="s">
        <v>761</v>
      </c>
      <c r="D333" s="13">
        <v>17787724</v>
      </c>
      <c r="E333" t="s">
        <v>53</v>
      </c>
      <c r="F333">
        <v>1122</v>
      </c>
      <c r="G333">
        <v>1103</v>
      </c>
      <c r="H333" s="6">
        <v>0.98306595365418892</v>
      </c>
      <c r="I333">
        <v>81</v>
      </c>
      <c r="J333">
        <v>47</v>
      </c>
      <c r="K333">
        <v>163</v>
      </c>
      <c r="L333">
        <v>75</v>
      </c>
      <c r="M333">
        <v>943</v>
      </c>
      <c r="N333">
        <v>75</v>
      </c>
      <c r="O333">
        <v>113</v>
      </c>
      <c r="P333">
        <v>155</v>
      </c>
      <c r="Q333" s="6">
        <v>7.9533404029692473E-2</v>
      </c>
      <c r="R333" s="6">
        <v>0.11983032873806999</v>
      </c>
      <c r="S333" s="6">
        <v>0.16436903499469777</v>
      </c>
      <c r="T333">
        <v>3935</v>
      </c>
      <c r="U333">
        <v>512</v>
      </c>
      <c r="V333">
        <v>61</v>
      </c>
      <c r="W333" s="6">
        <v>0.119140625</v>
      </c>
      <c r="X333">
        <v>143</v>
      </c>
      <c r="Y333" s="6">
        <v>0.279296875</v>
      </c>
      <c r="Z333">
        <v>201</v>
      </c>
      <c r="AA333" s="6">
        <v>0.392578125</v>
      </c>
      <c r="AB333">
        <v>412</v>
      </c>
      <c r="AC333">
        <v>123</v>
      </c>
      <c r="AD333" s="6">
        <v>0.29854368932038833</v>
      </c>
      <c r="AE333">
        <v>96</v>
      </c>
      <c r="AF333" s="6">
        <v>0.23300970873786409</v>
      </c>
      <c r="AG333">
        <v>201</v>
      </c>
      <c r="AH333" s="6">
        <v>0.48786407766990292</v>
      </c>
      <c r="AI333">
        <v>2682</v>
      </c>
      <c r="AJ333">
        <v>3322</v>
      </c>
      <c r="AK333">
        <v>77</v>
      </c>
      <c r="AL333">
        <v>1</v>
      </c>
      <c r="AM333">
        <v>2</v>
      </c>
      <c r="AN333" s="6">
        <v>3.896103896103896E-2</v>
      </c>
      <c r="AO333">
        <v>3192</v>
      </c>
      <c r="AP333">
        <v>1119</v>
      </c>
      <c r="AQ333" s="6">
        <v>0.35056390977443608</v>
      </c>
      <c r="AR333">
        <v>2110</v>
      </c>
      <c r="AS333">
        <v>1866</v>
      </c>
      <c r="AT333" s="6">
        <v>0.88436018957345974</v>
      </c>
    </row>
    <row r="334" spans="1:46" x14ac:dyDescent="0.3">
      <c r="A334" t="s">
        <v>735</v>
      </c>
      <c r="B334" t="s">
        <v>762</v>
      </c>
      <c r="C334" t="s">
        <v>763</v>
      </c>
      <c r="D334" s="13">
        <v>8977926</v>
      </c>
      <c r="E334" t="s">
        <v>53</v>
      </c>
      <c r="F334">
        <v>909</v>
      </c>
      <c r="G334">
        <v>602</v>
      </c>
      <c r="H334" s="6">
        <v>0.66226622662266221</v>
      </c>
      <c r="I334">
        <v>75</v>
      </c>
      <c r="J334">
        <v>23</v>
      </c>
      <c r="K334">
        <v>126</v>
      </c>
      <c r="L334">
        <v>35</v>
      </c>
      <c r="M334">
        <v>1812</v>
      </c>
      <c r="N334">
        <v>93</v>
      </c>
      <c r="O334">
        <v>183</v>
      </c>
      <c r="P334">
        <v>283</v>
      </c>
      <c r="Q334" s="6">
        <v>5.1324503311258277E-2</v>
      </c>
      <c r="R334" s="6">
        <v>0.10099337748344371</v>
      </c>
      <c r="S334" s="6">
        <v>0.15618101545253862</v>
      </c>
      <c r="T334">
        <v>2046</v>
      </c>
      <c r="U334">
        <v>393</v>
      </c>
      <c r="V334">
        <v>67</v>
      </c>
      <c r="W334" s="6">
        <v>0.17048346055979643</v>
      </c>
      <c r="X334">
        <v>86</v>
      </c>
      <c r="Y334" s="6">
        <v>0.21882951653944022</v>
      </c>
      <c r="Z334">
        <v>138</v>
      </c>
      <c r="AA334" s="6">
        <v>0.35114503816793891</v>
      </c>
      <c r="AB334">
        <v>517</v>
      </c>
      <c r="AC334">
        <v>100</v>
      </c>
      <c r="AD334" s="6">
        <v>0.19342359767891681</v>
      </c>
      <c r="AE334">
        <v>93</v>
      </c>
      <c r="AF334" s="6">
        <v>0.17988394584139264</v>
      </c>
      <c r="AG334">
        <v>179</v>
      </c>
      <c r="AH334" s="6">
        <v>0.34622823984526113</v>
      </c>
      <c r="AI334">
        <v>1464</v>
      </c>
      <c r="AJ334">
        <v>2452</v>
      </c>
      <c r="AK334">
        <v>0</v>
      </c>
      <c r="AL334">
        <v>0</v>
      </c>
      <c r="AM334">
        <v>0</v>
      </c>
      <c r="AN334" s="6" t="s">
        <v>531</v>
      </c>
      <c r="AO334">
        <v>2336</v>
      </c>
      <c r="AP334">
        <v>1474</v>
      </c>
      <c r="AQ334" s="6">
        <v>0.63099315068493156</v>
      </c>
      <c r="AR334">
        <v>971</v>
      </c>
      <c r="AS334">
        <v>907</v>
      </c>
      <c r="AT334" s="6">
        <v>0.93408856848609678</v>
      </c>
    </row>
    <row r="335" spans="1:46" x14ac:dyDescent="0.3">
      <c r="A335" t="s">
        <v>735</v>
      </c>
      <c r="B335" t="s">
        <v>764</v>
      </c>
      <c r="C335" t="s">
        <v>765</v>
      </c>
      <c r="D335" s="13">
        <v>1347740</v>
      </c>
      <c r="E335" t="s">
        <v>53</v>
      </c>
      <c r="F335">
        <v>110</v>
      </c>
      <c r="G335">
        <v>110</v>
      </c>
      <c r="H335" s="6">
        <v>1</v>
      </c>
      <c r="I335">
        <v>118</v>
      </c>
      <c r="J335">
        <v>30</v>
      </c>
      <c r="K335">
        <v>149</v>
      </c>
      <c r="L335">
        <v>38</v>
      </c>
      <c r="M335">
        <v>143</v>
      </c>
      <c r="N335">
        <v>2</v>
      </c>
      <c r="O335">
        <v>5</v>
      </c>
      <c r="P335">
        <v>13</v>
      </c>
      <c r="Q335" s="6">
        <v>1.3986013986013986E-2</v>
      </c>
      <c r="R335" s="6">
        <v>3.4965034965034968E-2</v>
      </c>
      <c r="S335" s="6">
        <v>9.0909090909090912E-2</v>
      </c>
      <c r="T335">
        <v>408</v>
      </c>
      <c r="U335">
        <v>60</v>
      </c>
      <c r="V335">
        <v>9</v>
      </c>
      <c r="W335" s="6">
        <v>0.15</v>
      </c>
      <c r="X335">
        <v>15</v>
      </c>
      <c r="Y335" s="6">
        <v>0.25</v>
      </c>
      <c r="Z335">
        <v>24</v>
      </c>
      <c r="AA335" s="6">
        <v>0.4</v>
      </c>
      <c r="AB335">
        <v>75</v>
      </c>
      <c r="AC335">
        <v>10</v>
      </c>
      <c r="AD335" s="6">
        <v>0.13333333333333333</v>
      </c>
      <c r="AE335">
        <v>4</v>
      </c>
      <c r="AF335" s="6">
        <v>5.3333333333333337E-2</v>
      </c>
      <c r="AG335">
        <v>14</v>
      </c>
      <c r="AH335" s="6">
        <v>0.18666666666666668</v>
      </c>
      <c r="AI335">
        <v>251</v>
      </c>
      <c r="AJ335">
        <v>586</v>
      </c>
      <c r="AK335">
        <v>0</v>
      </c>
      <c r="AL335">
        <v>0</v>
      </c>
      <c r="AM335">
        <v>0</v>
      </c>
      <c r="AN335" s="6" t="s">
        <v>531</v>
      </c>
      <c r="AO335">
        <v>539</v>
      </c>
      <c r="AP335">
        <v>283</v>
      </c>
      <c r="AQ335" s="6">
        <v>0.52504638218923938</v>
      </c>
      <c r="AR335">
        <v>213</v>
      </c>
      <c r="AS335">
        <v>169</v>
      </c>
      <c r="AT335" s="6">
        <v>0.79342723004694837</v>
      </c>
    </row>
    <row r="336" spans="1:46" x14ac:dyDescent="0.3">
      <c r="A336" t="s">
        <v>735</v>
      </c>
      <c r="B336" t="s">
        <v>766</v>
      </c>
      <c r="C336" t="s">
        <v>767</v>
      </c>
      <c r="D336" s="13">
        <v>2267190</v>
      </c>
      <c r="E336" t="s">
        <v>53</v>
      </c>
      <c r="F336">
        <v>368</v>
      </c>
      <c r="G336">
        <v>368</v>
      </c>
      <c r="H336" s="6">
        <v>1</v>
      </c>
      <c r="I336">
        <v>49</v>
      </c>
      <c r="J336">
        <v>30</v>
      </c>
      <c r="K336">
        <v>83</v>
      </c>
      <c r="L336">
        <v>41</v>
      </c>
      <c r="M336">
        <v>717</v>
      </c>
      <c r="N336">
        <v>73</v>
      </c>
      <c r="O336">
        <v>116</v>
      </c>
      <c r="P336">
        <v>169</v>
      </c>
      <c r="Q336" s="6">
        <v>0.10181311018131102</v>
      </c>
      <c r="R336" s="6">
        <v>0.16178521617852162</v>
      </c>
      <c r="S336" s="6">
        <v>0.23570432357043236</v>
      </c>
      <c r="T336">
        <v>1572</v>
      </c>
      <c r="U336">
        <v>121</v>
      </c>
      <c r="V336">
        <v>13</v>
      </c>
      <c r="W336" s="6">
        <v>0.10743801652892562</v>
      </c>
      <c r="X336">
        <v>22</v>
      </c>
      <c r="Y336" s="6">
        <v>0.18181818181818182</v>
      </c>
      <c r="Z336">
        <v>32</v>
      </c>
      <c r="AA336" s="6">
        <v>0.26446280991735538</v>
      </c>
      <c r="AB336">
        <v>146</v>
      </c>
      <c r="AC336">
        <v>28</v>
      </c>
      <c r="AD336" s="6">
        <v>0.19178082191780821</v>
      </c>
      <c r="AE336">
        <v>17</v>
      </c>
      <c r="AF336" s="6">
        <v>0.11643835616438356</v>
      </c>
      <c r="AG336">
        <v>40</v>
      </c>
      <c r="AH336" s="6">
        <v>0.27397260273972601</v>
      </c>
      <c r="AI336">
        <v>1022</v>
      </c>
      <c r="AJ336">
        <v>1161</v>
      </c>
      <c r="AK336">
        <v>383</v>
      </c>
      <c r="AL336">
        <v>304</v>
      </c>
      <c r="AM336">
        <v>22</v>
      </c>
      <c r="AN336" s="6">
        <v>0.8511749347258486</v>
      </c>
      <c r="AO336">
        <v>1410</v>
      </c>
      <c r="AP336">
        <v>646</v>
      </c>
      <c r="AQ336" s="6">
        <v>0.45815602836879432</v>
      </c>
      <c r="AR336">
        <v>466</v>
      </c>
      <c r="AS336">
        <v>434</v>
      </c>
      <c r="AT336" s="6">
        <v>0.93133047210300424</v>
      </c>
    </row>
    <row r="337" spans="1:46" x14ac:dyDescent="0.3">
      <c r="A337" t="s">
        <v>768</v>
      </c>
      <c r="B337" t="s">
        <v>769</v>
      </c>
      <c r="C337" t="s">
        <v>770</v>
      </c>
      <c r="D337" s="13">
        <v>13057303</v>
      </c>
      <c r="E337" t="s">
        <v>56</v>
      </c>
      <c r="F337">
        <v>942</v>
      </c>
      <c r="G337">
        <v>941</v>
      </c>
      <c r="H337" s="6">
        <v>0.99893842887473461</v>
      </c>
      <c r="I337">
        <v>120</v>
      </c>
      <c r="J337">
        <v>34</v>
      </c>
      <c r="K337">
        <v>227</v>
      </c>
      <c r="L337">
        <v>120</v>
      </c>
      <c r="M337">
        <v>682</v>
      </c>
      <c r="N337">
        <v>98</v>
      </c>
      <c r="O337">
        <v>135</v>
      </c>
      <c r="P337">
        <v>184</v>
      </c>
      <c r="Q337" s="6">
        <v>0.14369501466275661</v>
      </c>
      <c r="R337" s="6">
        <v>0.19794721407624633</v>
      </c>
      <c r="S337" s="6">
        <v>0.26979472140762462</v>
      </c>
      <c r="T337">
        <v>1946</v>
      </c>
      <c r="U337">
        <v>786</v>
      </c>
      <c r="V337">
        <v>43</v>
      </c>
      <c r="W337" s="6">
        <v>5.4707379134860054E-2</v>
      </c>
      <c r="X337">
        <v>56</v>
      </c>
      <c r="Y337" s="6">
        <v>7.124681933842239E-2</v>
      </c>
      <c r="Z337">
        <v>91</v>
      </c>
      <c r="AA337" s="6">
        <v>0.11577608142493638</v>
      </c>
      <c r="AB337">
        <v>617</v>
      </c>
      <c r="AC337">
        <v>89</v>
      </c>
      <c r="AD337" s="6">
        <v>0.14424635332252836</v>
      </c>
      <c r="AE337">
        <v>155</v>
      </c>
      <c r="AF337" s="6">
        <v>0.25121555915721233</v>
      </c>
      <c r="AG337">
        <v>230</v>
      </c>
      <c r="AH337" s="6">
        <v>0.37277147487844409</v>
      </c>
      <c r="AI337">
        <v>1061</v>
      </c>
      <c r="AJ337">
        <v>1328</v>
      </c>
      <c r="AK337">
        <v>779</v>
      </c>
      <c r="AL337">
        <v>172</v>
      </c>
      <c r="AM337">
        <v>143</v>
      </c>
      <c r="AN337" s="6">
        <v>0.40436456996148906</v>
      </c>
      <c r="AO337">
        <v>1303</v>
      </c>
      <c r="AP337">
        <v>573</v>
      </c>
      <c r="AQ337" s="6">
        <v>0.43975441289332312</v>
      </c>
      <c r="AR337">
        <v>1621</v>
      </c>
      <c r="AS337">
        <v>1536</v>
      </c>
      <c r="AT337" s="6">
        <v>0.94756323257248609</v>
      </c>
    </row>
    <row r="338" spans="1:46" x14ac:dyDescent="0.3">
      <c r="A338" t="s">
        <v>768</v>
      </c>
      <c r="B338" t="s">
        <v>1026</v>
      </c>
      <c r="C338" t="s">
        <v>772</v>
      </c>
      <c r="D338" s="13">
        <v>5658674</v>
      </c>
      <c r="E338" t="s">
        <v>53</v>
      </c>
      <c r="F338">
        <v>623</v>
      </c>
      <c r="G338">
        <v>617</v>
      </c>
      <c r="H338" s="6">
        <v>0.9903691813804173</v>
      </c>
      <c r="I338">
        <v>263</v>
      </c>
      <c r="J338">
        <v>95</v>
      </c>
      <c r="K338">
        <v>275</v>
      </c>
      <c r="L338">
        <v>151</v>
      </c>
      <c r="M338">
        <v>519</v>
      </c>
      <c r="N338">
        <v>26</v>
      </c>
      <c r="O338">
        <v>46</v>
      </c>
      <c r="P338">
        <v>92</v>
      </c>
      <c r="Q338" s="6">
        <v>5.0096339113680152E-2</v>
      </c>
      <c r="R338" s="6">
        <v>8.8631984585741813E-2</v>
      </c>
      <c r="S338" s="6">
        <v>0.17726396917148363</v>
      </c>
      <c r="T338">
        <v>1058</v>
      </c>
      <c r="U338">
        <v>176</v>
      </c>
      <c r="V338">
        <v>22</v>
      </c>
      <c r="W338" s="6">
        <v>0.125</v>
      </c>
      <c r="X338">
        <v>13</v>
      </c>
      <c r="Y338" s="6">
        <v>7.3863636363636367E-2</v>
      </c>
      <c r="Z338">
        <v>26</v>
      </c>
      <c r="AA338" s="6">
        <v>0.14772727272727273</v>
      </c>
      <c r="AB338">
        <v>244</v>
      </c>
      <c r="AC338">
        <v>29</v>
      </c>
      <c r="AD338" s="6">
        <v>0.11885245901639344</v>
      </c>
      <c r="AE338">
        <v>40</v>
      </c>
      <c r="AF338" s="6">
        <v>0.16393442622950818</v>
      </c>
      <c r="AG338">
        <v>63</v>
      </c>
      <c r="AH338" s="6">
        <v>0.25819672131147542</v>
      </c>
      <c r="AI338">
        <v>578</v>
      </c>
      <c r="AJ338">
        <v>831</v>
      </c>
      <c r="AK338">
        <v>395</v>
      </c>
      <c r="AL338">
        <v>113</v>
      </c>
      <c r="AM338">
        <v>101</v>
      </c>
      <c r="AN338" s="6">
        <v>0.54177215189873418</v>
      </c>
      <c r="AO338">
        <v>1044</v>
      </c>
      <c r="AP338">
        <v>706</v>
      </c>
      <c r="AQ338" s="6">
        <v>0.67624521072796939</v>
      </c>
      <c r="AR338">
        <v>515</v>
      </c>
      <c r="AS338">
        <v>464</v>
      </c>
      <c r="AT338" s="6">
        <v>0.90097087378640772</v>
      </c>
    </row>
    <row r="339" spans="1:46" x14ac:dyDescent="0.3">
      <c r="A339" t="s">
        <v>773</v>
      </c>
      <c r="B339" t="s">
        <v>774</v>
      </c>
      <c r="C339" t="s">
        <v>775</v>
      </c>
      <c r="D339" s="13">
        <v>5932887</v>
      </c>
      <c r="E339" t="s">
        <v>56</v>
      </c>
      <c r="F339">
        <v>963</v>
      </c>
      <c r="G339">
        <v>810</v>
      </c>
      <c r="H339" s="6">
        <v>0.84112149532710279</v>
      </c>
      <c r="I339">
        <v>85</v>
      </c>
      <c r="J339">
        <v>47</v>
      </c>
      <c r="K339">
        <v>113</v>
      </c>
      <c r="L339">
        <v>58</v>
      </c>
      <c r="M339">
        <v>1714</v>
      </c>
      <c r="N339">
        <v>204</v>
      </c>
      <c r="O339">
        <v>283</v>
      </c>
      <c r="P339">
        <v>336</v>
      </c>
      <c r="Q339" s="6">
        <v>0.11901983663943991</v>
      </c>
      <c r="R339" s="6">
        <v>0.16511085180863477</v>
      </c>
      <c r="S339" s="6">
        <v>0.19603267211201866</v>
      </c>
      <c r="T339">
        <v>3477</v>
      </c>
      <c r="U339">
        <v>434</v>
      </c>
      <c r="V339">
        <v>22</v>
      </c>
      <c r="W339" s="6">
        <v>5.0691244239631339E-2</v>
      </c>
      <c r="X339">
        <v>107</v>
      </c>
      <c r="Y339" s="6">
        <v>0.24654377880184331</v>
      </c>
      <c r="Z339">
        <v>125</v>
      </c>
      <c r="AA339" s="6">
        <v>0.28801843317972348</v>
      </c>
      <c r="AB339">
        <v>284</v>
      </c>
      <c r="AC339">
        <v>48</v>
      </c>
      <c r="AD339" s="6">
        <v>0.16901408450704225</v>
      </c>
      <c r="AE339">
        <v>54</v>
      </c>
      <c r="AF339" s="6">
        <v>0.19014084507042253</v>
      </c>
      <c r="AG339">
        <v>95</v>
      </c>
      <c r="AH339" s="6">
        <v>0.33450704225352113</v>
      </c>
      <c r="AI339">
        <v>1968</v>
      </c>
      <c r="AJ339">
        <v>2441</v>
      </c>
      <c r="AK339">
        <v>315</v>
      </c>
      <c r="AL339">
        <v>40</v>
      </c>
      <c r="AM339">
        <v>69</v>
      </c>
      <c r="AN339" s="6">
        <v>0.34603174603174602</v>
      </c>
      <c r="AO339">
        <v>2984</v>
      </c>
      <c r="AP339">
        <v>1283</v>
      </c>
      <c r="AQ339" s="6">
        <v>0.42995978552278818</v>
      </c>
      <c r="AR339">
        <v>1906</v>
      </c>
      <c r="AS339">
        <v>1798</v>
      </c>
      <c r="AT339" s="6">
        <v>0.94333683105981114</v>
      </c>
    </row>
    <row r="340" spans="1:46" x14ac:dyDescent="0.3">
      <c r="A340" t="s">
        <v>776</v>
      </c>
      <c r="B340" t="s">
        <v>777</v>
      </c>
      <c r="C340" t="s">
        <v>778</v>
      </c>
      <c r="D340" s="13">
        <v>1719596</v>
      </c>
      <c r="E340" t="s">
        <v>53</v>
      </c>
      <c r="F340">
        <v>321</v>
      </c>
      <c r="G340">
        <v>267</v>
      </c>
      <c r="H340" s="6">
        <v>0.83177570093457942</v>
      </c>
      <c r="I340">
        <v>62</v>
      </c>
      <c r="J340">
        <v>33</v>
      </c>
      <c r="K340">
        <v>77</v>
      </c>
      <c r="L340">
        <v>53</v>
      </c>
      <c r="M340">
        <v>699</v>
      </c>
      <c r="N340">
        <v>57</v>
      </c>
      <c r="O340">
        <v>90</v>
      </c>
      <c r="P340">
        <v>109</v>
      </c>
      <c r="Q340" s="6">
        <v>8.15450643776824E-2</v>
      </c>
      <c r="R340" s="6">
        <v>0.12875536480686695</v>
      </c>
      <c r="S340" s="6">
        <v>0.15593705293276108</v>
      </c>
      <c r="T340">
        <v>1340</v>
      </c>
      <c r="U340">
        <v>47</v>
      </c>
      <c r="V340">
        <v>0</v>
      </c>
      <c r="W340" s="6">
        <v>0</v>
      </c>
      <c r="X340">
        <v>0</v>
      </c>
      <c r="Y340" s="6">
        <v>0</v>
      </c>
      <c r="Z340">
        <v>0</v>
      </c>
      <c r="AA340" s="6">
        <v>0</v>
      </c>
      <c r="AB340">
        <v>38</v>
      </c>
      <c r="AC340">
        <v>4</v>
      </c>
      <c r="AD340" s="6">
        <v>0.10526315789473684</v>
      </c>
      <c r="AE340">
        <v>5</v>
      </c>
      <c r="AF340" s="6">
        <v>0.13157894736842105</v>
      </c>
      <c r="AG340">
        <v>8</v>
      </c>
      <c r="AH340" s="6">
        <v>0.21052631578947367</v>
      </c>
      <c r="AI340">
        <v>974</v>
      </c>
      <c r="AJ340">
        <v>1095</v>
      </c>
      <c r="AK340">
        <v>523</v>
      </c>
      <c r="AL340">
        <v>59</v>
      </c>
      <c r="AM340">
        <v>108</v>
      </c>
      <c r="AN340" s="6">
        <v>0.31931166347992351</v>
      </c>
      <c r="AO340">
        <v>1223</v>
      </c>
      <c r="AP340">
        <v>520</v>
      </c>
      <c r="AQ340" s="6">
        <v>0.42518397383483236</v>
      </c>
      <c r="AR340">
        <v>156</v>
      </c>
      <c r="AS340">
        <v>154</v>
      </c>
      <c r="AT340" s="6">
        <v>0.98717948717948723</v>
      </c>
    </row>
    <row r="341" spans="1:46" x14ac:dyDescent="0.3">
      <c r="A341" t="s">
        <v>776</v>
      </c>
      <c r="B341" t="s">
        <v>1027</v>
      </c>
      <c r="C341" t="s">
        <v>780</v>
      </c>
      <c r="D341" s="13">
        <v>3240222</v>
      </c>
      <c r="E341" t="s">
        <v>53</v>
      </c>
      <c r="F341">
        <v>1446</v>
      </c>
      <c r="G341">
        <v>711</v>
      </c>
      <c r="H341" s="6">
        <v>0.49170124481327798</v>
      </c>
      <c r="I341">
        <v>103</v>
      </c>
      <c r="J341">
        <v>58</v>
      </c>
      <c r="K341">
        <v>173</v>
      </c>
      <c r="L341">
        <v>86</v>
      </c>
      <c r="M341">
        <v>1018</v>
      </c>
      <c r="N341">
        <v>58</v>
      </c>
      <c r="O341">
        <v>85</v>
      </c>
      <c r="P341">
        <v>114</v>
      </c>
      <c r="Q341" s="6">
        <v>5.6974459724950882E-2</v>
      </c>
      <c r="R341" s="6">
        <v>8.3497053045186634E-2</v>
      </c>
      <c r="S341" s="6">
        <v>0.11198428290766209</v>
      </c>
      <c r="T341">
        <v>1776</v>
      </c>
      <c r="U341">
        <v>196</v>
      </c>
      <c r="V341">
        <v>7</v>
      </c>
      <c r="W341" s="6">
        <v>3.5714285714285712E-2</v>
      </c>
      <c r="X341">
        <v>41</v>
      </c>
      <c r="Y341" s="6">
        <v>0.20918367346938777</v>
      </c>
      <c r="Z341">
        <v>48</v>
      </c>
      <c r="AA341" s="6">
        <v>0.24489795918367346</v>
      </c>
      <c r="AB341">
        <v>141</v>
      </c>
      <c r="AC341">
        <v>43</v>
      </c>
      <c r="AD341" s="6">
        <v>0.30496453900709219</v>
      </c>
      <c r="AE341">
        <v>26</v>
      </c>
      <c r="AF341" s="6">
        <v>0.18439716312056736</v>
      </c>
      <c r="AG341">
        <v>66</v>
      </c>
      <c r="AH341" s="6">
        <v>0.46808510638297873</v>
      </c>
      <c r="AI341">
        <v>1069</v>
      </c>
      <c r="AJ341">
        <v>1317</v>
      </c>
      <c r="AK341">
        <v>172</v>
      </c>
      <c r="AL341">
        <v>17</v>
      </c>
      <c r="AM341">
        <v>8</v>
      </c>
      <c r="AN341" s="6">
        <v>0.14534883720930233</v>
      </c>
      <c r="AO341">
        <v>1591</v>
      </c>
      <c r="AP341">
        <v>928</v>
      </c>
      <c r="AQ341" s="6">
        <v>0.58328095537397862</v>
      </c>
      <c r="AR341">
        <v>244</v>
      </c>
      <c r="AS341">
        <v>237</v>
      </c>
      <c r="AT341" s="6">
        <v>0.97131147540983609</v>
      </c>
    </row>
    <row r="342" spans="1:46" x14ac:dyDescent="0.3">
      <c r="A342" t="s">
        <v>776</v>
      </c>
      <c r="B342" t="s">
        <v>781</v>
      </c>
      <c r="C342" t="s">
        <v>782</v>
      </c>
      <c r="D342" s="13">
        <v>2856086</v>
      </c>
      <c r="E342" t="s">
        <v>53</v>
      </c>
      <c r="F342">
        <v>997</v>
      </c>
      <c r="G342">
        <v>791</v>
      </c>
      <c r="H342" s="6">
        <v>0.79338014042126381</v>
      </c>
      <c r="I342">
        <v>62</v>
      </c>
      <c r="J342">
        <v>24</v>
      </c>
      <c r="K342">
        <v>100</v>
      </c>
      <c r="L342">
        <v>43</v>
      </c>
      <c r="M342">
        <v>1146</v>
      </c>
      <c r="N342">
        <v>103</v>
      </c>
      <c r="O342">
        <v>191</v>
      </c>
      <c r="P342">
        <v>271</v>
      </c>
      <c r="Q342" s="6">
        <v>8.9877835951134383E-2</v>
      </c>
      <c r="R342" s="6">
        <v>0.16666666666666666</v>
      </c>
      <c r="S342" s="6">
        <v>0.23647469458987783</v>
      </c>
      <c r="T342">
        <v>3665</v>
      </c>
      <c r="U342">
        <v>170</v>
      </c>
      <c r="V342">
        <v>4</v>
      </c>
      <c r="W342" s="6">
        <v>2.3529411764705882E-2</v>
      </c>
      <c r="X342">
        <v>4</v>
      </c>
      <c r="Y342" s="6">
        <v>2.3529411764705882E-2</v>
      </c>
      <c r="Z342">
        <v>7</v>
      </c>
      <c r="AA342" s="6">
        <v>4.1176470588235294E-2</v>
      </c>
      <c r="AB342">
        <v>490</v>
      </c>
      <c r="AC342">
        <v>77</v>
      </c>
      <c r="AD342" s="6">
        <v>0.15714285714285714</v>
      </c>
      <c r="AE342">
        <v>80</v>
      </c>
      <c r="AF342" s="6">
        <v>0.16326530612244897</v>
      </c>
      <c r="AG342">
        <v>144</v>
      </c>
      <c r="AH342" s="6">
        <v>0.29387755102040819</v>
      </c>
      <c r="AI342">
        <v>2327</v>
      </c>
      <c r="AJ342">
        <v>2533</v>
      </c>
      <c r="AK342">
        <v>652</v>
      </c>
      <c r="AL342">
        <v>43</v>
      </c>
      <c r="AM342">
        <v>15</v>
      </c>
      <c r="AN342" s="6">
        <v>8.8957055214723926E-2</v>
      </c>
      <c r="AO342">
        <v>2673</v>
      </c>
      <c r="AP342">
        <v>1210</v>
      </c>
      <c r="AQ342" s="6">
        <v>0.45267489711934156</v>
      </c>
      <c r="AR342">
        <v>890</v>
      </c>
      <c r="AS342">
        <v>827</v>
      </c>
      <c r="AT342" s="6">
        <v>0.92921348314606744</v>
      </c>
    </row>
    <row r="343" spans="1:46" x14ac:dyDescent="0.3">
      <c r="A343" t="s">
        <v>776</v>
      </c>
      <c r="B343" t="s">
        <v>1028</v>
      </c>
      <c r="C343" t="s">
        <v>784</v>
      </c>
      <c r="D343" s="13">
        <v>1918122</v>
      </c>
      <c r="E343" t="s">
        <v>53</v>
      </c>
      <c r="F343">
        <v>501</v>
      </c>
      <c r="G343">
        <v>329</v>
      </c>
      <c r="H343" s="6">
        <v>0.65668662674650702</v>
      </c>
      <c r="I343">
        <v>51</v>
      </c>
      <c r="J343">
        <v>20</v>
      </c>
      <c r="K343">
        <v>80</v>
      </c>
      <c r="L343">
        <v>27</v>
      </c>
      <c r="M343">
        <v>613</v>
      </c>
      <c r="N343">
        <v>28</v>
      </c>
      <c r="O343">
        <v>48</v>
      </c>
      <c r="P343">
        <v>79</v>
      </c>
      <c r="Q343" s="6">
        <v>4.5676998368678633E-2</v>
      </c>
      <c r="R343" s="6">
        <v>7.8303425774877644E-2</v>
      </c>
      <c r="S343" s="6">
        <v>0.12887438825448613</v>
      </c>
      <c r="T343">
        <v>1773</v>
      </c>
      <c r="U343">
        <v>150</v>
      </c>
      <c r="V343">
        <v>9</v>
      </c>
      <c r="W343" s="6">
        <v>0.06</v>
      </c>
      <c r="X343">
        <v>37</v>
      </c>
      <c r="Y343" s="6">
        <v>0.24666666666666667</v>
      </c>
      <c r="Z343">
        <v>44</v>
      </c>
      <c r="AA343" s="6">
        <v>0.29333333333333333</v>
      </c>
      <c r="AB343">
        <v>198</v>
      </c>
      <c r="AC343">
        <v>74</v>
      </c>
      <c r="AD343" s="6">
        <v>0.37373737373737376</v>
      </c>
      <c r="AE343">
        <v>20</v>
      </c>
      <c r="AF343" s="6">
        <v>0.10101010101010101</v>
      </c>
      <c r="AG343">
        <v>93</v>
      </c>
      <c r="AH343" s="6">
        <v>0.46969696969696972</v>
      </c>
      <c r="AI343">
        <v>1439</v>
      </c>
      <c r="AJ343">
        <v>2117</v>
      </c>
      <c r="AK343">
        <v>51</v>
      </c>
      <c r="AL343">
        <v>9</v>
      </c>
      <c r="AM343">
        <v>19</v>
      </c>
      <c r="AN343" s="6">
        <v>0.5490196078431373</v>
      </c>
      <c r="AO343">
        <v>1904</v>
      </c>
      <c r="AP343">
        <v>889</v>
      </c>
      <c r="AQ343" s="6">
        <v>0.46691176470588236</v>
      </c>
      <c r="AR343">
        <v>1019</v>
      </c>
      <c r="AS343">
        <v>955</v>
      </c>
      <c r="AT343" s="6">
        <v>0.93719332679097156</v>
      </c>
    </row>
    <row r="344" spans="1:46" x14ac:dyDescent="0.3">
      <c r="A344" t="s">
        <v>785</v>
      </c>
      <c r="B344" t="s">
        <v>786</v>
      </c>
      <c r="C344" t="s">
        <v>787</v>
      </c>
      <c r="D344" s="13">
        <v>1264095</v>
      </c>
      <c r="E344" t="s">
        <v>56</v>
      </c>
      <c r="F344">
        <v>831</v>
      </c>
      <c r="G344">
        <v>443</v>
      </c>
      <c r="H344" s="6">
        <v>0.53309265944645001</v>
      </c>
      <c r="I344">
        <v>187</v>
      </c>
      <c r="J344">
        <v>21</v>
      </c>
      <c r="K344">
        <v>236</v>
      </c>
      <c r="L344">
        <v>34</v>
      </c>
      <c r="M344">
        <v>471</v>
      </c>
      <c r="N344">
        <v>35</v>
      </c>
      <c r="O344">
        <v>50</v>
      </c>
      <c r="P344">
        <v>70</v>
      </c>
      <c r="Q344" s="6">
        <v>7.4309978768577492E-2</v>
      </c>
      <c r="R344" s="6">
        <v>0.10615711252653928</v>
      </c>
      <c r="S344" s="6">
        <v>0.14861995753715498</v>
      </c>
      <c r="T344">
        <v>3058</v>
      </c>
      <c r="U344">
        <v>86</v>
      </c>
      <c r="V344">
        <v>5</v>
      </c>
      <c r="W344" s="6">
        <v>5.8139534883720929E-2</v>
      </c>
      <c r="X344">
        <v>12</v>
      </c>
      <c r="Y344" s="6">
        <v>0.13953488372093023</v>
      </c>
      <c r="Z344">
        <v>16</v>
      </c>
      <c r="AA344" s="6">
        <v>0.18604651162790697</v>
      </c>
      <c r="AB344">
        <v>85</v>
      </c>
      <c r="AC344">
        <v>7</v>
      </c>
      <c r="AD344" s="6">
        <v>8.2352941176470587E-2</v>
      </c>
      <c r="AE344">
        <v>28</v>
      </c>
      <c r="AF344" s="6">
        <v>0.32941176470588235</v>
      </c>
      <c r="AG344">
        <v>31</v>
      </c>
      <c r="AH344" s="6">
        <v>0.36470588235294116</v>
      </c>
      <c r="AI344">
        <v>1796</v>
      </c>
      <c r="AJ344">
        <v>1958</v>
      </c>
      <c r="AK344">
        <v>30</v>
      </c>
      <c r="AL344">
        <v>3</v>
      </c>
      <c r="AM344">
        <v>27</v>
      </c>
      <c r="AN344" s="6">
        <v>1</v>
      </c>
      <c r="AO344">
        <v>2343</v>
      </c>
      <c r="AP344">
        <v>476</v>
      </c>
      <c r="AQ344" s="6">
        <v>0.20315834400341443</v>
      </c>
      <c r="AR344">
        <v>345</v>
      </c>
      <c r="AS344">
        <v>314</v>
      </c>
      <c r="AT344" s="6">
        <v>0.91014492753623188</v>
      </c>
    </row>
    <row r="345" spans="1:46" x14ac:dyDescent="0.3">
      <c r="A345" t="s">
        <v>788</v>
      </c>
      <c r="B345" t="s">
        <v>789</v>
      </c>
      <c r="C345" t="s">
        <v>790</v>
      </c>
      <c r="D345" s="13">
        <v>2589462</v>
      </c>
      <c r="E345" t="s">
        <v>53</v>
      </c>
      <c r="F345">
        <v>277</v>
      </c>
      <c r="G345">
        <v>243</v>
      </c>
      <c r="H345" s="6">
        <v>0.87725631768953072</v>
      </c>
      <c r="I345">
        <v>42</v>
      </c>
      <c r="J345">
        <v>14</v>
      </c>
      <c r="K345">
        <v>52</v>
      </c>
      <c r="L345">
        <v>15</v>
      </c>
      <c r="M345">
        <v>452</v>
      </c>
      <c r="N345">
        <v>24</v>
      </c>
      <c r="O345">
        <v>44</v>
      </c>
      <c r="P345">
        <v>65</v>
      </c>
      <c r="Q345" s="6">
        <v>5.3097345132743362E-2</v>
      </c>
      <c r="R345" s="6">
        <v>9.7345132743362831E-2</v>
      </c>
      <c r="S345" s="6">
        <v>0.14380530973451328</v>
      </c>
      <c r="T345">
        <v>1960</v>
      </c>
      <c r="U345">
        <v>226</v>
      </c>
      <c r="V345">
        <v>4</v>
      </c>
      <c r="W345" s="6">
        <v>1.7699115044247787E-2</v>
      </c>
      <c r="X345">
        <v>57</v>
      </c>
      <c r="Y345" s="6">
        <v>0.25221238938053098</v>
      </c>
      <c r="Z345">
        <v>61</v>
      </c>
      <c r="AA345" s="6">
        <v>0.26991150442477874</v>
      </c>
      <c r="AB345">
        <v>186</v>
      </c>
      <c r="AC345">
        <v>21</v>
      </c>
      <c r="AD345" s="6">
        <v>0.11290322580645161</v>
      </c>
      <c r="AE345">
        <v>42</v>
      </c>
      <c r="AF345" s="6">
        <v>0.22580645161290322</v>
      </c>
      <c r="AG345">
        <v>42</v>
      </c>
      <c r="AH345" s="6">
        <v>0.22580645161290322</v>
      </c>
      <c r="AI345">
        <v>1757</v>
      </c>
      <c r="AJ345">
        <v>2090</v>
      </c>
      <c r="AK345">
        <v>92</v>
      </c>
      <c r="AL345">
        <v>6</v>
      </c>
      <c r="AM345">
        <v>26</v>
      </c>
      <c r="AN345" s="6">
        <v>0.34782608695652173</v>
      </c>
      <c r="AO345">
        <v>1105</v>
      </c>
      <c r="AP345">
        <v>500</v>
      </c>
      <c r="AQ345" s="6">
        <v>0.45248868778280543</v>
      </c>
      <c r="AR345">
        <v>652</v>
      </c>
      <c r="AS345">
        <v>618</v>
      </c>
      <c r="AT345" s="6">
        <v>0.94785276073619629</v>
      </c>
    </row>
    <row r="346" spans="1:46" x14ac:dyDescent="0.3">
      <c r="A346" t="s">
        <v>788</v>
      </c>
      <c r="B346" t="s">
        <v>791</v>
      </c>
      <c r="C346" t="s">
        <v>792</v>
      </c>
      <c r="D346" s="13">
        <v>6706950</v>
      </c>
      <c r="E346" t="s">
        <v>90</v>
      </c>
      <c r="F346">
        <v>1496</v>
      </c>
      <c r="G346">
        <v>1446</v>
      </c>
      <c r="H346" s="6">
        <v>0.96657754010695185</v>
      </c>
      <c r="I346">
        <v>40</v>
      </c>
      <c r="J346">
        <v>10</v>
      </c>
      <c r="K346">
        <v>96</v>
      </c>
      <c r="L346">
        <v>27</v>
      </c>
      <c r="M346">
        <v>1775</v>
      </c>
      <c r="N346">
        <v>100</v>
      </c>
      <c r="O346">
        <v>139</v>
      </c>
      <c r="P346">
        <v>231</v>
      </c>
      <c r="Q346" s="6">
        <v>5.6338028169014086E-2</v>
      </c>
      <c r="R346" s="6">
        <v>7.8309859154929579E-2</v>
      </c>
      <c r="S346" s="6">
        <v>0.13014084507042253</v>
      </c>
      <c r="T346">
        <v>4695</v>
      </c>
      <c r="U346">
        <v>373</v>
      </c>
      <c r="V346">
        <v>5</v>
      </c>
      <c r="W346" s="6">
        <v>1.3404825737265416E-2</v>
      </c>
      <c r="X346">
        <v>34</v>
      </c>
      <c r="Y346" s="6">
        <v>9.1152815013404831E-2</v>
      </c>
      <c r="Z346">
        <v>38</v>
      </c>
      <c r="AA346" s="6">
        <v>0.10187667560321716</v>
      </c>
      <c r="AB346">
        <v>723</v>
      </c>
      <c r="AC346">
        <v>183</v>
      </c>
      <c r="AD346" s="6">
        <v>0.25311203319502074</v>
      </c>
      <c r="AE346">
        <v>71</v>
      </c>
      <c r="AF346" s="6">
        <v>9.8201936376210233E-2</v>
      </c>
      <c r="AG346">
        <v>239</v>
      </c>
      <c r="AH346" s="6">
        <v>0.33056708160442599</v>
      </c>
      <c r="AI346">
        <v>3632</v>
      </c>
      <c r="AJ346">
        <v>3980</v>
      </c>
      <c r="AK346">
        <v>330</v>
      </c>
      <c r="AL346">
        <v>105</v>
      </c>
      <c r="AM346">
        <v>104</v>
      </c>
      <c r="AN346" s="6">
        <v>0.6333333333333333</v>
      </c>
      <c r="AO346">
        <v>4634</v>
      </c>
      <c r="AP346">
        <v>1743</v>
      </c>
      <c r="AQ346" s="6">
        <v>0.37613293051359514</v>
      </c>
      <c r="AR346">
        <v>790</v>
      </c>
      <c r="AS346">
        <v>757</v>
      </c>
      <c r="AT346" s="6">
        <v>0.95822784810126582</v>
      </c>
    </row>
    <row r="347" spans="1:46" x14ac:dyDescent="0.3">
      <c r="A347" t="s">
        <v>788</v>
      </c>
      <c r="B347" t="s">
        <v>793</v>
      </c>
      <c r="C347" t="s">
        <v>794</v>
      </c>
      <c r="D347" s="13">
        <v>1390506</v>
      </c>
      <c r="E347" t="s">
        <v>53</v>
      </c>
      <c r="F347">
        <v>755</v>
      </c>
      <c r="G347">
        <v>677</v>
      </c>
      <c r="H347" s="6">
        <v>0.89668874172185431</v>
      </c>
      <c r="I347">
        <v>46</v>
      </c>
      <c r="J347">
        <v>21</v>
      </c>
      <c r="K347">
        <v>72</v>
      </c>
      <c r="L347">
        <v>29</v>
      </c>
      <c r="M347">
        <v>877</v>
      </c>
      <c r="N347">
        <v>114</v>
      </c>
      <c r="O347">
        <v>165</v>
      </c>
      <c r="P347">
        <v>233</v>
      </c>
      <c r="Q347" s="6">
        <v>0.12998859749144812</v>
      </c>
      <c r="R347" s="6">
        <v>0.18814139110604333</v>
      </c>
      <c r="S347" s="6">
        <v>0.26567844925883694</v>
      </c>
      <c r="T347">
        <v>3479</v>
      </c>
      <c r="U347">
        <v>136</v>
      </c>
      <c r="V347">
        <v>4</v>
      </c>
      <c r="W347" s="6">
        <v>2.9411764705882353E-2</v>
      </c>
      <c r="X347">
        <v>22</v>
      </c>
      <c r="Y347" s="6">
        <v>0.16176470588235295</v>
      </c>
      <c r="Z347">
        <v>26</v>
      </c>
      <c r="AA347" s="6">
        <v>0.19117647058823528</v>
      </c>
      <c r="AB347">
        <v>327</v>
      </c>
      <c r="AC347">
        <v>42</v>
      </c>
      <c r="AD347" s="6">
        <v>0.12844036697247707</v>
      </c>
      <c r="AE347">
        <v>47</v>
      </c>
      <c r="AF347" s="6">
        <v>0.14373088685015289</v>
      </c>
      <c r="AG347">
        <v>80</v>
      </c>
      <c r="AH347" s="6">
        <v>0.24464831804281345</v>
      </c>
      <c r="AI347">
        <v>1997</v>
      </c>
      <c r="AJ347">
        <v>2520</v>
      </c>
      <c r="AK347">
        <v>132</v>
      </c>
      <c r="AL347">
        <v>2</v>
      </c>
      <c r="AM347">
        <v>105</v>
      </c>
      <c r="AN347" s="6">
        <v>0.81060606060606055</v>
      </c>
      <c r="AO347">
        <v>1533</v>
      </c>
      <c r="AP347">
        <v>1109</v>
      </c>
      <c r="AQ347" s="6">
        <v>0.7234181343770385</v>
      </c>
      <c r="AR347">
        <v>373</v>
      </c>
      <c r="AS347">
        <v>327</v>
      </c>
      <c r="AT347" s="6">
        <v>0.87667560321715821</v>
      </c>
    </row>
    <row r="348" spans="1:46" x14ac:dyDescent="0.3">
      <c r="A348" t="s">
        <v>788</v>
      </c>
      <c r="B348" t="s">
        <v>795</v>
      </c>
      <c r="C348" t="s">
        <v>796</v>
      </c>
      <c r="D348" s="13">
        <v>1816073</v>
      </c>
      <c r="E348" t="s">
        <v>53</v>
      </c>
      <c r="F348">
        <v>235</v>
      </c>
      <c r="G348">
        <v>235</v>
      </c>
      <c r="H348" s="6">
        <v>1</v>
      </c>
      <c r="I348">
        <v>126</v>
      </c>
      <c r="J348">
        <v>25</v>
      </c>
      <c r="K348">
        <v>137</v>
      </c>
      <c r="L348">
        <v>32</v>
      </c>
      <c r="M348">
        <v>237</v>
      </c>
      <c r="N348">
        <v>5</v>
      </c>
      <c r="O348">
        <v>15</v>
      </c>
      <c r="P348">
        <v>16</v>
      </c>
      <c r="Q348" s="6">
        <v>2.1097046413502109E-2</v>
      </c>
      <c r="R348" s="6">
        <v>6.3291139240506333E-2</v>
      </c>
      <c r="S348" s="6">
        <v>6.7510548523206745E-2</v>
      </c>
      <c r="T348">
        <v>1302</v>
      </c>
      <c r="U348">
        <v>51</v>
      </c>
      <c r="V348">
        <v>0</v>
      </c>
      <c r="W348" s="6">
        <v>0</v>
      </c>
      <c r="X348">
        <v>0</v>
      </c>
      <c r="Y348" s="6">
        <v>0</v>
      </c>
      <c r="Z348">
        <v>0</v>
      </c>
      <c r="AA348" s="6">
        <v>0</v>
      </c>
      <c r="AB348">
        <v>210</v>
      </c>
      <c r="AC348">
        <v>40</v>
      </c>
      <c r="AD348" s="6">
        <v>0.19047619047619047</v>
      </c>
      <c r="AE348">
        <v>13</v>
      </c>
      <c r="AF348" s="6">
        <v>6.1904761904761907E-2</v>
      </c>
      <c r="AG348">
        <v>52</v>
      </c>
      <c r="AH348" s="6">
        <v>0.24761904761904763</v>
      </c>
      <c r="AI348">
        <v>856</v>
      </c>
      <c r="AJ348">
        <v>1078</v>
      </c>
      <c r="AK348">
        <v>0</v>
      </c>
      <c r="AL348">
        <v>0</v>
      </c>
      <c r="AM348">
        <v>0</v>
      </c>
      <c r="AN348" s="6" t="s">
        <v>531</v>
      </c>
      <c r="AO348">
        <v>1046</v>
      </c>
      <c r="AP348">
        <v>431</v>
      </c>
      <c r="AQ348" s="6">
        <v>0.41204588910133844</v>
      </c>
      <c r="AR348">
        <v>268</v>
      </c>
      <c r="AS348">
        <v>229</v>
      </c>
      <c r="AT348" s="6">
        <v>0.85447761194029848</v>
      </c>
    </row>
    <row r="349" spans="1:46" x14ac:dyDescent="0.3">
      <c r="A349" t="s">
        <v>788</v>
      </c>
      <c r="B349" t="s">
        <v>1029</v>
      </c>
      <c r="C349" t="s">
        <v>798</v>
      </c>
      <c r="D349" s="13">
        <v>3234117</v>
      </c>
      <c r="E349" t="s">
        <v>90</v>
      </c>
      <c r="F349">
        <v>2069</v>
      </c>
      <c r="G349">
        <v>511</v>
      </c>
      <c r="H349" s="6">
        <v>0.24697921701304978</v>
      </c>
      <c r="I349">
        <v>109</v>
      </c>
      <c r="J349">
        <v>44</v>
      </c>
      <c r="K349">
        <v>162</v>
      </c>
      <c r="L349">
        <v>82</v>
      </c>
      <c r="M349">
        <v>741</v>
      </c>
      <c r="N349">
        <v>49</v>
      </c>
      <c r="O349">
        <v>68</v>
      </c>
      <c r="P349">
        <v>100</v>
      </c>
      <c r="Q349" s="6">
        <v>6.6126855600539811E-2</v>
      </c>
      <c r="R349" s="6">
        <v>9.1767881241565458E-2</v>
      </c>
      <c r="S349" s="6">
        <v>0.1349527665317139</v>
      </c>
      <c r="T349">
        <v>1617</v>
      </c>
      <c r="U349">
        <v>361</v>
      </c>
      <c r="V349">
        <v>44</v>
      </c>
      <c r="W349" s="6">
        <v>0.12188365650969529</v>
      </c>
      <c r="X349">
        <v>121</v>
      </c>
      <c r="Y349" s="6">
        <v>0.33518005540166207</v>
      </c>
      <c r="Z349">
        <v>161</v>
      </c>
      <c r="AA349" s="6">
        <v>0.44598337950138506</v>
      </c>
      <c r="AB349">
        <v>136</v>
      </c>
      <c r="AC349">
        <v>21</v>
      </c>
      <c r="AD349" s="6">
        <v>0.15441176470588236</v>
      </c>
      <c r="AE349">
        <v>45</v>
      </c>
      <c r="AF349" s="6">
        <v>0.33088235294117646</v>
      </c>
      <c r="AG349">
        <v>65</v>
      </c>
      <c r="AH349" s="6">
        <v>0.47794117647058826</v>
      </c>
      <c r="AI349">
        <v>1062</v>
      </c>
      <c r="AJ349">
        <v>1991</v>
      </c>
      <c r="AK349">
        <v>221</v>
      </c>
      <c r="AL349">
        <v>21</v>
      </c>
      <c r="AM349">
        <v>16</v>
      </c>
      <c r="AN349" s="6">
        <v>0.167420814479638</v>
      </c>
      <c r="AO349">
        <v>1784</v>
      </c>
      <c r="AP349">
        <v>1194</v>
      </c>
      <c r="AQ349" s="6">
        <v>0.66928251121076232</v>
      </c>
      <c r="AR349">
        <v>1702</v>
      </c>
      <c r="AS349">
        <v>1468</v>
      </c>
      <c r="AT349" s="6">
        <v>0.86251468860164515</v>
      </c>
    </row>
    <row r="350" spans="1:46" x14ac:dyDescent="0.3">
      <c r="A350" t="s">
        <v>788</v>
      </c>
      <c r="B350" t="s">
        <v>1030</v>
      </c>
      <c r="C350" t="s">
        <v>800</v>
      </c>
      <c r="D350" s="13">
        <v>780613</v>
      </c>
      <c r="E350" t="s">
        <v>53</v>
      </c>
      <c r="F350">
        <v>257</v>
      </c>
      <c r="G350">
        <v>149</v>
      </c>
      <c r="H350" s="6">
        <v>0.57976653696498059</v>
      </c>
      <c r="I350">
        <v>48</v>
      </c>
      <c r="J350">
        <v>22</v>
      </c>
      <c r="K350">
        <v>62</v>
      </c>
      <c r="L350">
        <v>29</v>
      </c>
      <c r="M350">
        <v>361</v>
      </c>
      <c r="N350">
        <v>7</v>
      </c>
      <c r="O350">
        <v>22</v>
      </c>
      <c r="P350">
        <v>33</v>
      </c>
      <c r="Q350" s="6">
        <v>1.9390581717451522E-2</v>
      </c>
      <c r="R350" s="6">
        <v>6.0941828254847646E-2</v>
      </c>
      <c r="S350" s="6">
        <v>9.141274238227147E-2</v>
      </c>
      <c r="T350">
        <v>376</v>
      </c>
      <c r="U350">
        <v>34</v>
      </c>
      <c r="V350">
        <v>2</v>
      </c>
      <c r="W350" s="6">
        <v>5.8823529411764705E-2</v>
      </c>
      <c r="X350">
        <v>12</v>
      </c>
      <c r="Y350" s="6">
        <v>0.35294117647058826</v>
      </c>
      <c r="Z350">
        <v>14</v>
      </c>
      <c r="AA350" s="6">
        <v>0.41176470588235292</v>
      </c>
      <c r="AB350">
        <v>52</v>
      </c>
      <c r="AC350">
        <v>5</v>
      </c>
      <c r="AD350" s="6">
        <v>9.6153846153846159E-2</v>
      </c>
      <c r="AE350">
        <v>23</v>
      </c>
      <c r="AF350" s="6">
        <v>0.44230769230769229</v>
      </c>
      <c r="AG350">
        <v>23</v>
      </c>
      <c r="AH350" s="6">
        <v>0.44230769230769229</v>
      </c>
      <c r="AI350">
        <v>306</v>
      </c>
      <c r="AJ350">
        <v>562</v>
      </c>
      <c r="AK350">
        <v>18</v>
      </c>
      <c r="AL350">
        <v>1</v>
      </c>
      <c r="AM350">
        <v>3</v>
      </c>
      <c r="AN350" s="6">
        <v>0.22222222222222221</v>
      </c>
      <c r="AO350">
        <v>478</v>
      </c>
      <c r="AP350">
        <v>230</v>
      </c>
      <c r="AQ350" s="6">
        <v>0.48117154811715479</v>
      </c>
      <c r="AR350">
        <v>171</v>
      </c>
      <c r="AS350">
        <v>147</v>
      </c>
      <c r="AT350" s="6">
        <v>0.85964912280701755</v>
      </c>
    </row>
    <row r="351" spans="1:46" x14ac:dyDescent="0.3">
      <c r="A351" t="s">
        <v>788</v>
      </c>
      <c r="B351" t="s">
        <v>801</v>
      </c>
      <c r="C351" t="s">
        <v>802</v>
      </c>
      <c r="D351" s="13">
        <v>1546745</v>
      </c>
      <c r="E351" t="s">
        <v>53</v>
      </c>
      <c r="F351">
        <v>166</v>
      </c>
      <c r="G351">
        <v>120</v>
      </c>
      <c r="H351" s="6">
        <v>0.72289156626506024</v>
      </c>
      <c r="I351">
        <v>80</v>
      </c>
      <c r="J351">
        <v>43</v>
      </c>
      <c r="K351">
        <v>139</v>
      </c>
      <c r="L351">
        <v>61</v>
      </c>
      <c r="M351">
        <v>317</v>
      </c>
      <c r="N351">
        <v>4</v>
      </c>
      <c r="O351">
        <v>7</v>
      </c>
      <c r="P351">
        <v>19</v>
      </c>
      <c r="Q351" s="6">
        <v>1.2618296529968454E-2</v>
      </c>
      <c r="R351" s="6">
        <v>2.2082018927444796E-2</v>
      </c>
      <c r="S351" s="6">
        <v>5.993690851735016E-2</v>
      </c>
      <c r="T351">
        <v>202</v>
      </c>
      <c r="U351">
        <v>108</v>
      </c>
      <c r="V351">
        <v>7</v>
      </c>
      <c r="W351" s="6">
        <v>6.4814814814814811E-2</v>
      </c>
      <c r="X351">
        <v>23</v>
      </c>
      <c r="Y351" s="6">
        <v>0.21296296296296297</v>
      </c>
      <c r="Z351">
        <v>26</v>
      </c>
      <c r="AA351" s="6">
        <v>0.24074074074074073</v>
      </c>
      <c r="AB351">
        <v>145</v>
      </c>
      <c r="AC351">
        <v>49</v>
      </c>
      <c r="AD351" s="6">
        <v>0.33793103448275863</v>
      </c>
      <c r="AE351">
        <v>31</v>
      </c>
      <c r="AF351" s="6">
        <v>0.21379310344827587</v>
      </c>
      <c r="AG351">
        <v>73</v>
      </c>
      <c r="AH351" s="6">
        <v>0.50344827586206897</v>
      </c>
      <c r="AI351">
        <v>252</v>
      </c>
      <c r="AJ351">
        <v>656</v>
      </c>
      <c r="AK351">
        <v>231</v>
      </c>
      <c r="AL351">
        <v>103</v>
      </c>
      <c r="AM351">
        <v>91</v>
      </c>
      <c r="AN351" s="6">
        <v>0.83982683982683981</v>
      </c>
      <c r="AO351">
        <v>422</v>
      </c>
      <c r="AP351">
        <v>348</v>
      </c>
      <c r="AQ351" s="6">
        <v>0.82464454976303314</v>
      </c>
      <c r="AR351">
        <v>462</v>
      </c>
      <c r="AS351">
        <v>435</v>
      </c>
      <c r="AT351" s="6">
        <v>0.94155844155844159</v>
      </c>
    </row>
    <row r="352" spans="1:46" x14ac:dyDescent="0.3">
      <c r="A352" t="s">
        <v>788</v>
      </c>
      <c r="B352" t="s">
        <v>803</v>
      </c>
      <c r="C352" t="s">
        <v>804</v>
      </c>
      <c r="D352" s="13">
        <v>1528834</v>
      </c>
      <c r="E352" t="s">
        <v>53</v>
      </c>
      <c r="F352">
        <v>436</v>
      </c>
      <c r="G352">
        <v>214</v>
      </c>
      <c r="H352" s="6">
        <v>0.49082568807339449</v>
      </c>
      <c r="I352">
        <v>26</v>
      </c>
      <c r="J352">
        <v>8</v>
      </c>
      <c r="K352">
        <v>44</v>
      </c>
      <c r="L352">
        <v>10</v>
      </c>
      <c r="M352">
        <v>39</v>
      </c>
      <c r="N352">
        <v>2</v>
      </c>
      <c r="O352">
        <v>6</v>
      </c>
      <c r="P352">
        <v>10</v>
      </c>
      <c r="Q352" s="6">
        <v>5.128205128205128E-2</v>
      </c>
      <c r="R352" s="6">
        <v>0.15384615384615385</v>
      </c>
      <c r="S352" s="6">
        <v>0.25641025641025639</v>
      </c>
      <c r="T352">
        <v>1185</v>
      </c>
      <c r="U352">
        <v>111</v>
      </c>
      <c r="V352">
        <v>7</v>
      </c>
      <c r="W352" s="6">
        <v>6.3063063063063057E-2</v>
      </c>
      <c r="X352">
        <v>29</v>
      </c>
      <c r="Y352" s="6">
        <v>0.26126126126126126</v>
      </c>
      <c r="Z352">
        <v>34</v>
      </c>
      <c r="AA352" s="6">
        <v>0.30630630630630629</v>
      </c>
      <c r="AB352">
        <v>82</v>
      </c>
      <c r="AC352">
        <v>36</v>
      </c>
      <c r="AD352" s="6">
        <v>0.43902439024390244</v>
      </c>
      <c r="AE352">
        <v>11</v>
      </c>
      <c r="AF352" s="6">
        <v>0.13414634146341464</v>
      </c>
      <c r="AG352">
        <v>43</v>
      </c>
      <c r="AH352" s="6">
        <v>0.52439024390243905</v>
      </c>
      <c r="AI352">
        <v>846</v>
      </c>
      <c r="AJ352">
        <v>1295</v>
      </c>
      <c r="AK352">
        <v>0</v>
      </c>
      <c r="AL352">
        <v>0</v>
      </c>
      <c r="AM352">
        <v>0</v>
      </c>
      <c r="AN352" s="6" t="s">
        <v>531</v>
      </c>
      <c r="AO352">
        <v>1341</v>
      </c>
      <c r="AP352">
        <v>494</v>
      </c>
      <c r="AQ352" s="6">
        <v>0.36838180462341535</v>
      </c>
      <c r="AR352">
        <v>293</v>
      </c>
      <c r="AS352">
        <v>285</v>
      </c>
      <c r="AT352" s="6">
        <v>0.97269624573378843</v>
      </c>
    </row>
    <row r="353" spans="1:46" x14ac:dyDescent="0.3">
      <c r="A353" t="s">
        <v>788</v>
      </c>
      <c r="B353" t="s">
        <v>805</v>
      </c>
      <c r="C353" t="s">
        <v>806</v>
      </c>
      <c r="D353" s="13">
        <v>525674</v>
      </c>
      <c r="E353" t="s">
        <v>53</v>
      </c>
      <c r="F353">
        <v>222</v>
      </c>
      <c r="G353">
        <v>126</v>
      </c>
      <c r="H353" s="6">
        <v>0.56756756756756754</v>
      </c>
      <c r="I353">
        <v>36</v>
      </c>
      <c r="J353">
        <v>38</v>
      </c>
      <c r="K353">
        <v>77</v>
      </c>
      <c r="L353">
        <v>47</v>
      </c>
      <c r="M353">
        <v>124</v>
      </c>
      <c r="N353">
        <v>4</v>
      </c>
      <c r="O353">
        <v>13</v>
      </c>
      <c r="P353">
        <v>27</v>
      </c>
      <c r="Q353" s="6">
        <v>3.2258064516129031E-2</v>
      </c>
      <c r="R353" s="6">
        <v>0.10483870967741936</v>
      </c>
      <c r="S353" s="6">
        <v>0.21774193548387097</v>
      </c>
      <c r="T353">
        <v>62</v>
      </c>
      <c r="U353">
        <v>38</v>
      </c>
      <c r="V353">
        <v>0</v>
      </c>
      <c r="W353" s="6">
        <v>0</v>
      </c>
      <c r="X353">
        <v>8</v>
      </c>
      <c r="Y353" s="6">
        <v>0.21052631578947367</v>
      </c>
      <c r="Z353">
        <v>8</v>
      </c>
      <c r="AA353" s="6">
        <v>0.21052631578947367</v>
      </c>
      <c r="AB353">
        <v>11</v>
      </c>
      <c r="AC353">
        <v>3</v>
      </c>
      <c r="AD353" s="6">
        <v>0.27272727272727271</v>
      </c>
      <c r="AE353">
        <v>3</v>
      </c>
      <c r="AF353" s="6">
        <v>0.27272727272727271</v>
      </c>
      <c r="AG353">
        <v>6</v>
      </c>
      <c r="AH353" s="6">
        <v>0.54545454545454541</v>
      </c>
      <c r="AI353">
        <v>101</v>
      </c>
      <c r="AJ353">
        <v>209</v>
      </c>
      <c r="AK353">
        <v>0</v>
      </c>
      <c r="AL353">
        <v>0</v>
      </c>
      <c r="AM353">
        <v>0</v>
      </c>
      <c r="AN353" s="6" t="s">
        <v>531</v>
      </c>
      <c r="AO353">
        <v>94</v>
      </c>
      <c r="AP353">
        <v>67</v>
      </c>
      <c r="AQ353" s="6">
        <v>0.71276595744680848</v>
      </c>
      <c r="AR353">
        <v>159</v>
      </c>
      <c r="AS353">
        <v>154</v>
      </c>
      <c r="AT353" s="6">
        <v>0.96855345911949686</v>
      </c>
    </row>
    <row r="354" spans="1:46" x14ac:dyDescent="0.3">
      <c r="A354" t="s">
        <v>788</v>
      </c>
      <c r="B354" t="s">
        <v>807</v>
      </c>
      <c r="C354" t="s">
        <v>808</v>
      </c>
      <c r="D354" s="13">
        <v>492136</v>
      </c>
      <c r="E354" t="s">
        <v>53</v>
      </c>
      <c r="F354">
        <v>365</v>
      </c>
      <c r="G354">
        <v>124</v>
      </c>
      <c r="H354" s="6">
        <v>0.33972602739726027</v>
      </c>
      <c r="I354">
        <v>17</v>
      </c>
      <c r="J354">
        <v>5</v>
      </c>
      <c r="K354">
        <v>92</v>
      </c>
      <c r="L354">
        <v>7</v>
      </c>
      <c r="M354">
        <v>231</v>
      </c>
      <c r="N354">
        <v>8</v>
      </c>
      <c r="O354">
        <v>11</v>
      </c>
      <c r="P354">
        <v>16</v>
      </c>
      <c r="Q354" s="6">
        <v>3.4632034632034632E-2</v>
      </c>
      <c r="R354" s="6">
        <v>4.7619047619047616E-2</v>
      </c>
      <c r="S354" s="6">
        <v>6.9264069264069264E-2</v>
      </c>
      <c r="T354">
        <v>571</v>
      </c>
      <c r="U354">
        <v>20</v>
      </c>
      <c r="V354">
        <v>3</v>
      </c>
      <c r="W354" s="6">
        <v>0.15</v>
      </c>
      <c r="X354">
        <v>1</v>
      </c>
      <c r="Y354" s="6">
        <v>0.05</v>
      </c>
      <c r="Z354">
        <v>4</v>
      </c>
      <c r="AA354" s="6">
        <v>0.2</v>
      </c>
      <c r="AB354">
        <v>29</v>
      </c>
      <c r="AC354">
        <v>5</v>
      </c>
      <c r="AD354" s="6">
        <v>0.17241379310344829</v>
      </c>
      <c r="AE354">
        <v>4</v>
      </c>
      <c r="AF354" s="6">
        <v>0.13793103448275862</v>
      </c>
      <c r="AG354">
        <v>9</v>
      </c>
      <c r="AH354" s="6">
        <v>0.31034482758620691</v>
      </c>
      <c r="AI354">
        <v>486</v>
      </c>
      <c r="AJ354">
        <v>1147</v>
      </c>
      <c r="AK354">
        <v>5</v>
      </c>
      <c r="AL354">
        <v>2</v>
      </c>
      <c r="AM354">
        <v>3</v>
      </c>
      <c r="AN354" s="6">
        <v>1</v>
      </c>
      <c r="AO354">
        <v>1033</v>
      </c>
      <c r="AP354">
        <v>362</v>
      </c>
      <c r="AQ354" s="6">
        <v>0.35043562439496612</v>
      </c>
      <c r="AR354">
        <v>60</v>
      </c>
      <c r="AS354">
        <v>52</v>
      </c>
      <c r="AT354" s="6">
        <v>0.8666666666666667</v>
      </c>
    </row>
    <row r="355" spans="1:46" x14ac:dyDescent="0.3">
      <c r="A355" t="s">
        <v>809</v>
      </c>
      <c r="B355" t="s">
        <v>810</v>
      </c>
      <c r="C355" t="s">
        <v>811</v>
      </c>
      <c r="D355" s="13">
        <v>8654457</v>
      </c>
      <c r="E355" t="s">
        <v>90</v>
      </c>
      <c r="F355">
        <v>2066</v>
      </c>
      <c r="G355">
        <v>2026</v>
      </c>
      <c r="H355" s="6">
        <v>0.98063891577928364</v>
      </c>
      <c r="I355">
        <v>110</v>
      </c>
      <c r="J355">
        <v>41</v>
      </c>
      <c r="K355">
        <v>157</v>
      </c>
      <c r="L355">
        <v>67</v>
      </c>
      <c r="M355">
        <v>2969</v>
      </c>
      <c r="N355">
        <v>184</v>
      </c>
      <c r="O355">
        <v>394</v>
      </c>
      <c r="P355">
        <v>659</v>
      </c>
      <c r="Q355" s="6">
        <v>6.1973728528123946E-2</v>
      </c>
      <c r="R355" s="6">
        <v>0.13270461434826542</v>
      </c>
      <c r="S355" s="6">
        <v>0.22196025597844393</v>
      </c>
      <c r="T355">
        <v>6235</v>
      </c>
      <c r="U355">
        <v>238</v>
      </c>
      <c r="V355">
        <v>18</v>
      </c>
      <c r="W355" s="6">
        <v>7.5630252100840331E-2</v>
      </c>
      <c r="X355">
        <v>50</v>
      </c>
      <c r="Y355" s="6">
        <v>0.21008403361344538</v>
      </c>
      <c r="Z355">
        <v>63</v>
      </c>
      <c r="AA355" s="6">
        <v>0.26470588235294118</v>
      </c>
      <c r="AB355">
        <v>285</v>
      </c>
      <c r="AC355">
        <v>81</v>
      </c>
      <c r="AD355" s="6">
        <v>0.28421052631578947</v>
      </c>
      <c r="AE355">
        <v>43</v>
      </c>
      <c r="AF355" s="6">
        <v>0.15087719298245614</v>
      </c>
      <c r="AG355">
        <v>101</v>
      </c>
      <c r="AH355" s="6">
        <v>0.35438596491228069</v>
      </c>
      <c r="AI355">
        <v>3445</v>
      </c>
      <c r="AJ355">
        <v>4896</v>
      </c>
      <c r="AK355">
        <v>984</v>
      </c>
      <c r="AL355">
        <v>470</v>
      </c>
      <c r="AM355">
        <v>69</v>
      </c>
      <c r="AN355" s="6">
        <v>0.54776422764227639</v>
      </c>
      <c r="AO355">
        <v>4583</v>
      </c>
      <c r="AP355">
        <v>1927</v>
      </c>
      <c r="AQ355" s="6">
        <v>0.42046694305040366</v>
      </c>
      <c r="AR355">
        <v>2071</v>
      </c>
      <c r="AS355">
        <v>1973</v>
      </c>
      <c r="AT355" s="6">
        <v>0.95267986479961375</v>
      </c>
    </row>
    <row r="356" spans="1:46" x14ac:dyDescent="0.3">
      <c r="A356" t="s">
        <v>809</v>
      </c>
      <c r="B356" t="s">
        <v>812</v>
      </c>
      <c r="C356" t="s">
        <v>813</v>
      </c>
      <c r="D356" s="13">
        <v>5686658</v>
      </c>
      <c r="E356" t="s">
        <v>90</v>
      </c>
      <c r="F356">
        <v>1001</v>
      </c>
      <c r="G356">
        <v>969</v>
      </c>
      <c r="H356" s="6">
        <v>0.968031968031968</v>
      </c>
      <c r="I356">
        <v>74</v>
      </c>
      <c r="J356">
        <v>40</v>
      </c>
      <c r="K356">
        <v>96</v>
      </c>
      <c r="L356">
        <v>49</v>
      </c>
      <c r="M356">
        <v>1658</v>
      </c>
      <c r="N356">
        <v>116</v>
      </c>
      <c r="O356">
        <v>169</v>
      </c>
      <c r="P356">
        <v>248</v>
      </c>
      <c r="Q356" s="6">
        <v>6.9963811821471655E-2</v>
      </c>
      <c r="R356" s="6">
        <v>0.10193003618817853</v>
      </c>
      <c r="S356" s="6">
        <v>0.14957780458383596</v>
      </c>
      <c r="T356">
        <v>5040</v>
      </c>
      <c r="U356">
        <v>290</v>
      </c>
      <c r="V356">
        <v>11</v>
      </c>
      <c r="W356" s="6">
        <v>3.793103448275862E-2</v>
      </c>
      <c r="X356">
        <v>48</v>
      </c>
      <c r="Y356" s="6">
        <v>0.16551724137931034</v>
      </c>
      <c r="Z356">
        <v>57</v>
      </c>
      <c r="AA356" s="6">
        <v>0.19655172413793104</v>
      </c>
      <c r="AB356">
        <v>98</v>
      </c>
      <c r="AC356">
        <v>25</v>
      </c>
      <c r="AD356" s="6">
        <v>0.25510204081632654</v>
      </c>
      <c r="AE356">
        <v>34</v>
      </c>
      <c r="AF356" s="6">
        <v>0.34693877551020408</v>
      </c>
      <c r="AG356">
        <v>56</v>
      </c>
      <c r="AH356" s="6">
        <v>0.5714285714285714</v>
      </c>
      <c r="AI356">
        <v>3051</v>
      </c>
      <c r="AJ356">
        <v>3494</v>
      </c>
      <c r="AK356">
        <v>74</v>
      </c>
      <c r="AL356">
        <v>5</v>
      </c>
      <c r="AM356">
        <v>4</v>
      </c>
      <c r="AN356" s="6">
        <v>0.12162162162162163</v>
      </c>
      <c r="AO356">
        <v>4541</v>
      </c>
      <c r="AP356">
        <v>1226</v>
      </c>
      <c r="AQ356" s="6">
        <v>0.26998458489319532</v>
      </c>
      <c r="AR356">
        <v>1499</v>
      </c>
      <c r="AS356">
        <v>1412</v>
      </c>
      <c r="AT356" s="6">
        <v>0.94196130753835894</v>
      </c>
    </row>
    <row r="357" spans="1:46" x14ac:dyDescent="0.3">
      <c r="A357" t="s">
        <v>809</v>
      </c>
      <c r="B357" t="s">
        <v>1031</v>
      </c>
      <c r="C357" t="s">
        <v>815</v>
      </c>
      <c r="D357" s="13">
        <v>15979190</v>
      </c>
      <c r="E357" t="s">
        <v>90</v>
      </c>
      <c r="F357">
        <v>3094</v>
      </c>
      <c r="G357">
        <v>934</v>
      </c>
      <c r="H357" s="6">
        <v>0.30187459599224303</v>
      </c>
      <c r="I357">
        <v>119</v>
      </c>
      <c r="J357">
        <v>72</v>
      </c>
      <c r="K357">
        <v>175</v>
      </c>
      <c r="L357">
        <v>97</v>
      </c>
      <c r="M357">
        <v>1431</v>
      </c>
      <c r="N357">
        <v>64</v>
      </c>
      <c r="O357">
        <v>103</v>
      </c>
      <c r="P357">
        <v>157</v>
      </c>
      <c r="Q357" s="6">
        <v>4.4723969252271137E-2</v>
      </c>
      <c r="R357" s="6">
        <v>7.1977638015373865E-2</v>
      </c>
      <c r="S357" s="6">
        <v>0.10971348707197764</v>
      </c>
      <c r="T357">
        <v>4999</v>
      </c>
      <c r="U357">
        <v>663</v>
      </c>
      <c r="V357">
        <v>79</v>
      </c>
      <c r="W357" s="6">
        <v>0.1191553544494721</v>
      </c>
      <c r="X357">
        <v>150</v>
      </c>
      <c r="Y357" s="6">
        <v>0.22624434389140272</v>
      </c>
      <c r="Z357">
        <v>210</v>
      </c>
      <c r="AA357" s="6">
        <v>0.31674208144796379</v>
      </c>
      <c r="AB357">
        <v>539</v>
      </c>
      <c r="AC357">
        <v>212</v>
      </c>
      <c r="AD357" s="6">
        <v>0.39332096474953615</v>
      </c>
      <c r="AE357">
        <v>131</v>
      </c>
      <c r="AF357" s="6">
        <v>0.24304267161410018</v>
      </c>
      <c r="AG357">
        <v>317</v>
      </c>
      <c r="AH357" s="6">
        <v>0.58812615955473102</v>
      </c>
      <c r="AI357">
        <v>3384</v>
      </c>
      <c r="AJ357">
        <v>4486</v>
      </c>
      <c r="AK357">
        <v>175</v>
      </c>
      <c r="AL357">
        <v>74</v>
      </c>
      <c r="AM357">
        <v>44</v>
      </c>
      <c r="AN357" s="6">
        <v>0.67428571428571427</v>
      </c>
      <c r="AO357">
        <v>3069</v>
      </c>
      <c r="AP357">
        <v>1254</v>
      </c>
      <c r="AQ357" s="6">
        <v>0.40860215053763443</v>
      </c>
      <c r="AR357">
        <v>2739</v>
      </c>
      <c r="AS357">
        <v>2642</v>
      </c>
      <c r="AT357" s="6">
        <v>0.96458561518802488</v>
      </c>
    </row>
    <row r="358" spans="1:46" x14ac:dyDescent="0.3">
      <c r="A358" t="s">
        <v>809</v>
      </c>
      <c r="B358" t="s">
        <v>1032</v>
      </c>
      <c r="C358" t="s">
        <v>817</v>
      </c>
      <c r="D358" s="13">
        <v>11323933</v>
      </c>
      <c r="E358" t="s">
        <v>90</v>
      </c>
      <c r="F358">
        <v>1527</v>
      </c>
      <c r="G358">
        <v>1171</v>
      </c>
      <c r="H358" s="6">
        <v>0.7668631303208906</v>
      </c>
      <c r="I358">
        <v>311</v>
      </c>
      <c r="J358">
        <v>91</v>
      </c>
      <c r="K358">
        <v>341</v>
      </c>
      <c r="L358">
        <v>112</v>
      </c>
      <c r="M358">
        <v>1308</v>
      </c>
      <c r="N358">
        <v>183</v>
      </c>
      <c r="O358">
        <v>236</v>
      </c>
      <c r="P358">
        <v>300</v>
      </c>
      <c r="Q358" s="6">
        <v>0.13990825688073394</v>
      </c>
      <c r="R358" s="6">
        <v>0.18042813455657492</v>
      </c>
      <c r="S358" s="6">
        <v>0.22935779816513763</v>
      </c>
      <c r="T358">
        <v>7017</v>
      </c>
      <c r="U358">
        <v>422</v>
      </c>
      <c r="V358">
        <v>8</v>
      </c>
      <c r="W358" s="6">
        <v>1.8957345971563982E-2</v>
      </c>
      <c r="X358">
        <v>27</v>
      </c>
      <c r="Y358" s="6">
        <v>6.398104265402843E-2</v>
      </c>
      <c r="Z358">
        <v>32</v>
      </c>
      <c r="AA358" s="6">
        <v>7.582938388625593E-2</v>
      </c>
      <c r="AB358">
        <v>61</v>
      </c>
      <c r="AC358">
        <v>24</v>
      </c>
      <c r="AD358" s="6">
        <v>0.39344262295081966</v>
      </c>
      <c r="AE358">
        <v>24</v>
      </c>
      <c r="AF358" s="6">
        <v>0.39344262295081966</v>
      </c>
      <c r="AG358">
        <v>40</v>
      </c>
      <c r="AH358" s="6">
        <v>0.65573770491803274</v>
      </c>
      <c r="AI358">
        <v>4799</v>
      </c>
      <c r="AJ358">
        <v>5328</v>
      </c>
      <c r="AK358">
        <v>455</v>
      </c>
      <c r="AL358">
        <v>38</v>
      </c>
      <c r="AM358">
        <v>50</v>
      </c>
      <c r="AN358" s="6">
        <v>0.19340659340659341</v>
      </c>
      <c r="AO358">
        <v>7762</v>
      </c>
      <c r="AP358">
        <v>1430</v>
      </c>
      <c r="AQ358" s="6">
        <v>0.18423086833290389</v>
      </c>
      <c r="AR358">
        <v>1563</v>
      </c>
      <c r="AS358">
        <v>1487</v>
      </c>
      <c r="AT358" s="6">
        <v>0.95137555982085731</v>
      </c>
    </row>
    <row r="359" spans="1:46" x14ac:dyDescent="0.3">
      <c r="A359" t="s">
        <v>809</v>
      </c>
      <c r="B359" t="s">
        <v>818</v>
      </c>
      <c r="C359" t="s">
        <v>819</v>
      </c>
      <c r="D359" s="13">
        <v>2763916</v>
      </c>
      <c r="E359" t="s">
        <v>90</v>
      </c>
      <c r="F359">
        <v>1190</v>
      </c>
      <c r="G359">
        <v>774</v>
      </c>
      <c r="H359" s="6">
        <v>0.65042016806722691</v>
      </c>
      <c r="I359">
        <v>34</v>
      </c>
      <c r="J359">
        <v>10</v>
      </c>
      <c r="K359">
        <v>75</v>
      </c>
      <c r="L359">
        <v>17</v>
      </c>
      <c r="M359">
        <v>573</v>
      </c>
      <c r="N359">
        <v>47</v>
      </c>
      <c r="O359">
        <v>76</v>
      </c>
      <c r="P359">
        <v>107</v>
      </c>
      <c r="Q359" s="6">
        <v>8.2024432809773118E-2</v>
      </c>
      <c r="R359" s="6">
        <v>0.13263525305410123</v>
      </c>
      <c r="S359" s="6">
        <v>0.18673647469458987</v>
      </c>
      <c r="T359">
        <v>2244</v>
      </c>
      <c r="U359">
        <v>27</v>
      </c>
      <c r="V359">
        <v>0</v>
      </c>
      <c r="W359" s="6">
        <v>0</v>
      </c>
      <c r="X359">
        <v>14</v>
      </c>
      <c r="Y359" s="6">
        <v>0.51851851851851849</v>
      </c>
      <c r="Z359">
        <v>11</v>
      </c>
      <c r="AA359" s="6">
        <v>0.40740740740740738</v>
      </c>
      <c r="AB359">
        <v>213</v>
      </c>
      <c r="AC359">
        <v>77</v>
      </c>
      <c r="AD359" s="6">
        <v>0.36150234741784038</v>
      </c>
      <c r="AE359">
        <v>80</v>
      </c>
      <c r="AF359" s="6">
        <v>0.37558685446009388</v>
      </c>
      <c r="AG359">
        <v>141</v>
      </c>
      <c r="AH359" s="6">
        <v>0.6619718309859155</v>
      </c>
      <c r="AI359">
        <v>1106</v>
      </c>
      <c r="AJ359">
        <v>1558</v>
      </c>
      <c r="AK359">
        <v>243</v>
      </c>
      <c r="AL359">
        <v>51</v>
      </c>
      <c r="AM359">
        <v>87</v>
      </c>
      <c r="AN359" s="6">
        <v>0.5679012345679012</v>
      </c>
      <c r="AO359">
        <v>1720</v>
      </c>
      <c r="AP359">
        <v>1016</v>
      </c>
      <c r="AQ359" s="6">
        <v>0.59069767441860466</v>
      </c>
      <c r="AR359">
        <v>101</v>
      </c>
      <c r="AS359">
        <v>87</v>
      </c>
      <c r="AT359" s="6">
        <v>0.86138613861386137</v>
      </c>
    </row>
    <row r="360" spans="1:46" x14ac:dyDescent="0.3">
      <c r="A360" t="s">
        <v>809</v>
      </c>
      <c r="B360" t="s">
        <v>820</v>
      </c>
      <c r="C360" t="s">
        <v>821</v>
      </c>
      <c r="D360" s="13">
        <v>988312</v>
      </c>
      <c r="E360" t="s">
        <v>53</v>
      </c>
      <c r="F360">
        <v>165</v>
      </c>
      <c r="G360">
        <v>150</v>
      </c>
      <c r="H360" s="6">
        <v>0.90909090909090906</v>
      </c>
      <c r="I360">
        <v>33</v>
      </c>
      <c r="J360">
        <v>10</v>
      </c>
      <c r="K360">
        <v>50</v>
      </c>
      <c r="L360">
        <v>14</v>
      </c>
      <c r="M360">
        <v>204</v>
      </c>
      <c r="N360">
        <v>39</v>
      </c>
      <c r="O360">
        <v>45</v>
      </c>
      <c r="P360">
        <v>50</v>
      </c>
      <c r="Q360" s="6">
        <v>0.19117647058823528</v>
      </c>
      <c r="R360" s="6">
        <v>0.22058823529411764</v>
      </c>
      <c r="S360" s="6">
        <v>0.24509803921568626</v>
      </c>
      <c r="T360">
        <v>1092</v>
      </c>
      <c r="U360">
        <v>25</v>
      </c>
      <c r="V360">
        <v>2</v>
      </c>
      <c r="W360" s="6">
        <v>0.08</v>
      </c>
      <c r="X360">
        <v>3</v>
      </c>
      <c r="Y360" s="6">
        <v>0.12</v>
      </c>
      <c r="Z360">
        <v>5</v>
      </c>
      <c r="AA360" s="6">
        <v>0.2</v>
      </c>
      <c r="AB360">
        <v>87</v>
      </c>
      <c r="AC360">
        <v>32</v>
      </c>
      <c r="AD360" s="6">
        <v>0.36781609195402298</v>
      </c>
      <c r="AE360">
        <v>9</v>
      </c>
      <c r="AF360" s="6">
        <v>0.10344827586206896</v>
      </c>
      <c r="AG360">
        <v>38</v>
      </c>
      <c r="AH360" s="6">
        <v>0.43678160919540232</v>
      </c>
      <c r="AI360">
        <v>726</v>
      </c>
      <c r="AJ360">
        <v>746</v>
      </c>
      <c r="AK360">
        <v>93</v>
      </c>
      <c r="AL360">
        <v>23</v>
      </c>
      <c r="AM360">
        <v>30</v>
      </c>
      <c r="AN360" s="6">
        <v>0.56989247311827962</v>
      </c>
      <c r="AO360">
        <v>950</v>
      </c>
      <c r="AP360">
        <v>129</v>
      </c>
      <c r="AQ360" s="6">
        <v>0.13578947368421052</v>
      </c>
      <c r="AR360">
        <v>82</v>
      </c>
      <c r="AS360">
        <v>75</v>
      </c>
      <c r="AT360" s="6">
        <v>0.91463414634146345</v>
      </c>
    </row>
    <row r="361" spans="1:46" x14ac:dyDescent="0.3">
      <c r="A361" t="s">
        <v>809</v>
      </c>
      <c r="B361" t="s">
        <v>1033</v>
      </c>
      <c r="C361" t="s">
        <v>823</v>
      </c>
      <c r="D361" s="13">
        <v>6499737</v>
      </c>
      <c r="E361" t="s">
        <v>56</v>
      </c>
      <c r="F361">
        <v>3193</v>
      </c>
      <c r="G361">
        <v>1892</v>
      </c>
      <c r="H361" s="6">
        <v>0.59254619480112747</v>
      </c>
      <c r="I361">
        <v>39</v>
      </c>
      <c r="J361">
        <v>14</v>
      </c>
      <c r="K361">
        <v>58</v>
      </c>
      <c r="L361">
        <v>19</v>
      </c>
      <c r="M361">
        <v>3254</v>
      </c>
      <c r="N361">
        <v>271</v>
      </c>
      <c r="O361">
        <v>413</v>
      </c>
      <c r="P361">
        <v>553</v>
      </c>
      <c r="Q361" s="6">
        <v>8.328211432083589E-2</v>
      </c>
      <c r="R361" s="6">
        <v>0.12692071296865395</v>
      </c>
      <c r="S361" s="6">
        <v>0.16994468346650277</v>
      </c>
      <c r="T361">
        <v>8932</v>
      </c>
      <c r="U361">
        <v>177</v>
      </c>
      <c r="V361">
        <v>22</v>
      </c>
      <c r="W361" s="6">
        <v>0.12429378531073447</v>
      </c>
      <c r="X361">
        <v>42</v>
      </c>
      <c r="Y361" s="6">
        <v>0.23728813559322035</v>
      </c>
      <c r="Z361">
        <v>60</v>
      </c>
      <c r="AA361" s="6">
        <v>0.33898305084745761</v>
      </c>
      <c r="AB361">
        <v>462</v>
      </c>
      <c r="AC361">
        <v>142</v>
      </c>
      <c r="AD361" s="6">
        <v>0.30735930735930733</v>
      </c>
      <c r="AE361">
        <v>65</v>
      </c>
      <c r="AF361" s="6">
        <v>0.1406926406926407</v>
      </c>
      <c r="AG361">
        <v>183</v>
      </c>
      <c r="AH361" s="6">
        <v>0.39610389610389612</v>
      </c>
      <c r="AI361">
        <v>6536</v>
      </c>
      <c r="AJ361">
        <v>7214</v>
      </c>
      <c r="AK361">
        <v>1598</v>
      </c>
      <c r="AL361">
        <v>354</v>
      </c>
      <c r="AM361">
        <v>58</v>
      </c>
      <c r="AN361" s="6">
        <v>0.25782227784730916</v>
      </c>
      <c r="AO361">
        <v>8328</v>
      </c>
      <c r="AP361">
        <v>2547</v>
      </c>
      <c r="AQ361" s="6">
        <v>0.30583573487031701</v>
      </c>
      <c r="AR361">
        <v>309</v>
      </c>
      <c r="AS361">
        <v>281</v>
      </c>
      <c r="AT361" s="6">
        <v>0.90938511326860838</v>
      </c>
    </row>
    <row r="362" spans="1:46" x14ac:dyDescent="0.3">
      <c r="A362" t="s">
        <v>809</v>
      </c>
      <c r="B362" t="s">
        <v>824</v>
      </c>
      <c r="C362" t="s">
        <v>825</v>
      </c>
      <c r="D362" s="13">
        <v>595303</v>
      </c>
      <c r="E362" t="s">
        <v>53</v>
      </c>
      <c r="F362">
        <v>588</v>
      </c>
      <c r="G362">
        <v>588</v>
      </c>
      <c r="H362" s="6">
        <v>1</v>
      </c>
      <c r="I362">
        <v>116</v>
      </c>
      <c r="J362">
        <v>32</v>
      </c>
      <c r="K362">
        <v>136</v>
      </c>
      <c r="L362">
        <v>36</v>
      </c>
      <c r="M362">
        <v>305</v>
      </c>
      <c r="N362">
        <v>40</v>
      </c>
      <c r="O362">
        <v>61</v>
      </c>
      <c r="P362">
        <v>77</v>
      </c>
      <c r="Q362" s="6">
        <v>0.13114754098360656</v>
      </c>
      <c r="R362" s="6">
        <v>0.2</v>
      </c>
      <c r="S362" s="6">
        <v>0.25245901639344265</v>
      </c>
      <c r="T362">
        <v>2156</v>
      </c>
      <c r="U362">
        <v>149</v>
      </c>
      <c r="V362">
        <v>41</v>
      </c>
      <c r="W362" s="6">
        <v>0.27516778523489932</v>
      </c>
      <c r="X362">
        <v>46</v>
      </c>
      <c r="Y362" s="6">
        <v>0.3087248322147651</v>
      </c>
      <c r="Z362">
        <v>20</v>
      </c>
      <c r="AA362" s="6">
        <v>0.13422818791946309</v>
      </c>
      <c r="AB362">
        <v>109</v>
      </c>
      <c r="AC362">
        <v>28</v>
      </c>
      <c r="AD362" s="6">
        <v>0.25688073394495414</v>
      </c>
      <c r="AE362">
        <v>28</v>
      </c>
      <c r="AF362" s="6">
        <v>0.25688073394495414</v>
      </c>
      <c r="AG362">
        <v>8</v>
      </c>
      <c r="AH362" s="6">
        <v>7.3394495412844041E-2</v>
      </c>
      <c r="AI362">
        <v>1294</v>
      </c>
      <c r="AJ362">
        <v>1301</v>
      </c>
      <c r="AK362">
        <v>0</v>
      </c>
      <c r="AL362">
        <v>0</v>
      </c>
      <c r="AM362">
        <v>0</v>
      </c>
      <c r="AN362" s="6" t="s">
        <v>531</v>
      </c>
      <c r="AO362">
        <v>1679</v>
      </c>
      <c r="AP362">
        <v>244</v>
      </c>
      <c r="AQ362" s="6">
        <v>0.14532459797498512</v>
      </c>
      <c r="AR362">
        <v>398</v>
      </c>
      <c r="AS362">
        <v>269</v>
      </c>
      <c r="AT362" s="6">
        <v>0.67587939698492461</v>
      </c>
    </row>
    <row r="363" spans="1:46" x14ac:dyDescent="0.3">
      <c r="A363" t="s">
        <v>809</v>
      </c>
      <c r="B363" t="s">
        <v>826</v>
      </c>
      <c r="C363" t="s">
        <v>827</v>
      </c>
      <c r="D363" s="13">
        <v>301888</v>
      </c>
      <c r="E363" t="s">
        <v>53</v>
      </c>
      <c r="F363">
        <v>349</v>
      </c>
      <c r="G363">
        <v>313</v>
      </c>
      <c r="H363" s="6">
        <v>0.8968481375358166</v>
      </c>
      <c r="I363">
        <v>35</v>
      </c>
      <c r="J363">
        <v>11</v>
      </c>
      <c r="K363">
        <v>35</v>
      </c>
      <c r="L363">
        <v>11</v>
      </c>
      <c r="M363">
        <v>33</v>
      </c>
      <c r="N363">
        <v>0</v>
      </c>
      <c r="O363">
        <v>3</v>
      </c>
      <c r="P363">
        <v>3</v>
      </c>
      <c r="Q363" s="6">
        <v>0</v>
      </c>
      <c r="R363" s="6">
        <v>9.0909090909090912E-2</v>
      </c>
      <c r="S363" s="6">
        <v>9.0909090909090912E-2</v>
      </c>
      <c r="T363">
        <v>213</v>
      </c>
      <c r="U363">
        <v>25</v>
      </c>
      <c r="V363">
        <v>2</v>
      </c>
      <c r="W363" s="6">
        <v>0.08</v>
      </c>
      <c r="X363">
        <v>1</v>
      </c>
      <c r="Y363" s="6">
        <v>0.04</v>
      </c>
      <c r="Z363">
        <v>3</v>
      </c>
      <c r="AA363" s="6">
        <v>0.12</v>
      </c>
      <c r="AB363">
        <v>2</v>
      </c>
      <c r="AC363">
        <v>0</v>
      </c>
      <c r="AD363" s="6">
        <v>0</v>
      </c>
      <c r="AE363">
        <v>0</v>
      </c>
      <c r="AF363" s="6">
        <v>0</v>
      </c>
      <c r="AG363">
        <v>0</v>
      </c>
      <c r="AH363" s="6">
        <v>0</v>
      </c>
      <c r="AI363">
        <v>0</v>
      </c>
      <c r="AJ363">
        <v>1</v>
      </c>
      <c r="AK363">
        <v>1</v>
      </c>
      <c r="AL363">
        <v>0</v>
      </c>
      <c r="AM363">
        <v>1</v>
      </c>
      <c r="AN363" s="6">
        <v>1</v>
      </c>
      <c r="AO363">
        <v>350</v>
      </c>
      <c r="AP363">
        <v>129</v>
      </c>
      <c r="AQ363" s="6">
        <v>0.36857142857142855</v>
      </c>
      <c r="AR363">
        <v>25</v>
      </c>
      <c r="AS363">
        <v>25</v>
      </c>
      <c r="AT363" s="6">
        <v>1</v>
      </c>
    </row>
    <row r="364" spans="1:46" x14ac:dyDescent="0.3">
      <c r="A364" t="s">
        <v>809</v>
      </c>
      <c r="B364" t="s">
        <v>828</v>
      </c>
      <c r="C364" t="s">
        <v>829</v>
      </c>
      <c r="D364" s="13">
        <v>33233058</v>
      </c>
      <c r="E364" t="s">
        <v>90</v>
      </c>
      <c r="F364">
        <v>2906</v>
      </c>
      <c r="G364">
        <v>2884</v>
      </c>
      <c r="H364" s="6">
        <v>0.99242945629731594</v>
      </c>
      <c r="I364">
        <v>43</v>
      </c>
      <c r="J364">
        <v>14</v>
      </c>
      <c r="K364">
        <v>87</v>
      </c>
      <c r="L364">
        <v>26</v>
      </c>
      <c r="M364">
        <v>3149</v>
      </c>
      <c r="N364">
        <v>353</v>
      </c>
      <c r="O364">
        <v>587</v>
      </c>
      <c r="P364">
        <v>955</v>
      </c>
      <c r="Q364" s="6">
        <v>0.1120990790727215</v>
      </c>
      <c r="R364" s="6">
        <v>0.18640838361384565</v>
      </c>
      <c r="S364" s="6">
        <v>0.30327087964433153</v>
      </c>
      <c r="T364">
        <v>13463</v>
      </c>
      <c r="U364">
        <v>906</v>
      </c>
      <c r="V364">
        <v>84</v>
      </c>
      <c r="W364" s="6">
        <v>9.2715231788079472E-2</v>
      </c>
      <c r="X364">
        <v>132</v>
      </c>
      <c r="Y364" s="6">
        <v>0.14569536423841059</v>
      </c>
      <c r="Z364">
        <v>197</v>
      </c>
      <c r="AA364" s="6">
        <v>0.217439293598234</v>
      </c>
      <c r="AB364">
        <v>910</v>
      </c>
      <c r="AC364">
        <v>293</v>
      </c>
      <c r="AD364" s="6">
        <v>0.321978021978022</v>
      </c>
      <c r="AE364">
        <v>142</v>
      </c>
      <c r="AF364" s="6">
        <v>0.15604395604395604</v>
      </c>
      <c r="AG364">
        <v>405</v>
      </c>
      <c r="AH364" s="6">
        <v>0.44505494505494503</v>
      </c>
      <c r="AI364">
        <v>9499</v>
      </c>
      <c r="AJ364">
        <v>11049</v>
      </c>
      <c r="AK364">
        <v>3534</v>
      </c>
      <c r="AL364">
        <v>65</v>
      </c>
      <c r="AM364">
        <v>513</v>
      </c>
      <c r="AN364" s="6">
        <v>0.16355404640633842</v>
      </c>
      <c r="AO364">
        <v>12316</v>
      </c>
      <c r="AP364">
        <v>3597</v>
      </c>
      <c r="AQ364" s="6">
        <v>0.29205911010068203</v>
      </c>
      <c r="AR364">
        <v>2737</v>
      </c>
      <c r="AS364">
        <v>2511</v>
      </c>
      <c r="AT364" s="6">
        <v>0.91742784070149797</v>
      </c>
    </row>
    <row r="365" spans="1:46" x14ac:dyDescent="0.3">
      <c r="A365" t="s">
        <v>809</v>
      </c>
      <c r="B365" t="s">
        <v>1034</v>
      </c>
      <c r="C365" t="s">
        <v>831</v>
      </c>
      <c r="D365" s="13">
        <v>288891</v>
      </c>
      <c r="E365" t="s">
        <v>53</v>
      </c>
      <c r="F365">
        <v>184</v>
      </c>
      <c r="G365">
        <v>178</v>
      </c>
      <c r="H365" s="6">
        <v>0.96739130434782605</v>
      </c>
      <c r="I365">
        <v>52</v>
      </c>
      <c r="J365">
        <v>27</v>
      </c>
      <c r="K365">
        <v>52</v>
      </c>
      <c r="L365">
        <v>27</v>
      </c>
      <c r="M365">
        <v>212</v>
      </c>
      <c r="N365">
        <v>5</v>
      </c>
      <c r="O365">
        <v>6</v>
      </c>
      <c r="P365">
        <v>6</v>
      </c>
      <c r="Q365" s="6">
        <v>2.358490566037736E-2</v>
      </c>
      <c r="R365" s="6">
        <v>2.8301886792452831E-2</v>
      </c>
      <c r="S365" s="6">
        <v>2.8301886792452831E-2</v>
      </c>
      <c r="T365">
        <v>741</v>
      </c>
      <c r="U365">
        <v>17</v>
      </c>
      <c r="V365">
        <v>0</v>
      </c>
      <c r="W365" s="6">
        <v>0</v>
      </c>
      <c r="X365">
        <v>0</v>
      </c>
      <c r="Y365" s="6">
        <v>0</v>
      </c>
      <c r="Z365">
        <v>0</v>
      </c>
      <c r="AA365" s="6">
        <v>0</v>
      </c>
      <c r="AB365">
        <v>24</v>
      </c>
      <c r="AC365">
        <v>1</v>
      </c>
      <c r="AD365" s="6">
        <v>4.1666666666666664E-2</v>
      </c>
      <c r="AE365">
        <v>1</v>
      </c>
      <c r="AF365" s="6">
        <v>4.1666666666666664E-2</v>
      </c>
      <c r="AG365">
        <v>2</v>
      </c>
      <c r="AH365" s="6">
        <v>8.3333333333333329E-2</v>
      </c>
      <c r="AI365">
        <v>521</v>
      </c>
      <c r="AJ365">
        <v>532</v>
      </c>
      <c r="AK365">
        <v>0</v>
      </c>
      <c r="AL365">
        <v>0</v>
      </c>
      <c r="AM365">
        <v>0</v>
      </c>
      <c r="AN365" s="6" t="s">
        <v>531</v>
      </c>
      <c r="AO365">
        <v>659</v>
      </c>
      <c r="AP365">
        <v>205</v>
      </c>
      <c r="AQ365" s="6">
        <v>0.31107738998482548</v>
      </c>
      <c r="AR365">
        <v>0</v>
      </c>
      <c r="AS365">
        <v>0</v>
      </c>
      <c r="AT365" s="6" t="s">
        <v>531</v>
      </c>
    </row>
    <row r="366" spans="1:46" x14ac:dyDescent="0.3">
      <c r="A366" t="s">
        <v>832</v>
      </c>
      <c r="B366" t="s">
        <v>833</v>
      </c>
      <c r="C366" t="s">
        <v>834</v>
      </c>
      <c r="D366" s="13">
        <v>7291633</v>
      </c>
      <c r="E366" t="s">
        <v>53</v>
      </c>
      <c r="F366">
        <v>1198</v>
      </c>
      <c r="G366">
        <v>1078</v>
      </c>
      <c r="H366" s="6">
        <v>0.89983305509181966</v>
      </c>
      <c r="I366">
        <v>60</v>
      </c>
      <c r="J366">
        <v>25</v>
      </c>
      <c r="K366">
        <v>74</v>
      </c>
      <c r="L366">
        <v>28</v>
      </c>
      <c r="M366">
        <v>2150</v>
      </c>
      <c r="N366">
        <v>233</v>
      </c>
      <c r="O366">
        <v>410</v>
      </c>
      <c r="P366">
        <v>906</v>
      </c>
      <c r="Q366" s="6">
        <v>0.10837209302325582</v>
      </c>
      <c r="R366" s="6">
        <v>0.19069767441860466</v>
      </c>
      <c r="S366" s="6">
        <v>0.4213953488372093</v>
      </c>
      <c r="T366">
        <v>9382</v>
      </c>
      <c r="U366">
        <v>335</v>
      </c>
      <c r="V366">
        <v>21</v>
      </c>
      <c r="W366" s="6">
        <v>6.2686567164179099E-2</v>
      </c>
      <c r="X366">
        <v>71</v>
      </c>
      <c r="Y366" s="6">
        <v>0.21194029850746268</v>
      </c>
      <c r="Z366">
        <v>84</v>
      </c>
      <c r="AA366" s="6">
        <v>0.2507462686567164</v>
      </c>
      <c r="AB366">
        <v>379</v>
      </c>
      <c r="AC366">
        <v>61</v>
      </c>
      <c r="AD366" s="6">
        <v>0.16094986807387862</v>
      </c>
      <c r="AE366">
        <v>90</v>
      </c>
      <c r="AF366" s="6">
        <v>0.23746701846965698</v>
      </c>
      <c r="AG366">
        <v>142</v>
      </c>
      <c r="AH366" s="6">
        <v>0.37467018469656993</v>
      </c>
      <c r="AI366">
        <v>5350</v>
      </c>
      <c r="AJ366">
        <v>5899</v>
      </c>
      <c r="AK366">
        <v>1385</v>
      </c>
      <c r="AL366">
        <v>88</v>
      </c>
      <c r="AM366">
        <v>49</v>
      </c>
      <c r="AN366" s="6">
        <v>9.8916967509025275E-2</v>
      </c>
      <c r="AO366">
        <v>8055</v>
      </c>
      <c r="AP366">
        <v>1841</v>
      </c>
      <c r="AQ366" s="6">
        <v>0.22855369335816264</v>
      </c>
      <c r="AR366">
        <v>2227</v>
      </c>
      <c r="AS366">
        <v>2093</v>
      </c>
      <c r="AT366" s="6">
        <v>0.93982936686124829</v>
      </c>
    </row>
    <row r="367" spans="1:46" x14ac:dyDescent="0.3">
      <c r="A367" t="s">
        <v>832</v>
      </c>
      <c r="B367" t="s">
        <v>835</v>
      </c>
      <c r="C367" t="s">
        <v>836</v>
      </c>
      <c r="D367" s="13">
        <v>1819427</v>
      </c>
      <c r="E367" t="s">
        <v>56</v>
      </c>
      <c r="F367">
        <v>394</v>
      </c>
      <c r="G367">
        <v>338</v>
      </c>
      <c r="H367" s="6">
        <v>0.85786802030456855</v>
      </c>
      <c r="I367">
        <v>34</v>
      </c>
      <c r="J367">
        <v>15</v>
      </c>
      <c r="K367">
        <v>37</v>
      </c>
      <c r="L367">
        <v>16</v>
      </c>
      <c r="M367">
        <v>886</v>
      </c>
      <c r="N367">
        <v>44</v>
      </c>
      <c r="O367">
        <v>60</v>
      </c>
      <c r="P367">
        <v>160</v>
      </c>
      <c r="Q367" s="6">
        <v>4.9661399548532728E-2</v>
      </c>
      <c r="R367" s="6">
        <v>6.772009029345373E-2</v>
      </c>
      <c r="S367" s="6">
        <v>0.18058690744920994</v>
      </c>
      <c r="T367">
        <v>3783</v>
      </c>
      <c r="U367">
        <v>77</v>
      </c>
      <c r="V367">
        <v>0</v>
      </c>
      <c r="W367" s="6">
        <v>0</v>
      </c>
      <c r="X367">
        <v>7</v>
      </c>
      <c r="Y367" s="6">
        <v>9.0909090909090912E-2</v>
      </c>
      <c r="Z367">
        <v>7</v>
      </c>
      <c r="AA367" s="6">
        <v>9.0909090909090912E-2</v>
      </c>
      <c r="AB367">
        <v>250</v>
      </c>
      <c r="AC367">
        <v>54</v>
      </c>
      <c r="AD367" s="6">
        <v>0.216</v>
      </c>
      <c r="AE367">
        <v>40</v>
      </c>
      <c r="AF367" s="6">
        <v>0.16</v>
      </c>
      <c r="AG367">
        <v>84</v>
      </c>
      <c r="AH367" s="6">
        <v>0.33600000000000002</v>
      </c>
      <c r="AI367">
        <v>2805</v>
      </c>
      <c r="AJ367">
        <v>3720</v>
      </c>
      <c r="AK367">
        <v>141</v>
      </c>
      <c r="AL367">
        <v>22</v>
      </c>
      <c r="AM367">
        <v>15</v>
      </c>
      <c r="AN367" s="6">
        <v>0.26241134751773049</v>
      </c>
      <c r="AO367">
        <v>4150</v>
      </c>
      <c r="AP367">
        <v>1856</v>
      </c>
      <c r="AQ367" s="6">
        <v>0.44722891566265061</v>
      </c>
      <c r="AR367">
        <v>282</v>
      </c>
      <c r="AS367">
        <v>241</v>
      </c>
      <c r="AT367" s="6">
        <v>0.85460992907801414</v>
      </c>
    </row>
    <row r="368" spans="1:46" x14ac:dyDescent="0.3">
      <c r="A368" t="s">
        <v>832</v>
      </c>
      <c r="B368" t="s">
        <v>837</v>
      </c>
      <c r="C368" t="s">
        <v>838</v>
      </c>
      <c r="D368" s="13">
        <v>978525</v>
      </c>
      <c r="E368" t="s">
        <v>53</v>
      </c>
      <c r="F368">
        <v>104</v>
      </c>
      <c r="G368">
        <v>104</v>
      </c>
      <c r="H368" s="6">
        <v>1</v>
      </c>
      <c r="I368">
        <v>12</v>
      </c>
      <c r="J368">
        <v>4</v>
      </c>
      <c r="K368">
        <v>28</v>
      </c>
      <c r="L368">
        <v>4</v>
      </c>
      <c r="M368">
        <v>191</v>
      </c>
      <c r="N368">
        <v>12</v>
      </c>
      <c r="O368">
        <v>20</v>
      </c>
      <c r="P368">
        <v>32</v>
      </c>
      <c r="Q368" s="6">
        <v>6.2827225130890049E-2</v>
      </c>
      <c r="R368" s="6">
        <v>0.10471204188481675</v>
      </c>
      <c r="S368" s="6">
        <v>0.16753926701570682</v>
      </c>
      <c r="T368">
        <v>1455</v>
      </c>
      <c r="U368">
        <v>74</v>
      </c>
      <c r="V368">
        <v>2</v>
      </c>
      <c r="W368" s="6">
        <v>2.7027027027027029E-2</v>
      </c>
      <c r="X368">
        <v>14</v>
      </c>
      <c r="Y368" s="6">
        <v>0.1891891891891892</v>
      </c>
      <c r="Z368">
        <v>14</v>
      </c>
      <c r="AA368" s="6">
        <v>0.1891891891891892</v>
      </c>
      <c r="AB368">
        <v>134</v>
      </c>
      <c r="AC368">
        <v>31</v>
      </c>
      <c r="AD368" s="6">
        <v>0.23134328358208955</v>
      </c>
      <c r="AE368">
        <v>33</v>
      </c>
      <c r="AF368" s="6">
        <v>0.2462686567164179</v>
      </c>
      <c r="AG368">
        <v>58</v>
      </c>
      <c r="AH368" s="6">
        <v>0.43283582089552236</v>
      </c>
      <c r="AI368">
        <v>1116</v>
      </c>
      <c r="AJ368">
        <v>1246</v>
      </c>
      <c r="AK368">
        <v>47</v>
      </c>
      <c r="AL368">
        <v>0</v>
      </c>
      <c r="AM368">
        <v>0</v>
      </c>
      <c r="AN368" s="6">
        <v>0</v>
      </c>
      <c r="AO368">
        <v>1430</v>
      </c>
      <c r="AP368">
        <v>608</v>
      </c>
      <c r="AQ368" s="6">
        <v>0.42517482517482519</v>
      </c>
      <c r="AR368">
        <v>233</v>
      </c>
      <c r="AS368">
        <v>188</v>
      </c>
      <c r="AT368" s="6">
        <v>0.80686695278969955</v>
      </c>
    </row>
    <row r="369" spans="1:46" x14ac:dyDescent="0.3">
      <c r="A369" t="s">
        <v>839</v>
      </c>
      <c r="B369" t="s">
        <v>840</v>
      </c>
      <c r="C369" t="s">
        <v>841</v>
      </c>
      <c r="D369" s="13">
        <v>4346322</v>
      </c>
      <c r="E369" t="s">
        <v>53</v>
      </c>
      <c r="F369">
        <v>615</v>
      </c>
      <c r="G369">
        <v>564</v>
      </c>
      <c r="H369" s="6">
        <v>0.91707317073170735</v>
      </c>
      <c r="I369">
        <v>41</v>
      </c>
      <c r="J369">
        <v>19</v>
      </c>
      <c r="K369">
        <v>72</v>
      </c>
      <c r="L369">
        <v>33</v>
      </c>
      <c r="M369">
        <v>1355</v>
      </c>
      <c r="N369">
        <v>134</v>
      </c>
      <c r="O369">
        <v>214</v>
      </c>
      <c r="P369">
        <v>316</v>
      </c>
      <c r="Q369" s="6">
        <v>9.8892988929889306E-2</v>
      </c>
      <c r="R369" s="6">
        <v>0.15793357933579336</v>
      </c>
      <c r="S369" s="6">
        <v>0.23321033210332104</v>
      </c>
      <c r="T369">
        <v>3509</v>
      </c>
      <c r="U369">
        <v>161</v>
      </c>
      <c r="V369">
        <v>10</v>
      </c>
      <c r="W369" s="6">
        <v>6.2111801242236024E-2</v>
      </c>
      <c r="X369">
        <v>61</v>
      </c>
      <c r="Y369" s="6">
        <v>0.37888198757763975</v>
      </c>
      <c r="Z369">
        <v>65</v>
      </c>
      <c r="AA369" s="6">
        <v>0.40372670807453415</v>
      </c>
      <c r="AB369">
        <v>166</v>
      </c>
      <c r="AC369">
        <v>26</v>
      </c>
      <c r="AD369" s="6">
        <v>0.15662650602409639</v>
      </c>
      <c r="AE369">
        <v>29</v>
      </c>
      <c r="AF369" s="6">
        <v>0.1746987951807229</v>
      </c>
      <c r="AG369">
        <v>51</v>
      </c>
      <c r="AH369" s="6">
        <v>0.30722891566265059</v>
      </c>
      <c r="AI369">
        <v>2299</v>
      </c>
      <c r="AJ369">
        <v>2586</v>
      </c>
      <c r="AK369">
        <v>158</v>
      </c>
      <c r="AL369">
        <v>28</v>
      </c>
      <c r="AM369">
        <v>54</v>
      </c>
      <c r="AN369" s="6">
        <v>0.51898734177215189</v>
      </c>
      <c r="AO369">
        <v>3171</v>
      </c>
      <c r="AP369">
        <v>1387</v>
      </c>
      <c r="AQ369" s="6">
        <v>0.43740145064648378</v>
      </c>
      <c r="AR369">
        <v>507</v>
      </c>
      <c r="AS369">
        <v>492</v>
      </c>
      <c r="AT369" s="6">
        <v>0.97041420118343191</v>
      </c>
    </row>
    <row r="370" spans="1:46" x14ac:dyDescent="0.3">
      <c r="A370" t="s">
        <v>839</v>
      </c>
      <c r="B370" t="s">
        <v>1035</v>
      </c>
      <c r="C370" t="s">
        <v>843</v>
      </c>
      <c r="D370" s="13">
        <v>3903688</v>
      </c>
      <c r="E370" t="s">
        <v>53</v>
      </c>
      <c r="F370">
        <v>496</v>
      </c>
      <c r="G370">
        <v>175</v>
      </c>
      <c r="H370" s="6">
        <v>0.35282258064516131</v>
      </c>
      <c r="I370">
        <v>39</v>
      </c>
      <c r="J370">
        <v>20</v>
      </c>
      <c r="K370">
        <v>65</v>
      </c>
      <c r="L370">
        <v>31</v>
      </c>
      <c r="M370">
        <v>769</v>
      </c>
      <c r="N370">
        <v>13</v>
      </c>
      <c r="O370">
        <v>30</v>
      </c>
      <c r="P370">
        <v>56</v>
      </c>
      <c r="Q370" s="6">
        <v>1.6905071521456438E-2</v>
      </c>
      <c r="R370" s="6">
        <v>3.9011703511053319E-2</v>
      </c>
      <c r="S370" s="6">
        <v>7.2821846553966188E-2</v>
      </c>
      <c r="T370">
        <v>1633</v>
      </c>
      <c r="U370">
        <v>187</v>
      </c>
      <c r="V370">
        <v>13</v>
      </c>
      <c r="W370" s="6">
        <v>6.9518716577540107E-2</v>
      </c>
      <c r="X370">
        <v>47</v>
      </c>
      <c r="Y370" s="6">
        <v>0.25133689839572193</v>
      </c>
      <c r="Z370">
        <v>58</v>
      </c>
      <c r="AA370" s="6">
        <v>0.31016042780748665</v>
      </c>
      <c r="AB370">
        <v>143</v>
      </c>
      <c r="AC370">
        <v>61</v>
      </c>
      <c r="AD370" s="6">
        <v>0.42657342657342656</v>
      </c>
      <c r="AE370">
        <v>23</v>
      </c>
      <c r="AF370" s="6">
        <v>0.16083916083916083</v>
      </c>
      <c r="AG370">
        <v>78</v>
      </c>
      <c r="AH370" s="6">
        <v>0.54545454545454541</v>
      </c>
      <c r="AI370">
        <v>1019</v>
      </c>
      <c r="AJ370">
        <v>1442</v>
      </c>
      <c r="AK370">
        <v>213</v>
      </c>
      <c r="AL370">
        <v>83</v>
      </c>
      <c r="AM370">
        <v>39</v>
      </c>
      <c r="AN370" s="6">
        <v>0.57276995305164324</v>
      </c>
      <c r="AO370">
        <v>1813</v>
      </c>
      <c r="AP370">
        <v>773</v>
      </c>
      <c r="AQ370" s="6">
        <v>0.42636514065085496</v>
      </c>
      <c r="AR370">
        <v>476</v>
      </c>
      <c r="AS370">
        <v>466</v>
      </c>
      <c r="AT370" s="6">
        <v>0.97899159663865543</v>
      </c>
    </row>
    <row r="371" spans="1:46" x14ac:dyDescent="0.3">
      <c r="A371" t="s">
        <v>839</v>
      </c>
      <c r="B371" t="s">
        <v>1036</v>
      </c>
      <c r="C371" t="s">
        <v>845</v>
      </c>
      <c r="D371" s="13">
        <v>835191</v>
      </c>
      <c r="E371" t="s">
        <v>53</v>
      </c>
      <c r="F371">
        <v>430</v>
      </c>
      <c r="G371">
        <v>420</v>
      </c>
      <c r="H371" s="6">
        <v>0.97674418604651159</v>
      </c>
      <c r="I371">
        <v>35</v>
      </c>
      <c r="J371">
        <v>13</v>
      </c>
      <c r="K371">
        <v>38</v>
      </c>
      <c r="L371">
        <v>14</v>
      </c>
      <c r="M371">
        <v>342</v>
      </c>
      <c r="N371">
        <v>18</v>
      </c>
      <c r="O371">
        <v>27</v>
      </c>
      <c r="P371">
        <v>49</v>
      </c>
      <c r="Q371" s="6">
        <v>5.2631578947368418E-2</v>
      </c>
      <c r="R371" s="6">
        <v>7.8947368421052627E-2</v>
      </c>
      <c r="S371" s="6">
        <v>0.14327485380116958</v>
      </c>
      <c r="T371">
        <v>2116</v>
      </c>
      <c r="U371">
        <v>65</v>
      </c>
      <c r="V371">
        <v>0</v>
      </c>
      <c r="W371" s="6">
        <v>0</v>
      </c>
      <c r="X371">
        <v>17</v>
      </c>
      <c r="Y371" s="6">
        <v>0.26153846153846155</v>
      </c>
      <c r="Z371">
        <v>17</v>
      </c>
      <c r="AA371" s="6">
        <v>0.26153846153846155</v>
      </c>
      <c r="AB371">
        <v>25</v>
      </c>
      <c r="AC371">
        <v>0</v>
      </c>
      <c r="AD371" s="6">
        <v>0</v>
      </c>
      <c r="AE371">
        <v>6</v>
      </c>
      <c r="AF371" s="6">
        <v>0.24</v>
      </c>
      <c r="AG371">
        <v>6</v>
      </c>
      <c r="AH371" s="6">
        <v>0.24</v>
      </c>
      <c r="AI371">
        <v>1921</v>
      </c>
      <c r="AJ371">
        <v>2068</v>
      </c>
      <c r="AK371">
        <v>566</v>
      </c>
      <c r="AL371">
        <v>49</v>
      </c>
      <c r="AM371">
        <v>294</v>
      </c>
      <c r="AN371" s="6">
        <v>0.60600706713780916</v>
      </c>
      <c r="AO371">
        <v>2092</v>
      </c>
      <c r="AP371">
        <v>353</v>
      </c>
      <c r="AQ371" s="6">
        <v>0.16873804971319312</v>
      </c>
      <c r="AR371">
        <v>178</v>
      </c>
      <c r="AS371">
        <v>165</v>
      </c>
      <c r="AT371" s="6">
        <v>0.9269662921348315</v>
      </c>
    </row>
    <row r="372" spans="1:46" x14ac:dyDescent="0.3">
      <c r="A372" t="s">
        <v>839</v>
      </c>
      <c r="B372" t="s">
        <v>846</v>
      </c>
      <c r="C372" t="s">
        <v>847</v>
      </c>
      <c r="D372" s="13">
        <v>1401011</v>
      </c>
      <c r="E372" t="s">
        <v>90</v>
      </c>
      <c r="F372">
        <v>235</v>
      </c>
      <c r="G372">
        <v>231</v>
      </c>
      <c r="H372" s="6">
        <v>0.98297872340425529</v>
      </c>
      <c r="I372">
        <v>75</v>
      </c>
      <c r="J372">
        <v>40</v>
      </c>
      <c r="K372">
        <v>144</v>
      </c>
      <c r="L372">
        <v>83</v>
      </c>
      <c r="M372">
        <v>469</v>
      </c>
      <c r="N372">
        <v>22</v>
      </c>
      <c r="O372">
        <v>42</v>
      </c>
      <c r="P372">
        <v>54</v>
      </c>
      <c r="Q372" s="6">
        <v>4.6908315565031986E-2</v>
      </c>
      <c r="R372" s="6">
        <v>8.9552238805970144E-2</v>
      </c>
      <c r="S372" s="6">
        <v>0.11513859275053305</v>
      </c>
      <c r="T372">
        <v>907</v>
      </c>
      <c r="U372">
        <v>131</v>
      </c>
      <c r="V372">
        <v>13</v>
      </c>
      <c r="W372" s="6">
        <v>9.9236641221374045E-2</v>
      </c>
      <c r="X372">
        <v>33</v>
      </c>
      <c r="Y372" s="6">
        <v>0.25190839694656486</v>
      </c>
      <c r="Z372">
        <v>43</v>
      </c>
      <c r="AA372" s="6">
        <v>0.3282442748091603</v>
      </c>
      <c r="AB372">
        <v>76</v>
      </c>
      <c r="AC372">
        <v>20</v>
      </c>
      <c r="AD372" s="6">
        <v>0.26315789473684209</v>
      </c>
      <c r="AE372">
        <v>27</v>
      </c>
      <c r="AF372" s="6">
        <v>0.35526315789473684</v>
      </c>
      <c r="AG372">
        <v>35</v>
      </c>
      <c r="AH372" s="6">
        <v>0.46052631578947367</v>
      </c>
      <c r="AI372">
        <v>554</v>
      </c>
      <c r="AJ372">
        <v>672</v>
      </c>
      <c r="AK372">
        <v>174</v>
      </c>
      <c r="AL372">
        <v>40</v>
      </c>
      <c r="AM372">
        <v>42</v>
      </c>
      <c r="AN372" s="6">
        <v>0.47126436781609193</v>
      </c>
      <c r="AO372">
        <v>753</v>
      </c>
      <c r="AP372">
        <v>473</v>
      </c>
      <c r="AQ372" s="6">
        <v>0.62815405046480743</v>
      </c>
      <c r="AR372">
        <v>440</v>
      </c>
      <c r="AS372">
        <v>431</v>
      </c>
      <c r="AT372" s="6">
        <v>0.9795454545454545</v>
      </c>
    </row>
    <row r="373" spans="1:46" x14ac:dyDescent="0.3">
      <c r="A373" t="s">
        <v>839</v>
      </c>
      <c r="B373" t="s">
        <v>848</v>
      </c>
      <c r="C373" t="s">
        <v>849</v>
      </c>
      <c r="D373" s="13">
        <v>364572</v>
      </c>
      <c r="E373" t="s">
        <v>53</v>
      </c>
      <c r="F373">
        <v>104</v>
      </c>
      <c r="G373">
        <v>14</v>
      </c>
      <c r="H373" s="6">
        <v>0.13461538461538461</v>
      </c>
      <c r="I373">
        <v>30</v>
      </c>
      <c r="J373">
        <v>11</v>
      </c>
      <c r="K373">
        <v>37</v>
      </c>
      <c r="L373">
        <v>13</v>
      </c>
      <c r="M373">
        <v>85</v>
      </c>
      <c r="N373">
        <v>3</v>
      </c>
      <c r="O373">
        <v>12</v>
      </c>
      <c r="P373">
        <v>18</v>
      </c>
      <c r="Q373" s="6">
        <v>3.5294117647058823E-2</v>
      </c>
      <c r="R373" s="6">
        <v>0.14117647058823529</v>
      </c>
      <c r="S373" s="6">
        <v>0.21176470588235294</v>
      </c>
      <c r="T373">
        <v>283</v>
      </c>
      <c r="U373">
        <v>57</v>
      </c>
      <c r="V373">
        <v>2</v>
      </c>
      <c r="W373" s="6">
        <v>3.5087719298245612E-2</v>
      </c>
      <c r="X373">
        <v>8</v>
      </c>
      <c r="Y373" s="6">
        <v>0.14035087719298245</v>
      </c>
      <c r="Z373">
        <v>10</v>
      </c>
      <c r="AA373" s="6">
        <v>0.17543859649122806</v>
      </c>
      <c r="AB373">
        <v>17</v>
      </c>
      <c r="AC373">
        <v>1</v>
      </c>
      <c r="AD373" s="6">
        <v>5.8823529411764705E-2</v>
      </c>
      <c r="AE373">
        <v>3</v>
      </c>
      <c r="AF373" s="6">
        <v>0.17647058823529413</v>
      </c>
      <c r="AG373">
        <v>4</v>
      </c>
      <c r="AH373" s="6">
        <v>0.23529411764705882</v>
      </c>
      <c r="AI373">
        <v>228</v>
      </c>
      <c r="AJ373">
        <v>249</v>
      </c>
      <c r="AK373">
        <v>0</v>
      </c>
      <c r="AL373">
        <v>0</v>
      </c>
      <c r="AM373">
        <v>0</v>
      </c>
      <c r="AN373" s="6" t="s">
        <v>531</v>
      </c>
      <c r="AO373">
        <v>288</v>
      </c>
      <c r="AP373">
        <v>111</v>
      </c>
      <c r="AQ373" s="6">
        <v>0.38541666666666669</v>
      </c>
      <c r="AR373">
        <v>78</v>
      </c>
      <c r="AS373">
        <v>75</v>
      </c>
      <c r="AT373" s="6">
        <v>0.96153846153846156</v>
      </c>
    </row>
    <row r="374" spans="1:46" x14ac:dyDescent="0.3">
      <c r="A374" t="s">
        <v>839</v>
      </c>
      <c r="B374" t="s">
        <v>1037</v>
      </c>
      <c r="C374" t="s">
        <v>851</v>
      </c>
      <c r="D374" s="13">
        <v>2017216</v>
      </c>
      <c r="E374" t="s">
        <v>53</v>
      </c>
      <c r="F374">
        <v>310</v>
      </c>
      <c r="G374">
        <v>206</v>
      </c>
      <c r="H374" s="6">
        <v>0.6645161290322581</v>
      </c>
      <c r="I374">
        <v>77</v>
      </c>
      <c r="J374">
        <v>41</v>
      </c>
      <c r="K374">
        <v>98</v>
      </c>
      <c r="L374">
        <v>44</v>
      </c>
      <c r="M374">
        <v>496</v>
      </c>
      <c r="N374">
        <v>18</v>
      </c>
      <c r="O374">
        <v>30</v>
      </c>
      <c r="P374">
        <v>51</v>
      </c>
      <c r="Q374" s="6">
        <v>3.6290322580645164E-2</v>
      </c>
      <c r="R374" s="6">
        <v>6.0483870967741937E-2</v>
      </c>
      <c r="S374" s="6">
        <v>0.1028225806451613</v>
      </c>
      <c r="T374">
        <v>1347</v>
      </c>
      <c r="U374">
        <v>104</v>
      </c>
      <c r="V374">
        <v>13</v>
      </c>
      <c r="W374" s="6">
        <v>0.125</v>
      </c>
      <c r="X374">
        <v>18</v>
      </c>
      <c r="Y374" s="6">
        <v>0.17307692307692307</v>
      </c>
      <c r="Z374">
        <v>31</v>
      </c>
      <c r="AA374" s="6">
        <v>0.29807692307692307</v>
      </c>
      <c r="AB374">
        <v>34</v>
      </c>
      <c r="AC374">
        <v>6</v>
      </c>
      <c r="AD374" s="6">
        <v>0.17647058823529413</v>
      </c>
      <c r="AE374">
        <v>15</v>
      </c>
      <c r="AF374" s="6">
        <v>0.44117647058823528</v>
      </c>
      <c r="AG374">
        <v>17</v>
      </c>
      <c r="AH374" s="6">
        <v>0.5</v>
      </c>
      <c r="AI374">
        <v>934</v>
      </c>
      <c r="AJ374">
        <v>1267</v>
      </c>
      <c r="AK374">
        <v>64</v>
      </c>
      <c r="AL374">
        <v>26</v>
      </c>
      <c r="AM374">
        <v>5</v>
      </c>
      <c r="AN374" s="6">
        <v>0.484375</v>
      </c>
      <c r="AO374">
        <v>1585</v>
      </c>
      <c r="AP374">
        <v>724</v>
      </c>
      <c r="AQ374" s="6">
        <v>0.45678233438485805</v>
      </c>
      <c r="AR374">
        <v>350</v>
      </c>
      <c r="AS374">
        <v>325</v>
      </c>
      <c r="AT374" s="6">
        <v>0.9285714285714286</v>
      </c>
    </row>
    <row r="375" spans="1:46" x14ac:dyDescent="0.3">
      <c r="A375" t="s">
        <v>839</v>
      </c>
      <c r="B375" t="s">
        <v>852</v>
      </c>
      <c r="C375" t="s">
        <v>853</v>
      </c>
      <c r="D375" s="13">
        <v>1204885</v>
      </c>
      <c r="E375" t="s">
        <v>53</v>
      </c>
      <c r="F375">
        <v>47</v>
      </c>
      <c r="G375">
        <v>47</v>
      </c>
      <c r="H375" s="6">
        <v>1</v>
      </c>
      <c r="I375">
        <v>66</v>
      </c>
      <c r="J375">
        <v>52</v>
      </c>
      <c r="K375">
        <v>107</v>
      </c>
      <c r="L375">
        <v>56</v>
      </c>
      <c r="M375">
        <v>325</v>
      </c>
      <c r="N375">
        <v>14</v>
      </c>
      <c r="O375">
        <v>27</v>
      </c>
      <c r="P375">
        <v>27</v>
      </c>
      <c r="Q375" s="6">
        <v>4.3076923076923075E-2</v>
      </c>
      <c r="R375" s="6">
        <v>8.3076923076923076E-2</v>
      </c>
      <c r="S375" s="6">
        <v>8.3076923076923076E-2</v>
      </c>
      <c r="T375">
        <v>432</v>
      </c>
      <c r="U375">
        <v>45</v>
      </c>
      <c r="V375">
        <v>1</v>
      </c>
      <c r="W375" s="6">
        <v>2.2222222222222223E-2</v>
      </c>
      <c r="X375">
        <v>3</v>
      </c>
      <c r="Y375" s="6">
        <v>6.6666666666666666E-2</v>
      </c>
      <c r="Z375">
        <v>4</v>
      </c>
      <c r="AA375" s="6">
        <v>8.8888888888888892E-2</v>
      </c>
      <c r="AB375">
        <v>18</v>
      </c>
      <c r="AC375">
        <v>2</v>
      </c>
      <c r="AD375" s="6">
        <v>0.1111111111111111</v>
      </c>
      <c r="AE375">
        <v>6</v>
      </c>
      <c r="AF375" s="6">
        <v>0.33333333333333331</v>
      </c>
      <c r="AG375">
        <v>7</v>
      </c>
      <c r="AH375" s="6">
        <v>0.3888888888888889</v>
      </c>
      <c r="AI375">
        <v>533</v>
      </c>
      <c r="AJ375">
        <v>556</v>
      </c>
      <c r="AK375">
        <v>16</v>
      </c>
      <c r="AL375">
        <v>3</v>
      </c>
      <c r="AM375">
        <v>4</v>
      </c>
      <c r="AN375" s="6">
        <v>0.4375</v>
      </c>
      <c r="AO375">
        <v>342</v>
      </c>
      <c r="AP375">
        <v>185</v>
      </c>
      <c r="AQ375" s="6">
        <v>0.54093567251461994</v>
      </c>
      <c r="AR375">
        <v>172</v>
      </c>
      <c r="AS375">
        <v>165</v>
      </c>
      <c r="AT375" s="6">
        <v>0.95930232558139539</v>
      </c>
    </row>
    <row r="376" spans="1:46" x14ac:dyDescent="0.3">
      <c r="A376" t="s">
        <v>839</v>
      </c>
      <c r="B376" t="s">
        <v>854</v>
      </c>
      <c r="C376" t="s">
        <v>855</v>
      </c>
      <c r="D376" s="13">
        <v>359813</v>
      </c>
      <c r="E376" t="s">
        <v>53</v>
      </c>
      <c r="F376">
        <v>173</v>
      </c>
      <c r="G376">
        <v>173</v>
      </c>
      <c r="H376" s="6">
        <v>1</v>
      </c>
      <c r="I376">
        <v>43</v>
      </c>
      <c r="J376">
        <v>25</v>
      </c>
      <c r="K376">
        <v>57</v>
      </c>
      <c r="L376">
        <v>30</v>
      </c>
      <c r="M376">
        <v>218</v>
      </c>
      <c r="N376">
        <v>10</v>
      </c>
      <c r="O376">
        <v>19</v>
      </c>
      <c r="P376">
        <v>32</v>
      </c>
      <c r="Q376" s="6">
        <v>4.5871559633027525E-2</v>
      </c>
      <c r="R376" s="6">
        <v>8.7155963302752298E-2</v>
      </c>
      <c r="S376" s="6">
        <v>0.14678899082568808</v>
      </c>
      <c r="T376">
        <v>743</v>
      </c>
      <c r="U376">
        <v>29</v>
      </c>
      <c r="V376">
        <v>0</v>
      </c>
      <c r="W376" s="6">
        <v>0</v>
      </c>
      <c r="X376">
        <v>0</v>
      </c>
      <c r="Y376" s="6">
        <v>0</v>
      </c>
      <c r="Z376">
        <v>0</v>
      </c>
      <c r="AA376" s="6">
        <v>0</v>
      </c>
      <c r="AB376">
        <v>33</v>
      </c>
      <c r="AC376">
        <v>9</v>
      </c>
      <c r="AD376" s="6">
        <v>0.27272727272727271</v>
      </c>
      <c r="AE376">
        <v>5</v>
      </c>
      <c r="AF376" s="6">
        <v>0.15151515151515152</v>
      </c>
      <c r="AG376">
        <v>12</v>
      </c>
      <c r="AH376" s="6">
        <v>0.36363636363636365</v>
      </c>
      <c r="AI376">
        <v>544</v>
      </c>
      <c r="AJ376">
        <v>579</v>
      </c>
      <c r="AK376">
        <v>0</v>
      </c>
      <c r="AL376">
        <v>0</v>
      </c>
      <c r="AM376">
        <v>0</v>
      </c>
      <c r="AN376" s="6" t="s">
        <v>531</v>
      </c>
      <c r="AO376">
        <v>694</v>
      </c>
      <c r="AP376">
        <v>279</v>
      </c>
      <c r="AQ376" s="6">
        <v>0.40201729106628242</v>
      </c>
      <c r="AR376">
        <v>49</v>
      </c>
      <c r="AS376">
        <v>48</v>
      </c>
      <c r="AT376" s="6">
        <v>0.97959183673469385</v>
      </c>
    </row>
    <row r="377" spans="1:46" x14ac:dyDescent="0.3">
      <c r="A377" t="s">
        <v>839</v>
      </c>
      <c r="B377" t="s">
        <v>856</v>
      </c>
      <c r="C377" t="s">
        <v>857</v>
      </c>
      <c r="D377" s="13">
        <v>361353</v>
      </c>
      <c r="E377" t="s">
        <v>53</v>
      </c>
      <c r="F377">
        <v>183</v>
      </c>
      <c r="G377">
        <v>135</v>
      </c>
      <c r="H377" s="6">
        <v>0.73770491803278693</v>
      </c>
      <c r="I377">
        <v>89</v>
      </c>
      <c r="J377">
        <v>45</v>
      </c>
      <c r="K377">
        <v>89</v>
      </c>
      <c r="L377">
        <v>45</v>
      </c>
      <c r="M377">
        <v>258</v>
      </c>
      <c r="N377">
        <v>8</v>
      </c>
      <c r="O377">
        <v>16</v>
      </c>
      <c r="P377">
        <v>28</v>
      </c>
      <c r="Q377" s="6">
        <v>3.1007751937984496E-2</v>
      </c>
      <c r="R377" s="6">
        <v>6.2015503875968991E-2</v>
      </c>
      <c r="S377" s="6">
        <v>0.10852713178294573</v>
      </c>
      <c r="T377">
        <v>544</v>
      </c>
      <c r="U377">
        <v>28</v>
      </c>
      <c r="V377">
        <v>0</v>
      </c>
      <c r="W377" s="6">
        <v>0</v>
      </c>
      <c r="X377">
        <v>7</v>
      </c>
      <c r="Y377" s="6">
        <v>0.25</v>
      </c>
      <c r="Z377">
        <v>7</v>
      </c>
      <c r="AA377" s="6">
        <v>0.25</v>
      </c>
      <c r="AB377">
        <v>7</v>
      </c>
      <c r="AC377">
        <v>0</v>
      </c>
      <c r="AD377" s="6">
        <v>0</v>
      </c>
      <c r="AE377">
        <v>1</v>
      </c>
      <c r="AF377" s="6">
        <v>0.14285714285714285</v>
      </c>
      <c r="AG377">
        <v>1</v>
      </c>
      <c r="AH377" s="6">
        <v>0.14285714285714285</v>
      </c>
      <c r="AI377">
        <v>363</v>
      </c>
      <c r="AJ377">
        <v>543</v>
      </c>
      <c r="AK377">
        <v>0</v>
      </c>
      <c r="AL377">
        <v>0</v>
      </c>
      <c r="AM377">
        <v>0</v>
      </c>
      <c r="AN377" s="6" t="s">
        <v>531</v>
      </c>
      <c r="AO377">
        <v>709</v>
      </c>
      <c r="AP377">
        <v>429</v>
      </c>
      <c r="AQ377" s="6">
        <v>0.60507757404795481</v>
      </c>
      <c r="AR377">
        <v>76</v>
      </c>
      <c r="AS377">
        <v>72</v>
      </c>
      <c r="AT377" s="6">
        <v>0.94736842105263153</v>
      </c>
    </row>
    <row r="378" spans="1:46" x14ac:dyDescent="0.3">
      <c r="A378" t="s">
        <v>839</v>
      </c>
      <c r="B378" t="s">
        <v>858</v>
      </c>
      <c r="C378" t="s">
        <v>859</v>
      </c>
      <c r="D378" s="13">
        <v>273731</v>
      </c>
      <c r="E378" t="s">
        <v>53</v>
      </c>
      <c r="F378">
        <v>126</v>
      </c>
      <c r="G378">
        <v>126</v>
      </c>
      <c r="H378" s="6">
        <v>1</v>
      </c>
      <c r="I378">
        <v>54</v>
      </c>
      <c r="J378">
        <v>44</v>
      </c>
      <c r="K378">
        <v>65</v>
      </c>
      <c r="L378">
        <v>49</v>
      </c>
      <c r="M378">
        <v>367</v>
      </c>
      <c r="N378">
        <v>32</v>
      </c>
      <c r="O378">
        <v>58</v>
      </c>
      <c r="P378">
        <v>85</v>
      </c>
      <c r="Q378" s="6">
        <v>8.7193460490463212E-2</v>
      </c>
      <c r="R378" s="6">
        <v>0.15803814713896458</v>
      </c>
      <c r="S378" s="6">
        <v>0.23160762942779292</v>
      </c>
      <c r="T378">
        <v>797</v>
      </c>
      <c r="U378">
        <v>10</v>
      </c>
      <c r="V378">
        <v>0</v>
      </c>
      <c r="W378" s="6">
        <v>0</v>
      </c>
      <c r="X378">
        <v>1</v>
      </c>
      <c r="Y378" s="6">
        <v>0.1</v>
      </c>
      <c r="Z378">
        <v>1</v>
      </c>
      <c r="AA378" s="6">
        <v>0.1</v>
      </c>
      <c r="AB378">
        <v>35</v>
      </c>
      <c r="AC378">
        <v>15</v>
      </c>
      <c r="AD378" s="6">
        <v>0.42857142857142855</v>
      </c>
      <c r="AE378">
        <v>6</v>
      </c>
      <c r="AF378" s="6">
        <v>0.17142857142857143</v>
      </c>
      <c r="AG378">
        <v>20</v>
      </c>
      <c r="AH378" s="6">
        <v>0.5714285714285714</v>
      </c>
      <c r="AI378">
        <v>561</v>
      </c>
      <c r="AJ378">
        <v>608</v>
      </c>
      <c r="AK378">
        <v>100</v>
      </c>
      <c r="AL378">
        <v>32</v>
      </c>
      <c r="AM378">
        <v>36</v>
      </c>
      <c r="AN378" s="6">
        <v>0.68</v>
      </c>
      <c r="AO378">
        <v>735</v>
      </c>
      <c r="AP378">
        <v>388</v>
      </c>
      <c r="AQ378" s="6">
        <v>0.527891156462585</v>
      </c>
      <c r="AR378">
        <v>49</v>
      </c>
      <c r="AS378">
        <v>48</v>
      </c>
      <c r="AT378" s="6">
        <v>0.97959183673469385</v>
      </c>
    </row>
    <row r="379" spans="1:46" x14ac:dyDescent="0.3">
      <c r="A379" t="s">
        <v>839</v>
      </c>
      <c r="B379" t="s">
        <v>1038</v>
      </c>
      <c r="C379" t="s">
        <v>861</v>
      </c>
      <c r="D379" s="13">
        <v>891945</v>
      </c>
      <c r="E379" t="s">
        <v>56</v>
      </c>
      <c r="F379">
        <v>524</v>
      </c>
      <c r="G379">
        <v>226</v>
      </c>
      <c r="H379" s="6">
        <v>0.43129770992366412</v>
      </c>
      <c r="I379">
        <v>37</v>
      </c>
      <c r="J379">
        <v>21</v>
      </c>
      <c r="K379">
        <v>37</v>
      </c>
      <c r="L379">
        <v>21</v>
      </c>
      <c r="M379">
        <v>1685</v>
      </c>
      <c r="N379">
        <v>92</v>
      </c>
      <c r="O379">
        <v>129</v>
      </c>
      <c r="P379">
        <v>312</v>
      </c>
      <c r="Q379" s="6">
        <v>5.4599406528189912E-2</v>
      </c>
      <c r="R379" s="6">
        <v>7.6557863501483678E-2</v>
      </c>
      <c r="S379" s="6">
        <v>0.18516320474777448</v>
      </c>
      <c r="T379">
        <v>1638</v>
      </c>
      <c r="U379">
        <v>26</v>
      </c>
      <c r="V379">
        <v>0</v>
      </c>
      <c r="W379" s="6">
        <v>0</v>
      </c>
      <c r="X379">
        <v>5</v>
      </c>
      <c r="Y379" s="6">
        <v>0.19230769230769232</v>
      </c>
      <c r="Z379">
        <v>5</v>
      </c>
      <c r="AA379" s="6">
        <v>0.19230769230769232</v>
      </c>
      <c r="AB379">
        <v>169</v>
      </c>
      <c r="AC379">
        <v>6</v>
      </c>
      <c r="AD379" s="6">
        <v>3.5502958579881658E-2</v>
      </c>
      <c r="AE379">
        <v>1</v>
      </c>
      <c r="AF379" s="6">
        <v>5.9171597633136093E-3</v>
      </c>
      <c r="AG379">
        <v>7</v>
      </c>
      <c r="AH379" s="6">
        <v>4.142011834319527E-2</v>
      </c>
      <c r="AI379">
        <v>1263</v>
      </c>
      <c r="AJ379">
        <v>2062</v>
      </c>
      <c r="AK379">
        <v>40</v>
      </c>
      <c r="AL379">
        <v>6</v>
      </c>
      <c r="AM379">
        <v>10</v>
      </c>
      <c r="AN379" s="6">
        <v>0.4</v>
      </c>
      <c r="AO379">
        <v>2272</v>
      </c>
      <c r="AP379">
        <v>1353</v>
      </c>
      <c r="AQ379" s="6">
        <v>0.59551056338028174</v>
      </c>
      <c r="AR379">
        <v>44</v>
      </c>
      <c r="AS379">
        <v>39</v>
      </c>
      <c r="AT379" s="6">
        <v>0.88636363636363635</v>
      </c>
    </row>
    <row r="380" spans="1:46" x14ac:dyDescent="0.3">
      <c r="A380" t="s">
        <v>839</v>
      </c>
      <c r="B380" t="s">
        <v>862</v>
      </c>
      <c r="C380" t="s">
        <v>863</v>
      </c>
      <c r="D380" s="13">
        <v>2539044</v>
      </c>
      <c r="E380" t="s">
        <v>53</v>
      </c>
      <c r="F380">
        <v>190</v>
      </c>
      <c r="G380">
        <v>190</v>
      </c>
      <c r="H380" s="6">
        <v>1</v>
      </c>
      <c r="I380">
        <v>109</v>
      </c>
      <c r="J380">
        <v>80</v>
      </c>
      <c r="K380">
        <v>122</v>
      </c>
      <c r="L380">
        <v>86</v>
      </c>
      <c r="M380">
        <v>250</v>
      </c>
      <c r="N380">
        <v>24</v>
      </c>
      <c r="O380">
        <v>29</v>
      </c>
      <c r="P380">
        <v>50</v>
      </c>
      <c r="Q380" s="6">
        <v>9.6000000000000002E-2</v>
      </c>
      <c r="R380" s="6">
        <v>0.11600000000000001</v>
      </c>
      <c r="S380" s="6">
        <v>0.2</v>
      </c>
      <c r="T380">
        <v>533</v>
      </c>
      <c r="U380">
        <v>50</v>
      </c>
      <c r="V380">
        <v>2</v>
      </c>
      <c r="W380" s="6">
        <v>0.04</v>
      </c>
      <c r="X380">
        <v>3</v>
      </c>
      <c r="Y380" s="6">
        <v>0.06</v>
      </c>
      <c r="Z380">
        <v>5</v>
      </c>
      <c r="AA380" s="6">
        <v>0.1</v>
      </c>
      <c r="AB380">
        <v>11</v>
      </c>
      <c r="AC380">
        <v>2</v>
      </c>
      <c r="AD380" s="6">
        <v>0.18181818181818182</v>
      </c>
      <c r="AE380">
        <v>3</v>
      </c>
      <c r="AF380" s="6">
        <v>0.27272727272727271</v>
      </c>
      <c r="AG380">
        <v>4</v>
      </c>
      <c r="AH380" s="6">
        <v>0.36363636363636365</v>
      </c>
      <c r="AI380">
        <v>130</v>
      </c>
      <c r="AJ380">
        <v>177</v>
      </c>
      <c r="AK380">
        <v>166</v>
      </c>
      <c r="AL380">
        <v>8</v>
      </c>
      <c r="AM380">
        <v>13</v>
      </c>
      <c r="AN380" s="6">
        <v>0.12650602409638553</v>
      </c>
      <c r="AO380">
        <v>431</v>
      </c>
      <c r="AP380">
        <v>234</v>
      </c>
      <c r="AQ380" s="6">
        <v>0.54292343387470998</v>
      </c>
      <c r="AR380">
        <v>238</v>
      </c>
      <c r="AS380">
        <v>227</v>
      </c>
      <c r="AT380" s="6">
        <v>0.95378151260504207</v>
      </c>
    </row>
    <row r="381" spans="1:46" x14ac:dyDescent="0.3">
      <c r="A381" t="s">
        <v>839</v>
      </c>
      <c r="B381" t="s">
        <v>864</v>
      </c>
      <c r="C381" t="s">
        <v>865</v>
      </c>
      <c r="D381" s="13">
        <v>8421041</v>
      </c>
      <c r="E381" t="s">
        <v>53</v>
      </c>
      <c r="F381">
        <v>694</v>
      </c>
      <c r="G381">
        <v>690</v>
      </c>
      <c r="H381" s="6">
        <v>0.99423631123919309</v>
      </c>
      <c r="I381">
        <v>61</v>
      </c>
      <c r="J381">
        <v>44</v>
      </c>
      <c r="K381">
        <v>106</v>
      </c>
      <c r="L381">
        <v>50</v>
      </c>
      <c r="M381">
        <v>1630</v>
      </c>
      <c r="N381">
        <v>214</v>
      </c>
      <c r="O381">
        <v>324</v>
      </c>
      <c r="P381">
        <v>440</v>
      </c>
      <c r="Q381" s="6">
        <v>0.1312883435582822</v>
      </c>
      <c r="R381" s="6">
        <v>0.19877300613496932</v>
      </c>
      <c r="S381" s="6">
        <v>0.26993865030674846</v>
      </c>
      <c r="T381">
        <v>3118</v>
      </c>
      <c r="U381">
        <v>272</v>
      </c>
      <c r="V381">
        <v>15</v>
      </c>
      <c r="W381" s="6">
        <v>5.514705882352941E-2</v>
      </c>
      <c r="X381">
        <v>87</v>
      </c>
      <c r="Y381" s="6">
        <v>0.31985294117647056</v>
      </c>
      <c r="Z381">
        <v>89</v>
      </c>
      <c r="AA381" s="6">
        <v>0.32720588235294118</v>
      </c>
      <c r="AB381">
        <v>97</v>
      </c>
      <c r="AC381">
        <v>17</v>
      </c>
      <c r="AD381" s="6">
        <v>0.17525773195876287</v>
      </c>
      <c r="AE381">
        <v>23</v>
      </c>
      <c r="AF381" s="6">
        <v>0.23711340206185566</v>
      </c>
      <c r="AG381">
        <v>37</v>
      </c>
      <c r="AH381" s="6">
        <v>0.38144329896907214</v>
      </c>
      <c r="AI381">
        <v>1838</v>
      </c>
      <c r="AJ381">
        <v>2025</v>
      </c>
      <c r="AK381">
        <v>439</v>
      </c>
      <c r="AL381">
        <v>79</v>
      </c>
      <c r="AM381">
        <v>93</v>
      </c>
      <c r="AN381" s="6">
        <v>0.39179954441913439</v>
      </c>
      <c r="AO381">
        <v>2734</v>
      </c>
      <c r="AP381">
        <v>1242</v>
      </c>
      <c r="AQ381" s="6">
        <v>0.45427944403803949</v>
      </c>
      <c r="AR381">
        <v>942</v>
      </c>
      <c r="AS381">
        <v>906</v>
      </c>
      <c r="AT381" s="6">
        <v>0.96178343949044587</v>
      </c>
    </row>
    <row r="382" spans="1:46" x14ac:dyDescent="0.3">
      <c r="A382" t="s">
        <v>839</v>
      </c>
      <c r="B382" t="s">
        <v>866</v>
      </c>
      <c r="C382" t="s">
        <v>867</v>
      </c>
      <c r="D382" s="13">
        <v>167480</v>
      </c>
      <c r="E382" t="s">
        <v>53</v>
      </c>
      <c r="F382">
        <v>122</v>
      </c>
      <c r="G382">
        <v>105</v>
      </c>
      <c r="H382" s="6">
        <v>0.86065573770491799</v>
      </c>
      <c r="I382">
        <v>58</v>
      </c>
      <c r="J382">
        <v>37</v>
      </c>
      <c r="K382">
        <v>91</v>
      </c>
      <c r="L382">
        <v>48</v>
      </c>
      <c r="M382">
        <v>98</v>
      </c>
      <c r="N382">
        <v>3</v>
      </c>
      <c r="O382">
        <v>34</v>
      </c>
      <c r="P382">
        <v>40</v>
      </c>
      <c r="Q382" s="6">
        <v>3.0612244897959183E-2</v>
      </c>
      <c r="R382" s="6">
        <v>0.34693877551020408</v>
      </c>
      <c r="S382" s="6">
        <v>0.40816326530612246</v>
      </c>
      <c r="T382">
        <v>416</v>
      </c>
      <c r="U382">
        <v>50</v>
      </c>
      <c r="V382">
        <v>9</v>
      </c>
      <c r="W382" s="6">
        <v>0.18</v>
      </c>
      <c r="X382">
        <v>5</v>
      </c>
      <c r="Y382" s="6">
        <v>0.1</v>
      </c>
      <c r="Z382">
        <v>13</v>
      </c>
      <c r="AA382" s="6">
        <v>0.26</v>
      </c>
      <c r="AB382">
        <v>148</v>
      </c>
      <c r="AC382">
        <v>30</v>
      </c>
      <c r="AD382" s="6">
        <v>0.20270270270270271</v>
      </c>
      <c r="AE382">
        <v>3</v>
      </c>
      <c r="AF382" s="6">
        <v>2.0270270270270271E-2</v>
      </c>
      <c r="AG382">
        <v>31</v>
      </c>
      <c r="AH382" s="6">
        <v>0.20945945945945946</v>
      </c>
      <c r="AI382">
        <v>276</v>
      </c>
      <c r="AJ382">
        <v>416</v>
      </c>
      <c r="AK382">
        <v>14</v>
      </c>
      <c r="AL382">
        <v>1</v>
      </c>
      <c r="AM382">
        <v>3</v>
      </c>
      <c r="AN382" s="6">
        <v>0.2857142857142857</v>
      </c>
      <c r="AO382">
        <v>556</v>
      </c>
      <c r="AP382">
        <v>275</v>
      </c>
      <c r="AQ382" s="6">
        <v>0.49460431654676257</v>
      </c>
      <c r="AR382">
        <v>28</v>
      </c>
      <c r="AS382">
        <v>25</v>
      </c>
      <c r="AT382" s="6">
        <v>0.8928571428571429</v>
      </c>
    </row>
    <row r="383" spans="1:46" x14ac:dyDescent="0.3">
      <c r="A383" t="s">
        <v>839</v>
      </c>
      <c r="B383" t="s">
        <v>1039</v>
      </c>
      <c r="C383" t="s">
        <v>869</v>
      </c>
      <c r="D383" s="13">
        <v>808196</v>
      </c>
      <c r="E383" t="s">
        <v>53</v>
      </c>
      <c r="F383">
        <v>259</v>
      </c>
      <c r="G383">
        <v>259</v>
      </c>
      <c r="H383" s="6">
        <v>1</v>
      </c>
      <c r="I383">
        <v>91</v>
      </c>
      <c r="J383">
        <v>57</v>
      </c>
      <c r="K383">
        <v>116</v>
      </c>
      <c r="L383">
        <v>70</v>
      </c>
      <c r="M383">
        <v>255</v>
      </c>
      <c r="N383">
        <v>37</v>
      </c>
      <c r="O383">
        <v>67</v>
      </c>
      <c r="P383">
        <v>75</v>
      </c>
      <c r="Q383" s="6">
        <v>0.14509803921568629</v>
      </c>
      <c r="R383" s="6">
        <v>0.2627450980392157</v>
      </c>
      <c r="S383" s="6">
        <v>0.29411764705882354</v>
      </c>
      <c r="T383">
        <v>773</v>
      </c>
      <c r="U383">
        <v>22</v>
      </c>
      <c r="V383">
        <v>0</v>
      </c>
      <c r="W383" s="6">
        <v>0</v>
      </c>
      <c r="X383">
        <v>3</v>
      </c>
      <c r="Y383" s="6">
        <v>0.13636363636363635</v>
      </c>
      <c r="Z383">
        <v>3</v>
      </c>
      <c r="AA383" s="6">
        <v>0.13636363636363635</v>
      </c>
      <c r="AB383">
        <v>12</v>
      </c>
      <c r="AC383">
        <v>1</v>
      </c>
      <c r="AD383" s="6">
        <v>8.3333333333333329E-2</v>
      </c>
      <c r="AE383">
        <v>0</v>
      </c>
      <c r="AF383" s="6">
        <v>0</v>
      </c>
      <c r="AG383">
        <v>1</v>
      </c>
      <c r="AH383" s="6">
        <v>8.3333333333333329E-2</v>
      </c>
      <c r="AI383">
        <v>489</v>
      </c>
      <c r="AJ383">
        <v>509</v>
      </c>
      <c r="AK383">
        <v>8</v>
      </c>
      <c r="AL383">
        <v>2</v>
      </c>
      <c r="AM383">
        <v>0</v>
      </c>
      <c r="AN383" s="6">
        <v>0.25</v>
      </c>
      <c r="AO383">
        <v>571</v>
      </c>
      <c r="AP383">
        <v>200</v>
      </c>
      <c r="AQ383" s="6">
        <v>0.35026269702276708</v>
      </c>
      <c r="AR383">
        <v>56</v>
      </c>
      <c r="AS383">
        <v>54</v>
      </c>
      <c r="AT383" s="6">
        <v>0.9642857142857143</v>
      </c>
    </row>
    <row r="384" spans="1:46" x14ac:dyDescent="0.3">
      <c r="A384" t="s">
        <v>839</v>
      </c>
      <c r="B384" t="s">
        <v>870</v>
      </c>
      <c r="C384" t="s">
        <v>871</v>
      </c>
      <c r="D384" s="13">
        <v>564657</v>
      </c>
      <c r="E384" t="s">
        <v>53</v>
      </c>
      <c r="F384">
        <v>289</v>
      </c>
      <c r="G384">
        <v>289</v>
      </c>
      <c r="H384" s="6">
        <v>1</v>
      </c>
      <c r="I384">
        <v>44</v>
      </c>
      <c r="J384">
        <v>35</v>
      </c>
      <c r="K384">
        <v>104</v>
      </c>
      <c r="L384">
        <v>44</v>
      </c>
      <c r="M384">
        <v>680</v>
      </c>
      <c r="N384">
        <v>47</v>
      </c>
      <c r="O384">
        <v>85</v>
      </c>
      <c r="P384">
        <v>113</v>
      </c>
      <c r="Q384" s="6">
        <v>6.9117647058823534E-2</v>
      </c>
      <c r="R384" s="6">
        <v>0.125</v>
      </c>
      <c r="S384" s="6">
        <v>0.16617647058823529</v>
      </c>
      <c r="T384">
        <v>1359</v>
      </c>
      <c r="U384">
        <v>16</v>
      </c>
      <c r="V384">
        <v>0</v>
      </c>
      <c r="W384" s="6">
        <v>0</v>
      </c>
      <c r="X384">
        <v>1</v>
      </c>
      <c r="Y384" s="6">
        <v>6.25E-2</v>
      </c>
      <c r="Z384">
        <v>1</v>
      </c>
      <c r="AA384" s="6">
        <v>6.25E-2</v>
      </c>
      <c r="AB384">
        <v>59</v>
      </c>
      <c r="AC384">
        <v>13</v>
      </c>
      <c r="AD384" s="6">
        <v>0.22033898305084745</v>
      </c>
      <c r="AE384">
        <v>5</v>
      </c>
      <c r="AF384" s="6">
        <v>8.4745762711864403E-2</v>
      </c>
      <c r="AG384">
        <v>17</v>
      </c>
      <c r="AH384" s="6">
        <v>0.28813559322033899</v>
      </c>
      <c r="AI384">
        <v>941</v>
      </c>
      <c r="AJ384">
        <v>1072</v>
      </c>
      <c r="AK384">
        <v>4</v>
      </c>
      <c r="AL384">
        <v>0</v>
      </c>
      <c r="AM384">
        <v>2</v>
      </c>
      <c r="AN384" s="6">
        <v>0.5</v>
      </c>
      <c r="AO384">
        <v>1222</v>
      </c>
      <c r="AP384">
        <v>589</v>
      </c>
      <c r="AQ384" s="6">
        <v>0.48199672667757776</v>
      </c>
      <c r="AR384">
        <v>47</v>
      </c>
      <c r="AS384">
        <v>44</v>
      </c>
      <c r="AT384" s="6">
        <v>0.93617021276595747</v>
      </c>
    </row>
    <row r="385" spans="1:46" x14ac:dyDescent="0.3">
      <c r="A385" t="s">
        <v>872</v>
      </c>
      <c r="B385" t="s">
        <v>873</v>
      </c>
      <c r="C385" t="s">
        <v>874</v>
      </c>
      <c r="D385" s="13">
        <v>107651</v>
      </c>
      <c r="E385" t="s">
        <v>56</v>
      </c>
      <c r="F385">
        <v>95</v>
      </c>
      <c r="G385">
        <v>82</v>
      </c>
      <c r="H385" s="6">
        <v>0.86315789473684212</v>
      </c>
      <c r="I385">
        <v>169</v>
      </c>
      <c r="J385">
        <v>70</v>
      </c>
      <c r="K385">
        <v>228</v>
      </c>
      <c r="L385">
        <v>91</v>
      </c>
      <c r="M385">
        <v>51</v>
      </c>
      <c r="N385">
        <v>3</v>
      </c>
      <c r="O385">
        <v>3</v>
      </c>
      <c r="P385">
        <v>4</v>
      </c>
      <c r="Q385" s="6">
        <v>5.8823529411764705E-2</v>
      </c>
      <c r="R385" s="6">
        <v>5.8823529411764705E-2</v>
      </c>
      <c r="S385" s="6">
        <v>7.8431372549019607E-2</v>
      </c>
      <c r="T385">
        <v>187</v>
      </c>
      <c r="U385">
        <v>27</v>
      </c>
      <c r="V385">
        <v>0</v>
      </c>
      <c r="W385" s="6">
        <v>0</v>
      </c>
      <c r="X385">
        <v>0</v>
      </c>
      <c r="Y385" s="6">
        <v>0</v>
      </c>
      <c r="Z385">
        <v>0</v>
      </c>
      <c r="AA385" s="6">
        <v>0</v>
      </c>
      <c r="AB385">
        <v>28</v>
      </c>
      <c r="AC385">
        <v>0</v>
      </c>
      <c r="AD385" s="6">
        <v>0</v>
      </c>
      <c r="AE385">
        <v>3</v>
      </c>
      <c r="AF385" s="6">
        <v>0.10714285714285714</v>
      </c>
      <c r="AG385">
        <v>3</v>
      </c>
      <c r="AH385" s="6">
        <v>0.10714285714285714</v>
      </c>
      <c r="AI385">
        <v>113</v>
      </c>
      <c r="AJ385">
        <v>145</v>
      </c>
      <c r="AK385">
        <v>0</v>
      </c>
      <c r="AL385">
        <v>0</v>
      </c>
      <c r="AM385">
        <v>0</v>
      </c>
      <c r="AN385" s="6" t="s">
        <v>531</v>
      </c>
      <c r="AO385">
        <v>137</v>
      </c>
      <c r="AP385">
        <v>69</v>
      </c>
      <c r="AQ385" s="6">
        <v>0.5036496350364964</v>
      </c>
      <c r="AR385">
        <v>102</v>
      </c>
      <c r="AS385">
        <v>92</v>
      </c>
      <c r="AT385" s="6">
        <v>0.90196078431372551</v>
      </c>
    </row>
    <row r="386" spans="1:46" x14ac:dyDescent="0.3">
      <c r="A386" t="s">
        <v>875</v>
      </c>
      <c r="B386" t="s">
        <v>876</v>
      </c>
      <c r="C386" t="s">
        <v>877</v>
      </c>
      <c r="D386" s="13">
        <v>3335037</v>
      </c>
      <c r="E386" t="s">
        <v>56</v>
      </c>
      <c r="F386">
        <v>424</v>
      </c>
      <c r="G386">
        <v>303</v>
      </c>
      <c r="H386" s="6">
        <v>0.714622641509434</v>
      </c>
      <c r="I386">
        <v>69</v>
      </c>
      <c r="J386">
        <v>44</v>
      </c>
      <c r="K386">
        <v>102</v>
      </c>
      <c r="L386">
        <v>56</v>
      </c>
      <c r="M386">
        <v>792</v>
      </c>
      <c r="N386">
        <v>54</v>
      </c>
      <c r="O386">
        <v>78</v>
      </c>
      <c r="P386">
        <v>121</v>
      </c>
      <c r="Q386" s="6">
        <v>6.8181818181818177E-2</v>
      </c>
      <c r="R386" s="6">
        <v>9.8484848484848481E-2</v>
      </c>
      <c r="S386" s="6">
        <v>0.15277777777777779</v>
      </c>
      <c r="T386">
        <v>1810</v>
      </c>
      <c r="U386">
        <v>165</v>
      </c>
      <c r="V386">
        <v>12</v>
      </c>
      <c r="W386" s="6">
        <v>7.2727272727272724E-2</v>
      </c>
      <c r="X386">
        <v>39</v>
      </c>
      <c r="Y386" s="6">
        <v>0.23636363636363636</v>
      </c>
      <c r="Z386">
        <v>47</v>
      </c>
      <c r="AA386" s="6">
        <v>0.28484848484848485</v>
      </c>
      <c r="AB386">
        <v>84</v>
      </c>
      <c r="AC386">
        <v>10</v>
      </c>
      <c r="AD386" s="6">
        <v>0.11904761904761904</v>
      </c>
      <c r="AE386">
        <v>19</v>
      </c>
      <c r="AF386" s="6">
        <v>0.22619047619047619</v>
      </c>
      <c r="AG386">
        <v>27</v>
      </c>
      <c r="AH386" s="6">
        <v>0.32142857142857145</v>
      </c>
      <c r="AI386">
        <v>1325</v>
      </c>
      <c r="AJ386">
        <v>2632</v>
      </c>
      <c r="AK386">
        <v>333</v>
      </c>
      <c r="AL386">
        <v>82</v>
      </c>
      <c r="AM386">
        <v>151</v>
      </c>
      <c r="AN386" s="6">
        <v>0.6996996996996997</v>
      </c>
      <c r="AO386">
        <v>2502</v>
      </c>
      <c r="AP386">
        <v>1524</v>
      </c>
      <c r="AQ386" s="6">
        <v>0.60911270983213428</v>
      </c>
      <c r="AR386">
        <v>286</v>
      </c>
      <c r="AS386">
        <v>276</v>
      </c>
      <c r="AT386" s="6">
        <v>0.965034965034965</v>
      </c>
    </row>
    <row r="387" spans="1:46" x14ac:dyDescent="0.3">
      <c r="A387" t="s">
        <v>875</v>
      </c>
      <c r="B387" t="s">
        <v>878</v>
      </c>
      <c r="C387" t="s">
        <v>879</v>
      </c>
      <c r="D387" s="13">
        <v>1143175</v>
      </c>
      <c r="E387" t="s">
        <v>53</v>
      </c>
      <c r="F387">
        <v>210</v>
      </c>
      <c r="G387">
        <v>23</v>
      </c>
      <c r="H387" s="6">
        <v>0.10952380952380952</v>
      </c>
      <c r="I387">
        <v>63</v>
      </c>
      <c r="J387">
        <v>59</v>
      </c>
      <c r="K387">
        <v>92</v>
      </c>
      <c r="L387">
        <v>66</v>
      </c>
      <c r="M387">
        <v>74</v>
      </c>
      <c r="N387">
        <v>4</v>
      </c>
      <c r="O387">
        <v>7</v>
      </c>
      <c r="P387">
        <v>15</v>
      </c>
      <c r="Q387" s="6">
        <v>5.4054054054054057E-2</v>
      </c>
      <c r="R387" s="6">
        <v>9.45945945945946E-2</v>
      </c>
      <c r="S387" s="6">
        <v>0.20270270270270271</v>
      </c>
      <c r="T387">
        <v>66</v>
      </c>
      <c r="U387">
        <v>30</v>
      </c>
      <c r="V387">
        <v>0</v>
      </c>
      <c r="W387" s="6">
        <v>0</v>
      </c>
      <c r="X387">
        <v>11</v>
      </c>
      <c r="Y387" s="6">
        <v>0.36666666666666664</v>
      </c>
      <c r="Z387">
        <v>11</v>
      </c>
      <c r="AA387" s="6">
        <v>0.36666666666666664</v>
      </c>
      <c r="AB387">
        <v>39</v>
      </c>
      <c r="AC387">
        <v>5</v>
      </c>
      <c r="AD387" s="6">
        <v>0.12820512820512819</v>
      </c>
      <c r="AE387">
        <v>5</v>
      </c>
      <c r="AF387" s="6">
        <v>0.12820512820512819</v>
      </c>
      <c r="AG387">
        <v>10</v>
      </c>
      <c r="AH387" s="6">
        <v>0.25641025641025639</v>
      </c>
      <c r="AI387">
        <v>53</v>
      </c>
      <c r="AJ387">
        <v>192</v>
      </c>
      <c r="AK387">
        <v>103</v>
      </c>
      <c r="AL387">
        <v>0</v>
      </c>
      <c r="AM387">
        <v>9</v>
      </c>
      <c r="AN387" s="6">
        <v>8.7378640776699032E-2</v>
      </c>
      <c r="AO387">
        <v>147</v>
      </c>
      <c r="AP387">
        <v>109</v>
      </c>
      <c r="AQ387" s="6">
        <v>0.74149659863945583</v>
      </c>
      <c r="AR387">
        <v>92</v>
      </c>
      <c r="AS387">
        <v>80</v>
      </c>
      <c r="AT387" s="6">
        <v>0.86956521739130432</v>
      </c>
    </row>
    <row r="388" spans="1:46" x14ac:dyDescent="0.3">
      <c r="A388" t="s">
        <v>880</v>
      </c>
      <c r="B388" t="s">
        <v>881</v>
      </c>
      <c r="C388" t="s">
        <v>882</v>
      </c>
      <c r="D388" s="13">
        <v>34457083</v>
      </c>
      <c r="E388" t="s">
        <v>90</v>
      </c>
      <c r="F388">
        <v>5869</v>
      </c>
      <c r="G388">
        <v>4657</v>
      </c>
      <c r="H388" s="6">
        <v>0.79349122508093373</v>
      </c>
      <c r="I388">
        <v>79</v>
      </c>
      <c r="J388">
        <v>28</v>
      </c>
      <c r="K388">
        <v>144</v>
      </c>
      <c r="L388">
        <v>48</v>
      </c>
      <c r="M388">
        <v>4281</v>
      </c>
      <c r="N388">
        <v>223</v>
      </c>
      <c r="O388">
        <v>327</v>
      </c>
      <c r="P388">
        <v>516</v>
      </c>
      <c r="Q388" s="6">
        <v>5.2090633029665968E-2</v>
      </c>
      <c r="R388" s="6">
        <v>7.6384022424667131E-2</v>
      </c>
      <c r="S388" s="6">
        <v>0.12053258584442887</v>
      </c>
      <c r="T388">
        <v>16648</v>
      </c>
      <c r="U388">
        <v>1507</v>
      </c>
      <c r="V388">
        <v>36</v>
      </c>
      <c r="W388" s="6">
        <v>2.3888520238885203E-2</v>
      </c>
      <c r="X388">
        <v>231</v>
      </c>
      <c r="Y388" s="6">
        <v>0.15328467153284672</v>
      </c>
      <c r="Z388">
        <v>258</v>
      </c>
      <c r="AA388" s="6">
        <v>0.1712010617120106</v>
      </c>
      <c r="AB388">
        <v>1128</v>
      </c>
      <c r="AC388">
        <v>169</v>
      </c>
      <c r="AD388" s="6">
        <v>0.149822695035461</v>
      </c>
      <c r="AE388">
        <v>230</v>
      </c>
      <c r="AF388" s="6">
        <v>0.20390070921985815</v>
      </c>
      <c r="AG388">
        <v>375</v>
      </c>
      <c r="AH388" s="6">
        <v>0.33244680851063829</v>
      </c>
      <c r="AI388">
        <v>9119</v>
      </c>
      <c r="AJ388">
        <v>11393</v>
      </c>
      <c r="AK388">
        <v>1099</v>
      </c>
      <c r="AL388">
        <v>178</v>
      </c>
      <c r="AM388">
        <v>119</v>
      </c>
      <c r="AN388" s="6">
        <v>0.27024567788899001</v>
      </c>
      <c r="AO388">
        <v>13534</v>
      </c>
      <c r="AP388">
        <v>4093</v>
      </c>
      <c r="AQ388" s="6">
        <v>0.30242352593468302</v>
      </c>
      <c r="AR388">
        <v>6502</v>
      </c>
      <c r="AS388">
        <v>6120</v>
      </c>
      <c r="AT388" s="6">
        <v>0.9412488465087665</v>
      </c>
    </row>
    <row r="389" spans="1:46" x14ac:dyDescent="0.3">
      <c r="A389" t="s">
        <v>880</v>
      </c>
      <c r="B389" t="s">
        <v>883</v>
      </c>
      <c r="C389" t="s">
        <v>884</v>
      </c>
      <c r="D389" s="13">
        <v>6373115</v>
      </c>
      <c r="E389" t="s">
        <v>56</v>
      </c>
      <c r="F389">
        <v>4124</v>
      </c>
      <c r="G389">
        <v>3178</v>
      </c>
      <c r="H389" s="6">
        <v>0.77061105722599421</v>
      </c>
      <c r="I389">
        <v>45</v>
      </c>
      <c r="J389">
        <v>23</v>
      </c>
      <c r="K389">
        <v>98</v>
      </c>
      <c r="L389">
        <v>32</v>
      </c>
      <c r="M389">
        <v>7303</v>
      </c>
      <c r="N389">
        <v>484</v>
      </c>
      <c r="O389">
        <v>729</v>
      </c>
      <c r="P389">
        <v>1011</v>
      </c>
      <c r="Q389" s="6">
        <v>6.6274133917568118E-2</v>
      </c>
      <c r="R389" s="6">
        <v>9.9821990962618096E-2</v>
      </c>
      <c r="S389" s="6">
        <v>0.13843625907161441</v>
      </c>
      <c r="T389">
        <v>11894</v>
      </c>
      <c r="U389">
        <v>494</v>
      </c>
      <c r="V389">
        <v>10</v>
      </c>
      <c r="W389" s="6">
        <v>2.0242914979757085E-2</v>
      </c>
      <c r="X389">
        <v>75</v>
      </c>
      <c r="Y389" s="6">
        <v>0.15182186234817813</v>
      </c>
      <c r="Z389">
        <v>82</v>
      </c>
      <c r="AA389" s="6">
        <v>0.16599190283400811</v>
      </c>
      <c r="AB389">
        <v>523</v>
      </c>
      <c r="AC389">
        <v>127</v>
      </c>
      <c r="AD389" s="6">
        <v>0.24282982791586999</v>
      </c>
      <c r="AE389">
        <v>117</v>
      </c>
      <c r="AF389" s="6">
        <v>0.22370936902485661</v>
      </c>
      <c r="AG389">
        <v>219</v>
      </c>
      <c r="AH389" s="6">
        <v>0.41873804971319312</v>
      </c>
      <c r="AI389">
        <v>8540</v>
      </c>
      <c r="AJ389">
        <v>13727</v>
      </c>
      <c r="AK389">
        <v>1243</v>
      </c>
      <c r="AL389">
        <v>63</v>
      </c>
      <c r="AM389">
        <v>71</v>
      </c>
      <c r="AN389" s="6">
        <v>0.10780370072405471</v>
      </c>
      <c r="AO389">
        <v>14515</v>
      </c>
      <c r="AP389">
        <v>7101</v>
      </c>
      <c r="AQ389" s="6">
        <v>0.48921805029280058</v>
      </c>
      <c r="AR389">
        <v>2142</v>
      </c>
      <c r="AS389">
        <v>1908</v>
      </c>
      <c r="AT389" s="6">
        <v>0.89075630252100846</v>
      </c>
    </row>
    <row r="390" spans="1:46" x14ac:dyDescent="0.3">
      <c r="A390" t="s">
        <v>880</v>
      </c>
      <c r="B390" t="s">
        <v>885</v>
      </c>
      <c r="C390" t="s">
        <v>886</v>
      </c>
      <c r="D390" s="13">
        <v>3776210</v>
      </c>
      <c r="E390" t="s">
        <v>53</v>
      </c>
      <c r="F390">
        <v>1048</v>
      </c>
      <c r="G390">
        <v>509</v>
      </c>
      <c r="H390" s="6">
        <v>0.48568702290076338</v>
      </c>
      <c r="I390">
        <v>69</v>
      </c>
      <c r="J390">
        <v>36</v>
      </c>
      <c r="K390">
        <v>110</v>
      </c>
      <c r="L390">
        <v>55</v>
      </c>
      <c r="M390">
        <v>2733</v>
      </c>
      <c r="N390">
        <v>179</v>
      </c>
      <c r="O390">
        <v>317</v>
      </c>
      <c r="P390">
        <v>466</v>
      </c>
      <c r="Q390" s="6">
        <v>6.5495792169776801E-2</v>
      </c>
      <c r="R390" s="6">
        <v>0.11598975484815222</v>
      </c>
      <c r="S390" s="6">
        <v>0.17050859860958653</v>
      </c>
      <c r="T390">
        <v>2267</v>
      </c>
      <c r="U390">
        <v>126</v>
      </c>
      <c r="V390">
        <v>1</v>
      </c>
      <c r="W390" s="6">
        <v>7.9365079365079361E-3</v>
      </c>
      <c r="X390">
        <v>31</v>
      </c>
      <c r="Y390" s="6">
        <v>0.24603174603174602</v>
      </c>
      <c r="Z390">
        <v>31</v>
      </c>
      <c r="AA390" s="6">
        <v>0.24603174603174602</v>
      </c>
      <c r="AB390">
        <v>1153</v>
      </c>
      <c r="AC390">
        <v>137</v>
      </c>
      <c r="AD390" s="6">
        <v>0.11882046834345186</v>
      </c>
      <c r="AE390">
        <v>162</v>
      </c>
      <c r="AF390" s="6">
        <v>0.14050303555941024</v>
      </c>
      <c r="AG390">
        <v>278</v>
      </c>
      <c r="AH390" s="6">
        <v>0.24111014744145706</v>
      </c>
      <c r="AI390">
        <v>2036</v>
      </c>
      <c r="AJ390">
        <v>3828</v>
      </c>
      <c r="AK390">
        <v>397</v>
      </c>
      <c r="AL390">
        <v>137</v>
      </c>
      <c r="AM390">
        <v>124</v>
      </c>
      <c r="AN390" s="6">
        <v>0.65743073047858946</v>
      </c>
      <c r="AO390">
        <v>3281</v>
      </c>
      <c r="AP390">
        <v>1926</v>
      </c>
      <c r="AQ390" s="6">
        <v>0.58701615361170378</v>
      </c>
      <c r="AR390">
        <v>641</v>
      </c>
      <c r="AS390">
        <v>544</v>
      </c>
      <c r="AT390" s="6">
        <v>0.84867394695787834</v>
      </c>
    </row>
    <row r="391" spans="1:46" x14ac:dyDescent="0.3">
      <c r="A391" t="s">
        <v>880</v>
      </c>
      <c r="B391" t="s">
        <v>1040</v>
      </c>
      <c r="C391" t="s">
        <v>888</v>
      </c>
      <c r="D391" s="13">
        <v>3303548</v>
      </c>
      <c r="E391" t="s">
        <v>53</v>
      </c>
      <c r="F391">
        <v>922</v>
      </c>
      <c r="G391">
        <v>834</v>
      </c>
      <c r="H391" s="6">
        <v>0.90455531453362259</v>
      </c>
      <c r="I391">
        <v>72</v>
      </c>
      <c r="J391">
        <v>38</v>
      </c>
      <c r="K391">
        <v>107</v>
      </c>
      <c r="L391">
        <v>46</v>
      </c>
      <c r="M391">
        <v>2756</v>
      </c>
      <c r="N391">
        <v>208</v>
      </c>
      <c r="O391">
        <v>287</v>
      </c>
      <c r="P391">
        <v>414</v>
      </c>
      <c r="Q391" s="6">
        <v>7.5471698113207544E-2</v>
      </c>
      <c r="R391" s="6">
        <v>0.10413642960812772</v>
      </c>
      <c r="S391" s="6">
        <v>0.15021770682148042</v>
      </c>
      <c r="T391">
        <v>4156</v>
      </c>
      <c r="U391">
        <v>294</v>
      </c>
      <c r="V391">
        <v>5</v>
      </c>
      <c r="W391" s="6">
        <v>1.7006802721088437E-2</v>
      </c>
      <c r="X391">
        <v>44</v>
      </c>
      <c r="Y391" s="6">
        <v>0.14965986394557823</v>
      </c>
      <c r="Z391">
        <v>47</v>
      </c>
      <c r="AA391" s="6">
        <v>0.1598639455782313</v>
      </c>
      <c r="AB391">
        <v>208</v>
      </c>
      <c r="AC391">
        <v>37</v>
      </c>
      <c r="AD391" s="6">
        <v>0.17788461538461539</v>
      </c>
      <c r="AE391">
        <v>36</v>
      </c>
      <c r="AF391" s="6">
        <v>0.17307692307692307</v>
      </c>
      <c r="AG391">
        <v>62</v>
      </c>
      <c r="AH391" s="6">
        <v>0.29807692307692307</v>
      </c>
      <c r="AI391">
        <v>2740</v>
      </c>
      <c r="AJ391">
        <v>4202</v>
      </c>
      <c r="AK391">
        <v>220</v>
      </c>
      <c r="AL391">
        <v>5</v>
      </c>
      <c r="AM391">
        <v>5</v>
      </c>
      <c r="AN391" s="6">
        <v>4.5454545454545456E-2</v>
      </c>
      <c r="AO391">
        <v>4865</v>
      </c>
      <c r="AP391">
        <v>2112</v>
      </c>
      <c r="AQ391" s="6">
        <v>0.43412127440904419</v>
      </c>
      <c r="AR391">
        <v>1254</v>
      </c>
      <c r="AS391">
        <v>1145</v>
      </c>
      <c r="AT391" s="6">
        <v>0.91307814992025516</v>
      </c>
    </row>
    <row r="392" spans="1:46" x14ac:dyDescent="0.3">
      <c r="A392" t="s">
        <v>880</v>
      </c>
      <c r="B392" t="s">
        <v>889</v>
      </c>
      <c r="C392" t="s">
        <v>890</v>
      </c>
      <c r="D392" s="13">
        <v>7982600</v>
      </c>
      <c r="E392" t="s">
        <v>53</v>
      </c>
      <c r="F392">
        <v>553</v>
      </c>
      <c r="G392">
        <v>537</v>
      </c>
      <c r="H392" s="6">
        <v>0.97106690777576854</v>
      </c>
      <c r="I392">
        <v>93</v>
      </c>
      <c r="J392">
        <v>42</v>
      </c>
      <c r="K392">
        <v>117</v>
      </c>
      <c r="L392">
        <v>54</v>
      </c>
      <c r="M392">
        <v>1721</v>
      </c>
      <c r="N392">
        <v>50</v>
      </c>
      <c r="O392">
        <v>93</v>
      </c>
      <c r="P392">
        <v>177</v>
      </c>
      <c r="Q392" s="6">
        <v>2.9052876234747241E-2</v>
      </c>
      <c r="R392" s="6">
        <v>5.4038349796629866E-2</v>
      </c>
      <c r="S392" s="6">
        <v>0.10284718187100524</v>
      </c>
      <c r="T392">
        <v>2308</v>
      </c>
      <c r="U392">
        <v>431</v>
      </c>
      <c r="V392">
        <v>23</v>
      </c>
      <c r="W392" s="6">
        <v>5.336426914153132E-2</v>
      </c>
      <c r="X392">
        <v>96</v>
      </c>
      <c r="Y392" s="6">
        <v>0.22273781902552203</v>
      </c>
      <c r="Z392">
        <v>114</v>
      </c>
      <c r="AA392" s="6">
        <v>0.26450116009280744</v>
      </c>
      <c r="AB392">
        <v>163</v>
      </c>
      <c r="AC392">
        <v>34</v>
      </c>
      <c r="AD392" s="6">
        <v>0.20858895705521471</v>
      </c>
      <c r="AE392">
        <v>47</v>
      </c>
      <c r="AF392" s="6">
        <v>0.28834355828220859</v>
      </c>
      <c r="AG392">
        <v>76</v>
      </c>
      <c r="AH392" s="6">
        <v>0.46625766871165641</v>
      </c>
      <c r="AI392">
        <v>1478</v>
      </c>
      <c r="AJ392">
        <v>2037</v>
      </c>
      <c r="AK392">
        <v>150</v>
      </c>
      <c r="AL392">
        <v>16</v>
      </c>
      <c r="AM392">
        <v>13</v>
      </c>
      <c r="AN392" s="6">
        <v>0.19333333333333333</v>
      </c>
      <c r="AO392">
        <v>2294</v>
      </c>
      <c r="AP392">
        <v>1096</v>
      </c>
      <c r="AQ392" s="6">
        <v>0.47776809067131648</v>
      </c>
      <c r="AR392">
        <v>1908</v>
      </c>
      <c r="AS392">
        <v>1823</v>
      </c>
      <c r="AT392" s="6">
        <v>0.95545073375262057</v>
      </c>
    </row>
    <row r="393" spans="1:46" x14ac:dyDescent="0.3">
      <c r="A393" t="s">
        <v>880</v>
      </c>
      <c r="B393" t="s">
        <v>891</v>
      </c>
      <c r="C393" t="s">
        <v>892</v>
      </c>
      <c r="D393" s="13">
        <v>503296</v>
      </c>
      <c r="E393" t="s">
        <v>53</v>
      </c>
      <c r="F393">
        <v>0</v>
      </c>
      <c r="G393">
        <v>0</v>
      </c>
      <c r="H393" s="6" t="s">
        <v>531</v>
      </c>
      <c r="I393">
        <v>65</v>
      </c>
      <c r="J393">
        <v>27</v>
      </c>
      <c r="K393">
        <v>146</v>
      </c>
      <c r="L393">
        <v>38</v>
      </c>
      <c r="M393">
        <v>911</v>
      </c>
      <c r="N393">
        <v>45</v>
      </c>
      <c r="O393">
        <v>77</v>
      </c>
      <c r="P393">
        <v>113</v>
      </c>
      <c r="Q393" s="6">
        <v>4.9396267837541162E-2</v>
      </c>
      <c r="R393" s="6">
        <v>8.4522502744237102E-2</v>
      </c>
      <c r="S393" s="6">
        <v>0.12403951701427003</v>
      </c>
      <c r="T393">
        <v>1607</v>
      </c>
      <c r="U393">
        <v>38</v>
      </c>
      <c r="V393">
        <v>0</v>
      </c>
      <c r="W393" s="6">
        <v>0</v>
      </c>
      <c r="X393">
        <v>3</v>
      </c>
      <c r="Y393" s="6">
        <v>7.8947368421052627E-2</v>
      </c>
      <c r="Z393">
        <v>3</v>
      </c>
      <c r="AA393" s="6">
        <v>7.8947368421052627E-2</v>
      </c>
      <c r="AB393">
        <v>34</v>
      </c>
      <c r="AC393">
        <v>1</v>
      </c>
      <c r="AD393" s="6">
        <v>2.9411764705882353E-2</v>
      </c>
      <c r="AE393">
        <v>9</v>
      </c>
      <c r="AF393" s="6">
        <v>0.26470588235294118</v>
      </c>
      <c r="AG393">
        <v>9</v>
      </c>
      <c r="AH393" s="6">
        <v>0.26470588235294118</v>
      </c>
      <c r="AI393">
        <v>1115</v>
      </c>
      <c r="AJ393">
        <v>1564</v>
      </c>
      <c r="AK393">
        <v>24</v>
      </c>
      <c r="AL393">
        <v>1</v>
      </c>
      <c r="AM393">
        <v>1</v>
      </c>
      <c r="AN393" s="6">
        <v>8.3333333333333329E-2</v>
      </c>
      <c r="AO393">
        <v>1577</v>
      </c>
      <c r="AP393">
        <v>570</v>
      </c>
      <c r="AQ393" s="6">
        <v>0.36144578313253012</v>
      </c>
      <c r="AR393">
        <v>203</v>
      </c>
      <c r="AS393">
        <v>176</v>
      </c>
      <c r="AT393" s="6">
        <v>0.86699507389162567</v>
      </c>
    </row>
    <row r="394" spans="1:46" x14ac:dyDescent="0.3">
      <c r="A394" t="s">
        <v>880</v>
      </c>
      <c r="B394" t="s">
        <v>893</v>
      </c>
      <c r="C394" t="s">
        <v>894</v>
      </c>
      <c r="D394" s="13">
        <v>1738388</v>
      </c>
      <c r="E394" t="s">
        <v>53</v>
      </c>
      <c r="F394">
        <v>456</v>
      </c>
      <c r="G394">
        <v>442</v>
      </c>
      <c r="H394" s="6">
        <v>0.9692982456140351</v>
      </c>
      <c r="I394">
        <v>46</v>
      </c>
      <c r="J394">
        <v>26</v>
      </c>
      <c r="K394">
        <v>115</v>
      </c>
      <c r="L394">
        <v>39</v>
      </c>
      <c r="M394">
        <v>826</v>
      </c>
      <c r="N394">
        <v>83</v>
      </c>
      <c r="O394">
        <v>124</v>
      </c>
      <c r="P394">
        <v>174</v>
      </c>
      <c r="Q394" s="6">
        <v>0.10048426150121065</v>
      </c>
      <c r="R394" s="6">
        <v>0.15012106537530268</v>
      </c>
      <c r="S394" s="6">
        <v>0.21065375302663439</v>
      </c>
      <c r="T394">
        <v>1782</v>
      </c>
      <c r="U394">
        <v>26</v>
      </c>
      <c r="V394">
        <v>0</v>
      </c>
      <c r="W394" s="6">
        <v>0</v>
      </c>
      <c r="X394">
        <v>8</v>
      </c>
      <c r="Y394" s="6">
        <v>0.30769230769230771</v>
      </c>
      <c r="Z394">
        <v>8</v>
      </c>
      <c r="AA394" s="6">
        <v>0.30769230769230771</v>
      </c>
      <c r="AB394">
        <v>24</v>
      </c>
      <c r="AC394">
        <v>5</v>
      </c>
      <c r="AD394" s="6">
        <v>0.20833333333333334</v>
      </c>
      <c r="AE394">
        <v>7</v>
      </c>
      <c r="AF394" s="6">
        <v>0.29166666666666669</v>
      </c>
      <c r="AG394">
        <v>10</v>
      </c>
      <c r="AH394" s="6">
        <v>0.41666666666666669</v>
      </c>
      <c r="AI394">
        <v>1149</v>
      </c>
      <c r="AJ394">
        <v>1485</v>
      </c>
      <c r="AK394">
        <v>62</v>
      </c>
      <c r="AL394">
        <v>4</v>
      </c>
      <c r="AM394">
        <v>17</v>
      </c>
      <c r="AN394" s="6">
        <v>0.33870967741935482</v>
      </c>
      <c r="AO394">
        <v>1537</v>
      </c>
      <c r="AP394">
        <v>538</v>
      </c>
      <c r="AQ394" s="6">
        <v>0.35003253090435915</v>
      </c>
      <c r="AR394">
        <v>440</v>
      </c>
      <c r="AS394">
        <v>419</v>
      </c>
      <c r="AT394" s="6">
        <v>0.95227272727272727</v>
      </c>
    </row>
    <row r="395" spans="1:46" x14ac:dyDescent="0.3">
      <c r="A395" t="s">
        <v>895</v>
      </c>
      <c r="B395" t="s">
        <v>896</v>
      </c>
      <c r="C395" t="s">
        <v>897</v>
      </c>
      <c r="D395" s="13">
        <v>9101147</v>
      </c>
      <c r="E395" t="s">
        <v>56</v>
      </c>
      <c r="F395">
        <v>2863</v>
      </c>
      <c r="G395">
        <v>2336</v>
      </c>
      <c r="H395" s="6">
        <v>0.81592734893468388</v>
      </c>
      <c r="I395">
        <v>46</v>
      </c>
      <c r="J395">
        <v>28</v>
      </c>
      <c r="K395">
        <v>89</v>
      </c>
      <c r="L395">
        <v>36</v>
      </c>
      <c r="M395">
        <v>4570</v>
      </c>
      <c r="N395">
        <v>388</v>
      </c>
      <c r="O395">
        <v>613</v>
      </c>
      <c r="P395">
        <v>933</v>
      </c>
      <c r="Q395" s="6">
        <v>8.4901531728665214E-2</v>
      </c>
      <c r="R395" s="6">
        <v>0.13413566739606128</v>
      </c>
      <c r="S395" s="6">
        <v>0.20415754923413568</v>
      </c>
      <c r="T395">
        <v>11886</v>
      </c>
      <c r="U395">
        <v>253</v>
      </c>
      <c r="V395">
        <v>33</v>
      </c>
      <c r="W395" s="6">
        <v>0.13043478260869565</v>
      </c>
      <c r="X395">
        <v>37</v>
      </c>
      <c r="Y395" s="6">
        <v>0.14624505928853754</v>
      </c>
      <c r="Z395">
        <v>63</v>
      </c>
      <c r="AA395" s="6">
        <v>0.24901185770750989</v>
      </c>
      <c r="AB395">
        <v>396</v>
      </c>
      <c r="AC395">
        <v>115</v>
      </c>
      <c r="AD395" s="6">
        <v>0.29040404040404039</v>
      </c>
      <c r="AE395">
        <v>75</v>
      </c>
      <c r="AF395" s="6">
        <v>0.18939393939393939</v>
      </c>
      <c r="AG395">
        <v>169</v>
      </c>
      <c r="AH395" s="6">
        <v>0.42676767676767674</v>
      </c>
      <c r="AI395">
        <v>7755</v>
      </c>
      <c r="AJ395">
        <v>8681</v>
      </c>
      <c r="AK395">
        <v>1003</v>
      </c>
      <c r="AL395">
        <v>211</v>
      </c>
      <c r="AM395">
        <v>465</v>
      </c>
      <c r="AN395" s="6">
        <v>0.67397806580259223</v>
      </c>
      <c r="AO395">
        <v>10637</v>
      </c>
      <c r="AP395">
        <v>5127</v>
      </c>
      <c r="AQ395" s="6">
        <v>0.48199680361004044</v>
      </c>
      <c r="AR395">
        <v>724</v>
      </c>
      <c r="AS395">
        <v>668</v>
      </c>
      <c r="AT395" s="6">
        <v>0.92265193370165743</v>
      </c>
    </row>
    <row r="396" spans="1:46" x14ac:dyDescent="0.3">
      <c r="A396" t="s">
        <v>895</v>
      </c>
      <c r="B396" t="s">
        <v>898</v>
      </c>
      <c r="C396" t="s">
        <v>899</v>
      </c>
      <c r="D396" s="13">
        <v>10453943</v>
      </c>
      <c r="E396" t="s">
        <v>90</v>
      </c>
      <c r="F396">
        <v>1428</v>
      </c>
      <c r="G396">
        <v>1407</v>
      </c>
      <c r="H396" s="6">
        <v>0.98529411764705888</v>
      </c>
      <c r="I396">
        <v>48</v>
      </c>
      <c r="J396">
        <v>22</v>
      </c>
      <c r="K396">
        <v>90</v>
      </c>
      <c r="L396">
        <v>29</v>
      </c>
      <c r="M396">
        <v>1513</v>
      </c>
      <c r="N396">
        <v>207</v>
      </c>
      <c r="O396">
        <v>310</v>
      </c>
      <c r="P396">
        <v>423</v>
      </c>
      <c r="Q396" s="6">
        <v>0.13681427627230666</v>
      </c>
      <c r="R396" s="6">
        <v>0.20489094514210179</v>
      </c>
      <c r="S396" s="6">
        <v>0.27957699933906149</v>
      </c>
      <c r="T396">
        <v>6494</v>
      </c>
      <c r="U396">
        <v>736</v>
      </c>
      <c r="V396">
        <v>18</v>
      </c>
      <c r="W396" s="6">
        <v>2.4456521739130436E-2</v>
      </c>
      <c r="X396">
        <v>203</v>
      </c>
      <c r="Y396" s="6">
        <v>0.27581521739130432</v>
      </c>
      <c r="Z396">
        <v>211</v>
      </c>
      <c r="AA396" s="6">
        <v>0.28668478260869568</v>
      </c>
      <c r="AB396">
        <v>742</v>
      </c>
      <c r="AC396">
        <v>93</v>
      </c>
      <c r="AD396" s="6">
        <v>0.12533692722371967</v>
      </c>
      <c r="AE396">
        <v>118</v>
      </c>
      <c r="AF396" s="6">
        <v>0.15902964959568733</v>
      </c>
      <c r="AG396">
        <v>197</v>
      </c>
      <c r="AH396" s="6">
        <v>0.26549865229110514</v>
      </c>
      <c r="AI396">
        <v>3986</v>
      </c>
      <c r="AJ396">
        <v>4277</v>
      </c>
      <c r="AK396">
        <v>1441</v>
      </c>
      <c r="AL396">
        <v>134</v>
      </c>
      <c r="AM396">
        <v>202</v>
      </c>
      <c r="AN396" s="6">
        <v>0.23317140874392783</v>
      </c>
      <c r="AO396">
        <v>3909</v>
      </c>
      <c r="AP396">
        <v>1795</v>
      </c>
      <c r="AQ396" s="6">
        <v>0.45919672550524432</v>
      </c>
      <c r="AR396">
        <v>1698</v>
      </c>
      <c r="AS396">
        <v>1640</v>
      </c>
      <c r="AT396" s="6">
        <v>0.9658421672555948</v>
      </c>
    </row>
    <row r="397" spans="1:46" x14ac:dyDescent="0.3">
      <c r="A397" t="s">
        <v>895</v>
      </c>
      <c r="B397" t="s">
        <v>900</v>
      </c>
      <c r="C397" t="s">
        <v>901</v>
      </c>
      <c r="D397" s="13">
        <v>874678</v>
      </c>
      <c r="E397" t="s">
        <v>53</v>
      </c>
      <c r="F397">
        <v>250</v>
      </c>
      <c r="G397">
        <v>236</v>
      </c>
      <c r="H397" s="6">
        <v>0.94399999999999995</v>
      </c>
      <c r="I397">
        <v>46</v>
      </c>
      <c r="J397">
        <v>18</v>
      </c>
      <c r="K397">
        <v>69</v>
      </c>
      <c r="L397">
        <v>23</v>
      </c>
      <c r="M397">
        <v>272</v>
      </c>
      <c r="N397">
        <v>18</v>
      </c>
      <c r="O397">
        <v>32</v>
      </c>
      <c r="P397">
        <v>37</v>
      </c>
      <c r="Q397" s="6">
        <v>6.6176470588235295E-2</v>
      </c>
      <c r="R397" s="6">
        <v>0.11764705882352941</v>
      </c>
      <c r="S397" s="6">
        <v>0.13602941176470587</v>
      </c>
      <c r="T397">
        <v>800</v>
      </c>
      <c r="U397">
        <v>39</v>
      </c>
      <c r="V397">
        <v>0</v>
      </c>
      <c r="W397" s="6">
        <v>0</v>
      </c>
      <c r="X397">
        <v>1</v>
      </c>
      <c r="Y397" s="6">
        <v>2.564102564102564E-2</v>
      </c>
      <c r="Z397">
        <v>1</v>
      </c>
      <c r="AA397" s="6">
        <v>2.564102564102564E-2</v>
      </c>
      <c r="AB397">
        <v>9</v>
      </c>
      <c r="AC397">
        <v>0</v>
      </c>
      <c r="AD397" s="6">
        <v>0</v>
      </c>
      <c r="AE397">
        <v>2</v>
      </c>
      <c r="AF397" s="6">
        <v>0.22222222222222221</v>
      </c>
      <c r="AG397">
        <v>2</v>
      </c>
      <c r="AH397" s="6">
        <v>0.22222222222222221</v>
      </c>
      <c r="AI397">
        <v>588</v>
      </c>
      <c r="AJ397">
        <v>638</v>
      </c>
      <c r="AK397">
        <v>144</v>
      </c>
      <c r="AL397">
        <v>20</v>
      </c>
      <c r="AM397">
        <v>21</v>
      </c>
      <c r="AN397" s="6">
        <v>0.28472222222222221</v>
      </c>
      <c r="AO397">
        <v>744</v>
      </c>
      <c r="AP397">
        <v>271</v>
      </c>
      <c r="AQ397" s="6">
        <v>0.364247311827957</v>
      </c>
      <c r="AR397">
        <v>78</v>
      </c>
      <c r="AS397">
        <v>76</v>
      </c>
      <c r="AT397" s="6">
        <v>0.97435897435897434</v>
      </c>
    </row>
    <row r="398" spans="1:46" x14ac:dyDescent="0.3">
      <c r="A398" t="s">
        <v>895</v>
      </c>
      <c r="B398" t="s">
        <v>902</v>
      </c>
      <c r="C398" t="s">
        <v>903</v>
      </c>
      <c r="D398" s="13">
        <v>3156593</v>
      </c>
      <c r="E398" t="s">
        <v>53</v>
      </c>
      <c r="F398">
        <v>527</v>
      </c>
      <c r="G398">
        <v>477</v>
      </c>
      <c r="H398" s="6">
        <v>0.90512333965844405</v>
      </c>
      <c r="I398">
        <v>45</v>
      </c>
      <c r="J398">
        <v>19</v>
      </c>
      <c r="K398">
        <v>75</v>
      </c>
      <c r="L398">
        <v>25</v>
      </c>
      <c r="M398">
        <v>933</v>
      </c>
      <c r="N398">
        <v>91</v>
      </c>
      <c r="O398">
        <v>139</v>
      </c>
      <c r="P398">
        <v>211</v>
      </c>
      <c r="Q398" s="6">
        <v>9.7534833869239015E-2</v>
      </c>
      <c r="R398" s="6">
        <v>0.14898177920685959</v>
      </c>
      <c r="S398" s="6">
        <v>0.22615219721329047</v>
      </c>
      <c r="T398">
        <v>3056</v>
      </c>
      <c r="U398">
        <v>193</v>
      </c>
      <c r="V398">
        <v>18</v>
      </c>
      <c r="W398" s="6">
        <v>9.3264248704663211E-2</v>
      </c>
      <c r="X398">
        <v>74</v>
      </c>
      <c r="Y398" s="6">
        <v>0.38341968911917096</v>
      </c>
      <c r="Z398">
        <v>87</v>
      </c>
      <c r="AA398" s="6">
        <v>0.45077720207253885</v>
      </c>
      <c r="AB398">
        <v>147</v>
      </c>
      <c r="AC398">
        <v>20</v>
      </c>
      <c r="AD398" s="6">
        <v>0.1360544217687075</v>
      </c>
      <c r="AE398">
        <v>28</v>
      </c>
      <c r="AF398" s="6">
        <v>0.19047619047619047</v>
      </c>
      <c r="AG398">
        <v>44</v>
      </c>
      <c r="AH398" s="6">
        <v>0.29931972789115646</v>
      </c>
      <c r="AI398">
        <v>1669</v>
      </c>
      <c r="AJ398">
        <v>1915</v>
      </c>
      <c r="AK398">
        <v>532</v>
      </c>
      <c r="AL398">
        <v>265</v>
      </c>
      <c r="AM398">
        <v>184</v>
      </c>
      <c r="AN398" s="6">
        <v>0.84398496240601506</v>
      </c>
      <c r="AO398">
        <v>1819</v>
      </c>
      <c r="AP398">
        <v>850</v>
      </c>
      <c r="AQ398" s="6">
        <v>0.46728971962616822</v>
      </c>
      <c r="AR398">
        <v>1064</v>
      </c>
      <c r="AS398">
        <v>992</v>
      </c>
      <c r="AT398" s="6">
        <v>0.93233082706766912</v>
      </c>
    </row>
    <row r="399" spans="1:46" x14ac:dyDescent="0.3">
      <c r="A399" t="s">
        <v>904</v>
      </c>
      <c r="B399" t="s">
        <v>1041</v>
      </c>
      <c r="C399" t="s">
        <v>906</v>
      </c>
      <c r="D399" s="13">
        <v>413181</v>
      </c>
      <c r="E399" t="s">
        <v>53</v>
      </c>
      <c r="F399">
        <v>84</v>
      </c>
      <c r="G399">
        <v>80</v>
      </c>
      <c r="H399" s="6">
        <v>0.95238095238095233</v>
      </c>
      <c r="I399">
        <v>71</v>
      </c>
      <c r="J399">
        <v>37</v>
      </c>
      <c r="K399">
        <v>89</v>
      </c>
      <c r="L399">
        <v>44</v>
      </c>
      <c r="M399">
        <v>257</v>
      </c>
      <c r="N399">
        <v>31</v>
      </c>
      <c r="O399">
        <v>42</v>
      </c>
      <c r="P399">
        <v>57</v>
      </c>
      <c r="Q399" s="6">
        <v>0.12062256809338522</v>
      </c>
      <c r="R399" s="6">
        <v>0.16342412451361868</v>
      </c>
      <c r="S399" s="6">
        <v>0.22178988326848248</v>
      </c>
      <c r="T399">
        <v>267</v>
      </c>
      <c r="U399">
        <v>8</v>
      </c>
      <c r="V399">
        <v>0</v>
      </c>
      <c r="W399" s="6">
        <v>0</v>
      </c>
      <c r="X399">
        <v>0</v>
      </c>
      <c r="Y399" s="6">
        <v>0</v>
      </c>
      <c r="Z399">
        <v>0</v>
      </c>
      <c r="AA399" s="6">
        <v>0</v>
      </c>
      <c r="AB399">
        <v>27</v>
      </c>
      <c r="AC399">
        <v>6</v>
      </c>
      <c r="AD399" s="6">
        <v>0.22222222222222221</v>
      </c>
      <c r="AE399">
        <v>3</v>
      </c>
      <c r="AF399" s="6">
        <v>0.1111111111111111</v>
      </c>
      <c r="AG399">
        <v>9</v>
      </c>
      <c r="AH399" s="6">
        <v>0.33333333333333331</v>
      </c>
      <c r="AI399">
        <v>200</v>
      </c>
      <c r="AJ399">
        <v>234</v>
      </c>
      <c r="AK399">
        <v>194</v>
      </c>
      <c r="AL399">
        <v>66</v>
      </c>
      <c r="AM399">
        <v>77</v>
      </c>
      <c r="AN399" s="6">
        <v>0.73711340206185572</v>
      </c>
      <c r="AO399">
        <v>256</v>
      </c>
      <c r="AP399">
        <v>131</v>
      </c>
      <c r="AQ399" s="6">
        <v>0.51171875</v>
      </c>
      <c r="AR399">
        <v>28</v>
      </c>
      <c r="AS399">
        <v>23</v>
      </c>
      <c r="AT399" s="6">
        <v>0.8214285714285714</v>
      </c>
    </row>
    <row r="400" spans="1:46" x14ac:dyDescent="0.3">
      <c r="A400" t="s">
        <v>904</v>
      </c>
      <c r="B400" t="s">
        <v>907</v>
      </c>
      <c r="C400" t="s">
        <v>908</v>
      </c>
      <c r="D400" s="13">
        <v>2105300</v>
      </c>
      <c r="E400" t="s">
        <v>53</v>
      </c>
      <c r="F400">
        <v>271</v>
      </c>
      <c r="G400">
        <v>258</v>
      </c>
      <c r="H400" s="6">
        <v>0.95202952029520294</v>
      </c>
      <c r="I400">
        <v>42</v>
      </c>
      <c r="J400">
        <v>21</v>
      </c>
      <c r="K400">
        <v>58</v>
      </c>
      <c r="L400">
        <v>25</v>
      </c>
      <c r="M400">
        <v>730</v>
      </c>
      <c r="N400">
        <v>110</v>
      </c>
      <c r="O400">
        <v>142</v>
      </c>
      <c r="P400">
        <v>173</v>
      </c>
      <c r="Q400" s="6">
        <v>0.15068493150684931</v>
      </c>
      <c r="R400" s="6">
        <v>0.19452054794520549</v>
      </c>
      <c r="S400" s="6">
        <v>0.23698630136986301</v>
      </c>
      <c r="T400">
        <v>1408</v>
      </c>
      <c r="U400">
        <v>137</v>
      </c>
      <c r="V400">
        <v>9</v>
      </c>
      <c r="W400" s="6">
        <v>6.569343065693431E-2</v>
      </c>
      <c r="X400">
        <v>24</v>
      </c>
      <c r="Y400" s="6">
        <v>0.17518248175182483</v>
      </c>
      <c r="Z400">
        <v>32</v>
      </c>
      <c r="AA400" s="6">
        <v>0.23357664233576642</v>
      </c>
      <c r="AB400">
        <v>122</v>
      </c>
      <c r="AC400">
        <v>12</v>
      </c>
      <c r="AD400" s="6">
        <v>9.8360655737704916E-2</v>
      </c>
      <c r="AE400">
        <v>18</v>
      </c>
      <c r="AF400" s="6">
        <v>0.14754098360655737</v>
      </c>
      <c r="AG400">
        <v>29</v>
      </c>
      <c r="AH400" s="6">
        <v>0.23770491803278687</v>
      </c>
      <c r="AI400">
        <v>1012</v>
      </c>
      <c r="AJ400">
        <v>1099</v>
      </c>
      <c r="AK400">
        <v>384</v>
      </c>
      <c r="AL400">
        <v>100</v>
      </c>
      <c r="AM400">
        <v>128</v>
      </c>
      <c r="AN400" s="6">
        <v>0.59375</v>
      </c>
      <c r="AO400">
        <v>1250</v>
      </c>
      <c r="AP400">
        <v>499</v>
      </c>
      <c r="AQ400" s="6">
        <v>0.3992</v>
      </c>
      <c r="AR400">
        <v>579</v>
      </c>
      <c r="AS400">
        <v>547</v>
      </c>
      <c r="AT400" s="6">
        <v>0.94473229706390327</v>
      </c>
    </row>
    <row r="401" spans="1:46" x14ac:dyDescent="0.3">
      <c r="A401" t="s">
        <v>904</v>
      </c>
      <c r="B401" t="s">
        <v>909</v>
      </c>
      <c r="C401" t="s">
        <v>910</v>
      </c>
      <c r="D401" s="13">
        <v>1223910</v>
      </c>
      <c r="E401" t="s">
        <v>53</v>
      </c>
      <c r="F401">
        <v>366</v>
      </c>
      <c r="G401">
        <v>205</v>
      </c>
      <c r="H401" s="6">
        <v>0.56010928961748629</v>
      </c>
      <c r="I401">
        <v>60</v>
      </c>
      <c r="J401">
        <v>32</v>
      </c>
      <c r="K401">
        <v>88</v>
      </c>
      <c r="L401">
        <v>41</v>
      </c>
      <c r="M401">
        <v>914</v>
      </c>
      <c r="N401">
        <v>154</v>
      </c>
      <c r="O401">
        <v>192</v>
      </c>
      <c r="P401">
        <v>293</v>
      </c>
      <c r="Q401" s="6">
        <v>0.16849015317286653</v>
      </c>
      <c r="R401" s="6">
        <v>0.21006564551422319</v>
      </c>
      <c r="S401" s="6">
        <v>0.32056892778993434</v>
      </c>
      <c r="T401">
        <v>1162</v>
      </c>
      <c r="U401">
        <v>68</v>
      </c>
      <c r="V401">
        <v>1</v>
      </c>
      <c r="W401" s="6">
        <v>1.4705882352941176E-2</v>
      </c>
      <c r="X401">
        <v>8</v>
      </c>
      <c r="Y401" s="6">
        <v>0.11764705882352941</v>
      </c>
      <c r="Z401">
        <v>8</v>
      </c>
      <c r="AA401" s="6">
        <v>0.11764705882352941</v>
      </c>
      <c r="AB401">
        <v>74</v>
      </c>
      <c r="AC401">
        <v>10</v>
      </c>
      <c r="AD401" s="6">
        <v>0.13513513513513514</v>
      </c>
      <c r="AE401">
        <v>13</v>
      </c>
      <c r="AF401" s="6">
        <v>0.17567567567567569</v>
      </c>
      <c r="AG401">
        <v>23</v>
      </c>
      <c r="AH401" s="6">
        <v>0.3108108108108108</v>
      </c>
      <c r="AI401">
        <v>758</v>
      </c>
      <c r="AJ401">
        <v>810</v>
      </c>
      <c r="AK401">
        <v>60</v>
      </c>
      <c r="AL401">
        <v>6</v>
      </c>
      <c r="AM401">
        <v>48</v>
      </c>
      <c r="AN401" s="6">
        <v>0.9</v>
      </c>
      <c r="AO401">
        <v>943</v>
      </c>
      <c r="AP401">
        <v>630</v>
      </c>
      <c r="AQ401" s="6">
        <v>0.66808059384941676</v>
      </c>
      <c r="AR401">
        <v>140</v>
      </c>
      <c r="AS401">
        <v>135</v>
      </c>
      <c r="AT401" s="6">
        <v>0.9642857142857143</v>
      </c>
    </row>
    <row r="402" spans="1:46" x14ac:dyDescent="0.3">
      <c r="A402" t="s">
        <v>904</v>
      </c>
      <c r="B402" t="s">
        <v>911</v>
      </c>
      <c r="C402" t="s">
        <v>912</v>
      </c>
      <c r="D402" s="13">
        <v>4018831</v>
      </c>
      <c r="E402" t="s">
        <v>56</v>
      </c>
      <c r="F402">
        <v>730</v>
      </c>
      <c r="G402">
        <v>632</v>
      </c>
      <c r="H402" s="6">
        <v>0.86575342465753424</v>
      </c>
      <c r="I402">
        <v>59</v>
      </c>
      <c r="J402">
        <v>27</v>
      </c>
      <c r="K402">
        <v>74</v>
      </c>
      <c r="L402">
        <v>32</v>
      </c>
      <c r="M402">
        <v>1751</v>
      </c>
      <c r="N402">
        <v>175</v>
      </c>
      <c r="O402">
        <v>255</v>
      </c>
      <c r="P402">
        <v>356</v>
      </c>
      <c r="Q402" s="6">
        <v>9.994288977727013E-2</v>
      </c>
      <c r="R402" s="6">
        <v>0.14563106796116504</v>
      </c>
      <c r="S402" s="6">
        <v>0.20331239291833239</v>
      </c>
      <c r="T402">
        <v>3010</v>
      </c>
      <c r="U402">
        <v>111</v>
      </c>
      <c r="V402">
        <v>5</v>
      </c>
      <c r="W402" s="6">
        <v>4.5045045045045043E-2</v>
      </c>
      <c r="X402">
        <v>13</v>
      </c>
      <c r="Y402" s="6">
        <v>0.11711711711711711</v>
      </c>
      <c r="Z402">
        <v>18</v>
      </c>
      <c r="AA402" s="6">
        <v>0.16216216216216217</v>
      </c>
      <c r="AB402">
        <v>172</v>
      </c>
      <c r="AC402">
        <v>32</v>
      </c>
      <c r="AD402" s="6">
        <v>0.18604651162790697</v>
      </c>
      <c r="AE402">
        <v>8</v>
      </c>
      <c r="AF402" s="6">
        <v>4.6511627906976744E-2</v>
      </c>
      <c r="AG402">
        <v>38</v>
      </c>
      <c r="AH402" s="6">
        <v>0.22093023255813954</v>
      </c>
      <c r="AI402">
        <v>2117</v>
      </c>
      <c r="AJ402">
        <v>2818</v>
      </c>
      <c r="AK402">
        <v>254</v>
      </c>
      <c r="AL402">
        <v>37</v>
      </c>
      <c r="AM402">
        <v>90</v>
      </c>
      <c r="AN402" s="6">
        <v>0.5</v>
      </c>
      <c r="AO402">
        <v>3255</v>
      </c>
      <c r="AP402">
        <v>1508</v>
      </c>
      <c r="AQ402" s="6">
        <v>0.46328725038402457</v>
      </c>
      <c r="AR402">
        <v>578</v>
      </c>
      <c r="AS402">
        <v>505</v>
      </c>
      <c r="AT402" s="6">
        <v>0.87370242214532867</v>
      </c>
    </row>
    <row r="403" spans="1:46" x14ac:dyDescent="0.3">
      <c r="A403" t="s">
        <v>913</v>
      </c>
      <c r="B403" t="s">
        <v>914</v>
      </c>
      <c r="C403" t="s">
        <v>915</v>
      </c>
      <c r="D403" s="13">
        <v>291611</v>
      </c>
      <c r="E403" t="s">
        <v>56</v>
      </c>
      <c r="F403">
        <v>592</v>
      </c>
      <c r="G403">
        <v>515</v>
      </c>
      <c r="H403" s="6">
        <v>0.86993243243243246</v>
      </c>
      <c r="I403">
        <v>54</v>
      </c>
      <c r="J403">
        <v>17</v>
      </c>
      <c r="K403">
        <v>82</v>
      </c>
      <c r="L403">
        <v>26</v>
      </c>
      <c r="M403">
        <v>695</v>
      </c>
      <c r="N403">
        <v>93</v>
      </c>
      <c r="O403">
        <v>139</v>
      </c>
      <c r="P403">
        <v>183</v>
      </c>
      <c r="Q403" s="6">
        <v>0.13381294964028778</v>
      </c>
      <c r="R403" s="6">
        <v>0.2</v>
      </c>
      <c r="S403" s="6">
        <v>0.2633093525179856</v>
      </c>
      <c r="T403">
        <v>2641</v>
      </c>
      <c r="U403">
        <v>19</v>
      </c>
      <c r="V403">
        <v>0</v>
      </c>
      <c r="W403" s="6">
        <v>0</v>
      </c>
      <c r="X403">
        <v>0</v>
      </c>
      <c r="Y403" s="6">
        <v>0</v>
      </c>
      <c r="Z403">
        <v>0</v>
      </c>
      <c r="AA403" s="6">
        <v>0</v>
      </c>
      <c r="AB403">
        <v>68</v>
      </c>
      <c r="AC403">
        <v>5</v>
      </c>
      <c r="AD403" s="6">
        <v>7.3529411764705885E-2</v>
      </c>
      <c r="AE403">
        <v>6</v>
      </c>
      <c r="AF403" s="6">
        <v>8.8235294117647065E-2</v>
      </c>
      <c r="AG403">
        <v>11</v>
      </c>
      <c r="AH403" s="6">
        <v>0.16176470588235295</v>
      </c>
      <c r="AI403">
        <v>1765</v>
      </c>
      <c r="AJ403">
        <v>1877</v>
      </c>
      <c r="AK403">
        <v>118</v>
      </c>
      <c r="AL403">
        <v>14</v>
      </c>
      <c r="AM403">
        <v>66</v>
      </c>
      <c r="AN403" s="6">
        <v>0.67796610169491522</v>
      </c>
      <c r="AO403">
        <v>2082</v>
      </c>
      <c r="AP403">
        <v>696</v>
      </c>
      <c r="AQ403" s="6">
        <v>0.33429394812680113</v>
      </c>
      <c r="AR403">
        <v>2082</v>
      </c>
      <c r="AS403">
        <v>696</v>
      </c>
      <c r="AT403" s="6">
        <v>0.33429394812680113</v>
      </c>
    </row>
    <row r="404" spans="1:46" x14ac:dyDescent="0.3">
      <c r="D404" s="40"/>
      <c r="E404" s="40"/>
    </row>
    <row r="405" spans="1:46" x14ac:dyDescent="0.3">
      <c r="D405" s="40"/>
      <c r="E405" s="40"/>
    </row>
  </sheetData>
  <autoFilter ref="A2:AS2" xr:uid="{00000000-0009-0000-0000-000001000000}">
    <sortState xmlns:xlrd2="http://schemas.microsoft.com/office/spreadsheetml/2017/richdata2" ref="A2:HA402">
      <sortCondition ref="C1"/>
    </sortState>
  </autoFilter>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T398"/>
  <sheetViews>
    <sheetView workbookViewId="0">
      <pane xSplit="3" ySplit="2" topLeftCell="AD294" activePane="bottomRight" state="frozen"/>
      <selection pane="topRight" activeCell="D1" sqref="D1"/>
      <selection pane="bottomLeft" activeCell="A3" sqref="A3"/>
      <selection pane="bottomRight" activeCell="AJ399" sqref="AJ399"/>
    </sheetView>
  </sheetViews>
  <sheetFormatPr defaultRowHeight="14.4" x14ac:dyDescent="0.3"/>
  <cols>
    <col min="1" max="1" width="10.109375" bestFit="1" customWidth="1"/>
    <col min="2" max="2" width="57" customWidth="1"/>
    <col min="3" max="3" width="13.44140625" bestFit="1" customWidth="1"/>
    <col min="4" max="4" width="19.44140625" bestFit="1" customWidth="1"/>
    <col min="5" max="5" width="19.44140625" customWidth="1"/>
    <col min="6" max="6" width="15.5546875" bestFit="1" customWidth="1"/>
    <col min="7" max="7" width="17" bestFit="1" customWidth="1"/>
    <col min="8" max="8" width="17.44140625" bestFit="1" customWidth="1"/>
    <col min="9" max="9" width="11.109375" bestFit="1" customWidth="1"/>
    <col min="10" max="10" width="12.44140625" bestFit="1" customWidth="1"/>
    <col min="11" max="12" width="13.5546875" bestFit="1" customWidth="1"/>
    <col min="13" max="13" width="13.6640625" bestFit="1" customWidth="1"/>
    <col min="14" max="14" width="13.5546875" bestFit="1" customWidth="1"/>
    <col min="15" max="15" width="12.5546875" bestFit="1" customWidth="1"/>
    <col min="16" max="16" width="13.44140625" bestFit="1" customWidth="1"/>
    <col min="17" max="17" width="13.5546875" bestFit="1" customWidth="1"/>
    <col min="18" max="18" width="12.44140625" bestFit="1" customWidth="1"/>
    <col min="19" max="19" width="13.44140625" bestFit="1" customWidth="1"/>
    <col min="20" max="20" width="10.88671875" bestFit="1" customWidth="1"/>
    <col min="21" max="21" width="13.33203125" bestFit="1" customWidth="1"/>
    <col min="22" max="23" width="13.44140625" bestFit="1" customWidth="1"/>
    <col min="24" max="27" width="13" bestFit="1" customWidth="1"/>
    <col min="28" max="28" width="13.33203125" bestFit="1" customWidth="1"/>
    <col min="29" max="30" width="13.44140625" bestFit="1" customWidth="1"/>
    <col min="31" max="34" width="13" bestFit="1" customWidth="1"/>
    <col min="35" max="36" width="13.5546875" bestFit="1" customWidth="1"/>
    <col min="37" max="37" width="13.6640625" bestFit="1" customWidth="1"/>
    <col min="38" max="39" width="13.5546875" bestFit="1" customWidth="1"/>
    <col min="40" max="40" width="13.6640625" bestFit="1" customWidth="1"/>
    <col min="41" max="41" width="12.5546875" bestFit="1" customWidth="1"/>
    <col min="42" max="42" width="13.5546875" bestFit="1" customWidth="1"/>
    <col min="43" max="43" width="13" bestFit="1" customWidth="1"/>
    <col min="44" max="44" width="13.44140625" bestFit="1" customWidth="1"/>
    <col min="45" max="45" width="13.5546875" bestFit="1" customWidth="1"/>
    <col min="46" max="46" width="13.33203125" bestFit="1" customWidth="1"/>
  </cols>
  <sheetData>
    <row r="1" spans="1:46" x14ac:dyDescent="0.3">
      <c r="A1" s="31"/>
      <c r="B1" s="32"/>
      <c r="C1" s="32"/>
      <c r="D1" s="33"/>
      <c r="E1" s="46"/>
      <c r="F1" s="16"/>
      <c r="G1" s="18" t="s">
        <v>2</v>
      </c>
      <c r="H1" s="16"/>
      <c r="I1" s="20"/>
      <c r="J1" s="21"/>
      <c r="K1" s="21" t="s">
        <v>3</v>
      </c>
      <c r="L1" s="21"/>
      <c r="M1" s="23"/>
      <c r="N1" s="24"/>
      <c r="O1" s="24"/>
      <c r="P1" s="25" t="s">
        <v>4</v>
      </c>
      <c r="Q1" s="24"/>
      <c r="R1" s="24"/>
      <c r="S1" s="19"/>
      <c r="T1" s="26" t="s">
        <v>5</v>
      </c>
      <c r="U1" s="23"/>
      <c r="V1" s="24"/>
      <c r="W1" s="24"/>
      <c r="X1" s="24"/>
      <c r="Y1" s="24"/>
      <c r="Z1" s="24"/>
      <c r="AA1" s="25" t="s">
        <v>6</v>
      </c>
      <c r="AB1" s="24"/>
      <c r="AC1" s="24"/>
      <c r="AD1" s="24"/>
      <c r="AE1" s="24"/>
      <c r="AF1" s="24"/>
      <c r="AG1" s="24"/>
      <c r="AH1" s="24"/>
      <c r="AI1" s="29" t="s">
        <v>7</v>
      </c>
      <c r="AJ1" s="21"/>
      <c r="AK1" s="23"/>
      <c r="AL1" s="24"/>
      <c r="AM1" s="24"/>
      <c r="AN1" s="24"/>
      <c r="AO1" s="25" t="s">
        <v>8</v>
      </c>
      <c r="AP1" s="24"/>
      <c r="AQ1" s="24"/>
      <c r="AR1" s="24"/>
      <c r="AS1" s="24"/>
      <c r="AT1" s="19"/>
    </row>
    <row r="2" spans="1:46" ht="129.6" x14ac:dyDescent="0.3">
      <c r="A2" s="47" t="s">
        <v>0</v>
      </c>
      <c r="B2" s="48" t="s">
        <v>1043</v>
      </c>
      <c r="C2" s="48" t="s">
        <v>1042</v>
      </c>
      <c r="D2" s="36" t="s">
        <v>1044</v>
      </c>
      <c r="E2" s="35" t="s">
        <v>1</v>
      </c>
      <c r="F2" s="30" t="s">
        <v>1045</v>
      </c>
      <c r="G2" s="1" t="s">
        <v>1046</v>
      </c>
      <c r="H2" s="17" t="s">
        <v>1047</v>
      </c>
      <c r="I2" s="2" t="s">
        <v>12</v>
      </c>
      <c r="J2" s="2" t="s">
        <v>13</v>
      </c>
      <c r="K2" s="2" t="s">
        <v>14</v>
      </c>
      <c r="L2" s="22" t="s">
        <v>15</v>
      </c>
      <c r="M2" s="3" t="s">
        <v>16</v>
      </c>
      <c r="N2" s="3" t="s">
        <v>17</v>
      </c>
      <c r="O2" s="3" t="s">
        <v>18</v>
      </c>
      <c r="P2" s="3" t="s">
        <v>19</v>
      </c>
      <c r="Q2" s="3" t="s">
        <v>20</v>
      </c>
      <c r="R2" s="3" t="s">
        <v>21</v>
      </c>
      <c r="S2" s="3" t="s">
        <v>22</v>
      </c>
      <c r="T2" s="27" t="s">
        <v>23</v>
      </c>
      <c r="U2" s="3" t="s">
        <v>24</v>
      </c>
      <c r="V2" s="3" t="s">
        <v>25</v>
      </c>
      <c r="W2" s="3" t="s">
        <v>26</v>
      </c>
      <c r="X2" s="3" t="s">
        <v>27</v>
      </c>
      <c r="Y2" s="3" t="s">
        <v>28</v>
      </c>
      <c r="Z2" s="3" t="s">
        <v>29</v>
      </c>
      <c r="AA2" s="3" t="s">
        <v>30</v>
      </c>
      <c r="AB2" s="3" t="s">
        <v>31</v>
      </c>
      <c r="AC2" s="3" t="s">
        <v>32</v>
      </c>
      <c r="AD2" s="3" t="s">
        <v>33</v>
      </c>
      <c r="AE2" s="3" t="s">
        <v>34</v>
      </c>
      <c r="AF2" s="3" t="s">
        <v>35</v>
      </c>
      <c r="AG2" s="3" t="s">
        <v>36</v>
      </c>
      <c r="AH2" s="28" t="s">
        <v>37</v>
      </c>
      <c r="AI2" s="2" t="s">
        <v>38</v>
      </c>
      <c r="AJ2" s="22" t="s">
        <v>39</v>
      </c>
      <c r="AK2" s="3" t="s">
        <v>925</v>
      </c>
      <c r="AL2" s="3" t="s">
        <v>927</v>
      </c>
      <c r="AM2" s="3" t="s">
        <v>928</v>
      </c>
      <c r="AN2" s="3" t="s">
        <v>43</v>
      </c>
      <c r="AO2" s="3" t="s">
        <v>44</v>
      </c>
      <c r="AP2" s="3" t="s">
        <v>45</v>
      </c>
      <c r="AQ2" s="3" t="s">
        <v>929</v>
      </c>
      <c r="AR2" s="3" t="s">
        <v>930</v>
      </c>
      <c r="AS2" s="3" t="s">
        <v>931</v>
      </c>
      <c r="AT2" s="3" t="s">
        <v>926</v>
      </c>
    </row>
    <row r="3" spans="1:46" s="7" customFormat="1" x14ac:dyDescent="0.3">
      <c r="A3" s="7" t="s">
        <v>50</v>
      </c>
      <c r="B3" s="7" t="s">
        <v>51</v>
      </c>
      <c r="C3" s="7" t="s">
        <v>52</v>
      </c>
      <c r="D3" s="53">
        <v>2847097</v>
      </c>
      <c r="E3" s="7" t="s">
        <v>53</v>
      </c>
      <c r="F3" s="52">
        <v>950</v>
      </c>
      <c r="G3" s="52">
        <v>829</v>
      </c>
      <c r="H3" s="51">
        <f>IFERROR(G3/F3,"NA")</f>
        <v>0.87263157894736842</v>
      </c>
      <c r="I3" s="7">
        <v>43</v>
      </c>
      <c r="J3" s="7">
        <v>18</v>
      </c>
      <c r="K3" s="7">
        <v>65</v>
      </c>
      <c r="L3" s="7">
        <v>24</v>
      </c>
      <c r="M3" s="49">
        <v>998</v>
      </c>
      <c r="N3" s="49">
        <v>131</v>
      </c>
      <c r="O3" s="49">
        <v>171</v>
      </c>
      <c r="P3" s="49">
        <v>236</v>
      </c>
      <c r="Q3" s="51">
        <f>IFERROR(N3/M3,"NA")</f>
        <v>0.13126252505010019</v>
      </c>
      <c r="R3" s="51">
        <f>IFERROR(O3/M3,"NA")</f>
        <v>0.17134268537074149</v>
      </c>
      <c r="S3" s="51">
        <f>IFERROR(P3/M3,"NA")</f>
        <v>0.23647294589178355</v>
      </c>
      <c r="T3" s="7">
        <v>5236</v>
      </c>
      <c r="U3" s="49">
        <v>76</v>
      </c>
      <c r="V3" s="49">
        <v>5</v>
      </c>
      <c r="W3" s="51">
        <f>IFERROR(V3/U3,"NA")</f>
        <v>6.5789473684210523E-2</v>
      </c>
      <c r="X3" s="49">
        <v>54</v>
      </c>
      <c r="Y3" s="51">
        <f>IFERROR(X3/U3,"NA")</f>
        <v>0.71052631578947367</v>
      </c>
      <c r="Z3" s="49">
        <v>56</v>
      </c>
      <c r="AA3" s="51">
        <f>IFERROR(Z3/U3,"NA")</f>
        <v>0.73684210526315785</v>
      </c>
      <c r="AB3" s="49">
        <v>106</v>
      </c>
      <c r="AC3" s="49">
        <v>8</v>
      </c>
      <c r="AD3" s="51">
        <f>IFERROR(AC3/AB3,"NA")</f>
        <v>7.5471698113207544E-2</v>
      </c>
      <c r="AE3" s="49">
        <v>33</v>
      </c>
      <c r="AF3" s="51">
        <f>IFERROR(AE3/AB3,"NA")</f>
        <v>0.31132075471698112</v>
      </c>
      <c r="AG3" s="49">
        <v>37</v>
      </c>
      <c r="AH3" s="51">
        <f>IFERROR(AG3/AB3,"NA")</f>
        <v>0.34905660377358488</v>
      </c>
      <c r="AI3" s="7">
        <v>2985</v>
      </c>
      <c r="AJ3" s="7">
        <v>3153</v>
      </c>
      <c r="AK3" s="49">
        <v>247</v>
      </c>
      <c r="AL3" s="49">
        <v>76</v>
      </c>
      <c r="AM3" s="49">
        <v>21</v>
      </c>
      <c r="AN3" s="51">
        <f>IFERROR((AL3+AM3)/AK3,"NA")</f>
        <v>0.39271255060728744</v>
      </c>
      <c r="AO3" s="49">
        <v>4546</v>
      </c>
      <c r="AP3" s="49">
        <v>634</v>
      </c>
      <c r="AQ3" s="51">
        <f t="shared" ref="AQ3:AQ63" si="0">IFERROR(AP3/AO3,"NA")</f>
        <v>0.139463264408271</v>
      </c>
      <c r="AR3" s="49">
        <v>480</v>
      </c>
      <c r="AS3" s="49">
        <v>419</v>
      </c>
      <c r="AT3" s="51">
        <f>IFERROR(AS3/AR3,"NA")</f>
        <v>0.87291666666666667</v>
      </c>
    </row>
    <row r="4" spans="1:46" s="7" customFormat="1" x14ac:dyDescent="0.3">
      <c r="A4" s="7" t="s">
        <v>50</v>
      </c>
      <c r="B4" s="7" t="s">
        <v>54</v>
      </c>
      <c r="C4" s="7" t="s">
        <v>55</v>
      </c>
      <c r="D4" s="53">
        <v>776502</v>
      </c>
      <c r="E4" s="7" t="s">
        <v>56</v>
      </c>
      <c r="F4" s="52">
        <v>534</v>
      </c>
      <c r="G4" s="52">
        <v>478</v>
      </c>
      <c r="H4" s="51">
        <f t="shared" ref="H4:H64" si="1">IFERROR(G4/F4,"NA")</f>
        <v>0.89513108614232206</v>
      </c>
      <c r="I4" s="7">
        <v>45</v>
      </c>
      <c r="J4" s="7">
        <v>14</v>
      </c>
      <c r="K4" s="7">
        <v>67</v>
      </c>
      <c r="L4" s="7">
        <v>21</v>
      </c>
      <c r="M4" s="49">
        <v>272</v>
      </c>
      <c r="N4" s="49">
        <v>13</v>
      </c>
      <c r="O4" s="49">
        <v>24</v>
      </c>
      <c r="P4" s="49">
        <v>34</v>
      </c>
      <c r="Q4" s="51">
        <f t="shared" ref="Q4:Q64" si="2">IFERROR(N4/M4,"NA")</f>
        <v>4.779411764705882E-2</v>
      </c>
      <c r="R4" s="51">
        <f t="shared" ref="R4:R64" si="3">IFERROR(O4/M4,"NA")</f>
        <v>8.8235294117647065E-2</v>
      </c>
      <c r="S4" s="51">
        <f t="shared" ref="S4:S64" si="4">IFERROR(P4/M4,"NA")</f>
        <v>0.125</v>
      </c>
      <c r="T4" s="7">
        <v>2453</v>
      </c>
      <c r="U4" s="49">
        <v>70</v>
      </c>
      <c r="V4" s="49">
        <v>1</v>
      </c>
      <c r="W4" s="51">
        <f t="shared" ref="W4:W64" si="5">IFERROR(V4/U4,"NA")</f>
        <v>1.4285714285714285E-2</v>
      </c>
      <c r="X4" s="49">
        <v>9</v>
      </c>
      <c r="Y4" s="51">
        <f t="shared" ref="Y4:Y64" si="6">IFERROR(X4/U4,"NA")</f>
        <v>0.12857142857142856</v>
      </c>
      <c r="Z4" s="49">
        <v>9</v>
      </c>
      <c r="AA4" s="51">
        <f t="shared" ref="AA4:AA64" si="7">IFERROR(Z4/U4,"NA")</f>
        <v>0.12857142857142856</v>
      </c>
      <c r="AB4" s="49">
        <v>38</v>
      </c>
      <c r="AC4" s="49">
        <v>5</v>
      </c>
      <c r="AD4" s="51">
        <f t="shared" ref="AD4:AD64" si="8">IFERROR(AC4/AB4,"NA")</f>
        <v>0.13157894736842105</v>
      </c>
      <c r="AE4" s="49">
        <v>17</v>
      </c>
      <c r="AF4" s="51">
        <f t="shared" ref="AF4:AF64" si="9">IFERROR(AE4/AB4,"NA")</f>
        <v>0.44736842105263158</v>
      </c>
      <c r="AG4" s="49">
        <v>20</v>
      </c>
      <c r="AH4" s="51">
        <f t="shared" ref="AH4:AH64" si="10">IFERROR(AG4/AB4,"NA")</f>
        <v>0.52631578947368418</v>
      </c>
      <c r="AI4" s="7">
        <v>1627</v>
      </c>
      <c r="AJ4" s="7">
        <v>2067</v>
      </c>
      <c r="AK4" s="49">
        <v>208</v>
      </c>
      <c r="AL4" s="49">
        <v>1</v>
      </c>
      <c r="AM4" s="49">
        <v>9</v>
      </c>
      <c r="AN4" s="51">
        <f t="shared" ref="AN4:AN64" si="11">IFERROR((AL4+AM4)/AK4,"NA")</f>
        <v>4.807692307692308E-2</v>
      </c>
      <c r="AO4" s="49">
        <v>2483</v>
      </c>
      <c r="AP4" s="49">
        <v>941</v>
      </c>
      <c r="AQ4" s="51">
        <f t="shared" si="0"/>
        <v>0.37897704389850989</v>
      </c>
      <c r="AR4" s="49">
        <v>224</v>
      </c>
      <c r="AS4" s="49">
        <v>181</v>
      </c>
      <c r="AT4" s="51">
        <f t="shared" ref="AT4:AT64" si="12">IFERROR(AS4/AR4,"NA")</f>
        <v>0.8080357142857143</v>
      </c>
    </row>
    <row r="5" spans="1:46" s="7" customFormat="1" x14ac:dyDescent="0.3">
      <c r="A5" s="7" t="s">
        <v>57</v>
      </c>
      <c r="B5" s="7" t="s">
        <v>58</v>
      </c>
      <c r="C5" s="7" t="s">
        <v>59</v>
      </c>
      <c r="D5" s="53">
        <v>9109238</v>
      </c>
      <c r="E5" s="7" t="s">
        <v>53</v>
      </c>
      <c r="F5" s="52">
        <v>912</v>
      </c>
      <c r="G5" s="52">
        <v>725</v>
      </c>
      <c r="H5" s="51">
        <f t="shared" si="1"/>
        <v>0.79495614035087714</v>
      </c>
      <c r="I5" s="7">
        <v>47</v>
      </c>
      <c r="J5" s="7">
        <v>15</v>
      </c>
      <c r="K5" s="7">
        <v>67</v>
      </c>
      <c r="L5" s="7">
        <v>17</v>
      </c>
      <c r="M5" s="49">
        <v>736</v>
      </c>
      <c r="N5" s="49">
        <v>205</v>
      </c>
      <c r="O5" s="49">
        <v>303</v>
      </c>
      <c r="P5" s="49">
        <v>392</v>
      </c>
      <c r="Q5" s="51">
        <f t="shared" si="2"/>
        <v>0.27853260869565216</v>
      </c>
      <c r="R5" s="51">
        <f t="shared" si="3"/>
        <v>0.41168478260869568</v>
      </c>
      <c r="S5" s="51">
        <f t="shared" si="4"/>
        <v>0.53260869565217395</v>
      </c>
      <c r="T5" s="7">
        <v>4150</v>
      </c>
      <c r="U5" s="49">
        <v>564</v>
      </c>
      <c r="V5" s="49">
        <v>44</v>
      </c>
      <c r="W5" s="51">
        <f t="shared" si="5"/>
        <v>7.8014184397163122E-2</v>
      </c>
      <c r="X5" s="49">
        <v>122</v>
      </c>
      <c r="Y5" s="51">
        <f t="shared" si="6"/>
        <v>0.21631205673758866</v>
      </c>
      <c r="Z5" s="49">
        <v>161</v>
      </c>
      <c r="AA5" s="51">
        <f t="shared" si="7"/>
        <v>0.28546099290780141</v>
      </c>
      <c r="AB5" s="49">
        <v>294</v>
      </c>
      <c r="AC5" s="49">
        <v>50</v>
      </c>
      <c r="AD5" s="51">
        <f t="shared" si="8"/>
        <v>0.17006802721088435</v>
      </c>
      <c r="AE5" s="49">
        <v>38</v>
      </c>
      <c r="AF5" s="51">
        <f t="shared" si="9"/>
        <v>0.12925170068027211</v>
      </c>
      <c r="AG5" s="49">
        <v>82</v>
      </c>
      <c r="AH5" s="51">
        <f t="shared" si="10"/>
        <v>0.27891156462585032</v>
      </c>
      <c r="AI5" s="7">
        <v>2571</v>
      </c>
      <c r="AJ5" s="7">
        <v>2938</v>
      </c>
      <c r="AK5" s="49">
        <v>504</v>
      </c>
      <c r="AL5" s="49">
        <v>118</v>
      </c>
      <c r="AM5" s="49">
        <v>21</v>
      </c>
      <c r="AN5" s="51">
        <f t="shared" si="11"/>
        <v>0.27579365079365081</v>
      </c>
      <c r="AO5" s="49">
        <v>3901</v>
      </c>
      <c r="AP5" s="49">
        <v>900</v>
      </c>
      <c r="AQ5" s="51">
        <f t="shared" si="0"/>
        <v>0.23071007433991284</v>
      </c>
      <c r="AR5" s="49">
        <v>1360</v>
      </c>
      <c r="AS5" s="49">
        <v>1281</v>
      </c>
      <c r="AT5" s="51">
        <f t="shared" si="12"/>
        <v>0.94191176470588234</v>
      </c>
    </row>
    <row r="6" spans="1:46" s="7" customFormat="1" x14ac:dyDescent="0.3">
      <c r="A6" s="7" t="s">
        <v>57</v>
      </c>
      <c r="B6" s="7" t="s">
        <v>60</v>
      </c>
      <c r="C6" s="7" t="s">
        <v>61</v>
      </c>
      <c r="D6" s="53">
        <v>3744586</v>
      </c>
      <c r="E6" s="7" t="s">
        <v>53</v>
      </c>
      <c r="F6" s="52">
        <v>438</v>
      </c>
      <c r="G6" s="52">
        <v>336</v>
      </c>
      <c r="H6" s="51">
        <f t="shared" si="1"/>
        <v>0.76712328767123283</v>
      </c>
      <c r="I6" s="7">
        <v>31</v>
      </c>
      <c r="J6" s="7">
        <v>10</v>
      </c>
      <c r="K6" s="7">
        <v>47</v>
      </c>
      <c r="L6" s="7">
        <v>13</v>
      </c>
      <c r="M6" s="49">
        <v>220</v>
      </c>
      <c r="N6" s="49">
        <v>25</v>
      </c>
      <c r="O6" s="49">
        <v>44</v>
      </c>
      <c r="P6" s="49">
        <v>50</v>
      </c>
      <c r="Q6" s="51">
        <f t="shared" si="2"/>
        <v>0.11363636363636363</v>
      </c>
      <c r="R6" s="51">
        <f t="shared" si="3"/>
        <v>0.2</v>
      </c>
      <c r="S6" s="51">
        <f t="shared" si="4"/>
        <v>0.22727272727272727</v>
      </c>
      <c r="T6" s="7">
        <v>2294</v>
      </c>
      <c r="U6" s="49">
        <v>127</v>
      </c>
      <c r="V6" s="49">
        <v>1</v>
      </c>
      <c r="W6" s="51">
        <f t="shared" si="5"/>
        <v>7.874015748031496E-3</v>
      </c>
      <c r="X6" s="49">
        <v>60</v>
      </c>
      <c r="Y6" s="51">
        <f t="shared" si="6"/>
        <v>0.47244094488188976</v>
      </c>
      <c r="Z6" s="49">
        <v>61</v>
      </c>
      <c r="AA6" s="51">
        <f t="shared" si="7"/>
        <v>0.48031496062992124</v>
      </c>
      <c r="AB6" s="49">
        <v>93</v>
      </c>
      <c r="AC6" s="49">
        <v>9</v>
      </c>
      <c r="AD6" s="51">
        <f t="shared" si="8"/>
        <v>9.6774193548387094E-2</v>
      </c>
      <c r="AE6" s="49">
        <v>27</v>
      </c>
      <c r="AF6" s="51">
        <f t="shared" si="9"/>
        <v>0.29032258064516131</v>
      </c>
      <c r="AG6" s="49">
        <v>35</v>
      </c>
      <c r="AH6" s="51">
        <f t="shared" si="10"/>
        <v>0.37634408602150538</v>
      </c>
      <c r="AI6" s="7">
        <v>1541</v>
      </c>
      <c r="AJ6" s="7">
        <v>1764</v>
      </c>
      <c r="AK6" s="49">
        <v>96</v>
      </c>
      <c r="AL6" s="49">
        <v>20</v>
      </c>
      <c r="AM6" s="49">
        <v>22</v>
      </c>
      <c r="AN6" s="51">
        <f t="shared" si="11"/>
        <v>0.4375</v>
      </c>
      <c r="AO6" s="49">
        <v>2150</v>
      </c>
      <c r="AP6" s="49">
        <v>324</v>
      </c>
      <c r="AQ6" s="51">
        <f t="shared" si="0"/>
        <v>0.15069767441860465</v>
      </c>
      <c r="AR6" s="49">
        <v>197</v>
      </c>
      <c r="AS6" s="49">
        <v>188</v>
      </c>
      <c r="AT6" s="51">
        <f t="shared" si="12"/>
        <v>0.95431472081218272</v>
      </c>
    </row>
    <row r="7" spans="1:46" s="7" customFormat="1" x14ac:dyDescent="0.3">
      <c r="A7" s="7" t="s">
        <v>57</v>
      </c>
      <c r="B7" s="7" t="s">
        <v>920</v>
      </c>
      <c r="C7" s="7" t="s">
        <v>919</v>
      </c>
      <c r="D7" s="53">
        <v>447309</v>
      </c>
      <c r="E7" s="7" t="s">
        <v>53</v>
      </c>
      <c r="F7" s="52">
        <v>157</v>
      </c>
      <c r="G7" s="52">
        <v>0</v>
      </c>
      <c r="H7" s="51">
        <f t="shared" si="1"/>
        <v>0</v>
      </c>
      <c r="I7" s="7">
        <v>0</v>
      </c>
      <c r="J7" s="7">
        <v>0</v>
      </c>
      <c r="K7" s="7">
        <v>0</v>
      </c>
      <c r="L7" s="7">
        <v>0</v>
      </c>
      <c r="M7" s="49">
        <v>0</v>
      </c>
      <c r="N7" s="49">
        <v>0</v>
      </c>
      <c r="O7" s="49">
        <v>0</v>
      </c>
      <c r="P7" s="49">
        <v>0</v>
      </c>
      <c r="Q7" s="51" t="str">
        <f t="shared" si="2"/>
        <v>NA</v>
      </c>
      <c r="R7" s="51" t="str">
        <f t="shared" si="3"/>
        <v>NA</v>
      </c>
      <c r="S7" s="51" t="str">
        <f t="shared" si="4"/>
        <v>NA</v>
      </c>
      <c r="T7" s="7">
        <v>0</v>
      </c>
      <c r="U7" s="49">
        <v>91</v>
      </c>
      <c r="V7" s="49">
        <v>1</v>
      </c>
      <c r="W7" s="51">
        <f t="shared" si="5"/>
        <v>1.098901098901099E-2</v>
      </c>
      <c r="X7" s="49">
        <v>1</v>
      </c>
      <c r="Y7" s="51">
        <f t="shared" si="6"/>
        <v>1.098901098901099E-2</v>
      </c>
      <c r="Z7" s="49">
        <v>2</v>
      </c>
      <c r="AA7" s="51">
        <f t="shared" si="7"/>
        <v>2.197802197802198E-2</v>
      </c>
      <c r="AB7" s="49">
        <v>106</v>
      </c>
      <c r="AC7" s="49">
        <v>7</v>
      </c>
      <c r="AD7" s="51">
        <f t="shared" si="8"/>
        <v>6.6037735849056603E-2</v>
      </c>
      <c r="AE7" s="49">
        <v>0</v>
      </c>
      <c r="AF7" s="51">
        <f t="shared" si="9"/>
        <v>0</v>
      </c>
      <c r="AG7" s="49">
        <v>7</v>
      </c>
      <c r="AH7" s="51">
        <f t="shared" si="10"/>
        <v>6.6037735849056603E-2</v>
      </c>
      <c r="AI7" s="7">
        <v>0</v>
      </c>
      <c r="AJ7" s="7">
        <v>13</v>
      </c>
      <c r="AK7" s="49">
        <v>0</v>
      </c>
      <c r="AL7" s="49">
        <v>0</v>
      </c>
      <c r="AM7" s="49">
        <v>0</v>
      </c>
      <c r="AN7" s="51" t="str">
        <f t="shared" si="11"/>
        <v>NA</v>
      </c>
      <c r="AO7" s="49">
        <v>83</v>
      </c>
      <c r="AP7" s="49">
        <v>68</v>
      </c>
      <c r="AQ7" s="51">
        <f t="shared" si="0"/>
        <v>0.81927710843373491</v>
      </c>
      <c r="AR7" s="49">
        <v>0</v>
      </c>
      <c r="AS7" s="49">
        <v>0</v>
      </c>
      <c r="AT7" s="51" t="str">
        <f t="shared" si="12"/>
        <v>NA</v>
      </c>
    </row>
    <row r="8" spans="1:46" s="7" customFormat="1" x14ac:dyDescent="0.3">
      <c r="A8" s="7" t="s">
        <v>57</v>
      </c>
      <c r="B8" s="7" t="s">
        <v>62</v>
      </c>
      <c r="C8" s="7" t="s">
        <v>63</v>
      </c>
      <c r="D8" s="53">
        <v>650007</v>
      </c>
      <c r="E8" s="7" t="s">
        <v>53</v>
      </c>
      <c r="F8" s="52">
        <v>432</v>
      </c>
      <c r="G8" s="52">
        <v>104</v>
      </c>
      <c r="H8" s="51">
        <f t="shared" si="1"/>
        <v>0.24074074074074073</v>
      </c>
      <c r="I8" s="7">
        <v>107</v>
      </c>
      <c r="J8" s="7">
        <v>27</v>
      </c>
      <c r="K8" s="7">
        <v>115</v>
      </c>
      <c r="L8" s="7">
        <v>32</v>
      </c>
      <c r="M8" s="49">
        <v>260</v>
      </c>
      <c r="N8" s="49">
        <v>12</v>
      </c>
      <c r="O8" s="49">
        <v>17</v>
      </c>
      <c r="P8" s="49">
        <v>27</v>
      </c>
      <c r="Q8" s="51">
        <f t="shared" si="2"/>
        <v>4.6153846153846156E-2</v>
      </c>
      <c r="R8" s="51">
        <f t="shared" si="3"/>
        <v>6.5384615384615388E-2</v>
      </c>
      <c r="S8" s="51">
        <f t="shared" si="4"/>
        <v>0.10384615384615385</v>
      </c>
      <c r="T8" s="7">
        <v>356</v>
      </c>
      <c r="U8" s="49">
        <v>40</v>
      </c>
      <c r="V8" s="49">
        <v>0</v>
      </c>
      <c r="W8" s="51">
        <f t="shared" si="5"/>
        <v>0</v>
      </c>
      <c r="X8" s="49">
        <v>1</v>
      </c>
      <c r="Y8" s="51">
        <f t="shared" si="6"/>
        <v>2.5000000000000001E-2</v>
      </c>
      <c r="Z8" s="49">
        <v>1</v>
      </c>
      <c r="AA8" s="51">
        <f t="shared" si="7"/>
        <v>2.5000000000000001E-2</v>
      </c>
      <c r="AB8" s="49">
        <v>27</v>
      </c>
      <c r="AC8" s="49">
        <v>0</v>
      </c>
      <c r="AD8" s="51">
        <f t="shared" si="8"/>
        <v>0</v>
      </c>
      <c r="AE8" s="49">
        <v>10</v>
      </c>
      <c r="AF8" s="51">
        <f t="shared" si="9"/>
        <v>0.37037037037037035</v>
      </c>
      <c r="AG8" s="49">
        <v>10</v>
      </c>
      <c r="AH8" s="51">
        <f t="shared" si="10"/>
        <v>0.37037037037037035</v>
      </c>
      <c r="AI8" s="7">
        <v>269</v>
      </c>
      <c r="AJ8" s="7">
        <v>368</v>
      </c>
      <c r="AK8" s="49">
        <v>58</v>
      </c>
      <c r="AL8" s="49">
        <v>6</v>
      </c>
      <c r="AM8" s="49">
        <v>25</v>
      </c>
      <c r="AN8" s="51">
        <f t="shared" si="11"/>
        <v>0.53448275862068961</v>
      </c>
      <c r="AO8" s="49">
        <v>380</v>
      </c>
      <c r="AP8" s="49">
        <v>306</v>
      </c>
      <c r="AQ8" s="51">
        <f t="shared" si="0"/>
        <v>0.80526315789473679</v>
      </c>
      <c r="AR8" s="49">
        <v>104</v>
      </c>
      <c r="AS8" s="49">
        <v>94</v>
      </c>
      <c r="AT8" s="51">
        <f t="shared" si="12"/>
        <v>0.90384615384615385</v>
      </c>
    </row>
    <row r="9" spans="1:46" s="7" customFormat="1" x14ac:dyDescent="0.3">
      <c r="A9" s="7" t="s">
        <v>57</v>
      </c>
      <c r="B9" s="7" t="s">
        <v>64</v>
      </c>
      <c r="C9" s="7" t="s">
        <v>65</v>
      </c>
      <c r="D9" s="53">
        <v>1970964</v>
      </c>
      <c r="E9" s="7" t="s">
        <v>53</v>
      </c>
      <c r="F9" s="52">
        <v>329</v>
      </c>
      <c r="G9" s="52">
        <v>314</v>
      </c>
      <c r="H9" s="51">
        <f t="shared" si="1"/>
        <v>0.95440729483282671</v>
      </c>
      <c r="I9" s="7">
        <v>79</v>
      </c>
      <c r="J9" s="7">
        <v>34</v>
      </c>
      <c r="K9" s="7">
        <v>97</v>
      </c>
      <c r="L9" s="7">
        <v>39</v>
      </c>
      <c r="M9" s="49">
        <v>469</v>
      </c>
      <c r="N9" s="49">
        <v>51</v>
      </c>
      <c r="O9" s="49">
        <v>72</v>
      </c>
      <c r="P9" s="49">
        <v>98</v>
      </c>
      <c r="Q9" s="51">
        <f t="shared" si="2"/>
        <v>0.10874200426439233</v>
      </c>
      <c r="R9" s="51">
        <f t="shared" si="3"/>
        <v>0.15351812366737741</v>
      </c>
      <c r="S9" s="51">
        <f t="shared" si="4"/>
        <v>0.20895522388059701</v>
      </c>
      <c r="T9" s="7">
        <v>1429</v>
      </c>
      <c r="U9" s="49">
        <v>49</v>
      </c>
      <c r="V9" s="49">
        <v>0</v>
      </c>
      <c r="W9" s="51">
        <f t="shared" si="5"/>
        <v>0</v>
      </c>
      <c r="X9" s="49">
        <v>10</v>
      </c>
      <c r="Y9" s="51">
        <f t="shared" si="6"/>
        <v>0.20408163265306123</v>
      </c>
      <c r="Z9" s="49">
        <v>10</v>
      </c>
      <c r="AA9" s="51">
        <f t="shared" si="7"/>
        <v>0.20408163265306123</v>
      </c>
      <c r="AB9" s="49">
        <v>16</v>
      </c>
      <c r="AC9" s="49">
        <v>1</v>
      </c>
      <c r="AD9" s="51">
        <f t="shared" si="8"/>
        <v>6.25E-2</v>
      </c>
      <c r="AE9" s="49">
        <v>3</v>
      </c>
      <c r="AF9" s="51">
        <f t="shared" si="9"/>
        <v>0.1875</v>
      </c>
      <c r="AG9" s="49">
        <v>4</v>
      </c>
      <c r="AH9" s="51">
        <f t="shared" si="10"/>
        <v>0.25</v>
      </c>
      <c r="AI9" s="7">
        <v>967</v>
      </c>
      <c r="AJ9" s="7">
        <v>1058</v>
      </c>
      <c r="AK9" s="49">
        <v>5</v>
      </c>
      <c r="AL9" s="49">
        <v>1</v>
      </c>
      <c r="AM9" s="49">
        <v>0</v>
      </c>
      <c r="AN9" s="51">
        <f t="shared" si="11"/>
        <v>0.2</v>
      </c>
      <c r="AO9" s="49">
        <v>1258</v>
      </c>
      <c r="AP9" s="49">
        <v>358</v>
      </c>
      <c r="AQ9" s="51">
        <f t="shared" si="0"/>
        <v>0.28457869634340222</v>
      </c>
      <c r="AR9" s="49">
        <v>223</v>
      </c>
      <c r="AS9" s="49">
        <v>210</v>
      </c>
      <c r="AT9" s="51">
        <f t="shared" si="12"/>
        <v>0.94170403587443952</v>
      </c>
    </row>
    <row r="10" spans="1:46" s="7" customFormat="1" x14ac:dyDescent="0.3">
      <c r="A10" s="7" t="s">
        <v>57</v>
      </c>
      <c r="B10" s="7" t="s">
        <v>68</v>
      </c>
      <c r="C10" s="7" t="s">
        <v>69</v>
      </c>
      <c r="D10" s="53">
        <v>211879</v>
      </c>
      <c r="E10" s="7" t="s">
        <v>53</v>
      </c>
      <c r="F10" s="52">
        <v>138</v>
      </c>
      <c r="G10" s="52">
        <v>93</v>
      </c>
      <c r="H10" s="51">
        <f t="shared" si="1"/>
        <v>0.67391304347826086</v>
      </c>
      <c r="I10" s="7">
        <v>216</v>
      </c>
      <c r="J10" s="7">
        <v>207</v>
      </c>
      <c r="K10" s="7">
        <v>248</v>
      </c>
      <c r="L10" s="7">
        <v>216</v>
      </c>
      <c r="M10" s="49">
        <v>213</v>
      </c>
      <c r="N10" s="49">
        <v>7</v>
      </c>
      <c r="O10" s="49">
        <v>15</v>
      </c>
      <c r="P10" s="49">
        <v>23</v>
      </c>
      <c r="Q10" s="51">
        <f t="shared" si="2"/>
        <v>3.2863849765258218E-2</v>
      </c>
      <c r="R10" s="51">
        <f t="shared" si="3"/>
        <v>7.0422535211267609E-2</v>
      </c>
      <c r="S10" s="51">
        <f t="shared" si="4"/>
        <v>0.107981220657277</v>
      </c>
      <c r="T10" s="7">
        <v>375</v>
      </c>
      <c r="U10" s="49">
        <v>5</v>
      </c>
      <c r="V10" s="49">
        <v>0</v>
      </c>
      <c r="W10" s="51">
        <f t="shared" si="5"/>
        <v>0</v>
      </c>
      <c r="X10" s="49">
        <v>0</v>
      </c>
      <c r="Y10" s="51">
        <f t="shared" si="6"/>
        <v>0</v>
      </c>
      <c r="Z10" s="49">
        <v>0</v>
      </c>
      <c r="AA10" s="51">
        <f t="shared" si="7"/>
        <v>0</v>
      </c>
      <c r="AB10" s="49">
        <v>0</v>
      </c>
      <c r="AC10" s="49">
        <v>0</v>
      </c>
      <c r="AD10" s="51" t="str">
        <f t="shared" si="8"/>
        <v>NA</v>
      </c>
      <c r="AE10" s="49">
        <v>0</v>
      </c>
      <c r="AF10" s="51" t="str">
        <f t="shared" si="9"/>
        <v>NA</v>
      </c>
      <c r="AG10" s="49">
        <v>0</v>
      </c>
      <c r="AH10" s="51" t="str">
        <f t="shared" si="10"/>
        <v>NA</v>
      </c>
      <c r="AI10" s="7">
        <v>234</v>
      </c>
      <c r="AJ10" s="7">
        <v>386</v>
      </c>
      <c r="AK10" s="49">
        <v>0</v>
      </c>
      <c r="AL10" s="49">
        <v>0</v>
      </c>
      <c r="AM10" s="49">
        <v>0</v>
      </c>
      <c r="AN10" s="51" t="str">
        <f t="shared" si="11"/>
        <v>NA</v>
      </c>
      <c r="AO10" s="49">
        <v>170</v>
      </c>
      <c r="AP10" s="49">
        <v>105</v>
      </c>
      <c r="AQ10" s="51">
        <f t="shared" si="0"/>
        <v>0.61764705882352944</v>
      </c>
      <c r="AR10" s="49">
        <v>214</v>
      </c>
      <c r="AS10" s="49">
        <v>211</v>
      </c>
      <c r="AT10" s="51">
        <f t="shared" si="12"/>
        <v>0.98598130841121501</v>
      </c>
    </row>
    <row r="11" spans="1:46" s="7" customFormat="1" x14ac:dyDescent="0.3">
      <c r="A11" s="7" t="s">
        <v>57</v>
      </c>
      <c r="B11" s="7" t="s">
        <v>70</v>
      </c>
      <c r="C11" s="7" t="s">
        <v>71</v>
      </c>
      <c r="D11" s="53">
        <v>1104980</v>
      </c>
      <c r="E11" s="7" t="s">
        <v>56</v>
      </c>
      <c r="F11" s="52">
        <v>373</v>
      </c>
      <c r="G11" s="52">
        <v>29</v>
      </c>
      <c r="H11" s="51">
        <f t="shared" si="1"/>
        <v>7.7747989276139406E-2</v>
      </c>
      <c r="I11" s="7">
        <v>0</v>
      </c>
      <c r="J11" s="7">
        <v>0</v>
      </c>
      <c r="K11" s="7">
        <v>310</v>
      </c>
      <c r="L11" s="7">
        <v>209</v>
      </c>
      <c r="M11" s="49">
        <v>8</v>
      </c>
      <c r="N11" s="49">
        <v>2</v>
      </c>
      <c r="O11" s="49">
        <v>2</v>
      </c>
      <c r="P11" s="49">
        <v>4</v>
      </c>
      <c r="Q11" s="51">
        <f t="shared" si="2"/>
        <v>0.25</v>
      </c>
      <c r="R11" s="51">
        <f t="shared" si="3"/>
        <v>0.25</v>
      </c>
      <c r="S11" s="51">
        <f t="shared" si="4"/>
        <v>0.5</v>
      </c>
      <c r="T11" s="7">
        <v>75</v>
      </c>
      <c r="U11" s="49">
        <v>42</v>
      </c>
      <c r="V11" s="49">
        <v>0</v>
      </c>
      <c r="W11" s="51">
        <f t="shared" si="5"/>
        <v>0</v>
      </c>
      <c r="X11" s="49">
        <v>3</v>
      </c>
      <c r="Y11" s="51">
        <f t="shared" si="6"/>
        <v>7.1428571428571425E-2</v>
      </c>
      <c r="Z11" s="49">
        <v>3</v>
      </c>
      <c r="AA11" s="51">
        <f t="shared" si="7"/>
        <v>7.1428571428571425E-2</v>
      </c>
      <c r="AB11" s="49">
        <v>37</v>
      </c>
      <c r="AC11" s="49">
        <v>4</v>
      </c>
      <c r="AD11" s="51">
        <f t="shared" si="8"/>
        <v>0.10810810810810811</v>
      </c>
      <c r="AE11" s="49">
        <v>6</v>
      </c>
      <c r="AF11" s="51">
        <f t="shared" si="9"/>
        <v>0.16216216216216217</v>
      </c>
      <c r="AG11" s="49">
        <v>9</v>
      </c>
      <c r="AH11" s="51">
        <f t="shared" si="10"/>
        <v>0.24324324324324326</v>
      </c>
      <c r="AI11" s="7">
        <v>41</v>
      </c>
      <c r="AJ11" s="7">
        <v>254</v>
      </c>
      <c r="AK11" s="49">
        <v>145</v>
      </c>
      <c r="AL11" s="49">
        <v>10</v>
      </c>
      <c r="AM11" s="49">
        <v>102</v>
      </c>
      <c r="AN11" s="51">
        <f t="shared" si="11"/>
        <v>0.77241379310344827</v>
      </c>
      <c r="AO11" s="49">
        <v>2</v>
      </c>
      <c r="AP11" s="49">
        <v>0</v>
      </c>
      <c r="AQ11" s="51">
        <f t="shared" si="0"/>
        <v>0</v>
      </c>
      <c r="AR11" s="49">
        <v>135</v>
      </c>
      <c r="AS11" s="49">
        <v>127</v>
      </c>
      <c r="AT11" s="51">
        <f t="shared" si="12"/>
        <v>0.94074074074074077</v>
      </c>
    </row>
    <row r="12" spans="1:46" s="7" customFormat="1" x14ac:dyDescent="0.3">
      <c r="A12" s="7" t="s">
        <v>72</v>
      </c>
      <c r="B12" s="7" t="s">
        <v>73</v>
      </c>
      <c r="C12" s="7" t="s">
        <v>74</v>
      </c>
      <c r="D12" s="53">
        <v>3107871</v>
      </c>
      <c r="E12" s="7" t="s">
        <v>53</v>
      </c>
      <c r="F12" s="52">
        <v>533</v>
      </c>
      <c r="G12" s="52">
        <v>325</v>
      </c>
      <c r="H12" s="51">
        <f t="shared" si="1"/>
        <v>0.6097560975609756</v>
      </c>
      <c r="I12" s="7">
        <v>44</v>
      </c>
      <c r="J12" s="7">
        <v>28</v>
      </c>
      <c r="K12" s="7">
        <v>71</v>
      </c>
      <c r="L12" s="7">
        <v>35</v>
      </c>
      <c r="M12" s="49">
        <v>766</v>
      </c>
      <c r="N12" s="49">
        <v>47</v>
      </c>
      <c r="O12" s="49">
        <v>74</v>
      </c>
      <c r="P12" s="49">
        <v>130</v>
      </c>
      <c r="Q12" s="51">
        <f t="shared" si="2"/>
        <v>6.1357702349869453E-2</v>
      </c>
      <c r="R12" s="51">
        <f t="shared" si="3"/>
        <v>9.6605744125326368E-2</v>
      </c>
      <c r="S12" s="51">
        <f t="shared" si="4"/>
        <v>0.16971279373368145</v>
      </c>
      <c r="T12" s="7">
        <v>1545</v>
      </c>
      <c r="U12" s="49">
        <v>321</v>
      </c>
      <c r="V12" s="49">
        <v>5</v>
      </c>
      <c r="W12" s="51">
        <f t="shared" si="5"/>
        <v>1.5576323987538941E-2</v>
      </c>
      <c r="X12" s="49">
        <v>25</v>
      </c>
      <c r="Y12" s="51">
        <f t="shared" si="6"/>
        <v>7.7881619937694699E-2</v>
      </c>
      <c r="Z12" s="49">
        <v>29</v>
      </c>
      <c r="AA12" s="51">
        <f t="shared" si="7"/>
        <v>9.0342679127725853E-2</v>
      </c>
      <c r="AB12" s="49">
        <v>124</v>
      </c>
      <c r="AC12" s="49">
        <v>65</v>
      </c>
      <c r="AD12" s="51">
        <f t="shared" si="8"/>
        <v>0.52419354838709675</v>
      </c>
      <c r="AE12" s="49">
        <v>18</v>
      </c>
      <c r="AF12" s="51">
        <f t="shared" si="9"/>
        <v>0.14516129032258066</v>
      </c>
      <c r="AG12" s="49">
        <v>81</v>
      </c>
      <c r="AH12" s="51">
        <f t="shared" si="10"/>
        <v>0.65322580645161288</v>
      </c>
      <c r="AI12" s="7">
        <v>1167</v>
      </c>
      <c r="AJ12" s="7">
        <v>1395</v>
      </c>
      <c r="AK12" s="49">
        <v>0</v>
      </c>
      <c r="AL12" s="49">
        <v>0</v>
      </c>
      <c r="AM12" s="49">
        <v>0</v>
      </c>
      <c r="AN12" s="51" t="str">
        <f t="shared" si="11"/>
        <v>NA</v>
      </c>
      <c r="AO12" s="49">
        <v>1573</v>
      </c>
      <c r="AP12" s="49">
        <v>784</v>
      </c>
      <c r="AQ12" s="51">
        <f t="shared" si="0"/>
        <v>0.49841068022886204</v>
      </c>
      <c r="AR12" s="49">
        <v>622</v>
      </c>
      <c r="AS12" s="49">
        <v>604</v>
      </c>
      <c r="AT12" s="51">
        <f t="shared" si="12"/>
        <v>0.97106109324758838</v>
      </c>
    </row>
    <row r="13" spans="1:46" s="7" customFormat="1" x14ac:dyDescent="0.3">
      <c r="A13" s="7" t="s">
        <v>72</v>
      </c>
      <c r="B13" s="7" t="s">
        <v>75</v>
      </c>
      <c r="C13" s="7" t="s">
        <v>76</v>
      </c>
      <c r="D13" s="53">
        <v>345423</v>
      </c>
      <c r="E13" s="7" t="s">
        <v>53</v>
      </c>
      <c r="F13" s="52">
        <v>296</v>
      </c>
      <c r="G13" s="52">
        <v>177</v>
      </c>
      <c r="H13" s="51">
        <f t="shared" si="1"/>
        <v>0.59797297297297303</v>
      </c>
      <c r="I13" s="7">
        <v>55</v>
      </c>
      <c r="J13" s="7">
        <v>10</v>
      </c>
      <c r="K13" s="7">
        <v>102</v>
      </c>
      <c r="L13" s="7">
        <v>15</v>
      </c>
      <c r="M13" s="49">
        <v>124</v>
      </c>
      <c r="N13" s="49">
        <v>10</v>
      </c>
      <c r="O13" s="49">
        <v>10</v>
      </c>
      <c r="P13" s="49">
        <v>16</v>
      </c>
      <c r="Q13" s="51">
        <f t="shared" si="2"/>
        <v>8.0645161290322578E-2</v>
      </c>
      <c r="R13" s="51">
        <f t="shared" si="3"/>
        <v>8.0645161290322578E-2</v>
      </c>
      <c r="S13" s="51">
        <f t="shared" si="4"/>
        <v>0.12903225806451613</v>
      </c>
      <c r="T13" s="7">
        <v>831</v>
      </c>
      <c r="U13" s="49">
        <v>11</v>
      </c>
      <c r="V13" s="49">
        <v>0</v>
      </c>
      <c r="W13" s="51">
        <f t="shared" si="5"/>
        <v>0</v>
      </c>
      <c r="X13" s="49">
        <v>0</v>
      </c>
      <c r="Y13" s="51">
        <f t="shared" si="6"/>
        <v>0</v>
      </c>
      <c r="Z13" s="49">
        <v>0</v>
      </c>
      <c r="AA13" s="51">
        <f t="shared" si="7"/>
        <v>0</v>
      </c>
      <c r="AB13" s="49">
        <v>9</v>
      </c>
      <c r="AC13" s="49">
        <v>3</v>
      </c>
      <c r="AD13" s="51">
        <f t="shared" si="8"/>
        <v>0.33333333333333331</v>
      </c>
      <c r="AE13" s="49">
        <v>0</v>
      </c>
      <c r="AF13" s="51">
        <f t="shared" si="9"/>
        <v>0</v>
      </c>
      <c r="AG13" s="49">
        <v>3</v>
      </c>
      <c r="AH13" s="51">
        <f t="shared" si="10"/>
        <v>0.33333333333333331</v>
      </c>
      <c r="AI13" s="7">
        <v>544</v>
      </c>
      <c r="AJ13" s="7">
        <v>571</v>
      </c>
      <c r="AK13" s="49">
        <v>0</v>
      </c>
      <c r="AL13" s="49">
        <v>0</v>
      </c>
      <c r="AM13" s="49">
        <v>0</v>
      </c>
      <c r="AN13" s="51" t="str">
        <f t="shared" si="11"/>
        <v>NA</v>
      </c>
      <c r="AO13" s="49">
        <v>689</v>
      </c>
      <c r="AP13" s="49">
        <v>181</v>
      </c>
      <c r="AQ13" s="51">
        <f t="shared" si="0"/>
        <v>0.26269956458635702</v>
      </c>
      <c r="AR13" s="49">
        <v>55</v>
      </c>
      <c r="AS13" s="49">
        <v>32</v>
      </c>
      <c r="AT13" s="51">
        <f t="shared" si="12"/>
        <v>0.58181818181818179</v>
      </c>
    </row>
    <row r="14" spans="1:46" s="7" customFormat="1" x14ac:dyDescent="0.3">
      <c r="A14" s="7" t="s">
        <v>72</v>
      </c>
      <c r="B14" s="7" t="s">
        <v>77</v>
      </c>
      <c r="C14" s="7" t="s">
        <v>78</v>
      </c>
      <c r="D14" s="53">
        <v>401154</v>
      </c>
      <c r="E14" s="7" t="s">
        <v>56</v>
      </c>
      <c r="F14" s="52">
        <v>434</v>
      </c>
      <c r="G14" s="52">
        <v>241</v>
      </c>
      <c r="H14" s="51">
        <f t="shared" si="1"/>
        <v>0.5552995391705069</v>
      </c>
      <c r="I14" s="7">
        <v>47</v>
      </c>
      <c r="J14" s="7">
        <v>12</v>
      </c>
      <c r="K14" s="7">
        <v>57</v>
      </c>
      <c r="L14" s="7">
        <v>14</v>
      </c>
      <c r="M14" s="49">
        <v>317</v>
      </c>
      <c r="N14" s="49">
        <v>28</v>
      </c>
      <c r="O14" s="49">
        <v>35</v>
      </c>
      <c r="P14" s="49">
        <v>55</v>
      </c>
      <c r="Q14" s="51">
        <f t="shared" si="2"/>
        <v>8.8328075709779186E-2</v>
      </c>
      <c r="R14" s="51">
        <f t="shared" si="3"/>
        <v>0.11041009463722397</v>
      </c>
      <c r="S14" s="51">
        <f t="shared" si="4"/>
        <v>0.17350157728706625</v>
      </c>
      <c r="T14" s="7">
        <v>1500</v>
      </c>
      <c r="U14" s="49">
        <v>21</v>
      </c>
      <c r="V14" s="49">
        <v>0</v>
      </c>
      <c r="W14" s="51">
        <f t="shared" si="5"/>
        <v>0</v>
      </c>
      <c r="X14" s="49">
        <v>7</v>
      </c>
      <c r="Y14" s="51">
        <f t="shared" si="6"/>
        <v>0.33333333333333331</v>
      </c>
      <c r="Z14" s="49">
        <v>7</v>
      </c>
      <c r="AA14" s="51">
        <f t="shared" si="7"/>
        <v>0.33333333333333331</v>
      </c>
      <c r="AB14" s="49">
        <v>57</v>
      </c>
      <c r="AC14" s="49">
        <v>24</v>
      </c>
      <c r="AD14" s="51">
        <f t="shared" si="8"/>
        <v>0.42105263157894735</v>
      </c>
      <c r="AE14" s="49">
        <v>2</v>
      </c>
      <c r="AF14" s="51">
        <f t="shared" si="9"/>
        <v>3.5087719298245612E-2</v>
      </c>
      <c r="AG14" s="49">
        <v>25</v>
      </c>
      <c r="AH14" s="51">
        <f t="shared" si="10"/>
        <v>0.43859649122807015</v>
      </c>
      <c r="AI14" s="7">
        <v>1063</v>
      </c>
      <c r="AJ14" s="7">
        <v>1066</v>
      </c>
      <c r="AK14" s="49">
        <v>0</v>
      </c>
      <c r="AL14" s="49">
        <v>0</v>
      </c>
      <c r="AM14" s="49">
        <v>0</v>
      </c>
      <c r="AN14" s="51" t="str">
        <f t="shared" si="11"/>
        <v>NA</v>
      </c>
      <c r="AO14" s="49">
        <v>1202</v>
      </c>
      <c r="AP14" s="49">
        <v>304</v>
      </c>
      <c r="AQ14" s="51">
        <f t="shared" si="0"/>
        <v>0.25291181364392679</v>
      </c>
      <c r="AR14" s="49">
        <v>17</v>
      </c>
      <c r="AS14" s="49">
        <v>16</v>
      </c>
      <c r="AT14" s="51">
        <f t="shared" si="12"/>
        <v>0.94117647058823528</v>
      </c>
    </row>
    <row r="15" spans="1:46" s="7" customFormat="1" x14ac:dyDescent="0.3">
      <c r="A15" s="7" t="s">
        <v>72</v>
      </c>
      <c r="B15" s="7" t="s">
        <v>932</v>
      </c>
      <c r="C15" s="7" t="s">
        <v>80</v>
      </c>
      <c r="D15" s="53">
        <v>257589</v>
      </c>
      <c r="E15" s="7" t="s">
        <v>53</v>
      </c>
      <c r="F15" s="52">
        <v>115</v>
      </c>
      <c r="G15" s="52">
        <v>0</v>
      </c>
      <c r="H15" s="51">
        <f t="shared" si="1"/>
        <v>0</v>
      </c>
      <c r="I15" s="7">
        <v>52</v>
      </c>
      <c r="J15" s="7">
        <v>9</v>
      </c>
      <c r="K15" s="7">
        <v>52</v>
      </c>
      <c r="L15" s="7">
        <v>9</v>
      </c>
      <c r="M15" s="49">
        <v>80</v>
      </c>
      <c r="N15" s="49">
        <v>12</v>
      </c>
      <c r="O15" s="49">
        <v>17</v>
      </c>
      <c r="P15" s="49">
        <v>25</v>
      </c>
      <c r="Q15" s="51">
        <f t="shared" si="2"/>
        <v>0.15</v>
      </c>
      <c r="R15" s="51">
        <f t="shared" si="3"/>
        <v>0.21249999999999999</v>
      </c>
      <c r="S15" s="51">
        <f t="shared" si="4"/>
        <v>0.3125</v>
      </c>
      <c r="T15" s="7">
        <v>239</v>
      </c>
      <c r="U15" s="49">
        <v>0</v>
      </c>
      <c r="V15" s="49">
        <v>0</v>
      </c>
      <c r="W15" s="51" t="str">
        <f t="shared" si="5"/>
        <v>NA</v>
      </c>
      <c r="X15" s="49">
        <v>0</v>
      </c>
      <c r="Y15" s="51" t="str">
        <f t="shared" si="6"/>
        <v>NA</v>
      </c>
      <c r="Z15" s="49">
        <v>0</v>
      </c>
      <c r="AA15" s="51" t="str">
        <f t="shared" si="7"/>
        <v>NA</v>
      </c>
      <c r="AB15" s="49">
        <v>0</v>
      </c>
      <c r="AC15" s="49">
        <v>0</v>
      </c>
      <c r="AD15" s="51" t="str">
        <f t="shared" si="8"/>
        <v>NA</v>
      </c>
      <c r="AE15" s="49">
        <v>0</v>
      </c>
      <c r="AF15" s="51" t="str">
        <f t="shared" si="9"/>
        <v>NA</v>
      </c>
      <c r="AG15" s="49">
        <v>0</v>
      </c>
      <c r="AH15" s="51" t="str">
        <f t="shared" si="10"/>
        <v>NA</v>
      </c>
      <c r="AI15" s="7">
        <v>124</v>
      </c>
      <c r="AJ15" s="7">
        <v>124</v>
      </c>
      <c r="AK15" s="49">
        <v>0</v>
      </c>
      <c r="AL15" s="49">
        <v>0</v>
      </c>
      <c r="AM15" s="49">
        <v>0</v>
      </c>
      <c r="AN15" s="51" t="str">
        <f t="shared" si="11"/>
        <v>NA</v>
      </c>
      <c r="AO15" s="49">
        <v>129</v>
      </c>
      <c r="AP15" s="49">
        <v>35</v>
      </c>
      <c r="AQ15" s="51">
        <f t="shared" si="0"/>
        <v>0.27131782945736432</v>
      </c>
      <c r="AR15" s="49">
        <v>5</v>
      </c>
      <c r="AS15" s="49">
        <v>5</v>
      </c>
      <c r="AT15" s="51">
        <f t="shared" si="12"/>
        <v>1</v>
      </c>
    </row>
    <row r="16" spans="1:46" s="7" customFormat="1" x14ac:dyDescent="0.3">
      <c r="A16" s="7" t="s">
        <v>72</v>
      </c>
      <c r="B16" s="7" t="s">
        <v>933</v>
      </c>
      <c r="C16" s="7" t="s">
        <v>82</v>
      </c>
      <c r="D16" s="53">
        <v>0</v>
      </c>
      <c r="E16" s="7" t="s">
        <v>53</v>
      </c>
      <c r="F16" s="52">
        <v>138</v>
      </c>
      <c r="G16" s="52">
        <v>0</v>
      </c>
      <c r="H16" s="51">
        <f t="shared" si="1"/>
        <v>0</v>
      </c>
      <c r="I16" s="7">
        <v>43</v>
      </c>
      <c r="J16" s="7">
        <v>7</v>
      </c>
      <c r="K16" s="7">
        <v>71</v>
      </c>
      <c r="L16" s="7">
        <v>7</v>
      </c>
      <c r="M16" s="49">
        <v>115</v>
      </c>
      <c r="N16" s="49">
        <v>8</v>
      </c>
      <c r="O16" s="49">
        <v>17</v>
      </c>
      <c r="P16" s="49">
        <v>21</v>
      </c>
      <c r="Q16" s="51">
        <f t="shared" si="2"/>
        <v>6.9565217391304349E-2</v>
      </c>
      <c r="R16" s="51">
        <f t="shared" si="3"/>
        <v>0.14782608695652175</v>
      </c>
      <c r="S16" s="51">
        <f t="shared" si="4"/>
        <v>0.18260869565217391</v>
      </c>
      <c r="T16" s="7">
        <v>469</v>
      </c>
      <c r="U16" s="49">
        <v>0</v>
      </c>
      <c r="V16" s="49">
        <v>0</v>
      </c>
      <c r="W16" s="51" t="str">
        <f t="shared" si="5"/>
        <v>NA</v>
      </c>
      <c r="X16" s="49">
        <v>0</v>
      </c>
      <c r="Y16" s="51" t="str">
        <f t="shared" si="6"/>
        <v>NA</v>
      </c>
      <c r="Z16" s="49">
        <v>0</v>
      </c>
      <c r="AA16" s="51" t="str">
        <f t="shared" si="7"/>
        <v>NA</v>
      </c>
      <c r="AB16" s="49">
        <v>0</v>
      </c>
      <c r="AC16" s="49">
        <v>0</v>
      </c>
      <c r="AD16" s="51" t="str">
        <f t="shared" si="8"/>
        <v>NA</v>
      </c>
      <c r="AE16" s="49">
        <v>0</v>
      </c>
      <c r="AF16" s="51" t="str">
        <f t="shared" si="9"/>
        <v>NA</v>
      </c>
      <c r="AG16" s="49">
        <v>0</v>
      </c>
      <c r="AH16" s="51" t="str">
        <f t="shared" si="10"/>
        <v>NA</v>
      </c>
      <c r="AI16" s="7">
        <v>346</v>
      </c>
      <c r="AJ16" s="7">
        <v>346</v>
      </c>
      <c r="AK16" s="49">
        <v>0</v>
      </c>
      <c r="AL16" s="49">
        <v>0</v>
      </c>
      <c r="AM16" s="49">
        <v>0</v>
      </c>
      <c r="AN16" s="51" t="str">
        <f t="shared" si="11"/>
        <v>NA</v>
      </c>
      <c r="AO16" s="49">
        <v>411</v>
      </c>
      <c r="AP16" s="49">
        <v>57</v>
      </c>
      <c r="AQ16" s="51">
        <f t="shared" si="0"/>
        <v>0.13868613138686131</v>
      </c>
      <c r="AR16" s="49">
        <v>0</v>
      </c>
      <c r="AS16" s="49">
        <v>0</v>
      </c>
      <c r="AT16" s="51" t="str">
        <f t="shared" si="12"/>
        <v>NA</v>
      </c>
    </row>
    <row r="17" spans="1:46" s="7" customFormat="1" x14ac:dyDescent="0.3">
      <c r="A17" s="7" t="s">
        <v>72</v>
      </c>
      <c r="B17" s="7" t="s">
        <v>918</v>
      </c>
      <c r="C17" s="7" t="s">
        <v>84</v>
      </c>
      <c r="D17" s="53"/>
      <c r="F17" s="52">
        <v>0</v>
      </c>
      <c r="G17" s="52">
        <v>0</v>
      </c>
      <c r="H17" s="51" t="str">
        <f t="shared" si="1"/>
        <v>NA</v>
      </c>
      <c r="I17" s="7">
        <v>0</v>
      </c>
      <c r="J17" s="7">
        <v>0</v>
      </c>
      <c r="K17" s="7">
        <v>0</v>
      </c>
      <c r="L17" s="7">
        <v>0</v>
      </c>
      <c r="M17" s="49">
        <v>0</v>
      </c>
      <c r="N17" s="49">
        <v>0</v>
      </c>
      <c r="O17" s="49">
        <v>0</v>
      </c>
      <c r="P17" s="49">
        <v>0</v>
      </c>
      <c r="Q17" s="51" t="str">
        <f t="shared" si="2"/>
        <v>NA</v>
      </c>
      <c r="R17" s="51" t="str">
        <f t="shared" si="3"/>
        <v>NA</v>
      </c>
      <c r="S17" s="51" t="str">
        <f t="shared" si="4"/>
        <v>NA</v>
      </c>
      <c r="T17" s="7">
        <v>0</v>
      </c>
      <c r="U17" s="49">
        <v>0</v>
      </c>
      <c r="V17" s="49">
        <v>0</v>
      </c>
      <c r="W17" s="51" t="str">
        <f t="shared" si="5"/>
        <v>NA</v>
      </c>
      <c r="X17" s="49">
        <v>0</v>
      </c>
      <c r="Y17" s="51" t="str">
        <f t="shared" si="6"/>
        <v>NA</v>
      </c>
      <c r="Z17" s="49">
        <v>0</v>
      </c>
      <c r="AA17" s="51" t="str">
        <f t="shared" si="7"/>
        <v>NA</v>
      </c>
      <c r="AB17" s="49">
        <v>0</v>
      </c>
      <c r="AC17" s="49">
        <v>0</v>
      </c>
      <c r="AD17" s="51" t="str">
        <f t="shared" si="8"/>
        <v>NA</v>
      </c>
      <c r="AE17" s="49">
        <v>0</v>
      </c>
      <c r="AF17" s="51" t="str">
        <f t="shared" si="9"/>
        <v>NA</v>
      </c>
      <c r="AG17" s="49">
        <v>0</v>
      </c>
      <c r="AH17" s="51" t="str">
        <f t="shared" si="10"/>
        <v>NA</v>
      </c>
      <c r="AI17" s="7">
        <v>0</v>
      </c>
      <c r="AJ17" s="7">
        <v>0</v>
      </c>
      <c r="AK17" s="49">
        <v>0</v>
      </c>
      <c r="AL17" s="49">
        <v>0</v>
      </c>
      <c r="AM17" s="49">
        <v>0</v>
      </c>
      <c r="AN17" s="51" t="str">
        <f t="shared" si="11"/>
        <v>NA</v>
      </c>
      <c r="AO17" s="49">
        <v>0</v>
      </c>
      <c r="AP17" s="49">
        <v>0</v>
      </c>
      <c r="AQ17" s="51" t="str">
        <f t="shared" si="0"/>
        <v>NA</v>
      </c>
      <c r="AR17" s="49">
        <v>0</v>
      </c>
      <c r="AS17" s="49">
        <v>0</v>
      </c>
      <c r="AT17" s="51" t="str">
        <f t="shared" si="12"/>
        <v>NA</v>
      </c>
    </row>
    <row r="18" spans="1:46" s="7" customFormat="1" x14ac:dyDescent="0.3">
      <c r="A18" s="7" t="s">
        <v>85</v>
      </c>
      <c r="B18" s="7" t="s">
        <v>86</v>
      </c>
      <c r="C18" s="7" t="s">
        <v>87</v>
      </c>
      <c r="D18" s="53">
        <v>3880375</v>
      </c>
      <c r="E18" s="7" t="s">
        <v>56</v>
      </c>
      <c r="F18" s="52">
        <v>700</v>
      </c>
      <c r="G18" s="52">
        <v>598</v>
      </c>
      <c r="H18" s="51">
        <f t="shared" si="1"/>
        <v>0.85428571428571431</v>
      </c>
      <c r="I18" s="7">
        <v>49</v>
      </c>
      <c r="J18" s="7">
        <v>18</v>
      </c>
      <c r="K18" s="7">
        <v>69</v>
      </c>
      <c r="L18" s="7">
        <v>22</v>
      </c>
      <c r="M18" s="49">
        <v>1787</v>
      </c>
      <c r="N18" s="49">
        <v>118</v>
      </c>
      <c r="O18" s="49">
        <v>178</v>
      </c>
      <c r="P18" s="49">
        <v>278</v>
      </c>
      <c r="Q18" s="51">
        <f t="shared" si="2"/>
        <v>6.603245663122552E-2</v>
      </c>
      <c r="R18" s="51">
        <f t="shared" si="3"/>
        <v>9.9608282036933407E-2</v>
      </c>
      <c r="S18" s="51">
        <f t="shared" si="4"/>
        <v>0.15556799104644656</v>
      </c>
      <c r="T18" s="7">
        <v>4055</v>
      </c>
      <c r="U18" s="49">
        <v>320</v>
      </c>
      <c r="V18" s="49">
        <v>28</v>
      </c>
      <c r="W18" s="51">
        <f t="shared" si="5"/>
        <v>8.7499999999999994E-2</v>
      </c>
      <c r="X18" s="49">
        <v>84</v>
      </c>
      <c r="Y18" s="51">
        <f t="shared" si="6"/>
        <v>0.26250000000000001</v>
      </c>
      <c r="Z18" s="49">
        <v>107</v>
      </c>
      <c r="AA18" s="51">
        <f t="shared" si="7"/>
        <v>0.33437499999999998</v>
      </c>
      <c r="AB18" s="49">
        <v>319</v>
      </c>
      <c r="AC18" s="49">
        <v>72</v>
      </c>
      <c r="AD18" s="51">
        <f t="shared" si="8"/>
        <v>0.22570532915360503</v>
      </c>
      <c r="AE18" s="49">
        <v>65</v>
      </c>
      <c r="AF18" s="51">
        <f t="shared" si="9"/>
        <v>0.20376175548589343</v>
      </c>
      <c r="AG18" s="49">
        <v>124</v>
      </c>
      <c r="AH18" s="51">
        <f t="shared" si="10"/>
        <v>0.38871473354231972</v>
      </c>
      <c r="AI18" s="7">
        <v>2681</v>
      </c>
      <c r="AJ18" s="7">
        <v>4284</v>
      </c>
      <c r="AK18" s="49">
        <v>893</v>
      </c>
      <c r="AL18" s="49">
        <v>131</v>
      </c>
      <c r="AM18" s="49">
        <v>102</v>
      </c>
      <c r="AN18" s="51">
        <f t="shared" si="11"/>
        <v>0.26091825307950728</v>
      </c>
      <c r="AO18" s="49">
        <v>4192</v>
      </c>
      <c r="AP18" s="49">
        <v>1776</v>
      </c>
      <c r="AQ18" s="51">
        <f t="shared" si="0"/>
        <v>0.42366412213740456</v>
      </c>
      <c r="AR18" s="49">
        <v>1149</v>
      </c>
      <c r="AS18" s="49">
        <v>1084</v>
      </c>
      <c r="AT18" s="51">
        <f t="shared" si="12"/>
        <v>0.94342906875543953</v>
      </c>
    </row>
    <row r="19" spans="1:46" s="7" customFormat="1" x14ac:dyDescent="0.3">
      <c r="A19" s="7" t="s">
        <v>85</v>
      </c>
      <c r="B19" s="7" t="s">
        <v>88</v>
      </c>
      <c r="C19" s="7" t="s">
        <v>89</v>
      </c>
      <c r="D19" s="53">
        <v>8395741</v>
      </c>
      <c r="E19" s="7" t="s">
        <v>90</v>
      </c>
      <c r="F19" s="52">
        <v>1226</v>
      </c>
      <c r="G19" s="52">
        <v>1187</v>
      </c>
      <c r="H19" s="51">
        <f t="shared" si="1"/>
        <v>0.96818923327895601</v>
      </c>
      <c r="I19" s="7">
        <v>54</v>
      </c>
      <c r="J19" s="7">
        <v>25</v>
      </c>
      <c r="K19" s="7">
        <v>89</v>
      </c>
      <c r="L19" s="7">
        <v>36</v>
      </c>
      <c r="M19" s="49">
        <v>2442</v>
      </c>
      <c r="N19" s="49">
        <v>394</v>
      </c>
      <c r="O19" s="49">
        <v>531</v>
      </c>
      <c r="P19" s="49">
        <v>709</v>
      </c>
      <c r="Q19" s="51">
        <f t="shared" si="2"/>
        <v>0.16134316134316135</v>
      </c>
      <c r="R19" s="51">
        <f t="shared" si="3"/>
        <v>0.21744471744471744</v>
      </c>
      <c r="S19" s="51">
        <f t="shared" si="4"/>
        <v>0.29033579033579032</v>
      </c>
      <c r="T19" s="7">
        <v>4990</v>
      </c>
      <c r="U19" s="49">
        <v>480</v>
      </c>
      <c r="V19" s="49">
        <v>24</v>
      </c>
      <c r="W19" s="51">
        <f t="shared" si="5"/>
        <v>0.05</v>
      </c>
      <c r="X19" s="49">
        <v>87</v>
      </c>
      <c r="Y19" s="51">
        <f t="shared" si="6"/>
        <v>0.18124999999999999</v>
      </c>
      <c r="Z19" s="49">
        <v>109</v>
      </c>
      <c r="AA19" s="51">
        <f t="shared" si="7"/>
        <v>0.22708333333333333</v>
      </c>
      <c r="AB19" s="49">
        <v>477</v>
      </c>
      <c r="AC19" s="49">
        <v>115</v>
      </c>
      <c r="AD19" s="51">
        <f t="shared" si="8"/>
        <v>0.24109014675052412</v>
      </c>
      <c r="AE19" s="49">
        <v>66</v>
      </c>
      <c r="AF19" s="51">
        <f t="shared" si="9"/>
        <v>0.13836477987421383</v>
      </c>
      <c r="AG19" s="49">
        <v>174</v>
      </c>
      <c r="AH19" s="51">
        <f t="shared" si="10"/>
        <v>0.36477987421383645</v>
      </c>
      <c r="AI19" s="7">
        <v>3007</v>
      </c>
      <c r="AJ19" s="7">
        <v>3484</v>
      </c>
      <c r="AK19" s="49">
        <v>981</v>
      </c>
      <c r="AL19" s="49">
        <v>124</v>
      </c>
      <c r="AM19" s="49">
        <v>142</v>
      </c>
      <c r="AN19" s="51">
        <f t="shared" si="11"/>
        <v>0.27115188583078492</v>
      </c>
      <c r="AO19" s="49">
        <v>4692</v>
      </c>
      <c r="AP19" s="49">
        <v>2145</v>
      </c>
      <c r="AQ19" s="51">
        <f t="shared" si="0"/>
        <v>0.45716112531969311</v>
      </c>
      <c r="AR19" s="49">
        <v>1134</v>
      </c>
      <c r="AS19" s="49">
        <v>1065</v>
      </c>
      <c r="AT19" s="51">
        <f t="shared" si="12"/>
        <v>0.93915343915343918</v>
      </c>
    </row>
    <row r="20" spans="1:46" s="7" customFormat="1" x14ac:dyDescent="0.3">
      <c r="A20" s="7" t="s">
        <v>85</v>
      </c>
      <c r="B20" s="7" t="s">
        <v>934</v>
      </c>
      <c r="C20" s="7" t="s">
        <v>92</v>
      </c>
      <c r="D20" s="53">
        <v>25129344</v>
      </c>
      <c r="E20" s="7" t="s">
        <v>90</v>
      </c>
      <c r="F20" s="52">
        <v>2970</v>
      </c>
      <c r="G20" s="52">
        <v>2805</v>
      </c>
      <c r="H20" s="51">
        <f t="shared" si="1"/>
        <v>0.94444444444444442</v>
      </c>
      <c r="I20" s="7">
        <v>63</v>
      </c>
      <c r="J20" s="7">
        <v>36</v>
      </c>
      <c r="K20" s="7">
        <v>97</v>
      </c>
      <c r="L20" s="7">
        <v>50</v>
      </c>
      <c r="M20" s="49">
        <v>5657</v>
      </c>
      <c r="N20" s="49">
        <v>618</v>
      </c>
      <c r="O20" s="49">
        <v>989</v>
      </c>
      <c r="P20" s="49">
        <v>1420</v>
      </c>
      <c r="Q20" s="51">
        <f t="shared" si="2"/>
        <v>0.10924518295916563</v>
      </c>
      <c r="R20" s="51">
        <f t="shared" si="3"/>
        <v>0.17482764716280713</v>
      </c>
      <c r="S20" s="51">
        <f t="shared" si="4"/>
        <v>0.25101643980908611</v>
      </c>
      <c r="T20" s="7">
        <v>14101</v>
      </c>
      <c r="U20" s="49">
        <v>2172</v>
      </c>
      <c r="V20" s="49">
        <v>88</v>
      </c>
      <c r="W20" s="51">
        <f t="shared" si="5"/>
        <v>4.0515653775322284E-2</v>
      </c>
      <c r="X20" s="49">
        <v>720</v>
      </c>
      <c r="Y20" s="51">
        <f t="shared" si="6"/>
        <v>0.33149171270718231</v>
      </c>
      <c r="Z20" s="49">
        <v>778</v>
      </c>
      <c r="AA20" s="51">
        <f t="shared" si="7"/>
        <v>0.35819521178637198</v>
      </c>
      <c r="AB20" s="49">
        <v>1207</v>
      </c>
      <c r="AC20" s="49">
        <v>262</v>
      </c>
      <c r="AD20" s="51">
        <f t="shared" si="8"/>
        <v>0.21706710853355426</v>
      </c>
      <c r="AE20" s="49">
        <v>246</v>
      </c>
      <c r="AF20" s="51">
        <f t="shared" si="9"/>
        <v>0.20381110190555096</v>
      </c>
      <c r="AG20" s="49">
        <v>407</v>
      </c>
      <c r="AH20" s="51">
        <f t="shared" si="10"/>
        <v>0.3371996685998343</v>
      </c>
      <c r="AI20" s="7">
        <v>8384</v>
      </c>
      <c r="AJ20" s="7">
        <v>9746</v>
      </c>
      <c r="AK20" s="49">
        <v>5124</v>
      </c>
      <c r="AL20" s="49">
        <v>1373</v>
      </c>
      <c r="AM20" s="49">
        <v>495</v>
      </c>
      <c r="AN20" s="51">
        <f t="shared" si="11"/>
        <v>0.36455893832943015</v>
      </c>
      <c r="AO20" s="49">
        <v>11791</v>
      </c>
      <c r="AP20" s="49">
        <v>3847</v>
      </c>
      <c r="AQ20" s="51">
        <f t="shared" si="0"/>
        <v>0.32626579594606053</v>
      </c>
      <c r="AR20" s="49">
        <v>6420</v>
      </c>
      <c r="AS20" s="49">
        <v>5945</v>
      </c>
      <c r="AT20" s="51">
        <f t="shared" si="12"/>
        <v>0.92601246105919</v>
      </c>
    </row>
    <row r="21" spans="1:46" s="7" customFormat="1" x14ac:dyDescent="0.3">
      <c r="A21" s="7" t="s">
        <v>93</v>
      </c>
      <c r="B21" s="7" t="s">
        <v>94</v>
      </c>
      <c r="C21" s="7" t="s">
        <v>95</v>
      </c>
      <c r="D21" s="53">
        <v>21305510</v>
      </c>
      <c r="E21" s="7" t="s">
        <v>90</v>
      </c>
      <c r="F21" s="52">
        <v>1593</v>
      </c>
      <c r="G21" s="52">
        <v>1593</v>
      </c>
      <c r="H21" s="51">
        <f t="shared" si="1"/>
        <v>1</v>
      </c>
      <c r="I21" s="7">
        <v>57</v>
      </c>
      <c r="J21" s="7">
        <v>30</v>
      </c>
      <c r="K21" s="7">
        <v>145</v>
      </c>
      <c r="L21" s="7">
        <v>56</v>
      </c>
      <c r="M21" s="49">
        <v>1652</v>
      </c>
      <c r="N21" s="49">
        <v>143</v>
      </c>
      <c r="O21" s="49">
        <v>219</v>
      </c>
      <c r="P21" s="49">
        <v>284</v>
      </c>
      <c r="Q21" s="51">
        <f t="shared" si="2"/>
        <v>8.656174334140436E-2</v>
      </c>
      <c r="R21" s="51">
        <f t="shared" si="3"/>
        <v>0.13256658595641646</v>
      </c>
      <c r="S21" s="51">
        <f t="shared" si="4"/>
        <v>0.17191283292978207</v>
      </c>
      <c r="T21" s="7">
        <v>6637</v>
      </c>
      <c r="U21" s="49">
        <v>275</v>
      </c>
      <c r="V21" s="49">
        <v>17</v>
      </c>
      <c r="W21" s="51">
        <f t="shared" si="5"/>
        <v>6.1818181818181821E-2</v>
      </c>
      <c r="X21" s="49">
        <v>32</v>
      </c>
      <c r="Y21" s="51">
        <f t="shared" si="6"/>
        <v>0.11636363636363636</v>
      </c>
      <c r="Z21" s="49">
        <v>39</v>
      </c>
      <c r="AA21" s="51">
        <f t="shared" si="7"/>
        <v>0.14181818181818182</v>
      </c>
      <c r="AB21" s="49">
        <v>593</v>
      </c>
      <c r="AC21" s="49">
        <v>140</v>
      </c>
      <c r="AD21" s="51">
        <f t="shared" si="8"/>
        <v>0.23608768971332209</v>
      </c>
      <c r="AE21" s="49">
        <v>81</v>
      </c>
      <c r="AF21" s="51">
        <f t="shared" si="9"/>
        <v>0.13659359190556492</v>
      </c>
      <c r="AG21" s="49">
        <v>201</v>
      </c>
      <c r="AH21" s="51">
        <f t="shared" si="10"/>
        <v>0.33895446880269814</v>
      </c>
      <c r="AI21" s="7">
        <v>3833</v>
      </c>
      <c r="AJ21" s="7">
        <v>4965</v>
      </c>
      <c r="AK21" s="49">
        <v>285</v>
      </c>
      <c r="AL21" s="49">
        <v>22</v>
      </c>
      <c r="AM21" s="49">
        <v>16</v>
      </c>
      <c r="AN21" s="51">
        <f t="shared" si="11"/>
        <v>0.13333333333333333</v>
      </c>
      <c r="AO21" s="49">
        <v>5611</v>
      </c>
      <c r="AP21" s="49">
        <v>1579</v>
      </c>
      <c r="AQ21" s="51">
        <f t="shared" si="0"/>
        <v>0.28141151309926932</v>
      </c>
      <c r="AR21" s="49">
        <v>1862</v>
      </c>
      <c r="AS21" s="49">
        <v>1773</v>
      </c>
      <c r="AT21" s="51">
        <f t="shared" si="12"/>
        <v>0.95220193340494097</v>
      </c>
    </row>
    <row r="22" spans="1:46" s="7" customFormat="1" x14ac:dyDescent="0.3">
      <c r="A22" s="7" t="s">
        <v>93</v>
      </c>
      <c r="B22" s="7" t="s">
        <v>96</v>
      </c>
      <c r="C22" s="7" t="s">
        <v>97</v>
      </c>
      <c r="D22" s="53">
        <v>40532368</v>
      </c>
      <c r="E22" s="7" t="s">
        <v>90</v>
      </c>
      <c r="F22" s="52">
        <v>2642</v>
      </c>
      <c r="G22" s="52">
        <v>1880</v>
      </c>
      <c r="H22" s="51">
        <f t="shared" si="1"/>
        <v>0.71158213474640419</v>
      </c>
      <c r="I22" s="7">
        <v>413</v>
      </c>
      <c r="J22" s="7">
        <v>112</v>
      </c>
      <c r="K22" s="7">
        <v>455</v>
      </c>
      <c r="L22" s="7">
        <v>187</v>
      </c>
      <c r="M22" s="49">
        <v>938</v>
      </c>
      <c r="N22" s="49">
        <v>53</v>
      </c>
      <c r="O22" s="49">
        <v>80</v>
      </c>
      <c r="P22" s="49">
        <v>94</v>
      </c>
      <c r="Q22" s="51">
        <f t="shared" si="2"/>
        <v>5.6503198294243072E-2</v>
      </c>
      <c r="R22" s="51">
        <f t="shared" si="3"/>
        <v>8.5287846481876331E-2</v>
      </c>
      <c r="S22" s="51">
        <f t="shared" si="4"/>
        <v>0.10021321961620469</v>
      </c>
      <c r="T22" s="7">
        <v>1335</v>
      </c>
      <c r="U22" s="49">
        <v>1917</v>
      </c>
      <c r="V22" s="49">
        <v>80</v>
      </c>
      <c r="W22" s="51">
        <f t="shared" si="5"/>
        <v>4.1731872717788214E-2</v>
      </c>
      <c r="X22" s="49">
        <v>527</v>
      </c>
      <c r="Y22" s="51">
        <f t="shared" si="6"/>
        <v>0.27490871152842983</v>
      </c>
      <c r="Z22" s="49">
        <v>583</v>
      </c>
      <c r="AA22" s="51">
        <f t="shared" si="7"/>
        <v>0.30412102243088157</v>
      </c>
      <c r="AB22" s="49">
        <v>460</v>
      </c>
      <c r="AC22" s="49">
        <v>59</v>
      </c>
      <c r="AD22" s="51">
        <f t="shared" si="8"/>
        <v>0.1282608695652174</v>
      </c>
      <c r="AE22" s="49">
        <v>133</v>
      </c>
      <c r="AF22" s="51">
        <f t="shared" si="9"/>
        <v>0.28913043478260869</v>
      </c>
      <c r="AG22" s="49">
        <v>183</v>
      </c>
      <c r="AH22" s="51">
        <f t="shared" si="10"/>
        <v>0.39782608695652172</v>
      </c>
      <c r="AI22" s="7">
        <v>651</v>
      </c>
      <c r="AJ22" s="7">
        <v>1730</v>
      </c>
      <c r="AK22" s="49">
        <v>1308</v>
      </c>
      <c r="AL22" s="49">
        <v>0</v>
      </c>
      <c r="AM22" s="49">
        <v>13</v>
      </c>
      <c r="AN22" s="51">
        <f t="shared" si="11"/>
        <v>9.9388379204892966E-3</v>
      </c>
      <c r="AO22" s="49">
        <v>1123</v>
      </c>
      <c r="AP22" s="49">
        <v>652</v>
      </c>
      <c r="AQ22" s="51">
        <f t="shared" si="0"/>
        <v>0.58058771148708821</v>
      </c>
      <c r="AR22" s="49">
        <v>6727</v>
      </c>
      <c r="AS22" s="49">
        <v>6506</v>
      </c>
      <c r="AT22" s="51">
        <f t="shared" si="12"/>
        <v>0.96714731678311283</v>
      </c>
    </row>
    <row r="23" spans="1:46" s="7" customFormat="1" x14ac:dyDescent="0.3">
      <c r="A23" s="7" t="s">
        <v>93</v>
      </c>
      <c r="B23" s="7" t="s">
        <v>935</v>
      </c>
      <c r="C23" s="7" t="s">
        <v>99</v>
      </c>
      <c r="D23" s="53">
        <v>34329783</v>
      </c>
      <c r="E23" s="7" t="s">
        <v>90</v>
      </c>
      <c r="F23" s="52">
        <v>1444</v>
      </c>
      <c r="G23" s="52">
        <v>1203</v>
      </c>
      <c r="H23" s="51">
        <f t="shared" si="1"/>
        <v>0.83310249307479223</v>
      </c>
      <c r="I23" s="7">
        <v>99</v>
      </c>
      <c r="J23" s="7">
        <v>59</v>
      </c>
      <c r="K23" s="7">
        <v>170</v>
      </c>
      <c r="L23" s="7">
        <v>93</v>
      </c>
      <c r="M23" s="49">
        <v>2321</v>
      </c>
      <c r="N23" s="49">
        <v>184</v>
      </c>
      <c r="O23" s="49">
        <v>290</v>
      </c>
      <c r="P23" s="49">
        <v>433</v>
      </c>
      <c r="Q23" s="51">
        <f t="shared" si="2"/>
        <v>7.9276174062903923E-2</v>
      </c>
      <c r="R23" s="51">
        <f t="shared" si="3"/>
        <v>0.12494614390348988</v>
      </c>
      <c r="S23" s="51">
        <f t="shared" si="4"/>
        <v>0.18655751831107281</v>
      </c>
      <c r="T23" s="7">
        <v>3481</v>
      </c>
      <c r="U23" s="49">
        <v>1233</v>
      </c>
      <c r="V23" s="49">
        <v>78</v>
      </c>
      <c r="W23" s="51">
        <f t="shared" si="5"/>
        <v>6.3260340632603412E-2</v>
      </c>
      <c r="X23" s="49">
        <v>278</v>
      </c>
      <c r="Y23" s="51">
        <f t="shared" si="6"/>
        <v>0.22546634225466342</v>
      </c>
      <c r="Z23" s="49">
        <v>336</v>
      </c>
      <c r="AA23" s="51">
        <f t="shared" si="7"/>
        <v>0.27250608272506083</v>
      </c>
      <c r="AB23" s="49">
        <v>638</v>
      </c>
      <c r="AC23" s="49">
        <v>102</v>
      </c>
      <c r="AD23" s="51">
        <f t="shared" si="8"/>
        <v>0.15987460815047022</v>
      </c>
      <c r="AE23" s="49">
        <v>133</v>
      </c>
      <c r="AF23" s="51">
        <f t="shared" si="9"/>
        <v>0.20846394984326019</v>
      </c>
      <c r="AG23" s="49">
        <v>211</v>
      </c>
      <c r="AH23" s="51">
        <f t="shared" si="10"/>
        <v>0.33072100313479624</v>
      </c>
      <c r="AI23" s="7">
        <v>1973</v>
      </c>
      <c r="AJ23" s="7">
        <v>2979</v>
      </c>
      <c r="AK23" s="49">
        <v>2122</v>
      </c>
      <c r="AL23" s="49">
        <v>756</v>
      </c>
      <c r="AM23" s="49">
        <v>70</v>
      </c>
      <c r="AN23" s="51">
        <f t="shared" si="11"/>
        <v>0.38925541941564562</v>
      </c>
      <c r="AO23" s="49">
        <v>3004</v>
      </c>
      <c r="AP23" s="49">
        <v>1389</v>
      </c>
      <c r="AQ23" s="51">
        <f t="shared" si="0"/>
        <v>0.46238348868175766</v>
      </c>
      <c r="AR23" s="49">
        <v>2292</v>
      </c>
      <c r="AS23" s="49">
        <v>2226</v>
      </c>
      <c r="AT23" s="51">
        <f t="shared" si="12"/>
        <v>0.97120418848167545</v>
      </c>
    </row>
    <row r="24" spans="1:46" s="7" customFormat="1" x14ac:dyDescent="0.3">
      <c r="A24" s="7" t="s">
        <v>93</v>
      </c>
      <c r="B24" s="7" t="s">
        <v>100</v>
      </c>
      <c r="C24" s="7" t="s">
        <v>101</v>
      </c>
      <c r="D24" s="53">
        <v>19599048</v>
      </c>
      <c r="E24" s="7" t="s">
        <v>90</v>
      </c>
      <c r="F24" s="52">
        <v>1329</v>
      </c>
      <c r="G24" s="52">
        <v>1156</v>
      </c>
      <c r="H24" s="51">
        <f t="shared" si="1"/>
        <v>0.86982693754702789</v>
      </c>
      <c r="I24" s="7">
        <v>75</v>
      </c>
      <c r="J24" s="7">
        <v>41</v>
      </c>
      <c r="K24" s="7">
        <v>118</v>
      </c>
      <c r="L24" s="7">
        <v>65</v>
      </c>
      <c r="M24" s="49">
        <v>2455</v>
      </c>
      <c r="N24" s="49">
        <v>245</v>
      </c>
      <c r="O24" s="49">
        <v>362</v>
      </c>
      <c r="P24" s="49">
        <v>636</v>
      </c>
      <c r="Q24" s="51">
        <f t="shared" si="2"/>
        <v>9.9796334012219962E-2</v>
      </c>
      <c r="R24" s="51">
        <f t="shared" si="3"/>
        <v>0.1474541751527495</v>
      </c>
      <c r="S24" s="51">
        <f t="shared" si="4"/>
        <v>0.25906313645621182</v>
      </c>
      <c r="T24" s="7">
        <v>4347</v>
      </c>
      <c r="U24" s="49">
        <v>1107</v>
      </c>
      <c r="V24" s="49">
        <v>63</v>
      </c>
      <c r="W24" s="51">
        <f t="shared" si="5"/>
        <v>5.6910569105691054E-2</v>
      </c>
      <c r="X24" s="49">
        <v>402</v>
      </c>
      <c r="Y24" s="51">
        <f t="shared" si="6"/>
        <v>0.36314363143631434</v>
      </c>
      <c r="Z24" s="49">
        <v>454</v>
      </c>
      <c r="AA24" s="51">
        <f t="shared" si="7"/>
        <v>0.4101174345076784</v>
      </c>
      <c r="AB24" s="49">
        <v>569</v>
      </c>
      <c r="AC24" s="49">
        <v>185</v>
      </c>
      <c r="AD24" s="51">
        <f t="shared" si="8"/>
        <v>0.3251318101933216</v>
      </c>
      <c r="AE24" s="49">
        <v>121</v>
      </c>
      <c r="AF24" s="51">
        <f t="shared" si="9"/>
        <v>0.21265377855887521</v>
      </c>
      <c r="AG24" s="49">
        <v>294</v>
      </c>
      <c r="AH24" s="51">
        <f t="shared" si="10"/>
        <v>0.51669595782073818</v>
      </c>
      <c r="AI24" s="7">
        <v>2661</v>
      </c>
      <c r="AJ24" s="7">
        <v>5257</v>
      </c>
      <c r="AK24" s="49">
        <v>3404</v>
      </c>
      <c r="AL24" s="49">
        <v>148</v>
      </c>
      <c r="AM24" s="49">
        <v>545</v>
      </c>
      <c r="AN24" s="51">
        <f t="shared" si="11"/>
        <v>0.20358401880141011</v>
      </c>
      <c r="AO24" s="49">
        <v>4717</v>
      </c>
      <c r="AP24" s="49">
        <v>2023</v>
      </c>
      <c r="AQ24" s="51">
        <f t="shared" si="0"/>
        <v>0.42887428450286197</v>
      </c>
      <c r="AR24" s="49">
        <v>2560</v>
      </c>
      <c r="AS24" s="49">
        <v>2491</v>
      </c>
      <c r="AT24" s="51">
        <f t="shared" si="12"/>
        <v>0.97304687499999998</v>
      </c>
    </row>
    <row r="25" spans="1:46" s="7" customFormat="1" x14ac:dyDescent="0.3">
      <c r="A25" s="7" t="s">
        <v>93</v>
      </c>
      <c r="B25" s="7" t="s">
        <v>936</v>
      </c>
      <c r="C25" s="7" t="s">
        <v>103</v>
      </c>
      <c r="D25" s="53">
        <v>3222762</v>
      </c>
      <c r="E25" s="7" t="s">
        <v>53</v>
      </c>
      <c r="F25" s="52">
        <v>874</v>
      </c>
      <c r="G25" s="52">
        <v>807</v>
      </c>
      <c r="H25" s="51">
        <f t="shared" si="1"/>
        <v>0.92334096109839814</v>
      </c>
      <c r="I25" s="7">
        <v>87</v>
      </c>
      <c r="J25" s="7">
        <v>61</v>
      </c>
      <c r="K25" s="7">
        <v>112</v>
      </c>
      <c r="L25" s="7">
        <v>76</v>
      </c>
      <c r="M25" s="49">
        <v>930</v>
      </c>
      <c r="N25" s="49">
        <v>70</v>
      </c>
      <c r="O25" s="49">
        <v>128</v>
      </c>
      <c r="P25" s="49">
        <v>182</v>
      </c>
      <c r="Q25" s="51">
        <f t="shared" si="2"/>
        <v>7.5268817204301078E-2</v>
      </c>
      <c r="R25" s="51">
        <f t="shared" si="3"/>
        <v>0.13763440860215054</v>
      </c>
      <c r="S25" s="51">
        <f t="shared" si="4"/>
        <v>0.19569892473118281</v>
      </c>
      <c r="T25" s="7">
        <v>2716</v>
      </c>
      <c r="U25" s="49">
        <v>247</v>
      </c>
      <c r="V25" s="49">
        <v>14</v>
      </c>
      <c r="W25" s="51">
        <f t="shared" si="5"/>
        <v>5.6680161943319839E-2</v>
      </c>
      <c r="X25" s="49">
        <v>49</v>
      </c>
      <c r="Y25" s="51">
        <f t="shared" si="6"/>
        <v>0.19838056680161945</v>
      </c>
      <c r="Z25" s="49">
        <v>62</v>
      </c>
      <c r="AA25" s="51">
        <f t="shared" si="7"/>
        <v>0.25101214574898784</v>
      </c>
      <c r="AB25" s="49">
        <v>104</v>
      </c>
      <c r="AC25" s="49">
        <v>25</v>
      </c>
      <c r="AD25" s="51">
        <f t="shared" si="8"/>
        <v>0.24038461538461539</v>
      </c>
      <c r="AE25" s="49">
        <v>30</v>
      </c>
      <c r="AF25" s="51">
        <f t="shared" si="9"/>
        <v>0.28846153846153844</v>
      </c>
      <c r="AG25" s="49">
        <v>50</v>
      </c>
      <c r="AH25" s="51">
        <f t="shared" si="10"/>
        <v>0.48076923076923078</v>
      </c>
      <c r="AI25" s="7">
        <v>2096</v>
      </c>
      <c r="AJ25" s="7">
        <v>2395</v>
      </c>
      <c r="AK25" s="49">
        <v>0</v>
      </c>
      <c r="AL25" s="49">
        <v>0</v>
      </c>
      <c r="AM25" s="49">
        <v>0</v>
      </c>
      <c r="AN25" s="51" t="str">
        <f t="shared" si="11"/>
        <v>NA</v>
      </c>
      <c r="AO25" s="49">
        <v>2661</v>
      </c>
      <c r="AP25" s="49">
        <v>1087</v>
      </c>
      <c r="AQ25" s="51">
        <f t="shared" si="0"/>
        <v>0.40849304772641865</v>
      </c>
      <c r="AR25" s="49">
        <v>759</v>
      </c>
      <c r="AS25" s="49">
        <v>702</v>
      </c>
      <c r="AT25" s="51">
        <f t="shared" si="12"/>
        <v>0.92490118577075098</v>
      </c>
    </row>
    <row r="26" spans="1:46" s="7" customFormat="1" x14ac:dyDescent="0.3">
      <c r="A26" s="7" t="s">
        <v>93</v>
      </c>
      <c r="B26" s="7" t="s">
        <v>104</v>
      </c>
      <c r="C26" s="7" t="s">
        <v>105</v>
      </c>
      <c r="D26" s="53">
        <v>14234434</v>
      </c>
      <c r="E26" s="7" t="s">
        <v>53</v>
      </c>
      <c r="F26" s="52">
        <v>634</v>
      </c>
      <c r="G26" s="52">
        <v>381</v>
      </c>
      <c r="H26" s="51">
        <f t="shared" si="1"/>
        <v>0.60094637223974767</v>
      </c>
      <c r="I26" s="7">
        <v>116</v>
      </c>
      <c r="J26" s="7">
        <v>77</v>
      </c>
      <c r="K26" s="7">
        <v>135</v>
      </c>
      <c r="L26" s="7">
        <v>88</v>
      </c>
      <c r="M26" s="49">
        <v>1120</v>
      </c>
      <c r="N26" s="49">
        <v>78</v>
      </c>
      <c r="O26" s="49">
        <v>115</v>
      </c>
      <c r="P26" s="49">
        <v>178</v>
      </c>
      <c r="Q26" s="51">
        <f t="shared" si="2"/>
        <v>6.9642857142857145E-2</v>
      </c>
      <c r="R26" s="51">
        <f t="shared" si="3"/>
        <v>0.10267857142857142</v>
      </c>
      <c r="S26" s="51">
        <f t="shared" si="4"/>
        <v>0.15892857142857142</v>
      </c>
      <c r="T26" s="7">
        <v>1695</v>
      </c>
      <c r="U26" s="49">
        <v>520</v>
      </c>
      <c r="V26" s="49">
        <v>48</v>
      </c>
      <c r="W26" s="51">
        <f t="shared" si="5"/>
        <v>9.2307692307692313E-2</v>
      </c>
      <c r="X26" s="49">
        <v>244</v>
      </c>
      <c r="Y26" s="51">
        <f t="shared" si="6"/>
        <v>0.46923076923076923</v>
      </c>
      <c r="Z26" s="49">
        <v>281</v>
      </c>
      <c r="AA26" s="51">
        <f t="shared" si="7"/>
        <v>0.54038461538461535</v>
      </c>
      <c r="AB26" s="49">
        <v>129</v>
      </c>
      <c r="AC26" s="49">
        <v>23</v>
      </c>
      <c r="AD26" s="51">
        <f t="shared" si="8"/>
        <v>0.17829457364341086</v>
      </c>
      <c r="AE26" s="49">
        <v>37</v>
      </c>
      <c r="AF26" s="51">
        <f t="shared" si="9"/>
        <v>0.2868217054263566</v>
      </c>
      <c r="AG26" s="49">
        <v>54</v>
      </c>
      <c r="AH26" s="51">
        <f t="shared" si="10"/>
        <v>0.41860465116279072</v>
      </c>
      <c r="AI26" s="7">
        <v>1000</v>
      </c>
      <c r="AJ26" s="7">
        <v>1707</v>
      </c>
      <c r="AK26" s="49">
        <v>1392</v>
      </c>
      <c r="AL26" s="49">
        <v>445</v>
      </c>
      <c r="AM26" s="49">
        <v>6</v>
      </c>
      <c r="AN26" s="51">
        <f t="shared" si="11"/>
        <v>0.3239942528735632</v>
      </c>
      <c r="AO26" s="49">
        <v>1810</v>
      </c>
      <c r="AP26" s="49">
        <v>1043</v>
      </c>
      <c r="AQ26" s="51">
        <f t="shared" si="0"/>
        <v>0.57624309392265194</v>
      </c>
      <c r="AR26" s="49">
        <v>952</v>
      </c>
      <c r="AS26" s="49">
        <v>921</v>
      </c>
      <c r="AT26" s="51">
        <f t="shared" si="12"/>
        <v>0.96743697478991597</v>
      </c>
    </row>
    <row r="27" spans="1:46" s="7" customFormat="1" x14ac:dyDescent="0.3">
      <c r="A27" s="7" t="s">
        <v>93</v>
      </c>
      <c r="B27" s="7" t="s">
        <v>106</v>
      </c>
      <c r="C27" s="7" t="s">
        <v>107</v>
      </c>
      <c r="D27" s="53">
        <v>1802763</v>
      </c>
      <c r="E27" s="7" t="s">
        <v>53</v>
      </c>
      <c r="F27" s="52">
        <v>842</v>
      </c>
      <c r="G27" s="52">
        <v>603</v>
      </c>
      <c r="H27" s="51">
        <f t="shared" si="1"/>
        <v>0.71615201900237535</v>
      </c>
      <c r="I27" s="7">
        <v>50</v>
      </c>
      <c r="J27" s="7">
        <v>32</v>
      </c>
      <c r="K27" s="7">
        <v>194</v>
      </c>
      <c r="L27" s="7">
        <v>94</v>
      </c>
      <c r="M27" s="49">
        <v>695</v>
      </c>
      <c r="N27" s="49">
        <v>46</v>
      </c>
      <c r="O27" s="49">
        <v>72</v>
      </c>
      <c r="P27" s="49">
        <v>88</v>
      </c>
      <c r="Q27" s="51">
        <f t="shared" si="2"/>
        <v>6.6187050359712229E-2</v>
      </c>
      <c r="R27" s="51">
        <f t="shared" si="3"/>
        <v>0.10359712230215827</v>
      </c>
      <c r="S27" s="51">
        <f t="shared" si="4"/>
        <v>0.12661870503597122</v>
      </c>
      <c r="T27" s="7">
        <v>1558</v>
      </c>
      <c r="U27" s="49">
        <v>92</v>
      </c>
      <c r="V27" s="49">
        <v>23</v>
      </c>
      <c r="W27" s="51">
        <f t="shared" si="5"/>
        <v>0.25</v>
      </c>
      <c r="X27" s="49">
        <v>29</v>
      </c>
      <c r="Y27" s="51">
        <f t="shared" si="6"/>
        <v>0.31521739130434784</v>
      </c>
      <c r="Z27" s="49">
        <v>47</v>
      </c>
      <c r="AA27" s="51">
        <f t="shared" si="7"/>
        <v>0.51086956521739135</v>
      </c>
      <c r="AB27" s="49">
        <v>148</v>
      </c>
      <c r="AC27" s="49">
        <v>33</v>
      </c>
      <c r="AD27" s="51">
        <f t="shared" si="8"/>
        <v>0.22297297297297297</v>
      </c>
      <c r="AE27" s="49">
        <v>27</v>
      </c>
      <c r="AF27" s="51">
        <f t="shared" si="9"/>
        <v>0.18243243243243243</v>
      </c>
      <c r="AG27" s="49">
        <v>53</v>
      </c>
      <c r="AH27" s="51">
        <f t="shared" si="10"/>
        <v>0.35810810810810811</v>
      </c>
      <c r="AI27" s="7">
        <v>901</v>
      </c>
      <c r="AJ27" s="7">
        <v>1087</v>
      </c>
      <c r="AK27" s="49">
        <v>158</v>
      </c>
      <c r="AL27" s="49">
        <v>38</v>
      </c>
      <c r="AM27" s="49">
        <v>25</v>
      </c>
      <c r="AN27" s="51">
        <f t="shared" si="11"/>
        <v>0.39873417721518989</v>
      </c>
      <c r="AO27" s="49">
        <v>1217</v>
      </c>
      <c r="AP27" s="49">
        <v>537</v>
      </c>
      <c r="AQ27" s="51">
        <f t="shared" si="0"/>
        <v>0.44124897288414133</v>
      </c>
      <c r="AR27" s="49">
        <v>90</v>
      </c>
      <c r="AS27" s="49">
        <v>87</v>
      </c>
      <c r="AT27" s="51">
        <f t="shared" si="12"/>
        <v>0.96666666666666667</v>
      </c>
    </row>
    <row r="28" spans="1:46" s="7" customFormat="1" x14ac:dyDescent="0.3">
      <c r="A28" s="7" t="s">
        <v>93</v>
      </c>
      <c r="B28" s="7" t="s">
        <v>108</v>
      </c>
      <c r="C28" s="7" t="s">
        <v>109</v>
      </c>
      <c r="D28" s="53">
        <v>4195529</v>
      </c>
      <c r="E28" s="7" t="s">
        <v>53</v>
      </c>
      <c r="F28" s="52">
        <v>278</v>
      </c>
      <c r="G28" s="52">
        <v>242</v>
      </c>
      <c r="H28" s="51">
        <f t="shared" si="1"/>
        <v>0.87050359712230219</v>
      </c>
      <c r="I28" s="7">
        <v>89</v>
      </c>
      <c r="J28" s="7">
        <v>63</v>
      </c>
      <c r="K28" s="7">
        <v>186</v>
      </c>
      <c r="L28" s="7">
        <v>76</v>
      </c>
      <c r="M28" s="49">
        <v>360</v>
      </c>
      <c r="N28" s="49">
        <v>44</v>
      </c>
      <c r="O28" s="49">
        <v>67</v>
      </c>
      <c r="P28" s="49">
        <v>83</v>
      </c>
      <c r="Q28" s="51">
        <f t="shared" si="2"/>
        <v>0.12222222222222222</v>
      </c>
      <c r="R28" s="51">
        <f t="shared" si="3"/>
        <v>0.18611111111111112</v>
      </c>
      <c r="S28" s="51">
        <f t="shared" si="4"/>
        <v>0.23055555555555557</v>
      </c>
      <c r="T28" s="7">
        <v>729</v>
      </c>
      <c r="U28" s="49">
        <v>115</v>
      </c>
      <c r="V28" s="49">
        <v>13</v>
      </c>
      <c r="W28" s="51">
        <f t="shared" si="5"/>
        <v>0.11304347826086956</v>
      </c>
      <c r="X28" s="49">
        <v>34</v>
      </c>
      <c r="Y28" s="51">
        <f t="shared" si="6"/>
        <v>0.29565217391304349</v>
      </c>
      <c r="Z28" s="49">
        <v>42</v>
      </c>
      <c r="AA28" s="51">
        <f t="shared" si="7"/>
        <v>0.36521739130434783</v>
      </c>
      <c r="AB28" s="49">
        <v>40</v>
      </c>
      <c r="AC28" s="49">
        <v>10</v>
      </c>
      <c r="AD28" s="51">
        <f t="shared" si="8"/>
        <v>0.25</v>
      </c>
      <c r="AE28" s="49">
        <v>23</v>
      </c>
      <c r="AF28" s="51">
        <f t="shared" si="9"/>
        <v>0.57499999999999996</v>
      </c>
      <c r="AG28" s="49">
        <v>25</v>
      </c>
      <c r="AH28" s="51">
        <f t="shared" si="10"/>
        <v>0.625</v>
      </c>
      <c r="AI28" s="7">
        <v>446</v>
      </c>
      <c r="AJ28" s="7">
        <v>787</v>
      </c>
      <c r="AK28" s="49">
        <v>0</v>
      </c>
      <c r="AL28" s="49">
        <v>0</v>
      </c>
      <c r="AM28" s="49">
        <v>0</v>
      </c>
      <c r="AN28" s="51" t="str">
        <f t="shared" si="11"/>
        <v>NA</v>
      </c>
      <c r="AO28" s="49">
        <v>913</v>
      </c>
      <c r="AP28" s="49">
        <v>382</v>
      </c>
      <c r="AQ28" s="51">
        <f t="shared" si="0"/>
        <v>0.41840087623220151</v>
      </c>
      <c r="AR28" s="49">
        <v>557</v>
      </c>
      <c r="AS28" s="49">
        <v>533</v>
      </c>
      <c r="AT28" s="51">
        <f t="shared" si="12"/>
        <v>0.95691202872531422</v>
      </c>
    </row>
    <row r="29" spans="1:46" s="7" customFormat="1" x14ac:dyDescent="0.3">
      <c r="A29" s="7" t="s">
        <v>93</v>
      </c>
      <c r="B29" s="7" t="s">
        <v>110</v>
      </c>
      <c r="C29" s="7" t="s">
        <v>111</v>
      </c>
      <c r="D29" s="53">
        <v>2556056</v>
      </c>
      <c r="E29" s="7" t="s">
        <v>53</v>
      </c>
      <c r="F29" s="52">
        <v>464</v>
      </c>
      <c r="G29" s="52">
        <v>399</v>
      </c>
      <c r="H29" s="51">
        <f t="shared" si="1"/>
        <v>0.85991379310344829</v>
      </c>
      <c r="I29" s="7">
        <v>113</v>
      </c>
      <c r="J29" s="7">
        <v>67</v>
      </c>
      <c r="K29" s="7">
        <v>205</v>
      </c>
      <c r="L29" s="7">
        <v>115</v>
      </c>
      <c r="M29" s="49">
        <v>339</v>
      </c>
      <c r="N29" s="49">
        <v>10</v>
      </c>
      <c r="O29" s="49">
        <v>32</v>
      </c>
      <c r="P29" s="49">
        <v>48</v>
      </c>
      <c r="Q29" s="51">
        <f t="shared" si="2"/>
        <v>2.9498525073746312E-2</v>
      </c>
      <c r="R29" s="51">
        <f t="shared" si="3"/>
        <v>9.4395280235988199E-2</v>
      </c>
      <c r="S29" s="51">
        <f t="shared" si="4"/>
        <v>0.1415929203539823</v>
      </c>
      <c r="T29" s="7">
        <v>958</v>
      </c>
      <c r="U29" s="49">
        <v>103</v>
      </c>
      <c r="V29" s="49">
        <v>5</v>
      </c>
      <c r="W29" s="51">
        <f t="shared" si="5"/>
        <v>4.8543689320388349E-2</v>
      </c>
      <c r="X29" s="49">
        <v>46</v>
      </c>
      <c r="Y29" s="51">
        <f t="shared" si="6"/>
        <v>0.44660194174757284</v>
      </c>
      <c r="Z29" s="49">
        <v>48</v>
      </c>
      <c r="AA29" s="51">
        <f t="shared" si="7"/>
        <v>0.46601941747572817</v>
      </c>
      <c r="AB29" s="49">
        <v>61</v>
      </c>
      <c r="AC29" s="49">
        <v>10</v>
      </c>
      <c r="AD29" s="51">
        <f t="shared" si="8"/>
        <v>0.16393442622950818</v>
      </c>
      <c r="AE29" s="49">
        <v>8</v>
      </c>
      <c r="AF29" s="51">
        <f t="shared" si="9"/>
        <v>0.13114754098360656</v>
      </c>
      <c r="AG29" s="49">
        <v>18</v>
      </c>
      <c r="AH29" s="51">
        <f t="shared" si="10"/>
        <v>0.29508196721311475</v>
      </c>
      <c r="AI29" s="7">
        <v>437</v>
      </c>
      <c r="AJ29" s="7">
        <v>660</v>
      </c>
      <c r="AK29" s="49">
        <v>0</v>
      </c>
      <c r="AL29" s="49">
        <v>0</v>
      </c>
      <c r="AM29" s="49">
        <v>0</v>
      </c>
      <c r="AN29" s="51" t="str">
        <f t="shared" si="11"/>
        <v>NA</v>
      </c>
      <c r="AO29" s="49">
        <v>774</v>
      </c>
      <c r="AP29" s="49">
        <v>337</v>
      </c>
      <c r="AQ29" s="51">
        <f t="shared" si="0"/>
        <v>0.43540051679586561</v>
      </c>
      <c r="AR29" s="49">
        <v>10</v>
      </c>
      <c r="AS29" s="49">
        <v>10</v>
      </c>
      <c r="AT29" s="51">
        <f t="shared" si="12"/>
        <v>1</v>
      </c>
    </row>
    <row r="30" spans="1:46" s="7" customFormat="1" x14ac:dyDescent="0.3">
      <c r="A30" s="7" t="s">
        <v>93</v>
      </c>
      <c r="B30" s="7" t="s">
        <v>112</v>
      </c>
      <c r="C30" s="7" t="s">
        <v>113</v>
      </c>
      <c r="D30" s="53">
        <v>1570243</v>
      </c>
      <c r="E30" s="7" t="s">
        <v>53</v>
      </c>
      <c r="F30" s="52">
        <v>118</v>
      </c>
      <c r="G30" s="52">
        <v>118</v>
      </c>
      <c r="H30" s="51">
        <f t="shared" si="1"/>
        <v>1</v>
      </c>
      <c r="I30" s="7">
        <v>47</v>
      </c>
      <c r="J30" s="7">
        <v>16</v>
      </c>
      <c r="K30" s="7">
        <v>112</v>
      </c>
      <c r="L30" s="7">
        <v>42</v>
      </c>
      <c r="M30" s="49">
        <v>107</v>
      </c>
      <c r="N30" s="49">
        <v>9</v>
      </c>
      <c r="O30" s="49">
        <v>10</v>
      </c>
      <c r="P30" s="49">
        <v>16</v>
      </c>
      <c r="Q30" s="51">
        <f t="shared" si="2"/>
        <v>8.4112149532710276E-2</v>
      </c>
      <c r="R30" s="51">
        <f t="shared" si="3"/>
        <v>9.3457943925233641E-2</v>
      </c>
      <c r="S30" s="51">
        <f t="shared" si="4"/>
        <v>0.14953271028037382</v>
      </c>
      <c r="T30" s="7">
        <v>372</v>
      </c>
      <c r="U30" s="49">
        <v>130</v>
      </c>
      <c r="V30" s="49">
        <v>6</v>
      </c>
      <c r="W30" s="51">
        <f t="shared" si="5"/>
        <v>4.6153846153846156E-2</v>
      </c>
      <c r="X30" s="49">
        <v>35</v>
      </c>
      <c r="Y30" s="51">
        <f t="shared" si="6"/>
        <v>0.26923076923076922</v>
      </c>
      <c r="Z30" s="49">
        <v>35</v>
      </c>
      <c r="AA30" s="51">
        <f t="shared" si="7"/>
        <v>0.26923076923076922</v>
      </c>
      <c r="AB30" s="49">
        <v>82</v>
      </c>
      <c r="AC30" s="49">
        <v>5</v>
      </c>
      <c r="AD30" s="51">
        <f t="shared" si="8"/>
        <v>6.097560975609756E-2</v>
      </c>
      <c r="AE30" s="49">
        <v>7</v>
      </c>
      <c r="AF30" s="51">
        <f t="shared" si="9"/>
        <v>8.5365853658536592E-2</v>
      </c>
      <c r="AG30" s="49">
        <v>9</v>
      </c>
      <c r="AH30" s="51">
        <f t="shared" si="10"/>
        <v>0.10975609756097561</v>
      </c>
      <c r="AI30" s="7">
        <v>409</v>
      </c>
      <c r="AJ30" s="7">
        <v>441</v>
      </c>
      <c r="AK30" s="49">
        <v>0</v>
      </c>
      <c r="AL30" s="49">
        <v>0</v>
      </c>
      <c r="AM30" s="49">
        <v>0</v>
      </c>
      <c r="AN30" s="51" t="str">
        <f t="shared" si="11"/>
        <v>NA</v>
      </c>
      <c r="AO30" s="49">
        <v>485</v>
      </c>
      <c r="AP30" s="49">
        <v>55</v>
      </c>
      <c r="AQ30" s="51">
        <f t="shared" si="0"/>
        <v>0.1134020618556701</v>
      </c>
      <c r="AR30" s="49">
        <v>323</v>
      </c>
      <c r="AS30" s="49">
        <v>294</v>
      </c>
      <c r="AT30" s="51">
        <f t="shared" si="12"/>
        <v>0.91021671826625383</v>
      </c>
    </row>
    <row r="31" spans="1:46" s="7" customFormat="1" x14ac:dyDescent="0.3">
      <c r="A31" s="7" t="s">
        <v>93</v>
      </c>
      <c r="B31" s="7" t="s">
        <v>937</v>
      </c>
      <c r="C31" s="7" t="s">
        <v>115</v>
      </c>
      <c r="D31" s="53">
        <v>3135250</v>
      </c>
      <c r="E31" s="7" t="s">
        <v>53</v>
      </c>
      <c r="F31" s="52">
        <v>820</v>
      </c>
      <c r="G31" s="52">
        <v>820</v>
      </c>
      <c r="H31" s="51">
        <f t="shared" si="1"/>
        <v>1</v>
      </c>
      <c r="I31" s="7">
        <v>73</v>
      </c>
      <c r="J31" s="7">
        <v>16</v>
      </c>
      <c r="K31" s="7">
        <v>88</v>
      </c>
      <c r="L31" s="7">
        <v>16</v>
      </c>
      <c r="M31" s="49">
        <v>743</v>
      </c>
      <c r="N31" s="49">
        <v>63</v>
      </c>
      <c r="O31" s="49">
        <v>93</v>
      </c>
      <c r="P31" s="49">
        <v>135</v>
      </c>
      <c r="Q31" s="51">
        <f t="shared" si="2"/>
        <v>8.47913862718708E-2</v>
      </c>
      <c r="R31" s="51">
        <f t="shared" si="3"/>
        <v>0.12516823687752354</v>
      </c>
      <c r="S31" s="51">
        <f t="shared" si="4"/>
        <v>0.18169582772543741</v>
      </c>
      <c r="T31" s="7">
        <v>5713</v>
      </c>
      <c r="U31" s="49">
        <v>240</v>
      </c>
      <c r="V31" s="49">
        <v>18</v>
      </c>
      <c r="W31" s="51">
        <f t="shared" si="5"/>
        <v>7.4999999999999997E-2</v>
      </c>
      <c r="X31" s="49">
        <v>78</v>
      </c>
      <c r="Y31" s="51">
        <f t="shared" si="6"/>
        <v>0.32500000000000001</v>
      </c>
      <c r="Z31" s="49">
        <v>90</v>
      </c>
      <c r="AA31" s="51">
        <f t="shared" si="7"/>
        <v>0.375</v>
      </c>
      <c r="AB31" s="49">
        <v>123</v>
      </c>
      <c r="AC31" s="49">
        <v>20</v>
      </c>
      <c r="AD31" s="51">
        <f t="shared" si="8"/>
        <v>0.16260162601626016</v>
      </c>
      <c r="AE31" s="49">
        <v>15</v>
      </c>
      <c r="AF31" s="51">
        <f t="shared" si="9"/>
        <v>0.12195121951219512</v>
      </c>
      <c r="AG31" s="49">
        <v>32</v>
      </c>
      <c r="AH31" s="51">
        <f t="shared" si="10"/>
        <v>0.26016260162601629</v>
      </c>
      <c r="AI31" s="7">
        <v>4262</v>
      </c>
      <c r="AJ31" s="7">
        <v>4393</v>
      </c>
      <c r="AK31" s="49">
        <v>44</v>
      </c>
      <c r="AL31" s="49">
        <v>5</v>
      </c>
      <c r="AM31" s="49">
        <v>4</v>
      </c>
      <c r="AN31" s="51">
        <f t="shared" si="11"/>
        <v>0.20454545454545456</v>
      </c>
      <c r="AO31" s="49">
        <v>4985</v>
      </c>
      <c r="AP31" s="49">
        <v>1295</v>
      </c>
      <c r="AQ31" s="51">
        <f t="shared" si="0"/>
        <v>0.25977933801404213</v>
      </c>
      <c r="AR31" s="49">
        <v>378</v>
      </c>
      <c r="AS31" s="49">
        <v>370</v>
      </c>
      <c r="AT31" s="51">
        <f t="shared" si="12"/>
        <v>0.97883597883597884</v>
      </c>
    </row>
    <row r="32" spans="1:46" s="7" customFormat="1" x14ac:dyDescent="0.3">
      <c r="A32" s="7" t="s">
        <v>93</v>
      </c>
      <c r="B32" s="7" t="s">
        <v>116</v>
      </c>
      <c r="C32" s="7" t="s">
        <v>117</v>
      </c>
      <c r="D32" s="53">
        <v>4285672</v>
      </c>
      <c r="E32" s="7" t="s">
        <v>53</v>
      </c>
      <c r="F32" s="52">
        <v>1110</v>
      </c>
      <c r="G32" s="52">
        <v>826</v>
      </c>
      <c r="H32" s="51">
        <f t="shared" si="1"/>
        <v>0.74414414414414409</v>
      </c>
      <c r="I32" s="7">
        <v>42</v>
      </c>
      <c r="J32" s="7">
        <v>16</v>
      </c>
      <c r="K32" s="7">
        <v>53</v>
      </c>
      <c r="L32" s="7">
        <v>16</v>
      </c>
      <c r="M32" s="49">
        <v>771</v>
      </c>
      <c r="N32" s="49">
        <v>83</v>
      </c>
      <c r="O32" s="49">
        <v>132</v>
      </c>
      <c r="P32" s="49">
        <v>193</v>
      </c>
      <c r="Q32" s="51">
        <f t="shared" si="2"/>
        <v>0.10765239948119326</v>
      </c>
      <c r="R32" s="51">
        <f t="shared" si="3"/>
        <v>0.17120622568093385</v>
      </c>
      <c r="S32" s="51">
        <f t="shared" si="4"/>
        <v>0.2503242542153048</v>
      </c>
      <c r="T32" s="7">
        <v>7192</v>
      </c>
      <c r="U32" s="49">
        <v>304</v>
      </c>
      <c r="V32" s="49">
        <v>27</v>
      </c>
      <c r="W32" s="51">
        <f t="shared" si="5"/>
        <v>8.8815789473684209E-2</v>
      </c>
      <c r="X32" s="49">
        <v>158</v>
      </c>
      <c r="Y32" s="51">
        <f t="shared" si="6"/>
        <v>0.51973684210526316</v>
      </c>
      <c r="Z32" s="49">
        <v>176</v>
      </c>
      <c r="AA32" s="51">
        <f t="shared" si="7"/>
        <v>0.57894736842105265</v>
      </c>
      <c r="AB32" s="49">
        <v>147</v>
      </c>
      <c r="AC32" s="49">
        <v>56</v>
      </c>
      <c r="AD32" s="51">
        <f t="shared" si="8"/>
        <v>0.38095238095238093</v>
      </c>
      <c r="AE32" s="49">
        <v>56</v>
      </c>
      <c r="AF32" s="51">
        <f t="shared" si="9"/>
        <v>0.38095238095238093</v>
      </c>
      <c r="AG32" s="49">
        <v>93</v>
      </c>
      <c r="AH32" s="51">
        <f t="shared" si="10"/>
        <v>0.63265306122448983</v>
      </c>
      <c r="AI32" s="7">
        <v>5686</v>
      </c>
      <c r="AJ32" s="7">
        <v>5985</v>
      </c>
      <c r="AK32" s="49">
        <v>1216</v>
      </c>
      <c r="AL32" s="49">
        <v>44</v>
      </c>
      <c r="AM32" s="49">
        <v>3</v>
      </c>
      <c r="AN32" s="51">
        <f t="shared" si="11"/>
        <v>3.8651315789473686E-2</v>
      </c>
      <c r="AO32" s="49">
        <v>6389</v>
      </c>
      <c r="AP32" s="49">
        <v>846</v>
      </c>
      <c r="AQ32" s="51">
        <f t="shared" si="0"/>
        <v>0.13241508843324465</v>
      </c>
      <c r="AR32" s="49">
        <v>759</v>
      </c>
      <c r="AS32" s="49">
        <v>716</v>
      </c>
      <c r="AT32" s="51">
        <f t="shared" si="12"/>
        <v>0.9433465085638999</v>
      </c>
    </row>
    <row r="33" spans="1:46" s="7" customFormat="1" x14ac:dyDescent="0.3">
      <c r="A33" s="7" t="s">
        <v>93</v>
      </c>
      <c r="B33" s="7" t="s">
        <v>118</v>
      </c>
      <c r="C33" s="7" t="s">
        <v>119</v>
      </c>
      <c r="D33" s="53">
        <v>11280155</v>
      </c>
      <c r="E33" s="7" t="s">
        <v>53</v>
      </c>
      <c r="F33" s="52">
        <v>584</v>
      </c>
      <c r="G33" s="52">
        <v>574</v>
      </c>
      <c r="H33" s="51">
        <f t="shared" si="1"/>
        <v>0.98287671232876717</v>
      </c>
      <c r="I33" s="7">
        <v>42</v>
      </c>
      <c r="J33" s="7">
        <v>15</v>
      </c>
      <c r="K33" s="7">
        <v>98</v>
      </c>
      <c r="L33" s="7">
        <v>66</v>
      </c>
      <c r="M33" s="49">
        <v>1030</v>
      </c>
      <c r="N33" s="49">
        <v>82</v>
      </c>
      <c r="O33" s="49">
        <v>120</v>
      </c>
      <c r="P33" s="49">
        <v>160</v>
      </c>
      <c r="Q33" s="51">
        <f t="shared" si="2"/>
        <v>7.9611650485436891E-2</v>
      </c>
      <c r="R33" s="51">
        <f t="shared" si="3"/>
        <v>0.11650485436893204</v>
      </c>
      <c r="S33" s="51">
        <f t="shared" si="4"/>
        <v>0.1553398058252427</v>
      </c>
      <c r="T33" s="7">
        <v>2154</v>
      </c>
      <c r="U33" s="49">
        <v>282</v>
      </c>
      <c r="V33" s="49">
        <v>22</v>
      </c>
      <c r="W33" s="51">
        <f t="shared" si="5"/>
        <v>7.8014184397163122E-2</v>
      </c>
      <c r="X33" s="49">
        <v>115</v>
      </c>
      <c r="Y33" s="51">
        <f t="shared" si="6"/>
        <v>0.40780141843971629</v>
      </c>
      <c r="Z33" s="49">
        <v>119</v>
      </c>
      <c r="AA33" s="51">
        <f t="shared" si="7"/>
        <v>0.42198581560283688</v>
      </c>
      <c r="AB33" s="49">
        <v>773</v>
      </c>
      <c r="AC33" s="49">
        <v>125</v>
      </c>
      <c r="AD33" s="51">
        <f t="shared" si="8"/>
        <v>0.16170763260025872</v>
      </c>
      <c r="AE33" s="49">
        <v>55</v>
      </c>
      <c r="AF33" s="51">
        <f t="shared" si="9"/>
        <v>7.1151358344113846E-2</v>
      </c>
      <c r="AG33" s="49">
        <v>163</v>
      </c>
      <c r="AH33" s="51">
        <f t="shared" si="10"/>
        <v>0.21086675291073739</v>
      </c>
      <c r="AI33" s="7">
        <v>1134</v>
      </c>
      <c r="AJ33" s="7">
        <v>1505</v>
      </c>
      <c r="AK33" s="49">
        <v>264</v>
      </c>
      <c r="AL33" s="49">
        <v>17</v>
      </c>
      <c r="AM33" s="49">
        <v>62</v>
      </c>
      <c r="AN33" s="51">
        <f t="shared" si="11"/>
        <v>0.29924242424242425</v>
      </c>
      <c r="AO33" s="49">
        <v>1846</v>
      </c>
      <c r="AP33" s="49">
        <v>849</v>
      </c>
      <c r="AQ33" s="51">
        <f t="shared" si="0"/>
        <v>0.45991332611050922</v>
      </c>
      <c r="AR33" s="49">
        <v>584</v>
      </c>
      <c r="AS33" s="49">
        <v>563</v>
      </c>
      <c r="AT33" s="51">
        <f t="shared" si="12"/>
        <v>0.96404109589041098</v>
      </c>
    </row>
    <row r="34" spans="1:46" s="7" customFormat="1" x14ac:dyDescent="0.3">
      <c r="A34" s="7" t="s">
        <v>93</v>
      </c>
      <c r="B34" s="7" t="s">
        <v>938</v>
      </c>
      <c r="C34" s="7" t="s">
        <v>121</v>
      </c>
      <c r="D34" s="53">
        <v>2257440</v>
      </c>
      <c r="E34" s="7" t="s">
        <v>53</v>
      </c>
      <c r="F34" s="52">
        <v>349</v>
      </c>
      <c r="G34" s="52">
        <v>315</v>
      </c>
      <c r="H34" s="51">
        <f t="shared" si="1"/>
        <v>0.90257879656160456</v>
      </c>
      <c r="I34" s="7">
        <v>32</v>
      </c>
      <c r="J34" s="7">
        <v>16</v>
      </c>
      <c r="K34" s="7">
        <v>73</v>
      </c>
      <c r="L34" s="7">
        <v>24</v>
      </c>
      <c r="M34" s="49">
        <v>524</v>
      </c>
      <c r="N34" s="49">
        <v>49</v>
      </c>
      <c r="O34" s="49">
        <v>79</v>
      </c>
      <c r="P34" s="49">
        <v>116</v>
      </c>
      <c r="Q34" s="51">
        <f t="shared" si="2"/>
        <v>9.3511450381679392E-2</v>
      </c>
      <c r="R34" s="51">
        <f t="shared" si="3"/>
        <v>0.15076335877862596</v>
      </c>
      <c r="S34" s="51">
        <f t="shared" si="4"/>
        <v>0.22137404580152673</v>
      </c>
      <c r="T34" s="7">
        <v>1407</v>
      </c>
      <c r="U34" s="49">
        <v>78</v>
      </c>
      <c r="V34" s="49">
        <v>7</v>
      </c>
      <c r="W34" s="51">
        <f t="shared" si="5"/>
        <v>8.9743589743589744E-2</v>
      </c>
      <c r="X34" s="49">
        <v>21</v>
      </c>
      <c r="Y34" s="51">
        <f t="shared" si="6"/>
        <v>0.26923076923076922</v>
      </c>
      <c r="Z34" s="49">
        <v>26</v>
      </c>
      <c r="AA34" s="51">
        <f t="shared" si="7"/>
        <v>0.33333333333333331</v>
      </c>
      <c r="AB34" s="49">
        <v>222</v>
      </c>
      <c r="AC34" s="49">
        <v>32</v>
      </c>
      <c r="AD34" s="51">
        <f t="shared" si="8"/>
        <v>0.14414414414414414</v>
      </c>
      <c r="AE34" s="49">
        <v>35</v>
      </c>
      <c r="AF34" s="51">
        <f t="shared" si="9"/>
        <v>0.15765765765765766</v>
      </c>
      <c r="AG34" s="49">
        <v>62</v>
      </c>
      <c r="AH34" s="51">
        <f t="shared" si="10"/>
        <v>0.27927927927927926</v>
      </c>
      <c r="AI34" s="7">
        <v>1206</v>
      </c>
      <c r="AJ34" s="7">
        <v>1396</v>
      </c>
      <c r="AK34" s="49">
        <v>296</v>
      </c>
      <c r="AL34" s="49">
        <v>52</v>
      </c>
      <c r="AM34" s="49">
        <v>81</v>
      </c>
      <c r="AN34" s="51">
        <f t="shared" si="11"/>
        <v>0.44932432432432434</v>
      </c>
      <c r="AO34" s="49">
        <v>1434</v>
      </c>
      <c r="AP34" s="49">
        <v>443</v>
      </c>
      <c r="AQ34" s="51">
        <f t="shared" si="0"/>
        <v>0.30892608089260809</v>
      </c>
      <c r="AR34" s="49">
        <v>140</v>
      </c>
      <c r="AS34" s="49">
        <v>132</v>
      </c>
      <c r="AT34" s="51">
        <f t="shared" si="12"/>
        <v>0.94285714285714284</v>
      </c>
    </row>
    <row r="35" spans="1:46" s="7" customFormat="1" x14ac:dyDescent="0.3">
      <c r="A35" s="7" t="s">
        <v>93</v>
      </c>
      <c r="B35" s="7" t="s">
        <v>939</v>
      </c>
      <c r="C35" s="7" t="s">
        <v>123</v>
      </c>
      <c r="D35" s="53">
        <v>9124064</v>
      </c>
      <c r="E35" s="7" t="s">
        <v>90</v>
      </c>
      <c r="F35" s="52">
        <v>381</v>
      </c>
      <c r="G35" s="52">
        <v>212</v>
      </c>
      <c r="H35" s="51">
        <f t="shared" si="1"/>
        <v>0.55643044619422577</v>
      </c>
      <c r="I35" s="7">
        <v>44</v>
      </c>
      <c r="J35" s="7">
        <v>18</v>
      </c>
      <c r="K35" s="7">
        <v>78</v>
      </c>
      <c r="L35" s="7">
        <v>25</v>
      </c>
      <c r="M35" s="49">
        <v>994</v>
      </c>
      <c r="N35" s="49">
        <v>71</v>
      </c>
      <c r="O35" s="49">
        <v>93</v>
      </c>
      <c r="P35" s="49">
        <v>135</v>
      </c>
      <c r="Q35" s="51">
        <f t="shared" si="2"/>
        <v>7.1428571428571425E-2</v>
      </c>
      <c r="R35" s="51">
        <f t="shared" si="3"/>
        <v>9.3561368209255535E-2</v>
      </c>
      <c r="S35" s="51">
        <f t="shared" si="4"/>
        <v>0.1358148893360161</v>
      </c>
      <c r="T35" s="7">
        <v>1200</v>
      </c>
      <c r="U35" s="49">
        <v>287</v>
      </c>
      <c r="V35" s="49">
        <v>7</v>
      </c>
      <c r="W35" s="51">
        <f t="shared" si="5"/>
        <v>2.4390243902439025E-2</v>
      </c>
      <c r="X35" s="49">
        <v>80</v>
      </c>
      <c r="Y35" s="51">
        <f t="shared" si="6"/>
        <v>0.27874564459930312</v>
      </c>
      <c r="Z35" s="49">
        <v>85</v>
      </c>
      <c r="AA35" s="51">
        <f t="shared" si="7"/>
        <v>0.29616724738675959</v>
      </c>
      <c r="AB35" s="49">
        <v>360</v>
      </c>
      <c r="AC35" s="49">
        <v>16</v>
      </c>
      <c r="AD35" s="51">
        <f t="shared" si="8"/>
        <v>4.4444444444444446E-2</v>
      </c>
      <c r="AE35" s="49">
        <v>44</v>
      </c>
      <c r="AF35" s="51">
        <f t="shared" si="9"/>
        <v>0.12222222222222222</v>
      </c>
      <c r="AG35" s="49">
        <v>59</v>
      </c>
      <c r="AH35" s="51">
        <f t="shared" si="10"/>
        <v>0.16388888888888889</v>
      </c>
      <c r="AI35" s="7">
        <v>884</v>
      </c>
      <c r="AJ35" s="7">
        <v>1579</v>
      </c>
      <c r="AK35" s="49">
        <v>654</v>
      </c>
      <c r="AL35" s="49">
        <v>57</v>
      </c>
      <c r="AM35" s="49">
        <v>46</v>
      </c>
      <c r="AN35" s="51">
        <f t="shared" si="11"/>
        <v>0.15749235474006115</v>
      </c>
      <c r="AO35" s="49">
        <v>1137</v>
      </c>
      <c r="AP35" s="49">
        <v>786</v>
      </c>
      <c r="AQ35" s="51">
        <f t="shared" si="0"/>
        <v>0.69129287598944589</v>
      </c>
      <c r="AR35" s="49">
        <v>738</v>
      </c>
      <c r="AS35" s="49">
        <v>672</v>
      </c>
      <c r="AT35" s="51">
        <f t="shared" si="12"/>
        <v>0.91056910569105687</v>
      </c>
    </row>
    <row r="36" spans="1:46" s="7" customFormat="1" x14ac:dyDescent="0.3">
      <c r="A36" s="7" t="s">
        <v>93</v>
      </c>
      <c r="B36" s="7" t="s">
        <v>940</v>
      </c>
      <c r="C36" s="7" t="s">
        <v>125</v>
      </c>
      <c r="D36" s="53">
        <v>1227123</v>
      </c>
      <c r="E36" s="7" t="s">
        <v>53</v>
      </c>
      <c r="F36" s="52">
        <v>229</v>
      </c>
      <c r="G36" s="52">
        <v>186</v>
      </c>
      <c r="H36" s="51">
        <f t="shared" si="1"/>
        <v>0.81222707423580787</v>
      </c>
      <c r="I36" s="7">
        <v>104</v>
      </c>
      <c r="J36" s="7">
        <v>53</v>
      </c>
      <c r="K36" s="7">
        <v>115</v>
      </c>
      <c r="L36" s="7">
        <v>58</v>
      </c>
      <c r="M36" s="49">
        <v>445</v>
      </c>
      <c r="N36" s="49">
        <v>63</v>
      </c>
      <c r="O36" s="49">
        <v>97</v>
      </c>
      <c r="P36" s="49">
        <v>132</v>
      </c>
      <c r="Q36" s="51">
        <f t="shared" si="2"/>
        <v>0.14157303370786517</v>
      </c>
      <c r="R36" s="51">
        <f t="shared" si="3"/>
        <v>0.21797752808988763</v>
      </c>
      <c r="S36" s="51">
        <f t="shared" si="4"/>
        <v>0.29662921348314608</v>
      </c>
      <c r="T36" s="7">
        <v>1316</v>
      </c>
      <c r="U36" s="49">
        <v>96</v>
      </c>
      <c r="V36" s="49">
        <v>6</v>
      </c>
      <c r="W36" s="51">
        <f t="shared" si="5"/>
        <v>6.25E-2</v>
      </c>
      <c r="X36" s="49">
        <v>31</v>
      </c>
      <c r="Y36" s="51">
        <f t="shared" si="6"/>
        <v>0.32291666666666669</v>
      </c>
      <c r="Z36" s="49">
        <v>34</v>
      </c>
      <c r="AA36" s="51">
        <f t="shared" si="7"/>
        <v>0.35416666666666669</v>
      </c>
      <c r="AB36" s="49">
        <v>79</v>
      </c>
      <c r="AC36" s="49">
        <v>6</v>
      </c>
      <c r="AD36" s="51">
        <f t="shared" si="8"/>
        <v>7.5949367088607597E-2</v>
      </c>
      <c r="AE36" s="49">
        <v>14</v>
      </c>
      <c r="AF36" s="51">
        <f t="shared" si="9"/>
        <v>0.17721518987341772</v>
      </c>
      <c r="AG36" s="49">
        <v>19</v>
      </c>
      <c r="AH36" s="51">
        <f t="shared" si="10"/>
        <v>0.24050632911392406</v>
      </c>
      <c r="AI36" s="7">
        <v>756</v>
      </c>
      <c r="AJ36" s="7">
        <v>923</v>
      </c>
      <c r="AK36" s="49">
        <v>117</v>
      </c>
      <c r="AL36" s="49">
        <v>10</v>
      </c>
      <c r="AM36" s="49">
        <v>13</v>
      </c>
      <c r="AN36" s="51">
        <f t="shared" si="11"/>
        <v>0.19658119658119658</v>
      </c>
      <c r="AO36" s="49">
        <v>1146</v>
      </c>
      <c r="AP36" s="49">
        <v>350</v>
      </c>
      <c r="AQ36" s="51">
        <f t="shared" si="0"/>
        <v>0.30541012216404889</v>
      </c>
      <c r="AR36" s="49">
        <v>202</v>
      </c>
      <c r="AS36" s="49">
        <v>179</v>
      </c>
      <c r="AT36" s="51">
        <f t="shared" si="12"/>
        <v>0.88613861386138615</v>
      </c>
    </row>
    <row r="37" spans="1:46" s="7" customFormat="1" x14ac:dyDescent="0.3">
      <c r="A37" s="7" t="s">
        <v>93</v>
      </c>
      <c r="B37" s="7" t="s">
        <v>126</v>
      </c>
      <c r="C37" s="7" t="s">
        <v>127</v>
      </c>
      <c r="D37" s="53">
        <v>317347</v>
      </c>
      <c r="E37" s="7" t="s">
        <v>53</v>
      </c>
      <c r="F37" s="52">
        <v>723</v>
      </c>
      <c r="G37" s="52">
        <v>24</v>
      </c>
      <c r="H37" s="51">
        <f t="shared" si="1"/>
        <v>3.3195020746887967E-2</v>
      </c>
      <c r="I37" s="7">
        <v>0</v>
      </c>
      <c r="J37" s="7">
        <v>0</v>
      </c>
      <c r="K37" s="7">
        <v>890</v>
      </c>
      <c r="L37" s="7">
        <v>791</v>
      </c>
      <c r="M37" s="49">
        <v>1</v>
      </c>
      <c r="N37" s="49">
        <v>0</v>
      </c>
      <c r="O37" s="49">
        <v>0</v>
      </c>
      <c r="P37" s="49">
        <v>0</v>
      </c>
      <c r="Q37" s="51">
        <f t="shared" si="2"/>
        <v>0</v>
      </c>
      <c r="R37" s="51">
        <f t="shared" si="3"/>
        <v>0</v>
      </c>
      <c r="S37" s="51">
        <f t="shared" si="4"/>
        <v>0</v>
      </c>
      <c r="T37" s="7">
        <v>82</v>
      </c>
      <c r="U37" s="49">
        <v>0</v>
      </c>
      <c r="V37" s="49">
        <v>0</v>
      </c>
      <c r="W37" s="51" t="str">
        <f t="shared" si="5"/>
        <v>NA</v>
      </c>
      <c r="X37" s="49">
        <v>0</v>
      </c>
      <c r="Y37" s="51" t="str">
        <f t="shared" si="6"/>
        <v>NA</v>
      </c>
      <c r="Z37" s="49">
        <v>0</v>
      </c>
      <c r="AA37" s="51" t="str">
        <f t="shared" si="7"/>
        <v>NA</v>
      </c>
      <c r="AB37" s="49">
        <v>0</v>
      </c>
      <c r="AC37" s="49">
        <v>0</v>
      </c>
      <c r="AD37" s="51" t="str">
        <f t="shared" si="8"/>
        <v>NA</v>
      </c>
      <c r="AE37" s="49">
        <v>0</v>
      </c>
      <c r="AF37" s="51" t="str">
        <f t="shared" si="9"/>
        <v>NA</v>
      </c>
      <c r="AG37" s="49">
        <v>0</v>
      </c>
      <c r="AH37" s="51" t="str">
        <f t="shared" si="10"/>
        <v>NA</v>
      </c>
      <c r="AI37" s="7">
        <v>19</v>
      </c>
      <c r="AJ37" s="7">
        <v>112</v>
      </c>
      <c r="AK37" s="49">
        <v>133</v>
      </c>
      <c r="AL37" s="49">
        <v>2</v>
      </c>
      <c r="AM37" s="49">
        <v>34</v>
      </c>
      <c r="AN37" s="51">
        <f t="shared" si="11"/>
        <v>0.27067669172932329</v>
      </c>
      <c r="AO37" s="49">
        <v>166</v>
      </c>
      <c r="AP37" s="49">
        <v>92</v>
      </c>
      <c r="AQ37" s="51">
        <f t="shared" si="0"/>
        <v>0.55421686746987953</v>
      </c>
      <c r="AR37" s="49">
        <v>1</v>
      </c>
      <c r="AS37" s="49">
        <v>1</v>
      </c>
      <c r="AT37" s="51">
        <f t="shared" si="12"/>
        <v>1</v>
      </c>
    </row>
    <row r="38" spans="1:46" s="7" customFormat="1" x14ac:dyDescent="0.3">
      <c r="A38" s="7" t="s">
        <v>93</v>
      </c>
      <c r="B38" s="7" t="s">
        <v>128</v>
      </c>
      <c r="C38" s="7" t="s">
        <v>129</v>
      </c>
      <c r="D38" s="53">
        <v>725047</v>
      </c>
      <c r="E38" s="7" t="s">
        <v>53</v>
      </c>
      <c r="F38" s="52">
        <v>157</v>
      </c>
      <c r="G38" s="52">
        <v>144</v>
      </c>
      <c r="H38" s="51">
        <f t="shared" si="1"/>
        <v>0.91719745222929938</v>
      </c>
      <c r="I38" s="7">
        <v>89</v>
      </c>
      <c r="J38" s="7">
        <v>73</v>
      </c>
      <c r="K38" s="7">
        <v>129</v>
      </c>
      <c r="L38" s="7">
        <v>89</v>
      </c>
      <c r="M38" s="49">
        <v>290</v>
      </c>
      <c r="N38" s="49">
        <v>38</v>
      </c>
      <c r="O38" s="49">
        <v>71</v>
      </c>
      <c r="P38" s="49">
        <v>96</v>
      </c>
      <c r="Q38" s="51">
        <f t="shared" si="2"/>
        <v>0.1310344827586207</v>
      </c>
      <c r="R38" s="51">
        <f t="shared" si="3"/>
        <v>0.24482758620689654</v>
      </c>
      <c r="S38" s="51">
        <f t="shared" si="4"/>
        <v>0.33103448275862069</v>
      </c>
      <c r="T38" s="7">
        <v>599</v>
      </c>
      <c r="U38" s="49">
        <v>29</v>
      </c>
      <c r="V38" s="49">
        <v>5</v>
      </c>
      <c r="W38" s="51">
        <f t="shared" si="5"/>
        <v>0.17241379310344829</v>
      </c>
      <c r="X38" s="49">
        <v>6</v>
      </c>
      <c r="Y38" s="51">
        <f t="shared" si="6"/>
        <v>0.20689655172413793</v>
      </c>
      <c r="Z38" s="49">
        <v>8</v>
      </c>
      <c r="AA38" s="51">
        <f t="shared" si="7"/>
        <v>0.27586206896551724</v>
      </c>
      <c r="AB38" s="49">
        <v>47</v>
      </c>
      <c r="AC38" s="49">
        <v>9</v>
      </c>
      <c r="AD38" s="51">
        <f t="shared" si="8"/>
        <v>0.19148936170212766</v>
      </c>
      <c r="AE38" s="49">
        <v>7</v>
      </c>
      <c r="AF38" s="51">
        <f t="shared" si="9"/>
        <v>0.14893617021276595</v>
      </c>
      <c r="AG38" s="49">
        <v>15</v>
      </c>
      <c r="AH38" s="51">
        <f t="shared" si="10"/>
        <v>0.31914893617021278</v>
      </c>
      <c r="AI38" s="7">
        <v>298</v>
      </c>
      <c r="AJ38" s="7">
        <v>342</v>
      </c>
      <c r="AK38" s="49">
        <v>439</v>
      </c>
      <c r="AL38" s="49">
        <v>10</v>
      </c>
      <c r="AM38" s="49">
        <v>230</v>
      </c>
      <c r="AN38" s="51">
        <f t="shared" si="11"/>
        <v>0.54669703872437359</v>
      </c>
      <c r="AO38" s="49">
        <v>569</v>
      </c>
      <c r="AP38" s="49">
        <v>239</v>
      </c>
      <c r="AQ38" s="51">
        <f t="shared" si="0"/>
        <v>0.42003514938488579</v>
      </c>
      <c r="AR38" s="49">
        <v>42</v>
      </c>
      <c r="AS38" s="49">
        <v>41</v>
      </c>
      <c r="AT38" s="51">
        <f t="shared" si="12"/>
        <v>0.97619047619047616</v>
      </c>
    </row>
    <row r="39" spans="1:46" s="7" customFormat="1" x14ac:dyDescent="0.3">
      <c r="A39" s="7" t="s">
        <v>93</v>
      </c>
      <c r="B39" s="7" t="s">
        <v>130</v>
      </c>
      <c r="C39" s="7" t="s">
        <v>131</v>
      </c>
      <c r="D39" s="53">
        <v>1247979</v>
      </c>
      <c r="E39" s="7" t="s">
        <v>53</v>
      </c>
      <c r="F39" s="52">
        <v>366</v>
      </c>
      <c r="G39" s="52">
        <v>276</v>
      </c>
      <c r="H39" s="51">
        <f t="shared" si="1"/>
        <v>0.75409836065573765</v>
      </c>
      <c r="I39" s="7">
        <v>103</v>
      </c>
      <c r="J39" s="7">
        <v>48</v>
      </c>
      <c r="K39" s="7">
        <v>142</v>
      </c>
      <c r="L39" s="7">
        <v>74</v>
      </c>
      <c r="M39" s="49">
        <v>221</v>
      </c>
      <c r="N39" s="49">
        <v>17</v>
      </c>
      <c r="O39" s="49">
        <v>28</v>
      </c>
      <c r="P39" s="49">
        <v>33</v>
      </c>
      <c r="Q39" s="51">
        <f t="shared" si="2"/>
        <v>7.6923076923076927E-2</v>
      </c>
      <c r="R39" s="51">
        <f t="shared" si="3"/>
        <v>0.12669683257918551</v>
      </c>
      <c r="S39" s="51">
        <f t="shared" si="4"/>
        <v>0.14932126696832579</v>
      </c>
      <c r="T39" s="7">
        <v>762</v>
      </c>
      <c r="U39" s="49">
        <v>48</v>
      </c>
      <c r="V39" s="49">
        <v>0</v>
      </c>
      <c r="W39" s="51">
        <f t="shared" si="5"/>
        <v>0</v>
      </c>
      <c r="X39" s="49">
        <v>11</v>
      </c>
      <c r="Y39" s="51">
        <f t="shared" si="6"/>
        <v>0.22916666666666666</v>
      </c>
      <c r="Z39" s="49">
        <v>11</v>
      </c>
      <c r="AA39" s="51">
        <f t="shared" si="7"/>
        <v>0.22916666666666666</v>
      </c>
      <c r="AB39" s="49">
        <v>62</v>
      </c>
      <c r="AC39" s="49">
        <v>4</v>
      </c>
      <c r="AD39" s="51">
        <f t="shared" si="8"/>
        <v>6.4516129032258063E-2</v>
      </c>
      <c r="AE39" s="49">
        <v>4</v>
      </c>
      <c r="AF39" s="51">
        <f t="shared" si="9"/>
        <v>6.4516129032258063E-2</v>
      </c>
      <c r="AG39" s="49">
        <v>7</v>
      </c>
      <c r="AH39" s="51">
        <f t="shared" si="10"/>
        <v>0.11290322580645161</v>
      </c>
      <c r="AI39" s="7">
        <v>467</v>
      </c>
      <c r="AJ39" s="7">
        <v>987</v>
      </c>
      <c r="AK39" s="49">
        <v>0</v>
      </c>
      <c r="AL39" s="49">
        <v>0</v>
      </c>
      <c r="AM39" s="49">
        <v>0</v>
      </c>
      <c r="AN39" s="51" t="str">
        <f t="shared" si="11"/>
        <v>NA</v>
      </c>
      <c r="AO39" s="49">
        <v>1041</v>
      </c>
      <c r="AP39" s="49">
        <v>480</v>
      </c>
      <c r="AQ39" s="51">
        <f t="shared" si="0"/>
        <v>0.4610951008645533</v>
      </c>
      <c r="AR39" s="49">
        <v>116</v>
      </c>
      <c r="AS39" s="49">
        <v>106</v>
      </c>
      <c r="AT39" s="51">
        <f t="shared" si="12"/>
        <v>0.91379310344827591</v>
      </c>
    </row>
    <row r="40" spans="1:46" s="7" customFormat="1" x14ac:dyDescent="0.3">
      <c r="A40" s="7" t="s">
        <v>93</v>
      </c>
      <c r="B40" s="7" t="s">
        <v>941</v>
      </c>
      <c r="C40" s="7" t="s">
        <v>133</v>
      </c>
      <c r="D40" s="53">
        <v>542712</v>
      </c>
      <c r="E40" s="7" t="s">
        <v>53</v>
      </c>
      <c r="F40" s="52">
        <v>428</v>
      </c>
      <c r="G40" s="52">
        <v>420</v>
      </c>
      <c r="H40" s="51">
        <f t="shared" si="1"/>
        <v>0.98130841121495327</v>
      </c>
      <c r="I40" s="7">
        <v>61</v>
      </c>
      <c r="J40" s="7">
        <v>31</v>
      </c>
      <c r="K40" s="7">
        <v>86</v>
      </c>
      <c r="L40" s="7">
        <v>41</v>
      </c>
      <c r="M40" s="49">
        <v>301</v>
      </c>
      <c r="N40" s="49">
        <v>48</v>
      </c>
      <c r="O40" s="49">
        <v>71</v>
      </c>
      <c r="P40" s="49">
        <v>104</v>
      </c>
      <c r="Q40" s="51">
        <f t="shared" si="2"/>
        <v>0.15946843853820597</v>
      </c>
      <c r="R40" s="51">
        <f t="shared" si="3"/>
        <v>0.23588039867109634</v>
      </c>
      <c r="S40" s="51">
        <f t="shared" si="4"/>
        <v>0.34551495016611294</v>
      </c>
      <c r="T40" s="7">
        <v>1243</v>
      </c>
      <c r="U40" s="49">
        <v>34</v>
      </c>
      <c r="V40" s="49">
        <v>0</v>
      </c>
      <c r="W40" s="51">
        <f t="shared" si="5"/>
        <v>0</v>
      </c>
      <c r="X40" s="49">
        <v>10</v>
      </c>
      <c r="Y40" s="51">
        <f t="shared" si="6"/>
        <v>0.29411764705882354</v>
      </c>
      <c r="Z40" s="49">
        <v>10</v>
      </c>
      <c r="AA40" s="51">
        <f t="shared" si="7"/>
        <v>0.29411764705882354</v>
      </c>
      <c r="AB40" s="49">
        <v>25</v>
      </c>
      <c r="AC40" s="49">
        <v>2</v>
      </c>
      <c r="AD40" s="51">
        <f t="shared" si="8"/>
        <v>0.08</v>
      </c>
      <c r="AE40" s="49">
        <v>2</v>
      </c>
      <c r="AF40" s="51">
        <f t="shared" si="9"/>
        <v>0.08</v>
      </c>
      <c r="AG40" s="49">
        <v>4</v>
      </c>
      <c r="AH40" s="51">
        <f t="shared" si="10"/>
        <v>0.16</v>
      </c>
      <c r="AI40" s="7">
        <v>859</v>
      </c>
      <c r="AJ40" s="7">
        <v>926</v>
      </c>
      <c r="AK40" s="49">
        <v>0</v>
      </c>
      <c r="AL40" s="49">
        <v>0</v>
      </c>
      <c r="AM40" s="49">
        <v>0</v>
      </c>
      <c r="AN40" s="51" t="str">
        <f t="shared" si="11"/>
        <v>NA</v>
      </c>
      <c r="AO40" s="49">
        <v>938</v>
      </c>
      <c r="AP40" s="49">
        <v>229</v>
      </c>
      <c r="AQ40" s="51">
        <f t="shared" si="0"/>
        <v>0.24413646055437099</v>
      </c>
      <c r="AR40" s="49">
        <v>311</v>
      </c>
      <c r="AS40" s="49">
        <v>294</v>
      </c>
      <c r="AT40" s="51">
        <f t="shared" si="12"/>
        <v>0.94533762057877813</v>
      </c>
    </row>
    <row r="41" spans="1:46" s="7" customFormat="1" x14ac:dyDescent="0.3">
      <c r="A41" s="7" t="s">
        <v>93</v>
      </c>
      <c r="B41" s="7" t="s">
        <v>134</v>
      </c>
      <c r="C41" s="7" t="s">
        <v>135</v>
      </c>
      <c r="D41" s="53">
        <v>712751</v>
      </c>
      <c r="E41" s="7" t="s">
        <v>53</v>
      </c>
      <c r="F41" s="52">
        <v>136</v>
      </c>
      <c r="G41" s="52">
        <v>96</v>
      </c>
      <c r="H41" s="51">
        <f t="shared" si="1"/>
        <v>0.70588235294117652</v>
      </c>
      <c r="I41" s="7">
        <v>62</v>
      </c>
      <c r="J41" s="7">
        <v>22</v>
      </c>
      <c r="K41" s="7">
        <v>63</v>
      </c>
      <c r="L41" s="7">
        <v>23</v>
      </c>
      <c r="M41" s="49">
        <v>48</v>
      </c>
      <c r="N41" s="49">
        <v>4</v>
      </c>
      <c r="O41" s="49">
        <v>7</v>
      </c>
      <c r="P41" s="49">
        <v>14</v>
      </c>
      <c r="Q41" s="51">
        <f t="shared" si="2"/>
        <v>8.3333333333333329E-2</v>
      </c>
      <c r="R41" s="51">
        <f t="shared" si="3"/>
        <v>0.14583333333333334</v>
      </c>
      <c r="S41" s="51">
        <f t="shared" si="4"/>
        <v>0.29166666666666669</v>
      </c>
      <c r="T41" s="7">
        <v>497</v>
      </c>
      <c r="U41" s="49">
        <v>30</v>
      </c>
      <c r="V41" s="49">
        <v>1</v>
      </c>
      <c r="W41" s="51">
        <f t="shared" si="5"/>
        <v>3.3333333333333333E-2</v>
      </c>
      <c r="X41" s="49">
        <v>7</v>
      </c>
      <c r="Y41" s="51">
        <f t="shared" si="6"/>
        <v>0.23333333333333334</v>
      </c>
      <c r="Z41" s="49">
        <v>8</v>
      </c>
      <c r="AA41" s="51">
        <f t="shared" si="7"/>
        <v>0.26666666666666666</v>
      </c>
      <c r="AB41" s="49">
        <v>12</v>
      </c>
      <c r="AC41" s="49">
        <v>0</v>
      </c>
      <c r="AD41" s="51">
        <f t="shared" si="8"/>
        <v>0</v>
      </c>
      <c r="AE41" s="49">
        <v>1</v>
      </c>
      <c r="AF41" s="51">
        <f t="shared" si="9"/>
        <v>8.3333333333333329E-2</v>
      </c>
      <c r="AG41" s="49">
        <v>1</v>
      </c>
      <c r="AH41" s="51">
        <f t="shared" si="10"/>
        <v>8.3333333333333329E-2</v>
      </c>
      <c r="AI41" s="7">
        <v>263</v>
      </c>
      <c r="AJ41" s="7">
        <v>356</v>
      </c>
      <c r="AK41" s="49">
        <v>57</v>
      </c>
      <c r="AL41" s="49">
        <v>9</v>
      </c>
      <c r="AM41" s="49">
        <v>19</v>
      </c>
      <c r="AN41" s="51">
        <f t="shared" si="11"/>
        <v>0.49122807017543857</v>
      </c>
      <c r="AO41" s="49">
        <v>518</v>
      </c>
      <c r="AP41" s="49">
        <v>39</v>
      </c>
      <c r="AQ41" s="51">
        <f t="shared" si="0"/>
        <v>7.5289575289575292E-2</v>
      </c>
      <c r="AR41" s="49">
        <v>75</v>
      </c>
      <c r="AS41" s="49">
        <v>70</v>
      </c>
      <c r="AT41" s="51">
        <f t="shared" si="12"/>
        <v>0.93333333333333335</v>
      </c>
    </row>
    <row r="42" spans="1:46" s="7" customFormat="1" x14ac:dyDescent="0.3">
      <c r="A42" s="7" t="s">
        <v>93</v>
      </c>
      <c r="B42" s="7" t="s">
        <v>942</v>
      </c>
      <c r="C42" s="7" t="s">
        <v>137</v>
      </c>
      <c r="D42" s="53">
        <v>476153</v>
      </c>
      <c r="E42" s="7" t="s">
        <v>53</v>
      </c>
      <c r="F42" s="52">
        <v>201</v>
      </c>
      <c r="G42" s="52">
        <v>64</v>
      </c>
      <c r="H42" s="51">
        <f t="shared" si="1"/>
        <v>0.31840796019900497</v>
      </c>
      <c r="I42" s="7">
        <v>91</v>
      </c>
      <c r="J42" s="7">
        <v>49</v>
      </c>
      <c r="K42" s="7">
        <v>109</v>
      </c>
      <c r="L42" s="7">
        <v>62</v>
      </c>
      <c r="M42" s="49">
        <v>300</v>
      </c>
      <c r="N42" s="49">
        <v>26</v>
      </c>
      <c r="O42" s="49">
        <v>54</v>
      </c>
      <c r="P42" s="49">
        <v>61</v>
      </c>
      <c r="Q42" s="51">
        <f t="shared" si="2"/>
        <v>8.666666666666667E-2</v>
      </c>
      <c r="R42" s="51">
        <f t="shared" si="3"/>
        <v>0.18</v>
      </c>
      <c r="S42" s="51">
        <f t="shared" si="4"/>
        <v>0.20333333333333334</v>
      </c>
      <c r="T42" s="7">
        <v>327</v>
      </c>
      <c r="U42" s="49">
        <v>17</v>
      </c>
      <c r="V42" s="49">
        <v>0</v>
      </c>
      <c r="W42" s="51">
        <f t="shared" si="5"/>
        <v>0</v>
      </c>
      <c r="X42" s="49">
        <v>3</v>
      </c>
      <c r="Y42" s="51">
        <f t="shared" si="6"/>
        <v>0.17647058823529413</v>
      </c>
      <c r="Z42" s="49">
        <v>3</v>
      </c>
      <c r="AA42" s="51">
        <f t="shared" si="7"/>
        <v>0.17647058823529413</v>
      </c>
      <c r="AB42" s="49">
        <v>16</v>
      </c>
      <c r="AC42" s="49">
        <v>0</v>
      </c>
      <c r="AD42" s="51">
        <f t="shared" si="8"/>
        <v>0</v>
      </c>
      <c r="AE42" s="49">
        <v>1</v>
      </c>
      <c r="AF42" s="51">
        <f t="shared" si="9"/>
        <v>6.25E-2</v>
      </c>
      <c r="AG42" s="49">
        <v>1</v>
      </c>
      <c r="AH42" s="51">
        <f t="shared" si="10"/>
        <v>6.25E-2</v>
      </c>
      <c r="AI42" s="7">
        <v>215</v>
      </c>
      <c r="AJ42" s="7">
        <v>263</v>
      </c>
      <c r="AK42" s="49">
        <v>65</v>
      </c>
      <c r="AL42" s="49">
        <v>13</v>
      </c>
      <c r="AM42" s="49">
        <v>39</v>
      </c>
      <c r="AN42" s="51">
        <f t="shared" si="11"/>
        <v>0.8</v>
      </c>
      <c r="AO42" s="49">
        <v>340</v>
      </c>
      <c r="AP42" s="49">
        <v>174</v>
      </c>
      <c r="AQ42" s="51">
        <f t="shared" si="0"/>
        <v>0.5117647058823529</v>
      </c>
      <c r="AR42" s="49">
        <v>52</v>
      </c>
      <c r="AS42" s="49">
        <v>51</v>
      </c>
      <c r="AT42" s="51">
        <f t="shared" si="12"/>
        <v>0.98076923076923073</v>
      </c>
    </row>
    <row r="43" spans="1:46" s="7" customFormat="1" x14ac:dyDescent="0.3">
      <c r="A43" s="7" t="s">
        <v>93</v>
      </c>
      <c r="B43" s="7" t="s">
        <v>138</v>
      </c>
      <c r="C43" s="7" t="s">
        <v>139</v>
      </c>
      <c r="D43" s="53">
        <v>834362</v>
      </c>
      <c r="E43" s="7" t="s">
        <v>53</v>
      </c>
      <c r="F43" s="52">
        <v>398</v>
      </c>
      <c r="G43" s="52">
        <v>250</v>
      </c>
      <c r="H43" s="51">
        <f t="shared" si="1"/>
        <v>0.62814070351758799</v>
      </c>
      <c r="I43" s="7">
        <v>83</v>
      </c>
      <c r="J43" s="7">
        <v>49</v>
      </c>
      <c r="K43" s="7">
        <v>142</v>
      </c>
      <c r="L43" s="7">
        <v>71</v>
      </c>
      <c r="M43" s="49">
        <v>328</v>
      </c>
      <c r="N43" s="49">
        <v>18</v>
      </c>
      <c r="O43" s="49">
        <v>35</v>
      </c>
      <c r="P43" s="49">
        <v>48</v>
      </c>
      <c r="Q43" s="51">
        <f t="shared" si="2"/>
        <v>5.4878048780487805E-2</v>
      </c>
      <c r="R43" s="51">
        <f t="shared" si="3"/>
        <v>0.10670731707317073</v>
      </c>
      <c r="S43" s="51">
        <f t="shared" si="4"/>
        <v>0.14634146341463414</v>
      </c>
      <c r="T43" s="7">
        <v>658</v>
      </c>
      <c r="U43" s="49">
        <v>50</v>
      </c>
      <c r="V43" s="49">
        <v>1</v>
      </c>
      <c r="W43" s="51">
        <f t="shared" si="5"/>
        <v>0.02</v>
      </c>
      <c r="X43" s="49">
        <v>8</v>
      </c>
      <c r="Y43" s="51">
        <f t="shared" si="6"/>
        <v>0.16</v>
      </c>
      <c r="Z43" s="49">
        <v>8</v>
      </c>
      <c r="AA43" s="51">
        <f t="shared" si="7"/>
        <v>0.16</v>
      </c>
      <c r="AB43" s="49">
        <v>52</v>
      </c>
      <c r="AC43" s="49">
        <v>2</v>
      </c>
      <c r="AD43" s="51">
        <f t="shared" si="8"/>
        <v>3.8461538461538464E-2</v>
      </c>
      <c r="AE43" s="49">
        <v>9</v>
      </c>
      <c r="AF43" s="51">
        <f t="shared" si="9"/>
        <v>0.17307692307692307</v>
      </c>
      <c r="AG43" s="49">
        <v>11</v>
      </c>
      <c r="AH43" s="51">
        <f t="shared" si="10"/>
        <v>0.21153846153846154</v>
      </c>
      <c r="AI43" s="7">
        <v>413</v>
      </c>
      <c r="AJ43" s="7">
        <v>617</v>
      </c>
      <c r="AK43" s="49">
        <v>111</v>
      </c>
      <c r="AL43" s="49">
        <v>41</v>
      </c>
      <c r="AM43" s="49">
        <v>33</v>
      </c>
      <c r="AN43" s="51">
        <f t="shared" si="11"/>
        <v>0.66666666666666663</v>
      </c>
      <c r="AO43" s="49">
        <v>658</v>
      </c>
      <c r="AP43" s="49">
        <v>311</v>
      </c>
      <c r="AQ43" s="51">
        <f t="shared" si="0"/>
        <v>0.47264437689969607</v>
      </c>
      <c r="AR43" s="49">
        <v>54</v>
      </c>
      <c r="AS43" s="49">
        <v>51</v>
      </c>
      <c r="AT43" s="51">
        <f t="shared" si="12"/>
        <v>0.94444444444444442</v>
      </c>
    </row>
    <row r="44" spans="1:46" s="7" customFormat="1" x14ac:dyDescent="0.3">
      <c r="A44" s="7" t="s">
        <v>93</v>
      </c>
      <c r="B44" s="7" t="s">
        <v>140</v>
      </c>
      <c r="C44" s="7" t="s">
        <v>141</v>
      </c>
      <c r="D44" s="53">
        <v>0</v>
      </c>
      <c r="E44" s="7" t="s">
        <v>53</v>
      </c>
      <c r="F44" s="52">
        <v>81</v>
      </c>
      <c r="G44" s="52">
        <v>0</v>
      </c>
      <c r="H44" s="51">
        <f t="shared" si="1"/>
        <v>0</v>
      </c>
      <c r="I44" s="7">
        <v>0</v>
      </c>
      <c r="J44" s="7">
        <v>0</v>
      </c>
      <c r="K44" s="7">
        <v>0</v>
      </c>
      <c r="L44" s="7">
        <v>0</v>
      </c>
      <c r="M44" s="49">
        <v>0</v>
      </c>
      <c r="N44" s="49">
        <v>0</v>
      </c>
      <c r="O44" s="49">
        <v>0</v>
      </c>
      <c r="P44" s="49">
        <v>0</v>
      </c>
      <c r="Q44" s="51" t="str">
        <f t="shared" si="2"/>
        <v>NA</v>
      </c>
      <c r="R44" s="51" t="str">
        <f t="shared" si="3"/>
        <v>NA</v>
      </c>
      <c r="S44" s="51" t="str">
        <f t="shared" si="4"/>
        <v>NA</v>
      </c>
      <c r="T44" s="7">
        <v>0</v>
      </c>
      <c r="U44" s="49">
        <v>0</v>
      </c>
      <c r="V44" s="49">
        <v>0</v>
      </c>
      <c r="W44" s="51" t="str">
        <f t="shared" si="5"/>
        <v>NA</v>
      </c>
      <c r="X44" s="49">
        <v>0</v>
      </c>
      <c r="Y44" s="51" t="str">
        <f t="shared" si="6"/>
        <v>NA</v>
      </c>
      <c r="Z44" s="49">
        <v>0</v>
      </c>
      <c r="AA44" s="51" t="str">
        <f t="shared" si="7"/>
        <v>NA</v>
      </c>
      <c r="AB44" s="49">
        <v>0</v>
      </c>
      <c r="AC44" s="49">
        <v>0</v>
      </c>
      <c r="AD44" s="51" t="str">
        <f t="shared" si="8"/>
        <v>NA</v>
      </c>
      <c r="AE44" s="49">
        <v>0</v>
      </c>
      <c r="AF44" s="51" t="str">
        <f t="shared" si="9"/>
        <v>NA</v>
      </c>
      <c r="AG44" s="49">
        <v>0</v>
      </c>
      <c r="AH44" s="51" t="str">
        <f t="shared" si="10"/>
        <v>NA</v>
      </c>
      <c r="AI44" s="7">
        <v>0</v>
      </c>
      <c r="AJ44" s="7">
        <v>0</v>
      </c>
      <c r="AK44" s="49">
        <v>0</v>
      </c>
      <c r="AL44" s="49">
        <v>0</v>
      </c>
      <c r="AM44" s="49">
        <v>0</v>
      </c>
      <c r="AN44" s="51" t="str">
        <f t="shared" si="11"/>
        <v>NA</v>
      </c>
      <c r="AO44" s="49">
        <v>8</v>
      </c>
      <c r="AP44" s="49">
        <v>2</v>
      </c>
      <c r="AQ44" s="51">
        <f t="shared" si="0"/>
        <v>0.25</v>
      </c>
      <c r="AR44" s="49">
        <v>0</v>
      </c>
      <c r="AS44" s="49">
        <v>0</v>
      </c>
      <c r="AT44" s="51" t="str">
        <f t="shared" si="12"/>
        <v>NA</v>
      </c>
    </row>
    <row r="45" spans="1:46" s="7" customFormat="1" x14ac:dyDescent="0.3">
      <c r="A45" s="7" t="s">
        <v>93</v>
      </c>
      <c r="B45" s="7" t="s">
        <v>143</v>
      </c>
      <c r="C45" s="7" t="s">
        <v>144</v>
      </c>
      <c r="D45" s="53">
        <v>0</v>
      </c>
      <c r="E45" s="7" t="s">
        <v>53</v>
      </c>
      <c r="F45" s="52">
        <v>252</v>
      </c>
      <c r="G45" s="52">
        <v>104</v>
      </c>
      <c r="H45" s="51">
        <f t="shared" si="1"/>
        <v>0.41269841269841268</v>
      </c>
      <c r="I45" s="7">
        <v>234</v>
      </c>
      <c r="J45" s="7">
        <v>82</v>
      </c>
      <c r="K45" s="7">
        <v>163</v>
      </c>
      <c r="L45" s="7">
        <v>84</v>
      </c>
      <c r="M45" s="49">
        <v>82</v>
      </c>
      <c r="N45" s="49">
        <v>3</v>
      </c>
      <c r="O45" s="49">
        <v>3</v>
      </c>
      <c r="P45" s="49">
        <v>3</v>
      </c>
      <c r="Q45" s="51">
        <f t="shared" si="2"/>
        <v>3.6585365853658534E-2</v>
      </c>
      <c r="R45" s="51">
        <f t="shared" si="3"/>
        <v>3.6585365853658534E-2</v>
      </c>
      <c r="S45" s="51">
        <f t="shared" si="4"/>
        <v>3.6585365853658534E-2</v>
      </c>
      <c r="T45" s="7">
        <v>327</v>
      </c>
      <c r="U45" s="49">
        <v>0</v>
      </c>
      <c r="V45" s="49">
        <v>0</v>
      </c>
      <c r="W45" s="51" t="str">
        <f t="shared" si="5"/>
        <v>NA</v>
      </c>
      <c r="X45" s="49">
        <v>0</v>
      </c>
      <c r="Y45" s="51" t="str">
        <f t="shared" si="6"/>
        <v>NA</v>
      </c>
      <c r="Z45" s="49">
        <v>0</v>
      </c>
      <c r="AA45" s="51" t="str">
        <f t="shared" si="7"/>
        <v>NA</v>
      </c>
      <c r="AB45" s="49">
        <v>0</v>
      </c>
      <c r="AC45" s="49">
        <v>0</v>
      </c>
      <c r="AD45" s="51" t="str">
        <f t="shared" si="8"/>
        <v>NA</v>
      </c>
      <c r="AE45" s="49">
        <v>0</v>
      </c>
      <c r="AF45" s="51" t="str">
        <f t="shared" si="9"/>
        <v>NA</v>
      </c>
      <c r="AG45" s="49">
        <v>0</v>
      </c>
      <c r="AH45" s="51" t="str">
        <f t="shared" si="10"/>
        <v>NA</v>
      </c>
      <c r="AI45" s="7">
        <v>237</v>
      </c>
      <c r="AJ45" s="7">
        <v>485</v>
      </c>
      <c r="AK45" s="49">
        <v>69</v>
      </c>
      <c r="AL45" s="49">
        <v>14</v>
      </c>
      <c r="AM45" s="49">
        <v>18</v>
      </c>
      <c r="AN45" s="51">
        <f t="shared" si="11"/>
        <v>0.46376811594202899</v>
      </c>
      <c r="AO45" s="49">
        <v>449</v>
      </c>
      <c r="AP45" s="49">
        <v>276</v>
      </c>
      <c r="AQ45" s="51">
        <f t="shared" si="0"/>
        <v>0.6146993318485523</v>
      </c>
      <c r="AR45" s="49">
        <v>0</v>
      </c>
      <c r="AS45" s="49">
        <v>0</v>
      </c>
      <c r="AT45" s="51" t="str">
        <f t="shared" si="12"/>
        <v>NA</v>
      </c>
    </row>
    <row r="46" spans="1:46" s="7" customFormat="1" x14ac:dyDescent="0.3">
      <c r="A46" s="7" t="s">
        <v>93</v>
      </c>
      <c r="B46" s="7" t="s">
        <v>145</v>
      </c>
      <c r="C46" s="7" t="s">
        <v>146</v>
      </c>
      <c r="D46" s="53">
        <v>9817</v>
      </c>
      <c r="E46" s="7" t="s">
        <v>53</v>
      </c>
      <c r="F46" s="52">
        <v>130</v>
      </c>
      <c r="G46" s="52">
        <v>93</v>
      </c>
      <c r="H46" s="51">
        <f t="shared" si="1"/>
        <v>0.7153846153846154</v>
      </c>
      <c r="I46" s="7">
        <v>117</v>
      </c>
      <c r="J46" s="7">
        <v>62</v>
      </c>
      <c r="K46" s="7">
        <v>138</v>
      </c>
      <c r="L46" s="7">
        <v>62</v>
      </c>
      <c r="M46" s="49">
        <v>40</v>
      </c>
      <c r="N46" s="49">
        <v>8</v>
      </c>
      <c r="O46" s="49">
        <v>11</v>
      </c>
      <c r="P46" s="49">
        <v>13</v>
      </c>
      <c r="Q46" s="51">
        <f t="shared" si="2"/>
        <v>0.2</v>
      </c>
      <c r="R46" s="51">
        <f t="shared" si="3"/>
        <v>0.27500000000000002</v>
      </c>
      <c r="S46" s="51">
        <f t="shared" si="4"/>
        <v>0.32500000000000001</v>
      </c>
      <c r="T46" s="7">
        <v>256</v>
      </c>
      <c r="U46" s="49">
        <v>0</v>
      </c>
      <c r="V46" s="49">
        <v>0</v>
      </c>
      <c r="W46" s="51" t="str">
        <f t="shared" si="5"/>
        <v>NA</v>
      </c>
      <c r="X46" s="49">
        <v>0</v>
      </c>
      <c r="Y46" s="51" t="str">
        <f t="shared" si="6"/>
        <v>NA</v>
      </c>
      <c r="Z46" s="49">
        <v>0</v>
      </c>
      <c r="AA46" s="51" t="str">
        <f t="shared" si="7"/>
        <v>NA</v>
      </c>
      <c r="AB46" s="49">
        <v>0</v>
      </c>
      <c r="AC46" s="49">
        <v>0</v>
      </c>
      <c r="AD46" s="51" t="str">
        <f t="shared" si="8"/>
        <v>NA</v>
      </c>
      <c r="AE46" s="49">
        <v>0</v>
      </c>
      <c r="AF46" s="51" t="str">
        <f t="shared" si="9"/>
        <v>NA</v>
      </c>
      <c r="AG46" s="49">
        <v>0</v>
      </c>
      <c r="AH46" s="51" t="str">
        <f t="shared" si="10"/>
        <v>NA</v>
      </c>
      <c r="AI46" s="7">
        <v>195</v>
      </c>
      <c r="AJ46" s="7">
        <v>212</v>
      </c>
      <c r="AK46" s="49">
        <v>27</v>
      </c>
      <c r="AL46" s="49">
        <v>3</v>
      </c>
      <c r="AM46" s="49">
        <v>13</v>
      </c>
      <c r="AN46" s="51">
        <f t="shared" si="11"/>
        <v>0.59259259259259256</v>
      </c>
      <c r="AO46" s="49">
        <v>201</v>
      </c>
      <c r="AP46" s="49">
        <v>50</v>
      </c>
      <c r="AQ46" s="51">
        <f t="shared" si="0"/>
        <v>0.24875621890547264</v>
      </c>
      <c r="AR46" s="49">
        <v>2</v>
      </c>
      <c r="AS46" s="49">
        <v>2</v>
      </c>
      <c r="AT46" s="51">
        <f t="shared" si="12"/>
        <v>1</v>
      </c>
    </row>
    <row r="47" spans="1:46" s="7" customFormat="1" x14ac:dyDescent="0.3">
      <c r="A47" s="7" t="s">
        <v>93</v>
      </c>
      <c r="B47" s="7" t="s">
        <v>943</v>
      </c>
      <c r="C47" s="7" t="s">
        <v>148</v>
      </c>
      <c r="D47" s="53">
        <v>301121</v>
      </c>
      <c r="E47" s="7" t="s">
        <v>53</v>
      </c>
      <c r="F47" s="52">
        <v>73</v>
      </c>
      <c r="G47" s="52">
        <v>73</v>
      </c>
      <c r="H47" s="51">
        <f t="shared" si="1"/>
        <v>1</v>
      </c>
      <c r="I47" s="7">
        <v>58</v>
      </c>
      <c r="J47" s="7">
        <v>35</v>
      </c>
      <c r="K47" s="7">
        <v>74</v>
      </c>
      <c r="L47" s="7">
        <v>41</v>
      </c>
      <c r="M47" s="49">
        <v>380</v>
      </c>
      <c r="N47" s="49">
        <v>12</v>
      </c>
      <c r="O47" s="49">
        <v>18</v>
      </c>
      <c r="P47" s="49">
        <v>34</v>
      </c>
      <c r="Q47" s="51">
        <f t="shared" si="2"/>
        <v>3.1578947368421054E-2</v>
      </c>
      <c r="R47" s="51">
        <f t="shared" si="3"/>
        <v>4.736842105263158E-2</v>
      </c>
      <c r="S47" s="51">
        <f t="shared" si="4"/>
        <v>8.9473684210526316E-2</v>
      </c>
      <c r="T47" s="7">
        <v>265</v>
      </c>
      <c r="U47" s="49">
        <v>12</v>
      </c>
      <c r="V47" s="49">
        <v>2</v>
      </c>
      <c r="W47" s="51">
        <f t="shared" si="5"/>
        <v>0.16666666666666666</v>
      </c>
      <c r="X47" s="49">
        <v>4</v>
      </c>
      <c r="Y47" s="51">
        <f t="shared" si="6"/>
        <v>0.33333333333333331</v>
      </c>
      <c r="Z47" s="49">
        <v>5</v>
      </c>
      <c r="AA47" s="51">
        <f t="shared" si="7"/>
        <v>0.41666666666666669</v>
      </c>
      <c r="AB47" s="49">
        <v>7</v>
      </c>
      <c r="AC47" s="49">
        <v>2</v>
      </c>
      <c r="AD47" s="51">
        <f t="shared" si="8"/>
        <v>0.2857142857142857</v>
      </c>
      <c r="AE47" s="49">
        <v>4</v>
      </c>
      <c r="AF47" s="51">
        <f t="shared" si="9"/>
        <v>0.5714285714285714</v>
      </c>
      <c r="AG47" s="49">
        <v>6</v>
      </c>
      <c r="AH47" s="51">
        <f t="shared" si="10"/>
        <v>0.8571428571428571</v>
      </c>
      <c r="AI47" s="7">
        <v>207</v>
      </c>
      <c r="AJ47" s="7">
        <v>479</v>
      </c>
      <c r="AK47" s="49">
        <v>0</v>
      </c>
      <c r="AL47" s="49">
        <v>0</v>
      </c>
      <c r="AM47" s="49">
        <v>0</v>
      </c>
      <c r="AN47" s="51" t="str">
        <f t="shared" si="11"/>
        <v>NA</v>
      </c>
      <c r="AO47" s="49">
        <v>239</v>
      </c>
      <c r="AP47" s="49">
        <v>154</v>
      </c>
      <c r="AQ47" s="51">
        <f t="shared" si="0"/>
        <v>0.64435146443514646</v>
      </c>
      <c r="AR47" s="49">
        <v>241</v>
      </c>
      <c r="AS47" s="49">
        <v>221</v>
      </c>
      <c r="AT47" s="51">
        <f t="shared" si="12"/>
        <v>0.91701244813278004</v>
      </c>
    </row>
    <row r="48" spans="1:46" s="7" customFormat="1" x14ac:dyDescent="0.3">
      <c r="A48" s="7" t="s">
        <v>93</v>
      </c>
      <c r="B48" s="7" t="s">
        <v>149</v>
      </c>
      <c r="C48" s="7" t="s">
        <v>150</v>
      </c>
      <c r="D48" s="53">
        <v>0</v>
      </c>
      <c r="E48" s="7" t="s">
        <v>53</v>
      </c>
      <c r="F48" s="52">
        <v>17</v>
      </c>
      <c r="G48" s="52">
        <v>16</v>
      </c>
      <c r="H48" s="51">
        <f t="shared" si="1"/>
        <v>0.94117647058823528</v>
      </c>
      <c r="I48" s="7">
        <v>22</v>
      </c>
      <c r="J48" s="7">
        <v>10</v>
      </c>
      <c r="K48" s="7">
        <v>35</v>
      </c>
      <c r="L48" s="7">
        <v>14</v>
      </c>
      <c r="M48" s="49">
        <v>3</v>
      </c>
      <c r="N48" s="49">
        <v>0</v>
      </c>
      <c r="O48" s="49">
        <v>0</v>
      </c>
      <c r="P48" s="49">
        <v>0</v>
      </c>
      <c r="Q48" s="51">
        <f t="shared" si="2"/>
        <v>0</v>
      </c>
      <c r="R48" s="51">
        <f t="shared" si="3"/>
        <v>0</v>
      </c>
      <c r="S48" s="51">
        <f t="shared" si="4"/>
        <v>0</v>
      </c>
      <c r="T48" s="7">
        <v>226</v>
      </c>
      <c r="U48" s="49">
        <v>0</v>
      </c>
      <c r="V48" s="49">
        <v>0</v>
      </c>
      <c r="W48" s="51" t="str">
        <f t="shared" si="5"/>
        <v>NA</v>
      </c>
      <c r="X48" s="49">
        <v>0</v>
      </c>
      <c r="Y48" s="51" t="str">
        <f t="shared" si="6"/>
        <v>NA</v>
      </c>
      <c r="Z48" s="49">
        <v>0</v>
      </c>
      <c r="AA48" s="51" t="str">
        <f t="shared" si="7"/>
        <v>NA</v>
      </c>
      <c r="AB48" s="49">
        <v>22</v>
      </c>
      <c r="AC48" s="49">
        <v>2</v>
      </c>
      <c r="AD48" s="51">
        <f t="shared" si="8"/>
        <v>9.0909090909090912E-2</v>
      </c>
      <c r="AE48" s="49">
        <v>5</v>
      </c>
      <c r="AF48" s="51">
        <f t="shared" si="9"/>
        <v>0.22727272727272727</v>
      </c>
      <c r="AG48" s="49">
        <v>7</v>
      </c>
      <c r="AH48" s="51">
        <f t="shared" si="10"/>
        <v>0.31818181818181818</v>
      </c>
      <c r="AI48" s="7">
        <v>156</v>
      </c>
      <c r="AJ48" s="7">
        <v>201</v>
      </c>
      <c r="AK48" s="49">
        <v>0</v>
      </c>
      <c r="AL48" s="49">
        <v>0</v>
      </c>
      <c r="AM48" s="49">
        <v>0</v>
      </c>
      <c r="AN48" s="51" t="str">
        <f t="shared" si="11"/>
        <v>NA</v>
      </c>
      <c r="AO48" s="49">
        <v>268</v>
      </c>
      <c r="AP48" s="49">
        <v>86</v>
      </c>
      <c r="AQ48" s="51">
        <f t="shared" si="0"/>
        <v>0.32089552238805968</v>
      </c>
      <c r="AR48" s="49">
        <v>0</v>
      </c>
      <c r="AS48" s="49">
        <v>0</v>
      </c>
      <c r="AT48" s="51" t="str">
        <f t="shared" si="12"/>
        <v>NA</v>
      </c>
    </row>
    <row r="49" spans="1:46" s="7" customFormat="1" x14ac:dyDescent="0.3">
      <c r="A49" s="7" t="s">
        <v>93</v>
      </c>
      <c r="B49" s="7" t="s">
        <v>944</v>
      </c>
      <c r="C49" s="7" t="s">
        <v>154</v>
      </c>
      <c r="D49" s="53">
        <v>0</v>
      </c>
      <c r="E49" s="7" t="s">
        <v>53</v>
      </c>
      <c r="F49" s="52">
        <v>0</v>
      </c>
      <c r="G49" s="52">
        <v>0</v>
      </c>
      <c r="H49" s="51" t="str">
        <f t="shared" si="1"/>
        <v>NA</v>
      </c>
      <c r="I49" s="7">
        <v>16</v>
      </c>
      <c r="J49" s="7">
        <v>3</v>
      </c>
      <c r="K49" s="7">
        <v>16</v>
      </c>
      <c r="L49" s="7">
        <v>3</v>
      </c>
      <c r="M49" s="49">
        <v>31</v>
      </c>
      <c r="N49" s="49">
        <v>3</v>
      </c>
      <c r="O49" s="49">
        <v>3</v>
      </c>
      <c r="P49" s="49">
        <v>3</v>
      </c>
      <c r="Q49" s="51">
        <f t="shared" si="2"/>
        <v>9.6774193548387094E-2</v>
      </c>
      <c r="R49" s="51">
        <f t="shared" si="3"/>
        <v>9.6774193548387094E-2</v>
      </c>
      <c r="S49" s="51">
        <f t="shared" si="4"/>
        <v>9.6774193548387094E-2</v>
      </c>
      <c r="T49" s="7">
        <v>104</v>
      </c>
      <c r="U49" s="49">
        <v>0</v>
      </c>
      <c r="V49" s="49">
        <v>0</v>
      </c>
      <c r="W49" s="51" t="str">
        <f t="shared" si="5"/>
        <v>NA</v>
      </c>
      <c r="X49" s="49">
        <v>0</v>
      </c>
      <c r="Y49" s="51" t="str">
        <f t="shared" si="6"/>
        <v>NA</v>
      </c>
      <c r="Z49" s="49">
        <v>0</v>
      </c>
      <c r="AA49" s="51" t="str">
        <f t="shared" si="7"/>
        <v>NA</v>
      </c>
      <c r="AB49" s="49">
        <v>0</v>
      </c>
      <c r="AC49" s="49">
        <v>0</v>
      </c>
      <c r="AD49" s="51" t="str">
        <f t="shared" si="8"/>
        <v>NA</v>
      </c>
      <c r="AE49" s="49">
        <v>0</v>
      </c>
      <c r="AF49" s="51" t="str">
        <f t="shared" si="9"/>
        <v>NA</v>
      </c>
      <c r="AG49" s="49">
        <v>0</v>
      </c>
      <c r="AH49" s="51" t="str">
        <f t="shared" si="10"/>
        <v>NA</v>
      </c>
      <c r="AI49" s="7">
        <v>102</v>
      </c>
      <c r="AJ49" s="7">
        <v>183</v>
      </c>
      <c r="AK49" s="49">
        <v>3</v>
      </c>
      <c r="AL49" s="49">
        <v>2</v>
      </c>
      <c r="AM49" s="49">
        <v>1</v>
      </c>
      <c r="AN49" s="51">
        <f t="shared" si="11"/>
        <v>1</v>
      </c>
      <c r="AO49" s="49">
        <v>156</v>
      </c>
      <c r="AP49" s="49">
        <v>70</v>
      </c>
      <c r="AQ49" s="51">
        <f t="shared" si="0"/>
        <v>0.44871794871794873</v>
      </c>
      <c r="AR49" s="49">
        <v>0</v>
      </c>
      <c r="AS49" s="49">
        <v>0</v>
      </c>
      <c r="AT49" s="51" t="str">
        <f t="shared" si="12"/>
        <v>NA</v>
      </c>
    </row>
    <row r="50" spans="1:46" s="7" customFormat="1" x14ac:dyDescent="0.3">
      <c r="A50" s="7" t="s">
        <v>93</v>
      </c>
      <c r="B50" s="7" t="s">
        <v>1048</v>
      </c>
      <c r="C50" s="7" t="s">
        <v>1049</v>
      </c>
      <c r="D50" s="53"/>
      <c r="F50" s="52">
        <v>109</v>
      </c>
      <c r="G50" s="52">
        <v>109</v>
      </c>
      <c r="H50" s="51">
        <f t="shared" si="1"/>
        <v>1</v>
      </c>
      <c r="I50" s="7">
        <v>104</v>
      </c>
      <c r="J50" s="7">
        <v>53</v>
      </c>
      <c r="K50" s="7">
        <v>115</v>
      </c>
      <c r="L50" s="7">
        <v>58</v>
      </c>
      <c r="M50" s="49">
        <v>445</v>
      </c>
      <c r="N50" s="49">
        <v>63</v>
      </c>
      <c r="O50" s="49">
        <v>97</v>
      </c>
      <c r="P50" s="49">
        <v>126</v>
      </c>
      <c r="Q50" s="51">
        <f t="shared" si="2"/>
        <v>0.14157303370786517</v>
      </c>
      <c r="R50" s="51">
        <f t="shared" si="3"/>
        <v>0.21797752808988763</v>
      </c>
      <c r="S50" s="51">
        <f t="shared" si="4"/>
        <v>0.28314606741573034</v>
      </c>
      <c r="T50" s="7">
        <v>1316</v>
      </c>
      <c r="U50" s="49">
        <v>96</v>
      </c>
      <c r="V50" s="49">
        <v>6</v>
      </c>
      <c r="W50" s="51">
        <f t="shared" si="5"/>
        <v>6.25E-2</v>
      </c>
      <c r="X50" s="49">
        <v>31</v>
      </c>
      <c r="Y50" s="51">
        <f t="shared" si="6"/>
        <v>0.32291666666666669</v>
      </c>
      <c r="Z50" s="49">
        <v>34</v>
      </c>
      <c r="AA50" s="51">
        <f t="shared" si="7"/>
        <v>0.35416666666666669</v>
      </c>
      <c r="AB50" s="49">
        <v>79</v>
      </c>
      <c r="AC50" s="49">
        <v>6</v>
      </c>
      <c r="AD50" s="51">
        <f t="shared" si="8"/>
        <v>7.5949367088607597E-2</v>
      </c>
      <c r="AE50" s="49">
        <v>14</v>
      </c>
      <c r="AF50" s="51">
        <f t="shared" si="9"/>
        <v>0.17721518987341772</v>
      </c>
      <c r="AG50" s="49">
        <v>19</v>
      </c>
      <c r="AH50" s="51">
        <f t="shared" si="10"/>
        <v>0.24050632911392406</v>
      </c>
      <c r="AI50" s="7">
        <v>756</v>
      </c>
      <c r="AJ50" s="7">
        <v>923</v>
      </c>
      <c r="AK50" s="49">
        <v>117</v>
      </c>
      <c r="AL50" s="49">
        <v>10</v>
      </c>
      <c r="AM50" s="49">
        <v>13</v>
      </c>
      <c r="AN50" s="51">
        <f t="shared" si="11"/>
        <v>0.19658119658119658</v>
      </c>
      <c r="AO50" s="49">
        <v>1146</v>
      </c>
      <c r="AP50" s="49">
        <v>350</v>
      </c>
      <c r="AQ50" s="51">
        <f t="shared" si="0"/>
        <v>0.30541012216404889</v>
      </c>
      <c r="AR50" s="49">
        <v>202</v>
      </c>
      <c r="AS50" s="49">
        <v>179</v>
      </c>
      <c r="AT50" s="51">
        <f t="shared" si="12"/>
        <v>0.88613861386138615</v>
      </c>
    </row>
    <row r="51" spans="1:46" s="7" customFormat="1" x14ac:dyDescent="0.3">
      <c r="A51" s="7" t="s">
        <v>93</v>
      </c>
      <c r="B51" s="7" t="s">
        <v>155</v>
      </c>
      <c r="C51" s="7" t="s">
        <v>156</v>
      </c>
      <c r="D51" s="53">
        <v>108148295</v>
      </c>
      <c r="E51" s="7" t="s">
        <v>90</v>
      </c>
      <c r="F51" s="52">
        <v>13690</v>
      </c>
      <c r="G51" s="52">
        <v>5052</v>
      </c>
      <c r="H51" s="51">
        <f t="shared" si="1"/>
        <v>0.36902848794740689</v>
      </c>
      <c r="I51" s="7">
        <v>235</v>
      </c>
      <c r="J51" s="7">
        <v>73</v>
      </c>
      <c r="K51" s="7">
        <v>388</v>
      </c>
      <c r="L51" s="7">
        <v>163</v>
      </c>
      <c r="M51" s="49">
        <v>10120</v>
      </c>
      <c r="N51" s="49">
        <v>652</v>
      </c>
      <c r="O51" s="49">
        <v>1036</v>
      </c>
      <c r="P51" s="49">
        <v>1576</v>
      </c>
      <c r="Q51" s="51">
        <f t="shared" si="2"/>
        <v>6.4426877470355734E-2</v>
      </c>
      <c r="R51" s="51">
        <f t="shared" si="3"/>
        <v>0.10237154150197629</v>
      </c>
      <c r="S51" s="51">
        <f t="shared" si="4"/>
        <v>0.15573122529644268</v>
      </c>
      <c r="T51" s="7">
        <v>17284</v>
      </c>
      <c r="U51" s="49">
        <v>4709</v>
      </c>
      <c r="V51" s="49">
        <v>138</v>
      </c>
      <c r="W51" s="51">
        <f t="shared" si="5"/>
        <v>2.9305585049904437E-2</v>
      </c>
      <c r="X51" s="49">
        <v>480</v>
      </c>
      <c r="Y51" s="51">
        <f t="shared" si="6"/>
        <v>0.10193246973879805</v>
      </c>
      <c r="Z51" s="49">
        <v>571</v>
      </c>
      <c r="AA51" s="51">
        <f t="shared" si="7"/>
        <v>0.1212571671267785</v>
      </c>
      <c r="AB51" s="49">
        <v>1646</v>
      </c>
      <c r="AC51" s="49">
        <v>240</v>
      </c>
      <c r="AD51" s="51">
        <f t="shared" si="8"/>
        <v>0.14580801944106925</v>
      </c>
      <c r="AE51" s="49">
        <v>376</v>
      </c>
      <c r="AF51" s="51">
        <f t="shared" si="9"/>
        <v>0.22843256379100851</v>
      </c>
      <c r="AG51" s="49">
        <v>569</v>
      </c>
      <c r="AH51" s="51">
        <f t="shared" si="10"/>
        <v>0.34568651275820172</v>
      </c>
      <c r="AI51" s="7">
        <v>6853</v>
      </c>
      <c r="AJ51" s="7">
        <v>18138</v>
      </c>
      <c r="AK51" s="49">
        <v>7745</v>
      </c>
      <c r="AL51" s="49">
        <v>884</v>
      </c>
      <c r="AM51" s="49">
        <v>518</v>
      </c>
      <c r="AN51" s="51">
        <f t="shared" si="11"/>
        <v>0.18102001291155584</v>
      </c>
      <c r="AO51" s="49">
        <v>12101</v>
      </c>
      <c r="AP51" s="49">
        <v>5372</v>
      </c>
      <c r="AQ51" s="51">
        <f t="shared" si="0"/>
        <v>0.44393025369804151</v>
      </c>
      <c r="AR51" s="49">
        <v>14352</v>
      </c>
      <c r="AS51" s="49">
        <v>13754</v>
      </c>
      <c r="AT51" s="51">
        <f t="shared" si="12"/>
        <v>0.95833333333333337</v>
      </c>
    </row>
    <row r="52" spans="1:46" s="7" customFormat="1" x14ac:dyDescent="0.3">
      <c r="A52" s="7" t="s">
        <v>93</v>
      </c>
      <c r="B52" s="7" t="s">
        <v>157</v>
      </c>
      <c r="C52" s="7" t="s">
        <v>158</v>
      </c>
      <c r="D52" s="53">
        <v>19504303</v>
      </c>
      <c r="E52" s="7" t="s">
        <v>90</v>
      </c>
      <c r="F52" s="52">
        <v>3186</v>
      </c>
      <c r="G52" s="52">
        <v>3169</v>
      </c>
      <c r="H52" s="51">
        <f t="shared" si="1"/>
        <v>0.99466415568110489</v>
      </c>
      <c r="I52" s="7">
        <v>81</v>
      </c>
      <c r="J52" s="7">
        <v>42</v>
      </c>
      <c r="K52" s="7">
        <v>146</v>
      </c>
      <c r="L52" s="7">
        <v>79</v>
      </c>
      <c r="M52" s="49">
        <v>4962</v>
      </c>
      <c r="N52" s="49">
        <v>678</v>
      </c>
      <c r="O52" s="49">
        <v>964</v>
      </c>
      <c r="P52" s="49">
        <v>1321</v>
      </c>
      <c r="Q52" s="51">
        <f t="shared" si="2"/>
        <v>0.13663845223700122</v>
      </c>
      <c r="R52" s="51">
        <f t="shared" si="3"/>
        <v>0.19427650141072147</v>
      </c>
      <c r="S52" s="51">
        <f t="shared" si="4"/>
        <v>0.26622329705763803</v>
      </c>
      <c r="T52" s="7">
        <v>9823</v>
      </c>
      <c r="U52" s="49">
        <v>677</v>
      </c>
      <c r="V52" s="49">
        <v>41</v>
      </c>
      <c r="W52" s="51">
        <f t="shared" si="5"/>
        <v>6.0561299852289516E-2</v>
      </c>
      <c r="X52" s="49">
        <v>149</v>
      </c>
      <c r="Y52" s="51">
        <f t="shared" si="6"/>
        <v>0.22008862629246675</v>
      </c>
      <c r="Z52" s="49">
        <v>175</v>
      </c>
      <c r="AA52" s="51">
        <f t="shared" si="7"/>
        <v>0.25849335302806498</v>
      </c>
      <c r="AB52" s="49">
        <v>1139</v>
      </c>
      <c r="AC52" s="49">
        <v>275</v>
      </c>
      <c r="AD52" s="51">
        <f t="shared" si="8"/>
        <v>0.24143985952589991</v>
      </c>
      <c r="AE52" s="49">
        <v>165</v>
      </c>
      <c r="AF52" s="51">
        <f t="shared" si="9"/>
        <v>0.14486391571553994</v>
      </c>
      <c r="AG52" s="49">
        <v>403</v>
      </c>
      <c r="AH52" s="51">
        <f t="shared" si="10"/>
        <v>0.35381913959613698</v>
      </c>
      <c r="AI52" s="7">
        <v>5556</v>
      </c>
      <c r="AJ52" s="7">
        <v>8968</v>
      </c>
      <c r="AK52" s="49">
        <v>1150</v>
      </c>
      <c r="AL52" s="49">
        <v>239</v>
      </c>
      <c r="AM52" s="49">
        <v>110</v>
      </c>
      <c r="AN52" s="51">
        <f t="shared" si="11"/>
        <v>0.3034782608695652</v>
      </c>
      <c r="AO52" s="49">
        <v>9704</v>
      </c>
      <c r="AP52" s="49">
        <v>4218</v>
      </c>
      <c r="AQ52" s="51">
        <f t="shared" si="0"/>
        <v>0.43466611706512776</v>
      </c>
      <c r="AR52" s="49">
        <v>4411</v>
      </c>
      <c r="AS52" s="49">
        <v>4171</v>
      </c>
      <c r="AT52" s="51">
        <f t="shared" si="12"/>
        <v>0.94559056903196559</v>
      </c>
    </row>
    <row r="53" spans="1:46" s="7" customFormat="1" x14ac:dyDescent="0.3">
      <c r="A53" s="7" t="s">
        <v>93</v>
      </c>
      <c r="B53" s="7" t="s">
        <v>945</v>
      </c>
      <c r="C53" s="7" t="s">
        <v>160</v>
      </c>
      <c r="D53" s="53">
        <v>22807570</v>
      </c>
      <c r="E53" s="7" t="s">
        <v>53</v>
      </c>
      <c r="F53" s="52">
        <v>1962</v>
      </c>
      <c r="G53" s="52">
        <v>1077</v>
      </c>
      <c r="H53" s="51">
        <f t="shared" si="1"/>
        <v>0.54892966360856266</v>
      </c>
      <c r="I53" s="7">
        <v>62</v>
      </c>
      <c r="J53" s="7">
        <v>27</v>
      </c>
      <c r="K53" s="7">
        <v>117</v>
      </c>
      <c r="L53" s="7">
        <v>57</v>
      </c>
      <c r="M53" s="49">
        <v>1976</v>
      </c>
      <c r="N53" s="49">
        <v>87</v>
      </c>
      <c r="O53" s="49">
        <v>122</v>
      </c>
      <c r="P53" s="49">
        <v>202</v>
      </c>
      <c r="Q53" s="51">
        <f t="shared" si="2"/>
        <v>4.4028340080971659E-2</v>
      </c>
      <c r="R53" s="51">
        <f t="shared" si="3"/>
        <v>6.1740890688259109E-2</v>
      </c>
      <c r="S53" s="51">
        <f t="shared" si="4"/>
        <v>0.10222672064777327</v>
      </c>
      <c r="T53" s="7">
        <v>4454</v>
      </c>
      <c r="U53" s="49">
        <v>850</v>
      </c>
      <c r="V53" s="49">
        <v>69</v>
      </c>
      <c r="W53" s="51">
        <f t="shared" si="5"/>
        <v>8.1176470588235294E-2</v>
      </c>
      <c r="X53" s="49">
        <v>358</v>
      </c>
      <c r="Y53" s="51">
        <f t="shared" si="6"/>
        <v>0.42117647058823532</v>
      </c>
      <c r="Z53" s="49">
        <v>399</v>
      </c>
      <c r="AA53" s="51">
        <f t="shared" si="7"/>
        <v>0.46941176470588236</v>
      </c>
      <c r="AB53" s="49">
        <v>407</v>
      </c>
      <c r="AC53" s="49">
        <v>122</v>
      </c>
      <c r="AD53" s="51">
        <f t="shared" si="8"/>
        <v>0.29975429975429974</v>
      </c>
      <c r="AE53" s="49">
        <v>101</v>
      </c>
      <c r="AF53" s="51">
        <f t="shared" si="9"/>
        <v>0.24815724815724816</v>
      </c>
      <c r="AG53" s="49">
        <v>189</v>
      </c>
      <c r="AH53" s="51">
        <f t="shared" si="10"/>
        <v>0.46437346437346438</v>
      </c>
      <c r="AI53" s="7">
        <v>2922</v>
      </c>
      <c r="AJ53" s="7">
        <v>4269</v>
      </c>
      <c r="AK53" s="49">
        <v>1364</v>
      </c>
      <c r="AL53" s="49">
        <v>47</v>
      </c>
      <c r="AM53" s="49">
        <v>21</v>
      </c>
      <c r="AN53" s="51">
        <f t="shared" si="11"/>
        <v>4.9853372434017593E-2</v>
      </c>
      <c r="AO53" s="49">
        <v>4184</v>
      </c>
      <c r="AP53" s="49">
        <v>2069</v>
      </c>
      <c r="AQ53" s="51">
        <f t="shared" si="0"/>
        <v>0.49450286806883365</v>
      </c>
      <c r="AR53" s="49">
        <v>2451</v>
      </c>
      <c r="AS53" s="49">
        <v>2419</v>
      </c>
      <c r="AT53" s="51">
        <f t="shared" si="12"/>
        <v>0.98694410444716441</v>
      </c>
    </row>
    <row r="54" spans="1:46" s="7" customFormat="1" x14ac:dyDescent="0.3">
      <c r="A54" s="7" t="s">
        <v>93</v>
      </c>
      <c r="B54" s="7" t="s">
        <v>161</v>
      </c>
      <c r="C54" s="7" t="s">
        <v>162</v>
      </c>
      <c r="D54" s="53">
        <v>1684716</v>
      </c>
      <c r="E54" s="7" t="s">
        <v>53</v>
      </c>
      <c r="F54" s="52">
        <v>700</v>
      </c>
      <c r="G54" s="52">
        <v>517</v>
      </c>
      <c r="H54" s="51">
        <f t="shared" si="1"/>
        <v>0.73857142857142855</v>
      </c>
      <c r="I54" s="7">
        <v>101</v>
      </c>
      <c r="J54" s="7">
        <v>53</v>
      </c>
      <c r="K54" s="7">
        <v>116</v>
      </c>
      <c r="L54" s="7">
        <v>56</v>
      </c>
      <c r="M54" s="49">
        <v>988</v>
      </c>
      <c r="N54" s="49">
        <v>109</v>
      </c>
      <c r="O54" s="49">
        <v>153</v>
      </c>
      <c r="P54" s="49">
        <v>234</v>
      </c>
      <c r="Q54" s="51">
        <f t="shared" si="2"/>
        <v>0.11032388663967611</v>
      </c>
      <c r="R54" s="51">
        <f t="shared" si="3"/>
        <v>0.15485829959514169</v>
      </c>
      <c r="S54" s="51">
        <f t="shared" si="4"/>
        <v>0.23684210526315788</v>
      </c>
      <c r="T54" s="7">
        <v>2263</v>
      </c>
      <c r="U54" s="49">
        <v>113</v>
      </c>
      <c r="V54" s="49">
        <v>10</v>
      </c>
      <c r="W54" s="51">
        <f t="shared" si="5"/>
        <v>8.8495575221238937E-2</v>
      </c>
      <c r="X54" s="49">
        <v>31</v>
      </c>
      <c r="Y54" s="51">
        <f t="shared" si="6"/>
        <v>0.27433628318584069</v>
      </c>
      <c r="Z54" s="49">
        <v>37</v>
      </c>
      <c r="AA54" s="51">
        <f t="shared" si="7"/>
        <v>0.32743362831858408</v>
      </c>
      <c r="AB54" s="49">
        <v>73</v>
      </c>
      <c r="AC54" s="49">
        <v>24</v>
      </c>
      <c r="AD54" s="51">
        <f t="shared" si="8"/>
        <v>0.32876712328767121</v>
      </c>
      <c r="AE54" s="49">
        <v>20</v>
      </c>
      <c r="AF54" s="51">
        <f t="shared" si="9"/>
        <v>0.27397260273972601</v>
      </c>
      <c r="AG54" s="49">
        <v>35</v>
      </c>
      <c r="AH54" s="51">
        <f t="shared" si="10"/>
        <v>0.47945205479452052</v>
      </c>
      <c r="AI54" s="7">
        <v>1260</v>
      </c>
      <c r="AJ54" s="7">
        <v>1520</v>
      </c>
      <c r="AK54" s="49">
        <v>246</v>
      </c>
      <c r="AL54" s="49">
        <v>13</v>
      </c>
      <c r="AM54" s="49">
        <v>10</v>
      </c>
      <c r="AN54" s="51">
        <f t="shared" si="11"/>
        <v>9.3495934959349589E-2</v>
      </c>
      <c r="AO54" s="49">
        <v>1850</v>
      </c>
      <c r="AP54" s="49">
        <v>605</v>
      </c>
      <c r="AQ54" s="51">
        <f t="shared" si="0"/>
        <v>0.32702702702702702</v>
      </c>
      <c r="AR54" s="49">
        <v>273</v>
      </c>
      <c r="AS54" s="49">
        <v>262</v>
      </c>
      <c r="AT54" s="51">
        <f t="shared" si="12"/>
        <v>0.95970695970695974</v>
      </c>
    </row>
    <row r="55" spans="1:46" s="7" customFormat="1" x14ac:dyDescent="0.3">
      <c r="A55" s="7" t="s">
        <v>93</v>
      </c>
      <c r="B55" s="7" t="s">
        <v>163</v>
      </c>
      <c r="C55" s="7" t="s">
        <v>164</v>
      </c>
      <c r="D55" s="53">
        <v>5376223</v>
      </c>
      <c r="E55" s="7" t="s">
        <v>53</v>
      </c>
      <c r="F55" s="52">
        <v>587</v>
      </c>
      <c r="G55" s="52">
        <v>587</v>
      </c>
      <c r="H55" s="51">
        <f t="shared" si="1"/>
        <v>1</v>
      </c>
      <c r="I55" s="7">
        <v>89</v>
      </c>
      <c r="J55" s="7">
        <v>32</v>
      </c>
      <c r="K55" s="7">
        <v>116</v>
      </c>
      <c r="L55" s="7">
        <v>42</v>
      </c>
      <c r="M55" s="49">
        <v>1204</v>
      </c>
      <c r="N55" s="49">
        <v>127</v>
      </c>
      <c r="O55" s="49">
        <v>214</v>
      </c>
      <c r="P55" s="49">
        <v>261</v>
      </c>
      <c r="Q55" s="51">
        <f t="shared" si="2"/>
        <v>0.10548172757475083</v>
      </c>
      <c r="R55" s="51">
        <f t="shared" si="3"/>
        <v>0.17774086378737541</v>
      </c>
      <c r="S55" s="51">
        <f t="shared" si="4"/>
        <v>0.21677740863787376</v>
      </c>
      <c r="T55" s="7">
        <v>2437</v>
      </c>
      <c r="U55" s="49">
        <v>477</v>
      </c>
      <c r="V55" s="49">
        <v>25</v>
      </c>
      <c r="W55" s="51">
        <f t="shared" si="5"/>
        <v>5.2410901467505239E-2</v>
      </c>
      <c r="X55" s="49">
        <v>225</v>
      </c>
      <c r="Y55" s="51">
        <f t="shared" si="6"/>
        <v>0.47169811320754718</v>
      </c>
      <c r="Z55" s="49">
        <v>237</v>
      </c>
      <c r="AA55" s="51">
        <f t="shared" si="7"/>
        <v>0.49685534591194969</v>
      </c>
      <c r="AB55" s="49">
        <v>550</v>
      </c>
      <c r="AC55" s="49">
        <v>49</v>
      </c>
      <c r="AD55" s="51">
        <f t="shared" si="8"/>
        <v>8.9090909090909096E-2</v>
      </c>
      <c r="AE55" s="49">
        <v>163</v>
      </c>
      <c r="AF55" s="51">
        <f t="shared" si="9"/>
        <v>0.29636363636363638</v>
      </c>
      <c r="AG55" s="49">
        <v>185</v>
      </c>
      <c r="AH55" s="51">
        <f t="shared" si="10"/>
        <v>0.33636363636363636</v>
      </c>
      <c r="AI55" s="7">
        <v>1561</v>
      </c>
      <c r="AJ55" s="7">
        <v>2282</v>
      </c>
      <c r="AK55" s="49">
        <v>78</v>
      </c>
      <c r="AL55" s="49">
        <v>62</v>
      </c>
      <c r="AM55" s="49">
        <v>3</v>
      </c>
      <c r="AN55" s="51">
        <f t="shared" si="11"/>
        <v>0.83333333333333337</v>
      </c>
      <c r="AO55" s="49">
        <v>2482</v>
      </c>
      <c r="AP55" s="49">
        <v>1383</v>
      </c>
      <c r="AQ55" s="51">
        <f t="shared" si="0"/>
        <v>0.55721192586623691</v>
      </c>
      <c r="AR55" s="49">
        <v>1677</v>
      </c>
      <c r="AS55" s="49">
        <v>1629</v>
      </c>
      <c r="AT55" s="51">
        <f t="shared" si="12"/>
        <v>0.97137745974955281</v>
      </c>
    </row>
    <row r="56" spans="1:46" s="7" customFormat="1" x14ac:dyDescent="0.3">
      <c r="A56" s="7" t="s">
        <v>93</v>
      </c>
      <c r="B56" s="7" t="s">
        <v>165</v>
      </c>
      <c r="C56" s="7" t="s">
        <v>166</v>
      </c>
      <c r="D56" s="53">
        <v>7801973</v>
      </c>
      <c r="E56" s="7" t="s">
        <v>90</v>
      </c>
      <c r="F56" s="52">
        <v>487</v>
      </c>
      <c r="G56" s="52">
        <v>348</v>
      </c>
      <c r="H56" s="51">
        <f t="shared" si="1"/>
        <v>0.71457905544147848</v>
      </c>
      <c r="I56" s="7">
        <v>63</v>
      </c>
      <c r="J56" s="7">
        <v>47</v>
      </c>
      <c r="K56" s="7">
        <v>110</v>
      </c>
      <c r="L56" s="7">
        <v>74</v>
      </c>
      <c r="M56" s="49">
        <v>722</v>
      </c>
      <c r="N56" s="49">
        <v>36</v>
      </c>
      <c r="O56" s="49">
        <v>47</v>
      </c>
      <c r="P56" s="49">
        <v>75</v>
      </c>
      <c r="Q56" s="51">
        <f t="shared" si="2"/>
        <v>4.9861495844875349E-2</v>
      </c>
      <c r="R56" s="51">
        <f t="shared" si="3"/>
        <v>6.5096952908587261E-2</v>
      </c>
      <c r="S56" s="51">
        <f t="shared" si="4"/>
        <v>0.1038781163434903</v>
      </c>
      <c r="T56" s="7">
        <v>1228</v>
      </c>
      <c r="U56" s="49">
        <v>233</v>
      </c>
      <c r="V56" s="49">
        <v>14</v>
      </c>
      <c r="W56" s="51">
        <f t="shared" si="5"/>
        <v>6.0085836909871244E-2</v>
      </c>
      <c r="X56" s="49">
        <v>80</v>
      </c>
      <c r="Y56" s="51">
        <f t="shared" si="6"/>
        <v>0.34334763948497854</v>
      </c>
      <c r="Z56" s="49">
        <v>88</v>
      </c>
      <c r="AA56" s="51">
        <f t="shared" si="7"/>
        <v>0.37768240343347642</v>
      </c>
      <c r="AB56" s="49">
        <v>394</v>
      </c>
      <c r="AC56" s="49">
        <v>51</v>
      </c>
      <c r="AD56" s="51">
        <f t="shared" si="8"/>
        <v>0.12944162436548223</v>
      </c>
      <c r="AE56" s="49">
        <v>116</v>
      </c>
      <c r="AF56" s="51">
        <f t="shared" si="9"/>
        <v>0.29441624365482233</v>
      </c>
      <c r="AG56" s="49">
        <v>157</v>
      </c>
      <c r="AH56" s="51">
        <f t="shared" si="10"/>
        <v>0.39847715736040606</v>
      </c>
      <c r="AI56" s="7">
        <v>873</v>
      </c>
      <c r="AJ56" s="7">
        <v>1378</v>
      </c>
      <c r="AK56" s="49">
        <v>102</v>
      </c>
      <c r="AL56" s="49">
        <v>71</v>
      </c>
      <c r="AM56" s="49">
        <v>18</v>
      </c>
      <c r="AN56" s="51">
        <f t="shared" si="11"/>
        <v>0.87254901960784315</v>
      </c>
      <c r="AO56" s="49">
        <v>1292</v>
      </c>
      <c r="AP56" s="49">
        <v>728</v>
      </c>
      <c r="AQ56" s="51">
        <f t="shared" si="0"/>
        <v>0.56346749226006188</v>
      </c>
      <c r="AR56" s="49">
        <v>1572</v>
      </c>
      <c r="AS56" s="49">
        <v>1421</v>
      </c>
      <c r="AT56" s="51">
        <f t="shared" si="12"/>
        <v>0.90394402035623411</v>
      </c>
    </row>
    <row r="57" spans="1:46" s="7" customFormat="1" x14ac:dyDescent="0.3">
      <c r="A57" s="7" t="s">
        <v>93</v>
      </c>
      <c r="B57" s="7" t="s">
        <v>167</v>
      </c>
      <c r="C57" s="7" t="s">
        <v>168</v>
      </c>
      <c r="D57" s="53">
        <v>3163253</v>
      </c>
      <c r="E57" s="7" t="s">
        <v>53</v>
      </c>
      <c r="F57" s="52">
        <v>163</v>
      </c>
      <c r="G57" s="52">
        <v>163</v>
      </c>
      <c r="H57" s="51">
        <f t="shared" si="1"/>
        <v>1</v>
      </c>
      <c r="I57" s="7">
        <v>94</v>
      </c>
      <c r="J57" s="7">
        <v>65</v>
      </c>
      <c r="K57" s="7">
        <v>103</v>
      </c>
      <c r="L57" s="7">
        <v>80</v>
      </c>
      <c r="M57" s="49">
        <v>269</v>
      </c>
      <c r="N57" s="49">
        <v>3</v>
      </c>
      <c r="O57" s="49">
        <v>6</v>
      </c>
      <c r="P57" s="49">
        <v>15</v>
      </c>
      <c r="Q57" s="51">
        <f t="shared" si="2"/>
        <v>1.1152416356877323E-2</v>
      </c>
      <c r="R57" s="51">
        <f t="shared" si="3"/>
        <v>2.2304832713754646E-2</v>
      </c>
      <c r="S57" s="51">
        <f t="shared" si="4"/>
        <v>5.5762081784386616E-2</v>
      </c>
      <c r="T57" s="7">
        <v>809</v>
      </c>
      <c r="U57" s="49">
        <v>137</v>
      </c>
      <c r="V57" s="49">
        <v>9</v>
      </c>
      <c r="W57" s="51">
        <f t="shared" si="5"/>
        <v>6.569343065693431E-2</v>
      </c>
      <c r="X57" s="49">
        <v>60</v>
      </c>
      <c r="Y57" s="51">
        <f t="shared" si="6"/>
        <v>0.43795620437956206</v>
      </c>
      <c r="Z57" s="49">
        <v>63</v>
      </c>
      <c r="AA57" s="51">
        <f t="shared" si="7"/>
        <v>0.45985401459854014</v>
      </c>
      <c r="AB57" s="49">
        <v>65</v>
      </c>
      <c r="AC57" s="49">
        <v>16</v>
      </c>
      <c r="AD57" s="51">
        <f t="shared" si="8"/>
        <v>0.24615384615384617</v>
      </c>
      <c r="AE57" s="49">
        <v>8</v>
      </c>
      <c r="AF57" s="51">
        <f t="shared" si="9"/>
        <v>0.12307692307692308</v>
      </c>
      <c r="AG57" s="49">
        <v>24</v>
      </c>
      <c r="AH57" s="51">
        <f t="shared" si="10"/>
        <v>0.36923076923076925</v>
      </c>
      <c r="AI57" s="7">
        <v>681</v>
      </c>
      <c r="AJ57" s="7">
        <v>730</v>
      </c>
      <c r="AK57" s="49">
        <v>55</v>
      </c>
      <c r="AL57" s="49">
        <v>14</v>
      </c>
      <c r="AM57" s="49">
        <v>19</v>
      </c>
      <c r="AN57" s="51">
        <f t="shared" si="11"/>
        <v>0.6</v>
      </c>
      <c r="AO57" s="49">
        <v>733</v>
      </c>
      <c r="AP57" s="49">
        <v>132</v>
      </c>
      <c r="AQ57" s="51">
        <f t="shared" si="0"/>
        <v>0.18008185538881311</v>
      </c>
      <c r="AR57" s="49">
        <v>411</v>
      </c>
      <c r="AS57" s="49">
        <v>394</v>
      </c>
      <c r="AT57" s="51">
        <f t="shared" si="12"/>
        <v>0.95863746958637475</v>
      </c>
    </row>
    <row r="58" spans="1:46" s="7" customFormat="1" x14ac:dyDescent="0.3">
      <c r="A58" s="7" t="s">
        <v>93</v>
      </c>
      <c r="B58" s="7" t="s">
        <v>169</v>
      </c>
      <c r="C58" s="7" t="s">
        <v>170</v>
      </c>
      <c r="D58" s="53">
        <v>9649536</v>
      </c>
      <c r="E58" s="7" t="s">
        <v>53</v>
      </c>
      <c r="F58" s="52">
        <v>774</v>
      </c>
      <c r="G58" s="52">
        <v>751</v>
      </c>
      <c r="H58" s="51">
        <f t="shared" si="1"/>
        <v>0.97028423772609818</v>
      </c>
      <c r="I58" s="7">
        <v>58</v>
      </c>
      <c r="J58" s="7">
        <v>24</v>
      </c>
      <c r="K58" s="7">
        <v>72</v>
      </c>
      <c r="L58" s="7">
        <v>33</v>
      </c>
      <c r="M58" s="49">
        <v>2388</v>
      </c>
      <c r="N58" s="49">
        <v>232</v>
      </c>
      <c r="O58" s="49">
        <v>353</v>
      </c>
      <c r="P58" s="49">
        <v>491</v>
      </c>
      <c r="Q58" s="51">
        <f t="shared" si="2"/>
        <v>9.7152428810720268E-2</v>
      </c>
      <c r="R58" s="51">
        <f t="shared" si="3"/>
        <v>0.14782244556113902</v>
      </c>
      <c r="S58" s="51">
        <f t="shared" si="4"/>
        <v>0.20561139028475711</v>
      </c>
      <c r="T58" s="7">
        <v>4302</v>
      </c>
      <c r="U58" s="49">
        <v>374</v>
      </c>
      <c r="V58" s="49">
        <v>35</v>
      </c>
      <c r="W58" s="51">
        <f t="shared" si="5"/>
        <v>9.3582887700534759E-2</v>
      </c>
      <c r="X58" s="49">
        <v>127</v>
      </c>
      <c r="Y58" s="51">
        <f t="shared" si="6"/>
        <v>0.33957219251336901</v>
      </c>
      <c r="Z58" s="49">
        <v>156</v>
      </c>
      <c r="AA58" s="51">
        <f t="shared" si="7"/>
        <v>0.41711229946524064</v>
      </c>
      <c r="AB58" s="49">
        <v>533</v>
      </c>
      <c r="AC58" s="49">
        <v>113</v>
      </c>
      <c r="AD58" s="51">
        <f t="shared" si="8"/>
        <v>0.21200750469043153</v>
      </c>
      <c r="AE58" s="49">
        <v>100</v>
      </c>
      <c r="AF58" s="51">
        <f t="shared" si="9"/>
        <v>0.18761726078799248</v>
      </c>
      <c r="AG58" s="49">
        <v>191</v>
      </c>
      <c r="AH58" s="51">
        <f t="shared" si="10"/>
        <v>0.35834896810506567</v>
      </c>
      <c r="AI58" s="7">
        <v>2961</v>
      </c>
      <c r="AJ58" s="7">
        <v>3604</v>
      </c>
      <c r="AK58" s="49">
        <v>2638</v>
      </c>
      <c r="AL58" s="49">
        <v>92</v>
      </c>
      <c r="AM58" s="49">
        <v>413</v>
      </c>
      <c r="AN58" s="51">
        <f t="shared" si="11"/>
        <v>0.19143290371493557</v>
      </c>
      <c r="AO58" s="49">
        <v>4066</v>
      </c>
      <c r="AP58" s="49">
        <v>1806</v>
      </c>
      <c r="AQ58" s="51">
        <f t="shared" si="0"/>
        <v>0.44417117560255781</v>
      </c>
      <c r="AR58" s="49">
        <v>1361</v>
      </c>
      <c r="AS58" s="49">
        <v>1322</v>
      </c>
      <c r="AT58" s="51">
        <f t="shared" si="12"/>
        <v>0.97134459955914765</v>
      </c>
    </row>
    <row r="59" spans="1:46" s="7" customFormat="1" x14ac:dyDescent="0.3">
      <c r="A59" s="7" t="s">
        <v>93</v>
      </c>
      <c r="B59" s="7" t="s">
        <v>171</v>
      </c>
      <c r="C59" s="7" t="s">
        <v>172</v>
      </c>
      <c r="D59" s="53">
        <v>10066156</v>
      </c>
      <c r="E59" s="7" t="s">
        <v>53</v>
      </c>
      <c r="F59" s="52">
        <v>634</v>
      </c>
      <c r="G59" s="52">
        <v>634</v>
      </c>
      <c r="H59" s="51">
        <f t="shared" si="1"/>
        <v>1</v>
      </c>
      <c r="I59" s="7">
        <v>44</v>
      </c>
      <c r="J59" s="7">
        <v>19</v>
      </c>
      <c r="K59" s="7">
        <v>82</v>
      </c>
      <c r="L59" s="7">
        <v>31</v>
      </c>
      <c r="M59" s="49">
        <v>2600</v>
      </c>
      <c r="N59" s="49">
        <v>197</v>
      </c>
      <c r="O59" s="49">
        <v>303</v>
      </c>
      <c r="P59" s="49">
        <v>460</v>
      </c>
      <c r="Q59" s="51">
        <f t="shared" si="2"/>
        <v>7.5769230769230769E-2</v>
      </c>
      <c r="R59" s="51">
        <f t="shared" si="3"/>
        <v>0.11653846153846154</v>
      </c>
      <c r="S59" s="51">
        <f t="shared" si="4"/>
        <v>0.17692307692307693</v>
      </c>
      <c r="T59" s="7">
        <v>2898</v>
      </c>
      <c r="U59" s="49">
        <v>821</v>
      </c>
      <c r="V59" s="49">
        <v>56</v>
      </c>
      <c r="W59" s="51">
        <f t="shared" si="5"/>
        <v>6.8209500609013402E-2</v>
      </c>
      <c r="X59" s="49">
        <v>203</v>
      </c>
      <c r="Y59" s="51">
        <f t="shared" si="6"/>
        <v>0.24725943970767356</v>
      </c>
      <c r="Z59" s="49">
        <v>237</v>
      </c>
      <c r="AA59" s="51">
        <f t="shared" si="7"/>
        <v>0.28867235079171744</v>
      </c>
      <c r="AB59" s="49">
        <v>1407</v>
      </c>
      <c r="AC59" s="49">
        <v>179</v>
      </c>
      <c r="AD59" s="51">
        <f t="shared" si="8"/>
        <v>0.12722103766879886</v>
      </c>
      <c r="AE59" s="49">
        <v>120</v>
      </c>
      <c r="AF59" s="51">
        <f t="shared" si="9"/>
        <v>8.5287846481876331E-2</v>
      </c>
      <c r="AG59" s="49">
        <v>264</v>
      </c>
      <c r="AH59" s="51">
        <f t="shared" si="10"/>
        <v>0.18763326226012794</v>
      </c>
      <c r="AI59" s="7">
        <v>1987</v>
      </c>
      <c r="AJ59" s="7">
        <v>4583</v>
      </c>
      <c r="AK59" s="49">
        <v>929</v>
      </c>
      <c r="AL59" s="49">
        <v>185</v>
      </c>
      <c r="AM59" s="49">
        <v>48</v>
      </c>
      <c r="AN59" s="51">
        <f t="shared" si="11"/>
        <v>0.25080731969860065</v>
      </c>
      <c r="AO59" s="49">
        <v>5331</v>
      </c>
      <c r="AP59" s="49">
        <v>3047</v>
      </c>
      <c r="AQ59" s="51">
        <f t="shared" si="0"/>
        <v>0.57156255861939598</v>
      </c>
      <c r="AR59" s="49">
        <v>1605</v>
      </c>
      <c r="AS59" s="49">
        <v>1566</v>
      </c>
      <c r="AT59" s="51">
        <f t="shared" si="12"/>
        <v>0.97570093457943929</v>
      </c>
    </row>
    <row r="60" spans="1:46" s="7" customFormat="1" x14ac:dyDescent="0.3">
      <c r="A60" s="7" t="s">
        <v>93</v>
      </c>
      <c r="B60" s="7" t="s">
        <v>946</v>
      </c>
      <c r="C60" s="7" t="s">
        <v>174</v>
      </c>
      <c r="D60" s="53">
        <v>2189139</v>
      </c>
      <c r="E60" s="7" t="s">
        <v>53</v>
      </c>
      <c r="F60" s="52">
        <v>278</v>
      </c>
      <c r="G60" s="52">
        <v>178</v>
      </c>
      <c r="H60" s="51">
        <f t="shared" si="1"/>
        <v>0.64028776978417268</v>
      </c>
      <c r="I60" s="7">
        <v>83</v>
      </c>
      <c r="J60" s="7">
        <v>52</v>
      </c>
      <c r="K60" s="7">
        <v>99</v>
      </c>
      <c r="L60" s="7">
        <v>61</v>
      </c>
      <c r="M60" s="49">
        <v>453</v>
      </c>
      <c r="N60" s="49">
        <v>16</v>
      </c>
      <c r="O60" s="49">
        <v>25</v>
      </c>
      <c r="P60" s="49">
        <v>33</v>
      </c>
      <c r="Q60" s="51">
        <f t="shared" si="2"/>
        <v>3.5320088300220751E-2</v>
      </c>
      <c r="R60" s="51">
        <f t="shared" si="3"/>
        <v>5.518763796909492E-2</v>
      </c>
      <c r="S60" s="51">
        <f t="shared" si="4"/>
        <v>7.2847682119205295E-2</v>
      </c>
      <c r="T60" s="7">
        <v>448</v>
      </c>
      <c r="U60" s="49">
        <v>117</v>
      </c>
      <c r="V60" s="49">
        <v>17</v>
      </c>
      <c r="W60" s="51">
        <f t="shared" si="5"/>
        <v>0.14529914529914531</v>
      </c>
      <c r="X60" s="49">
        <v>24</v>
      </c>
      <c r="Y60" s="51">
        <f t="shared" si="6"/>
        <v>0.20512820512820512</v>
      </c>
      <c r="Z60" s="49">
        <v>25</v>
      </c>
      <c r="AA60" s="51">
        <f t="shared" si="7"/>
        <v>0.21367521367521367</v>
      </c>
      <c r="AB60" s="49">
        <v>128</v>
      </c>
      <c r="AC60" s="49">
        <v>27</v>
      </c>
      <c r="AD60" s="51">
        <f t="shared" si="8"/>
        <v>0.2109375</v>
      </c>
      <c r="AE60" s="49">
        <v>27</v>
      </c>
      <c r="AF60" s="51">
        <f t="shared" si="9"/>
        <v>0.2109375</v>
      </c>
      <c r="AG60" s="49">
        <v>54</v>
      </c>
      <c r="AH60" s="51">
        <f t="shared" si="10"/>
        <v>0.421875</v>
      </c>
      <c r="AI60" s="7">
        <v>323</v>
      </c>
      <c r="AJ60" s="7">
        <v>624</v>
      </c>
      <c r="AK60" s="49">
        <v>283</v>
      </c>
      <c r="AL60" s="49">
        <v>48</v>
      </c>
      <c r="AM60" s="49">
        <v>124</v>
      </c>
      <c r="AN60" s="51">
        <f t="shared" si="11"/>
        <v>0.607773851590106</v>
      </c>
      <c r="AO60" s="49">
        <v>524</v>
      </c>
      <c r="AP60" s="49">
        <v>301</v>
      </c>
      <c r="AQ60" s="51">
        <f t="shared" si="0"/>
        <v>0.57442748091603058</v>
      </c>
      <c r="AR60" s="49">
        <v>244</v>
      </c>
      <c r="AS60" s="49">
        <v>242</v>
      </c>
      <c r="AT60" s="51">
        <f t="shared" si="12"/>
        <v>0.99180327868852458</v>
      </c>
    </row>
    <row r="61" spans="1:46" s="7" customFormat="1" x14ac:dyDescent="0.3">
      <c r="A61" s="7" t="s">
        <v>93</v>
      </c>
      <c r="B61" s="7" t="s">
        <v>175</v>
      </c>
      <c r="C61" s="7" t="s">
        <v>176</v>
      </c>
      <c r="D61" s="53">
        <v>2347395</v>
      </c>
      <c r="E61" s="7" t="s">
        <v>53</v>
      </c>
      <c r="F61" s="52">
        <v>94</v>
      </c>
      <c r="G61" s="52">
        <v>80</v>
      </c>
      <c r="H61" s="51">
        <f t="shared" si="1"/>
        <v>0.85106382978723405</v>
      </c>
      <c r="I61" s="7">
        <v>82</v>
      </c>
      <c r="J61" s="7">
        <v>64</v>
      </c>
      <c r="K61" s="7">
        <v>149</v>
      </c>
      <c r="L61" s="7">
        <v>98</v>
      </c>
      <c r="M61" s="49">
        <v>111</v>
      </c>
      <c r="N61" s="49">
        <v>1</v>
      </c>
      <c r="O61" s="49">
        <v>2</v>
      </c>
      <c r="P61" s="49">
        <v>2</v>
      </c>
      <c r="Q61" s="51">
        <f t="shared" si="2"/>
        <v>9.0090090090090089E-3</v>
      </c>
      <c r="R61" s="51">
        <f t="shared" si="3"/>
        <v>1.8018018018018018E-2</v>
      </c>
      <c r="S61" s="51">
        <f t="shared" si="4"/>
        <v>1.8018018018018018E-2</v>
      </c>
      <c r="T61" s="7">
        <v>260</v>
      </c>
      <c r="U61" s="49">
        <v>68</v>
      </c>
      <c r="V61" s="49">
        <v>13</v>
      </c>
      <c r="W61" s="51">
        <f t="shared" si="5"/>
        <v>0.19117647058823528</v>
      </c>
      <c r="X61" s="49">
        <v>29</v>
      </c>
      <c r="Y61" s="51">
        <f t="shared" si="6"/>
        <v>0.4264705882352941</v>
      </c>
      <c r="Z61" s="49">
        <v>40</v>
      </c>
      <c r="AA61" s="51">
        <f t="shared" si="7"/>
        <v>0.58823529411764708</v>
      </c>
      <c r="AB61" s="49">
        <v>27</v>
      </c>
      <c r="AC61" s="49">
        <v>7</v>
      </c>
      <c r="AD61" s="51">
        <f t="shared" si="8"/>
        <v>0.25925925925925924</v>
      </c>
      <c r="AE61" s="49">
        <v>8</v>
      </c>
      <c r="AF61" s="51">
        <f t="shared" si="9"/>
        <v>0.29629629629629628</v>
      </c>
      <c r="AG61" s="49">
        <v>12</v>
      </c>
      <c r="AH61" s="51">
        <f t="shared" si="10"/>
        <v>0.44444444444444442</v>
      </c>
      <c r="AI61" s="7">
        <v>180</v>
      </c>
      <c r="AJ61" s="7">
        <v>193</v>
      </c>
      <c r="AK61" s="49">
        <v>114</v>
      </c>
      <c r="AL61" s="49">
        <v>6</v>
      </c>
      <c r="AM61" s="49">
        <v>0</v>
      </c>
      <c r="AN61" s="51">
        <f t="shared" si="11"/>
        <v>5.2631578947368418E-2</v>
      </c>
      <c r="AO61" s="49">
        <v>177</v>
      </c>
      <c r="AP61" s="49">
        <v>90</v>
      </c>
      <c r="AQ61" s="51">
        <f t="shared" si="0"/>
        <v>0.50847457627118642</v>
      </c>
      <c r="AR61" s="49">
        <v>130</v>
      </c>
      <c r="AS61" s="49">
        <v>122</v>
      </c>
      <c r="AT61" s="51">
        <f t="shared" si="12"/>
        <v>0.93846153846153846</v>
      </c>
    </row>
    <row r="62" spans="1:46" s="7" customFormat="1" x14ac:dyDescent="0.3">
      <c r="A62" s="7" t="s">
        <v>93</v>
      </c>
      <c r="B62" s="7" t="s">
        <v>177</v>
      </c>
      <c r="C62" s="7" t="s">
        <v>178</v>
      </c>
      <c r="D62" s="53">
        <v>161815</v>
      </c>
      <c r="E62" s="7" t="s">
        <v>53</v>
      </c>
      <c r="F62" s="52">
        <v>98</v>
      </c>
      <c r="G62" s="52">
        <v>70</v>
      </c>
      <c r="H62" s="51">
        <f t="shared" si="1"/>
        <v>0.7142857142857143</v>
      </c>
      <c r="I62" s="7">
        <v>73</v>
      </c>
      <c r="J62" s="7">
        <v>28</v>
      </c>
      <c r="K62" s="7">
        <v>73</v>
      </c>
      <c r="L62" s="7">
        <v>28</v>
      </c>
      <c r="M62" s="49">
        <v>321</v>
      </c>
      <c r="N62" s="49">
        <v>34</v>
      </c>
      <c r="O62" s="49">
        <v>78</v>
      </c>
      <c r="P62" s="49">
        <v>95</v>
      </c>
      <c r="Q62" s="51">
        <f t="shared" si="2"/>
        <v>0.1059190031152648</v>
      </c>
      <c r="R62" s="51">
        <f t="shared" si="3"/>
        <v>0.24299065420560748</v>
      </c>
      <c r="S62" s="51">
        <f t="shared" si="4"/>
        <v>0.29595015576323985</v>
      </c>
      <c r="T62" s="7">
        <v>96</v>
      </c>
      <c r="U62" s="49">
        <v>0</v>
      </c>
      <c r="V62" s="49">
        <v>0</v>
      </c>
      <c r="W62" s="51" t="str">
        <f t="shared" si="5"/>
        <v>NA</v>
      </c>
      <c r="X62" s="49">
        <v>0</v>
      </c>
      <c r="Y62" s="51" t="str">
        <f t="shared" si="6"/>
        <v>NA</v>
      </c>
      <c r="Z62" s="49">
        <v>0</v>
      </c>
      <c r="AA62" s="51" t="str">
        <f t="shared" si="7"/>
        <v>NA</v>
      </c>
      <c r="AB62" s="49">
        <v>0</v>
      </c>
      <c r="AC62" s="49">
        <v>0</v>
      </c>
      <c r="AD62" s="51" t="str">
        <f t="shared" si="8"/>
        <v>NA</v>
      </c>
      <c r="AE62" s="49">
        <v>0</v>
      </c>
      <c r="AF62" s="51" t="str">
        <f t="shared" si="9"/>
        <v>NA</v>
      </c>
      <c r="AG62" s="49">
        <v>0</v>
      </c>
      <c r="AH62" s="51" t="str">
        <f t="shared" si="10"/>
        <v>NA</v>
      </c>
      <c r="AI62" s="7">
        <v>331</v>
      </c>
      <c r="AJ62" s="7">
        <v>331</v>
      </c>
      <c r="AK62" s="49">
        <v>24</v>
      </c>
      <c r="AL62" s="49">
        <v>8</v>
      </c>
      <c r="AM62" s="49">
        <v>5</v>
      </c>
      <c r="AN62" s="51">
        <f t="shared" si="11"/>
        <v>0.54166666666666663</v>
      </c>
      <c r="AO62" s="49">
        <v>389</v>
      </c>
      <c r="AP62" s="49">
        <v>355</v>
      </c>
      <c r="AQ62" s="51">
        <f t="shared" si="0"/>
        <v>0.91259640102827766</v>
      </c>
      <c r="AR62" s="49">
        <v>0</v>
      </c>
      <c r="AS62" s="49">
        <v>0</v>
      </c>
      <c r="AT62" s="51" t="str">
        <f t="shared" si="12"/>
        <v>NA</v>
      </c>
    </row>
    <row r="63" spans="1:46" s="7" customFormat="1" x14ac:dyDescent="0.3">
      <c r="A63" s="7" t="s">
        <v>93</v>
      </c>
      <c r="B63" s="7" t="s">
        <v>179</v>
      </c>
      <c r="C63" s="7" t="s">
        <v>180</v>
      </c>
      <c r="D63" s="53">
        <v>906615</v>
      </c>
      <c r="E63" s="7" t="s">
        <v>53</v>
      </c>
      <c r="F63" s="52">
        <v>160</v>
      </c>
      <c r="G63" s="52">
        <v>120</v>
      </c>
      <c r="H63" s="51">
        <f t="shared" si="1"/>
        <v>0.75</v>
      </c>
      <c r="I63" s="7">
        <v>64</v>
      </c>
      <c r="J63" s="7">
        <v>20</v>
      </c>
      <c r="K63" s="7">
        <v>78</v>
      </c>
      <c r="L63" s="7">
        <v>21</v>
      </c>
      <c r="M63" s="49">
        <v>162</v>
      </c>
      <c r="N63" s="49">
        <v>13</v>
      </c>
      <c r="O63" s="49">
        <v>20</v>
      </c>
      <c r="P63" s="49">
        <v>24</v>
      </c>
      <c r="Q63" s="51">
        <f t="shared" si="2"/>
        <v>8.0246913580246909E-2</v>
      </c>
      <c r="R63" s="51">
        <f t="shared" si="3"/>
        <v>0.12345679012345678</v>
      </c>
      <c r="S63" s="51">
        <f t="shared" si="4"/>
        <v>0.14814814814814814</v>
      </c>
      <c r="T63" s="7">
        <v>894</v>
      </c>
      <c r="U63" s="49">
        <v>42</v>
      </c>
      <c r="V63" s="49">
        <v>4</v>
      </c>
      <c r="W63" s="51">
        <f t="shared" si="5"/>
        <v>9.5238095238095233E-2</v>
      </c>
      <c r="X63" s="49">
        <v>23</v>
      </c>
      <c r="Y63" s="51">
        <f t="shared" si="6"/>
        <v>0.54761904761904767</v>
      </c>
      <c r="Z63" s="49">
        <v>26</v>
      </c>
      <c r="AA63" s="51">
        <f t="shared" si="7"/>
        <v>0.61904761904761907</v>
      </c>
      <c r="AB63" s="49">
        <v>18</v>
      </c>
      <c r="AC63" s="49">
        <v>1</v>
      </c>
      <c r="AD63" s="51">
        <f t="shared" si="8"/>
        <v>5.5555555555555552E-2</v>
      </c>
      <c r="AE63" s="49">
        <v>5</v>
      </c>
      <c r="AF63" s="51">
        <f t="shared" si="9"/>
        <v>0.27777777777777779</v>
      </c>
      <c r="AG63" s="49">
        <v>6</v>
      </c>
      <c r="AH63" s="51">
        <f t="shared" si="10"/>
        <v>0.33333333333333331</v>
      </c>
      <c r="AI63" s="7">
        <v>642</v>
      </c>
      <c r="AJ63" s="7">
        <v>1075</v>
      </c>
      <c r="AK63" s="49">
        <v>22</v>
      </c>
      <c r="AL63" s="49">
        <v>2</v>
      </c>
      <c r="AM63" s="49">
        <v>9</v>
      </c>
      <c r="AN63" s="51">
        <f t="shared" si="11"/>
        <v>0.5</v>
      </c>
      <c r="AO63" s="49">
        <v>1035</v>
      </c>
      <c r="AP63" s="49">
        <v>237</v>
      </c>
      <c r="AQ63" s="51">
        <f t="shared" si="0"/>
        <v>0.22898550724637681</v>
      </c>
      <c r="AR63" s="49">
        <v>89</v>
      </c>
      <c r="AS63" s="49">
        <v>77</v>
      </c>
      <c r="AT63" s="51">
        <f t="shared" si="12"/>
        <v>0.8651685393258427</v>
      </c>
    </row>
    <row r="64" spans="1:46" s="7" customFormat="1" x14ac:dyDescent="0.3">
      <c r="A64" s="7" t="s">
        <v>182</v>
      </c>
      <c r="B64" s="7" t="s">
        <v>183</v>
      </c>
      <c r="C64" s="7" t="s">
        <v>184</v>
      </c>
      <c r="D64" s="53">
        <v>2810881</v>
      </c>
      <c r="E64" s="7" t="s">
        <v>56</v>
      </c>
      <c r="F64" s="52">
        <v>1332</v>
      </c>
      <c r="G64" s="52">
        <v>599</v>
      </c>
      <c r="H64" s="51">
        <f t="shared" si="1"/>
        <v>0.4496996996996997</v>
      </c>
      <c r="I64" s="7">
        <v>115</v>
      </c>
      <c r="J64" s="7">
        <v>88</v>
      </c>
      <c r="K64" s="7">
        <v>159</v>
      </c>
      <c r="L64" s="7">
        <v>112</v>
      </c>
      <c r="M64" s="49">
        <v>900</v>
      </c>
      <c r="N64" s="49">
        <v>68</v>
      </c>
      <c r="O64" s="49">
        <v>104</v>
      </c>
      <c r="P64" s="49">
        <v>154</v>
      </c>
      <c r="Q64" s="51">
        <f t="shared" si="2"/>
        <v>7.5555555555555556E-2</v>
      </c>
      <c r="R64" s="51">
        <f t="shared" si="3"/>
        <v>0.11555555555555555</v>
      </c>
      <c r="S64" s="51">
        <f t="shared" si="4"/>
        <v>0.1711111111111111</v>
      </c>
      <c r="T64" s="7">
        <v>4686</v>
      </c>
      <c r="U64" s="49">
        <v>677</v>
      </c>
      <c r="V64" s="49">
        <v>7</v>
      </c>
      <c r="W64" s="51">
        <f t="shared" si="5"/>
        <v>1.03397341211226E-2</v>
      </c>
      <c r="X64" s="49">
        <v>54</v>
      </c>
      <c r="Y64" s="51">
        <f t="shared" si="6"/>
        <v>7.9763663220088626E-2</v>
      </c>
      <c r="Z64" s="49">
        <v>59</v>
      </c>
      <c r="AA64" s="51">
        <f t="shared" si="7"/>
        <v>8.7149187592319058E-2</v>
      </c>
      <c r="AB64" s="49">
        <v>450</v>
      </c>
      <c r="AC64" s="49">
        <v>46</v>
      </c>
      <c r="AD64" s="51">
        <f t="shared" si="8"/>
        <v>0.10222222222222223</v>
      </c>
      <c r="AE64" s="49">
        <v>89</v>
      </c>
      <c r="AF64" s="51">
        <f t="shared" si="9"/>
        <v>0.19777777777777777</v>
      </c>
      <c r="AG64" s="49">
        <v>131</v>
      </c>
      <c r="AH64" s="51">
        <f t="shared" si="10"/>
        <v>0.2911111111111111</v>
      </c>
      <c r="AI64" s="7">
        <v>3140</v>
      </c>
      <c r="AJ64" s="7">
        <v>3468</v>
      </c>
      <c r="AK64" s="49">
        <v>27</v>
      </c>
      <c r="AL64" s="49">
        <v>9</v>
      </c>
      <c r="AM64" s="49">
        <v>0</v>
      </c>
      <c r="AN64" s="51">
        <f t="shared" si="11"/>
        <v>0.33333333333333331</v>
      </c>
      <c r="AO64" s="49">
        <v>786</v>
      </c>
      <c r="AP64" s="49">
        <v>483</v>
      </c>
      <c r="AQ64" s="51">
        <f t="shared" ref="AQ64:AQ126" si="13">IFERROR(AP64/AO64,"NA")</f>
        <v>0.6145038167938931</v>
      </c>
      <c r="AR64" s="49">
        <v>311</v>
      </c>
      <c r="AS64" s="49">
        <v>294</v>
      </c>
      <c r="AT64" s="51">
        <f t="shared" si="12"/>
        <v>0.94533762057877813</v>
      </c>
    </row>
    <row r="65" spans="1:46" s="7" customFormat="1" x14ac:dyDescent="0.3">
      <c r="A65" s="7" t="s">
        <v>182</v>
      </c>
      <c r="B65" s="7" t="s">
        <v>947</v>
      </c>
      <c r="C65" s="7" t="s">
        <v>186</v>
      </c>
      <c r="D65" s="53">
        <v>24567573</v>
      </c>
      <c r="E65" s="7" t="s">
        <v>90</v>
      </c>
      <c r="F65" s="52">
        <v>3985</v>
      </c>
      <c r="G65" s="52">
        <v>1701</v>
      </c>
      <c r="H65" s="51">
        <f t="shared" ref="H65:H127" si="14">IFERROR(G65/F65,"NA")</f>
        <v>0.42685069008782939</v>
      </c>
      <c r="I65" s="7">
        <v>127</v>
      </c>
      <c r="J65" s="7">
        <v>90</v>
      </c>
      <c r="K65" s="7">
        <v>205</v>
      </c>
      <c r="L65" s="7">
        <v>139</v>
      </c>
      <c r="M65" s="49">
        <v>4105</v>
      </c>
      <c r="N65" s="49">
        <v>660</v>
      </c>
      <c r="O65" s="49">
        <v>885</v>
      </c>
      <c r="P65" s="49">
        <v>1103</v>
      </c>
      <c r="Q65" s="51">
        <f t="shared" ref="Q65:Q127" si="15">IFERROR(N65/M65,"NA")</f>
        <v>0.1607795371498173</v>
      </c>
      <c r="R65" s="51">
        <f t="shared" ref="R65:R127" si="16">IFERROR(O65/M65,"NA")</f>
        <v>0.21559074299634592</v>
      </c>
      <c r="S65" s="51">
        <f t="shared" ref="S65:S127" si="17">IFERROR(P65/M65,"NA")</f>
        <v>0.26869671132764922</v>
      </c>
      <c r="T65" s="7">
        <v>8811</v>
      </c>
      <c r="U65" s="49">
        <v>1572</v>
      </c>
      <c r="V65" s="49">
        <v>88</v>
      </c>
      <c r="W65" s="51">
        <f t="shared" ref="W65:W127" si="18">IFERROR(V65/U65,"NA")</f>
        <v>5.5979643765903309E-2</v>
      </c>
      <c r="X65" s="49">
        <v>540</v>
      </c>
      <c r="Y65" s="51">
        <f t="shared" ref="Y65:Y127" si="19">IFERROR(X65/U65,"NA")</f>
        <v>0.34351145038167941</v>
      </c>
      <c r="Z65" s="49">
        <v>590</v>
      </c>
      <c r="AA65" s="51">
        <f t="shared" ref="AA65:AA127" si="20">IFERROR(Z65/U65,"NA")</f>
        <v>0.37531806615776081</v>
      </c>
      <c r="AB65" s="49">
        <v>430</v>
      </c>
      <c r="AC65" s="49">
        <v>56</v>
      </c>
      <c r="AD65" s="51">
        <f t="shared" ref="AD65:AD127" si="21">IFERROR(AC65/AB65,"NA")</f>
        <v>0.13023255813953488</v>
      </c>
      <c r="AE65" s="49">
        <v>109</v>
      </c>
      <c r="AF65" s="51">
        <f t="shared" ref="AF65:AF127" si="22">IFERROR(AE65/AB65,"NA")</f>
        <v>0.25348837209302327</v>
      </c>
      <c r="AG65" s="49">
        <v>153</v>
      </c>
      <c r="AH65" s="51">
        <f t="shared" ref="AH65:AH127" si="23">IFERROR(AG65/AB65,"NA")</f>
        <v>0.35581395348837208</v>
      </c>
      <c r="AI65" s="7">
        <v>4953</v>
      </c>
      <c r="AJ65" s="7">
        <v>5958</v>
      </c>
      <c r="AK65" s="49">
        <v>546</v>
      </c>
      <c r="AL65" s="49">
        <v>15</v>
      </c>
      <c r="AM65" s="49">
        <v>48</v>
      </c>
      <c r="AN65" s="51">
        <f t="shared" ref="AN65:AN127" si="24">IFERROR((AL65+AM65)/AK65,"NA")</f>
        <v>0.11538461538461539</v>
      </c>
      <c r="AO65" s="49">
        <v>3192</v>
      </c>
      <c r="AP65" s="49">
        <v>1235</v>
      </c>
      <c r="AQ65" s="51">
        <f t="shared" si="13"/>
        <v>0.38690476190476192</v>
      </c>
      <c r="AR65" s="49">
        <v>2486</v>
      </c>
      <c r="AS65" s="49">
        <v>2390</v>
      </c>
      <c r="AT65" s="51">
        <f t="shared" ref="AT65:AT127" si="25">IFERROR(AS65/AR65,"NA")</f>
        <v>0.96138374899436851</v>
      </c>
    </row>
    <row r="66" spans="1:46" s="7" customFormat="1" x14ac:dyDescent="0.3">
      <c r="A66" s="7" t="s">
        <v>182</v>
      </c>
      <c r="B66" s="7" t="s">
        <v>187</v>
      </c>
      <c r="C66" s="7" t="s">
        <v>188</v>
      </c>
      <c r="D66" s="53">
        <v>2333697</v>
      </c>
      <c r="E66" s="7" t="s">
        <v>90</v>
      </c>
      <c r="F66" s="52">
        <v>943</v>
      </c>
      <c r="G66" s="52">
        <v>915</v>
      </c>
      <c r="H66" s="51">
        <f t="shared" si="14"/>
        <v>0.97030752916224816</v>
      </c>
      <c r="I66" s="7">
        <v>34</v>
      </c>
      <c r="J66" s="7">
        <v>15</v>
      </c>
      <c r="K66" s="7">
        <v>108</v>
      </c>
      <c r="L66" s="7">
        <v>30</v>
      </c>
      <c r="M66" s="49">
        <v>1276</v>
      </c>
      <c r="N66" s="49">
        <v>129</v>
      </c>
      <c r="O66" s="49">
        <v>209</v>
      </c>
      <c r="P66" s="49">
        <v>276</v>
      </c>
      <c r="Q66" s="51">
        <f t="shared" si="15"/>
        <v>0.10109717868338558</v>
      </c>
      <c r="R66" s="51">
        <f t="shared" si="16"/>
        <v>0.16379310344827586</v>
      </c>
      <c r="S66" s="51">
        <f t="shared" si="17"/>
        <v>0.21630094043887146</v>
      </c>
      <c r="T66" s="7">
        <v>5333</v>
      </c>
      <c r="U66" s="49">
        <v>140</v>
      </c>
      <c r="V66" s="49">
        <v>13</v>
      </c>
      <c r="W66" s="51">
        <f t="shared" si="18"/>
        <v>9.285714285714286E-2</v>
      </c>
      <c r="X66" s="49">
        <v>30</v>
      </c>
      <c r="Y66" s="51">
        <f t="shared" si="19"/>
        <v>0.21428571428571427</v>
      </c>
      <c r="Z66" s="49">
        <v>39</v>
      </c>
      <c r="AA66" s="51">
        <f t="shared" si="20"/>
        <v>0.27857142857142858</v>
      </c>
      <c r="AB66" s="49">
        <v>150</v>
      </c>
      <c r="AC66" s="49">
        <v>48</v>
      </c>
      <c r="AD66" s="51">
        <f t="shared" si="21"/>
        <v>0.32</v>
      </c>
      <c r="AE66" s="49">
        <v>30</v>
      </c>
      <c r="AF66" s="51">
        <f t="shared" si="22"/>
        <v>0.2</v>
      </c>
      <c r="AG66" s="49">
        <v>72</v>
      </c>
      <c r="AH66" s="51">
        <f t="shared" si="23"/>
        <v>0.48</v>
      </c>
      <c r="AI66" s="7">
        <v>3951</v>
      </c>
      <c r="AJ66" s="7">
        <v>4317</v>
      </c>
      <c r="AK66" s="49">
        <v>14</v>
      </c>
      <c r="AL66" s="49">
        <v>0</v>
      </c>
      <c r="AM66" s="49">
        <v>4</v>
      </c>
      <c r="AN66" s="51">
        <f t="shared" si="24"/>
        <v>0.2857142857142857</v>
      </c>
      <c r="AO66" s="49">
        <v>2525</v>
      </c>
      <c r="AP66" s="49">
        <v>728</v>
      </c>
      <c r="AQ66" s="51">
        <f t="shared" si="13"/>
        <v>0.2883168316831683</v>
      </c>
      <c r="AR66" s="49">
        <v>623</v>
      </c>
      <c r="AS66" s="49">
        <v>573</v>
      </c>
      <c r="AT66" s="51">
        <f t="shared" si="25"/>
        <v>0.9197431781701445</v>
      </c>
    </row>
    <row r="67" spans="1:46" s="7" customFormat="1" x14ac:dyDescent="0.3">
      <c r="A67" s="7" t="s">
        <v>189</v>
      </c>
      <c r="B67" s="7" t="s">
        <v>948</v>
      </c>
      <c r="C67" s="7" t="s">
        <v>193</v>
      </c>
      <c r="D67" s="53">
        <v>10265112</v>
      </c>
      <c r="E67" s="7" t="s">
        <v>53</v>
      </c>
      <c r="F67" s="52">
        <v>780</v>
      </c>
      <c r="G67" s="52">
        <v>724</v>
      </c>
      <c r="H67" s="51">
        <f t="shared" si="14"/>
        <v>0.92820512820512824</v>
      </c>
      <c r="I67" s="7">
        <v>94</v>
      </c>
      <c r="J67" s="7">
        <v>61</v>
      </c>
      <c r="K67" s="7">
        <v>159</v>
      </c>
      <c r="L67" s="7">
        <v>79</v>
      </c>
      <c r="M67" s="49">
        <v>1174</v>
      </c>
      <c r="N67" s="49">
        <v>81</v>
      </c>
      <c r="O67" s="49">
        <v>155</v>
      </c>
      <c r="P67" s="49">
        <v>230</v>
      </c>
      <c r="Q67" s="51">
        <f t="shared" si="15"/>
        <v>6.8994889267461668E-2</v>
      </c>
      <c r="R67" s="51">
        <f t="shared" si="16"/>
        <v>0.13202725724020442</v>
      </c>
      <c r="S67" s="51">
        <f t="shared" si="17"/>
        <v>0.19591141396933562</v>
      </c>
      <c r="T67" s="7">
        <v>2065</v>
      </c>
      <c r="U67" s="49">
        <v>529</v>
      </c>
      <c r="V67" s="49">
        <v>63</v>
      </c>
      <c r="W67" s="51">
        <f t="shared" si="18"/>
        <v>0.11909262759924386</v>
      </c>
      <c r="X67" s="49">
        <v>214</v>
      </c>
      <c r="Y67" s="51">
        <f t="shared" si="19"/>
        <v>0.4045368620037807</v>
      </c>
      <c r="Z67" s="49">
        <v>252</v>
      </c>
      <c r="AA67" s="51">
        <f t="shared" si="20"/>
        <v>0.47637051039697542</v>
      </c>
      <c r="AB67" s="49">
        <v>177</v>
      </c>
      <c r="AC67" s="49">
        <v>31</v>
      </c>
      <c r="AD67" s="51">
        <f t="shared" si="21"/>
        <v>0.1751412429378531</v>
      </c>
      <c r="AE67" s="49">
        <v>64</v>
      </c>
      <c r="AF67" s="51">
        <f t="shared" si="22"/>
        <v>0.3615819209039548</v>
      </c>
      <c r="AG67" s="49">
        <v>88</v>
      </c>
      <c r="AH67" s="51">
        <f t="shared" si="23"/>
        <v>0.49717514124293788</v>
      </c>
      <c r="AI67" s="7">
        <v>1066</v>
      </c>
      <c r="AJ67" s="7">
        <v>1237</v>
      </c>
      <c r="AK67" s="49">
        <v>42</v>
      </c>
      <c r="AL67" s="49">
        <v>17</v>
      </c>
      <c r="AM67" s="49">
        <v>17</v>
      </c>
      <c r="AN67" s="51">
        <f t="shared" si="24"/>
        <v>0.80952380952380953</v>
      </c>
      <c r="AO67" s="49">
        <v>1319</v>
      </c>
      <c r="AP67" s="49">
        <v>728</v>
      </c>
      <c r="AQ67" s="51">
        <f t="shared" si="13"/>
        <v>0.55193328278999243</v>
      </c>
      <c r="AR67" s="49">
        <v>1854</v>
      </c>
      <c r="AS67" s="49">
        <v>1794</v>
      </c>
      <c r="AT67" s="51">
        <f t="shared" si="25"/>
        <v>0.96763754045307449</v>
      </c>
    </row>
    <row r="68" spans="1:46" s="7" customFormat="1" x14ac:dyDescent="0.3">
      <c r="A68" s="7" t="s">
        <v>189</v>
      </c>
      <c r="B68" s="7" t="s">
        <v>194</v>
      </c>
      <c r="C68" s="7" t="s">
        <v>195</v>
      </c>
      <c r="D68" s="53">
        <v>34305156</v>
      </c>
      <c r="E68" s="7" t="s">
        <v>56</v>
      </c>
      <c r="F68" s="52">
        <v>1993</v>
      </c>
      <c r="G68" s="52">
        <v>1942</v>
      </c>
      <c r="H68" s="51">
        <f t="shared" si="14"/>
        <v>0.97441043652784742</v>
      </c>
      <c r="I68" s="7">
        <v>97</v>
      </c>
      <c r="J68" s="7">
        <v>43</v>
      </c>
      <c r="K68" s="7">
        <v>141</v>
      </c>
      <c r="L68" s="7">
        <v>51</v>
      </c>
      <c r="M68" s="49">
        <v>4132</v>
      </c>
      <c r="N68" s="49">
        <v>419</v>
      </c>
      <c r="O68" s="49">
        <v>654</v>
      </c>
      <c r="P68" s="49">
        <v>914</v>
      </c>
      <c r="Q68" s="51">
        <f t="shared" si="15"/>
        <v>0.10140367860600194</v>
      </c>
      <c r="R68" s="51">
        <f t="shared" si="16"/>
        <v>0.15827686350435624</v>
      </c>
      <c r="S68" s="51">
        <f t="shared" si="17"/>
        <v>0.22120038722168442</v>
      </c>
      <c r="T68" s="7">
        <v>7226</v>
      </c>
      <c r="U68" s="49">
        <v>1812</v>
      </c>
      <c r="V68" s="49">
        <v>128</v>
      </c>
      <c r="W68" s="51">
        <f t="shared" si="18"/>
        <v>7.0640176600441501E-2</v>
      </c>
      <c r="X68" s="49">
        <v>637</v>
      </c>
      <c r="Y68" s="51">
        <f t="shared" si="19"/>
        <v>0.35154525386313468</v>
      </c>
      <c r="Z68" s="49">
        <v>721</v>
      </c>
      <c r="AA68" s="51">
        <f t="shared" si="20"/>
        <v>0.39790286975717437</v>
      </c>
      <c r="AB68" s="49">
        <v>516</v>
      </c>
      <c r="AC68" s="49">
        <v>107</v>
      </c>
      <c r="AD68" s="51">
        <f t="shared" si="21"/>
        <v>0.20736434108527133</v>
      </c>
      <c r="AE68" s="49">
        <v>185</v>
      </c>
      <c r="AF68" s="51">
        <f t="shared" si="22"/>
        <v>0.35852713178294576</v>
      </c>
      <c r="AG68" s="49">
        <v>258</v>
      </c>
      <c r="AH68" s="51">
        <f t="shared" si="23"/>
        <v>0.5</v>
      </c>
      <c r="AI68" s="7">
        <v>3761</v>
      </c>
      <c r="AJ68" s="7">
        <v>4363</v>
      </c>
      <c r="AK68" s="49">
        <v>237</v>
      </c>
      <c r="AL68" s="49">
        <v>95</v>
      </c>
      <c r="AM68" s="49">
        <v>78</v>
      </c>
      <c r="AN68" s="51">
        <f t="shared" si="24"/>
        <v>0.72995780590717296</v>
      </c>
      <c r="AO68" s="49">
        <v>5040</v>
      </c>
      <c r="AP68" s="49">
        <v>2263</v>
      </c>
      <c r="AQ68" s="51">
        <f t="shared" si="13"/>
        <v>0.44900793650793652</v>
      </c>
      <c r="AR68" s="49">
        <v>4373</v>
      </c>
      <c r="AS68" s="49">
        <v>4291</v>
      </c>
      <c r="AT68" s="51">
        <f t="shared" si="25"/>
        <v>0.98124857077521155</v>
      </c>
    </row>
    <row r="69" spans="1:46" s="7" customFormat="1" x14ac:dyDescent="0.3">
      <c r="A69" s="7" t="s">
        <v>196</v>
      </c>
      <c r="B69" s="7" t="s">
        <v>197</v>
      </c>
      <c r="C69" s="7" t="s">
        <v>198</v>
      </c>
      <c r="D69" s="53">
        <v>21497405</v>
      </c>
      <c r="E69" s="7" t="s">
        <v>90</v>
      </c>
      <c r="F69" s="52">
        <v>7064</v>
      </c>
      <c r="G69" s="52">
        <v>6727</v>
      </c>
      <c r="H69" s="51">
        <f t="shared" si="14"/>
        <v>0.95229331823329555</v>
      </c>
      <c r="I69" s="7">
        <v>192</v>
      </c>
      <c r="J69" s="7">
        <v>77</v>
      </c>
      <c r="K69" s="7">
        <v>204</v>
      </c>
      <c r="L69" s="7">
        <v>92</v>
      </c>
      <c r="M69" s="49">
        <v>5605</v>
      </c>
      <c r="N69" s="49">
        <v>366</v>
      </c>
      <c r="O69" s="49">
        <v>603</v>
      </c>
      <c r="P69" s="49">
        <v>901</v>
      </c>
      <c r="Q69" s="51">
        <f t="shared" si="15"/>
        <v>6.5298840321141832E-2</v>
      </c>
      <c r="R69" s="51">
        <f t="shared" si="16"/>
        <v>0.10758251561106155</v>
      </c>
      <c r="S69" s="51">
        <f t="shared" si="17"/>
        <v>0.16074933095450492</v>
      </c>
      <c r="T69" s="7">
        <v>16052</v>
      </c>
      <c r="U69" s="49">
        <v>750</v>
      </c>
      <c r="V69" s="49">
        <v>40</v>
      </c>
      <c r="W69" s="51">
        <f t="shared" si="18"/>
        <v>5.3333333333333337E-2</v>
      </c>
      <c r="X69" s="49">
        <v>154</v>
      </c>
      <c r="Y69" s="51">
        <f t="shared" si="19"/>
        <v>0.20533333333333334</v>
      </c>
      <c r="Z69" s="49">
        <v>188</v>
      </c>
      <c r="AA69" s="51">
        <f t="shared" si="20"/>
        <v>0.25066666666666665</v>
      </c>
      <c r="AB69" s="49">
        <v>160</v>
      </c>
      <c r="AC69" s="49">
        <v>25</v>
      </c>
      <c r="AD69" s="51">
        <f t="shared" si="21"/>
        <v>0.15625</v>
      </c>
      <c r="AE69" s="49">
        <v>58</v>
      </c>
      <c r="AF69" s="51">
        <f t="shared" si="22"/>
        <v>0.36249999999999999</v>
      </c>
      <c r="AG69" s="49">
        <v>69</v>
      </c>
      <c r="AH69" s="51">
        <f t="shared" si="23"/>
        <v>0.43125000000000002</v>
      </c>
      <c r="AI69" s="7">
        <v>7767</v>
      </c>
      <c r="AJ69" s="7">
        <v>7776</v>
      </c>
      <c r="AK69" s="49">
        <v>598</v>
      </c>
      <c r="AL69" s="49">
        <v>286</v>
      </c>
      <c r="AM69" s="49">
        <v>312</v>
      </c>
      <c r="AN69" s="51">
        <f t="shared" si="24"/>
        <v>1</v>
      </c>
      <c r="AO69" s="49">
        <v>5751</v>
      </c>
      <c r="AP69" s="49">
        <v>3729</v>
      </c>
      <c r="AQ69" s="51">
        <f t="shared" si="13"/>
        <v>0.64840897235263428</v>
      </c>
      <c r="AR69" s="49">
        <v>3159</v>
      </c>
      <c r="AS69" s="49">
        <v>3107</v>
      </c>
      <c r="AT69" s="51">
        <f t="shared" si="25"/>
        <v>0.98353909465020573</v>
      </c>
    </row>
    <row r="70" spans="1:46" s="7" customFormat="1" x14ac:dyDescent="0.3">
      <c r="A70" s="7" t="s">
        <v>199</v>
      </c>
      <c r="B70" s="7" t="s">
        <v>200</v>
      </c>
      <c r="C70" s="7" t="s">
        <v>201</v>
      </c>
      <c r="D70" s="53">
        <v>7723605</v>
      </c>
      <c r="E70" s="7" t="s">
        <v>56</v>
      </c>
      <c r="F70" s="52">
        <v>1067</v>
      </c>
      <c r="G70" s="52">
        <v>649</v>
      </c>
      <c r="H70" s="51">
        <f t="shared" si="14"/>
        <v>0.60824742268041232</v>
      </c>
      <c r="I70" s="7">
        <v>52</v>
      </c>
      <c r="J70" s="7">
        <v>31</v>
      </c>
      <c r="K70" s="7">
        <v>75</v>
      </c>
      <c r="L70" s="7">
        <v>39</v>
      </c>
      <c r="M70" s="49">
        <v>1278</v>
      </c>
      <c r="N70" s="49">
        <v>131</v>
      </c>
      <c r="O70" s="49">
        <v>196</v>
      </c>
      <c r="P70" s="49">
        <v>277</v>
      </c>
      <c r="Q70" s="51">
        <f t="shared" si="15"/>
        <v>0.10250391236306729</v>
      </c>
      <c r="R70" s="51">
        <f t="shared" si="16"/>
        <v>0.15336463223787167</v>
      </c>
      <c r="S70" s="51">
        <f t="shared" si="17"/>
        <v>0.21674491392801251</v>
      </c>
      <c r="T70" s="7">
        <v>3112</v>
      </c>
      <c r="U70" s="49">
        <v>272</v>
      </c>
      <c r="V70" s="49">
        <v>21</v>
      </c>
      <c r="W70" s="51">
        <f t="shared" si="18"/>
        <v>7.720588235294118E-2</v>
      </c>
      <c r="X70" s="49">
        <v>89</v>
      </c>
      <c r="Y70" s="51">
        <f t="shared" si="19"/>
        <v>0.32720588235294118</v>
      </c>
      <c r="Z70" s="49">
        <v>107</v>
      </c>
      <c r="AA70" s="51">
        <f t="shared" si="20"/>
        <v>0.39338235294117646</v>
      </c>
      <c r="AB70" s="49">
        <v>205</v>
      </c>
      <c r="AC70" s="49">
        <v>26</v>
      </c>
      <c r="AD70" s="51">
        <f t="shared" si="21"/>
        <v>0.12682926829268293</v>
      </c>
      <c r="AE70" s="49">
        <v>34</v>
      </c>
      <c r="AF70" s="51">
        <f t="shared" si="22"/>
        <v>0.16585365853658537</v>
      </c>
      <c r="AG70" s="49">
        <v>53</v>
      </c>
      <c r="AH70" s="51">
        <f t="shared" si="23"/>
        <v>0.25853658536585367</v>
      </c>
      <c r="AI70" s="7">
        <v>2283</v>
      </c>
      <c r="AJ70" s="7">
        <v>2836</v>
      </c>
      <c r="AK70" s="49">
        <v>47</v>
      </c>
      <c r="AL70" s="49">
        <v>11</v>
      </c>
      <c r="AM70" s="49">
        <v>25</v>
      </c>
      <c r="AN70" s="51">
        <f t="shared" si="24"/>
        <v>0.76595744680851063</v>
      </c>
      <c r="AO70" s="49">
        <v>3036</v>
      </c>
      <c r="AP70" s="49">
        <v>1250</v>
      </c>
      <c r="AQ70" s="51">
        <f t="shared" si="13"/>
        <v>0.41172595520421607</v>
      </c>
      <c r="AR70" s="49">
        <v>755</v>
      </c>
      <c r="AS70" s="49">
        <v>726</v>
      </c>
      <c r="AT70" s="51">
        <f t="shared" si="25"/>
        <v>0.96158940397350989</v>
      </c>
    </row>
    <row r="71" spans="1:46" s="7" customFormat="1" x14ac:dyDescent="0.3">
      <c r="A71" s="7" t="s">
        <v>202</v>
      </c>
      <c r="B71" s="7" t="s">
        <v>949</v>
      </c>
      <c r="C71" s="7" t="s">
        <v>204</v>
      </c>
      <c r="D71" s="53">
        <v>799101</v>
      </c>
      <c r="E71" s="7" t="s">
        <v>53</v>
      </c>
      <c r="F71" s="52">
        <v>906</v>
      </c>
      <c r="G71" s="52">
        <v>896</v>
      </c>
      <c r="H71" s="51">
        <f t="shared" si="14"/>
        <v>0.98896247240618107</v>
      </c>
      <c r="I71" s="7">
        <v>42</v>
      </c>
      <c r="J71" s="7">
        <v>17</v>
      </c>
      <c r="K71" s="7">
        <v>65</v>
      </c>
      <c r="L71" s="7">
        <v>25</v>
      </c>
      <c r="M71" s="49">
        <v>1073</v>
      </c>
      <c r="N71" s="49">
        <v>145</v>
      </c>
      <c r="O71" s="49">
        <v>204</v>
      </c>
      <c r="P71" s="49">
        <v>258</v>
      </c>
      <c r="Q71" s="51">
        <f t="shared" si="15"/>
        <v>0.13513513513513514</v>
      </c>
      <c r="R71" s="51">
        <f t="shared" si="16"/>
        <v>0.19012115563839702</v>
      </c>
      <c r="S71" s="51">
        <f t="shared" si="17"/>
        <v>0.24044734389561975</v>
      </c>
      <c r="T71" s="7">
        <v>4736</v>
      </c>
      <c r="U71" s="49">
        <v>45</v>
      </c>
      <c r="V71" s="49">
        <v>8</v>
      </c>
      <c r="W71" s="51">
        <f t="shared" si="18"/>
        <v>0.17777777777777778</v>
      </c>
      <c r="X71" s="49">
        <v>3</v>
      </c>
      <c r="Y71" s="51">
        <f t="shared" si="19"/>
        <v>6.6666666666666666E-2</v>
      </c>
      <c r="Z71" s="49">
        <v>11</v>
      </c>
      <c r="AA71" s="51">
        <f t="shared" si="20"/>
        <v>0.24444444444444444</v>
      </c>
      <c r="AB71" s="49">
        <v>144</v>
      </c>
      <c r="AC71" s="49">
        <v>24</v>
      </c>
      <c r="AD71" s="51">
        <f t="shared" si="21"/>
        <v>0.16666666666666666</v>
      </c>
      <c r="AE71" s="49">
        <v>9</v>
      </c>
      <c r="AF71" s="51">
        <f t="shared" si="22"/>
        <v>6.25E-2</v>
      </c>
      <c r="AG71" s="49">
        <v>27</v>
      </c>
      <c r="AH71" s="51">
        <f t="shared" si="23"/>
        <v>0.1875</v>
      </c>
      <c r="AI71" s="7">
        <v>3055</v>
      </c>
      <c r="AJ71" s="7">
        <v>3508</v>
      </c>
      <c r="AK71" s="49">
        <v>52</v>
      </c>
      <c r="AL71" s="49">
        <v>3</v>
      </c>
      <c r="AM71" s="49">
        <v>12</v>
      </c>
      <c r="AN71" s="51">
        <f t="shared" si="24"/>
        <v>0.28846153846153844</v>
      </c>
      <c r="AO71" s="49">
        <v>4264</v>
      </c>
      <c r="AP71" s="49">
        <v>1072</v>
      </c>
      <c r="AQ71" s="51">
        <f t="shared" si="13"/>
        <v>0.25140712945590993</v>
      </c>
      <c r="AR71" s="49">
        <v>504</v>
      </c>
      <c r="AS71" s="49">
        <v>443</v>
      </c>
      <c r="AT71" s="51">
        <f t="shared" si="25"/>
        <v>0.87896825396825395</v>
      </c>
    </row>
    <row r="72" spans="1:46" s="7" customFormat="1" x14ac:dyDescent="0.3">
      <c r="A72" s="7" t="s">
        <v>202</v>
      </c>
      <c r="B72" s="7" t="s">
        <v>205</v>
      </c>
      <c r="C72" s="7" t="s">
        <v>206</v>
      </c>
      <c r="D72" s="53">
        <v>6129972</v>
      </c>
      <c r="E72" s="7" t="s">
        <v>53</v>
      </c>
      <c r="F72" s="52">
        <v>976</v>
      </c>
      <c r="G72" s="52">
        <v>933</v>
      </c>
      <c r="H72" s="51">
        <f t="shared" si="14"/>
        <v>0.95594262295081966</v>
      </c>
      <c r="I72" s="7">
        <v>72</v>
      </c>
      <c r="J72" s="7">
        <v>47</v>
      </c>
      <c r="K72" s="7">
        <v>99</v>
      </c>
      <c r="L72" s="7">
        <v>59</v>
      </c>
      <c r="M72" s="49">
        <v>2139</v>
      </c>
      <c r="N72" s="49">
        <v>162</v>
      </c>
      <c r="O72" s="49">
        <v>234</v>
      </c>
      <c r="P72" s="49">
        <v>364</v>
      </c>
      <c r="Q72" s="51">
        <f t="shared" si="15"/>
        <v>7.5736325385694248E-2</v>
      </c>
      <c r="R72" s="51">
        <f t="shared" si="16"/>
        <v>0.1093969144460028</v>
      </c>
      <c r="S72" s="51">
        <f t="shared" si="17"/>
        <v>0.17017297802711548</v>
      </c>
      <c r="T72" s="7">
        <v>4019</v>
      </c>
      <c r="U72" s="49">
        <v>185</v>
      </c>
      <c r="V72" s="49">
        <v>9</v>
      </c>
      <c r="W72" s="51">
        <f t="shared" si="18"/>
        <v>4.8648648648648651E-2</v>
      </c>
      <c r="X72" s="49">
        <v>33</v>
      </c>
      <c r="Y72" s="51">
        <f t="shared" si="19"/>
        <v>0.17837837837837839</v>
      </c>
      <c r="Z72" s="49">
        <v>42</v>
      </c>
      <c r="AA72" s="51">
        <f t="shared" si="20"/>
        <v>0.22702702702702704</v>
      </c>
      <c r="AB72" s="49">
        <v>135</v>
      </c>
      <c r="AC72" s="49">
        <v>14</v>
      </c>
      <c r="AD72" s="51">
        <f t="shared" si="21"/>
        <v>0.1037037037037037</v>
      </c>
      <c r="AE72" s="49">
        <v>23</v>
      </c>
      <c r="AF72" s="51">
        <f t="shared" si="22"/>
        <v>0.17037037037037037</v>
      </c>
      <c r="AG72" s="49">
        <v>32</v>
      </c>
      <c r="AH72" s="51">
        <f t="shared" si="23"/>
        <v>0.23703703703703705</v>
      </c>
      <c r="AI72" s="7">
        <v>2718</v>
      </c>
      <c r="AJ72" s="7">
        <v>3601</v>
      </c>
      <c r="AK72" s="49">
        <v>711</v>
      </c>
      <c r="AL72" s="49">
        <v>208</v>
      </c>
      <c r="AM72" s="49">
        <v>82</v>
      </c>
      <c r="AN72" s="51">
        <f t="shared" si="24"/>
        <v>0.40787623066104078</v>
      </c>
      <c r="AO72" s="49">
        <v>4204</v>
      </c>
      <c r="AP72" s="49">
        <v>2214</v>
      </c>
      <c r="AQ72" s="51">
        <f t="shared" si="13"/>
        <v>0.5266412940057088</v>
      </c>
      <c r="AR72" s="49">
        <v>1396</v>
      </c>
      <c r="AS72" s="49">
        <v>1273</v>
      </c>
      <c r="AT72" s="51">
        <f t="shared" si="25"/>
        <v>0.91189111747851004</v>
      </c>
    </row>
    <row r="73" spans="1:46" s="7" customFormat="1" x14ac:dyDescent="0.3">
      <c r="A73" s="7" t="s">
        <v>202</v>
      </c>
      <c r="B73" s="7" t="s">
        <v>950</v>
      </c>
      <c r="C73" s="7" t="s">
        <v>208</v>
      </c>
      <c r="D73" s="53">
        <v>3957412</v>
      </c>
      <c r="E73" s="7" t="s">
        <v>53</v>
      </c>
      <c r="F73" s="52">
        <v>1911</v>
      </c>
      <c r="G73" s="52">
        <v>1877</v>
      </c>
      <c r="H73" s="51">
        <f t="shared" si="14"/>
        <v>0.98220826792255367</v>
      </c>
      <c r="I73" s="7">
        <v>62</v>
      </c>
      <c r="J73" s="7">
        <v>35</v>
      </c>
      <c r="K73" s="7">
        <v>76</v>
      </c>
      <c r="L73" s="7">
        <v>41</v>
      </c>
      <c r="M73" s="49">
        <v>3068</v>
      </c>
      <c r="N73" s="49">
        <v>717</v>
      </c>
      <c r="O73" s="49">
        <v>901</v>
      </c>
      <c r="P73" s="49">
        <v>1090</v>
      </c>
      <c r="Q73" s="51">
        <f t="shared" si="15"/>
        <v>0.23370273794002608</v>
      </c>
      <c r="R73" s="51">
        <f t="shared" si="16"/>
        <v>0.29367666232073014</v>
      </c>
      <c r="S73" s="51">
        <f t="shared" si="17"/>
        <v>0.35528031290743156</v>
      </c>
      <c r="T73" s="7">
        <v>9258</v>
      </c>
      <c r="U73" s="49">
        <v>208</v>
      </c>
      <c r="V73" s="49">
        <v>12</v>
      </c>
      <c r="W73" s="51">
        <f t="shared" si="18"/>
        <v>5.7692307692307696E-2</v>
      </c>
      <c r="X73" s="49">
        <v>42</v>
      </c>
      <c r="Y73" s="51">
        <f t="shared" si="19"/>
        <v>0.20192307692307693</v>
      </c>
      <c r="Z73" s="49">
        <v>50</v>
      </c>
      <c r="AA73" s="51">
        <f t="shared" si="20"/>
        <v>0.24038461538461539</v>
      </c>
      <c r="AB73" s="49">
        <v>241</v>
      </c>
      <c r="AC73" s="49">
        <v>22</v>
      </c>
      <c r="AD73" s="51">
        <f t="shared" si="21"/>
        <v>9.1286307053941904E-2</v>
      </c>
      <c r="AE73" s="49">
        <v>35</v>
      </c>
      <c r="AF73" s="51">
        <f t="shared" si="22"/>
        <v>0.14522821576763487</v>
      </c>
      <c r="AG73" s="49">
        <v>54</v>
      </c>
      <c r="AH73" s="51">
        <f t="shared" si="23"/>
        <v>0.22406639004149378</v>
      </c>
      <c r="AI73" s="7">
        <v>5492</v>
      </c>
      <c r="AJ73" s="7">
        <v>5817</v>
      </c>
      <c r="AK73" s="49">
        <v>610</v>
      </c>
      <c r="AL73" s="49">
        <v>579</v>
      </c>
      <c r="AM73" s="49">
        <v>9</v>
      </c>
      <c r="AN73" s="51">
        <f t="shared" si="24"/>
        <v>0.9639344262295082</v>
      </c>
      <c r="AO73" s="49">
        <v>7956</v>
      </c>
      <c r="AP73" s="49">
        <v>2583</v>
      </c>
      <c r="AQ73" s="51">
        <f t="shared" si="13"/>
        <v>0.32466063348416291</v>
      </c>
      <c r="AR73" s="49">
        <v>1257</v>
      </c>
      <c r="AS73" s="49">
        <v>1157</v>
      </c>
      <c r="AT73" s="51">
        <f t="shared" si="25"/>
        <v>0.92044550517104218</v>
      </c>
    </row>
    <row r="74" spans="1:46" s="7" customFormat="1" x14ac:dyDescent="0.3">
      <c r="A74" s="7" t="s">
        <v>202</v>
      </c>
      <c r="B74" s="7" t="s">
        <v>951</v>
      </c>
      <c r="C74" s="7" t="s">
        <v>210</v>
      </c>
      <c r="D74" s="53">
        <v>1787775</v>
      </c>
      <c r="E74" s="7" t="s">
        <v>53</v>
      </c>
      <c r="F74" s="52">
        <v>524</v>
      </c>
      <c r="G74" s="52">
        <v>404</v>
      </c>
      <c r="H74" s="51">
        <f t="shared" si="14"/>
        <v>0.77099236641221369</v>
      </c>
      <c r="I74" s="7">
        <v>36</v>
      </c>
      <c r="J74" s="7">
        <v>15</v>
      </c>
      <c r="K74" s="7">
        <v>79</v>
      </c>
      <c r="L74" s="7">
        <v>20</v>
      </c>
      <c r="M74" s="49">
        <v>741</v>
      </c>
      <c r="N74" s="49">
        <v>67</v>
      </c>
      <c r="O74" s="49">
        <v>108</v>
      </c>
      <c r="P74" s="49">
        <v>162</v>
      </c>
      <c r="Q74" s="51">
        <f t="shared" si="15"/>
        <v>9.041835357624832E-2</v>
      </c>
      <c r="R74" s="51">
        <f t="shared" si="16"/>
        <v>0.145748987854251</v>
      </c>
      <c r="S74" s="51">
        <f t="shared" si="17"/>
        <v>0.21862348178137653</v>
      </c>
      <c r="T74" s="7">
        <v>2506</v>
      </c>
      <c r="U74" s="49">
        <v>69</v>
      </c>
      <c r="V74" s="49">
        <v>8</v>
      </c>
      <c r="W74" s="51">
        <f t="shared" si="18"/>
        <v>0.11594202898550725</v>
      </c>
      <c r="X74" s="49">
        <v>9</v>
      </c>
      <c r="Y74" s="51">
        <f t="shared" si="19"/>
        <v>0.13043478260869565</v>
      </c>
      <c r="Z74" s="49">
        <v>15</v>
      </c>
      <c r="AA74" s="51">
        <f t="shared" si="20"/>
        <v>0.21739130434782608</v>
      </c>
      <c r="AB74" s="49">
        <v>95</v>
      </c>
      <c r="AC74" s="49">
        <v>19</v>
      </c>
      <c r="AD74" s="51">
        <f t="shared" si="21"/>
        <v>0.2</v>
      </c>
      <c r="AE74" s="49">
        <v>11</v>
      </c>
      <c r="AF74" s="51">
        <f t="shared" si="22"/>
        <v>0.11578947368421053</v>
      </c>
      <c r="AG74" s="49">
        <v>28</v>
      </c>
      <c r="AH74" s="51">
        <f t="shared" si="23"/>
        <v>0.29473684210526313</v>
      </c>
      <c r="AI74" s="7">
        <v>1750</v>
      </c>
      <c r="AJ74" s="7">
        <v>1983</v>
      </c>
      <c r="AK74" s="49">
        <v>39</v>
      </c>
      <c r="AL74" s="49">
        <v>9</v>
      </c>
      <c r="AM74" s="49">
        <v>10</v>
      </c>
      <c r="AN74" s="51">
        <f t="shared" si="24"/>
        <v>0.48717948717948717</v>
      </c>
      <c r="AO74" s="49">
        <v>2199</v>
      </c>
      <c r="AP74" s="49">
        <v>634</v>
      </c>
      <c r="AQ74" s="51">
        <f t="shared" si="13"/>
        <v>0.28831286948613005</v>
      </c>
      <c r="AR74" s="49">
        <v>200</v>
      </c>
      <c r="AS74" s="49">
        <v>176</v>
      </c>
      <c r="AT74" s="51">
        <f t="shared" si="25"/>
        <v>0.88</v>
      </c>
    </row>
    <row r="75" spans="1:46" s="7" customFormat="1" x14ac:dyDescent="0.3">
      <c r="A75" s="7" t="s">
        <v>202</v>
      </c>
      <c r="B75" s="7" t="s">
        <v>952</v>
      </c>
      <c r="C75" s="7" t="s">
        <v>212</v>
      </c>
      <c r="D75" s="53">
        <v>1305347</v>
      </c>
      <c r="E75" s="7" t="s">
        <v>53</v>
      </c>
      <c r="F75" s="52">
        <v>371</v>
      </c>
      <c r="G75" s="52">
        <v>366</v>
      </c>
      <c r="H75" s="51">
        <f t="shared" si="14"/>
        <v>0.98652291105121293</v>
      </c>
      <c r="I75" s="7">
        <v>22</v>
      </c>
      <c r="J75" s="7">
        <v>13</v>
      </c>
      <c r="K75" s="7">
        <v>73</v>
      </c>
      <c r="L75" s="7">
        <v>32</v>
      </c>
      <c r="M75" s="49">
        <v>1089</v>
      </c>
      <c r="N75" s="49">
        <v>96</v>
      </c>
      <c r="O75" s="49">
        <v>114</v>
      </c>
      <c r="P75" s="49">
        <v>154</v>
      </c>
      <c r="Q75" s="51">
        <f t="shared" si="15"/>
        <v>8.8154269972451793E-2</v>
      </c>
      <c r="R75" s="51">
        <f t="shared" si="16"/>
        <v>0.1046831955922865</v>
      </c>
      <c r="S75" s="51">
        <f t="shared" si="17"/>
        <v>0.14141414141414141</v>
      </c>
      <c r="T75" s="7">
        <v>1541</v>
      </c>
      <c r="U75" s="49">
        <v>46</v>
      </c>
      <c r="V75" s="49">
        <v>4</v>
      </c>
      <c r="W75" s="51">
        <f t="shared" si="18"/>
        <v>8.6956521739130432E-2</v>
      </c>
      <c r="X75" s="49">
        <v>12</v>
      </c>
      <c r="Y75" s="51">
        <f t="shared" si="19"/>
        <v>0.2608695652173913</v>
      </c>
      <c r="Z75" s="49">
        <v>16</v>
      </c>
      <c r="AA75" s="51">
        <f t="shared" si="20"/>
        <v>0.34782608695652173</v>
      </c>
      <c r="AB75" s="49">
        <v>113</v>
      </c>
      <c r="AC75" s="49">
        <v>32</v>
      </c>
      <c r="AD75" s="51">
        <f t="shared" si="21"/>
        <v>0.2831858407079646</v>
      </c>
      <c r="AE75" s="49">
        <v>19</v>
      </c>
      <c r="AF75" s="51">
        <f t="shared" si="22"/>
        <v>0.16814159292035399</v>
      </c>
      <c r="AG75" s="49">
        <v>44</v>
      </c>
      <c r="AH75" s="51">
        <f t="shared" si="23"/>
        <v>0.38938053097345132</v>
      </c>
      <c r="AI75" s="7">
        <v>1091</v>
      </c>
      <c r="AJ75" s="7">
        <v>1373</v>
      </c>
      <c r="AK75" s="49">
        <v>157</v>
      </c>
      <c r="AL75" s="49">
        <v>32</v>
      </c>
      <c r="AM75" s="49">
        <v>46</v>
      </c>
      <c r="AN75" s="51">
        <f t="shared" si="24"/>
        <v>0.49681528662420382</v>
      </c>
      <c r="AO75" s="49">
        <v>1550</v>
      </c>
      <c r="AP75" s="49">
        <v>785</v>
      </c>
      <c r="AQ75" s="51">
        <f t="shared" si="13"/>
        <v>0.50645161290322582</v>
      </c>
      <c r="AR75" s="49">
        <v>187</v>
      </c>
      <c r="AS75" s="49">
        <v>173</v>
      </c>
      <c r="AT75" s="51">
        <f t="shared" si="25"/>
        <v>0.92513368983957223</v>
      </c>
    </row>
    <row r="76" spans="1:46" s="7" customFormat="1" x14ac:dyDescent="0.3">
      <c r="A76" s="7" t="s">
        <v>202</v>
      </c>
      <c r="B76" s="7" t="s">
        <v>213</v>
      </c>
      <c r="C76" s="7" t="s">
        <v>214</v>
      </c>
      <c r="D76" s="53">
        <v>605695</v>
      </c>
      <c r="E76" s="7" t="s">
        <v>53</v>
      </c>
      <c r="F76" s="52">
        <v>110</v>
      </c>
      <c r="G76" s="52">
        <v>110</v>
      </c>
      <c r="H76" s="51">
        <f t="shared" si="14"/>
        <v>1</v>
      </c>
      <c r="I76" s="7">
        <v>67</v>
      </c>
      <c r="J76" s="7">
        <v>69</v>
      </c>
      <c r="K76" s="7">
        <v>78</v>
      </c>
      <c r="L76" s="7">
        <v>71</v>
      </c>
      <c r="M76" s="49">
        <v>370</v>
      </c>
      <c r="N76" s="49">
        <v>18</v>
      </c>
      <c r="O76" s="49">
        <v>21</v>
      </c>
      <c r="P76" s="49">
        <v>37</v>
      </c>
      <c r="Q76" s="51">
        <f t="shared" si="15"/>
        <v>4.8648648648648651E-2</v>
      </c>
      <c r="R76" s="51">
        <f t="shared" si="16"/>
        <v>5.675675675675676E-2</v>
      </c>
      <c r="S76" s="51">
        <f t="shared" si="17"/>
        <v>0.1</v>
      </c>
      <c r="T76" s="7">
        <v>224</v>
      </c>
      <c r="U76" s="49">
        <v>0</v>
      </c>
      <c r="V76" s="49">
        <v>0</v>
      </c>
      <c r="W76" s="51" t="str">
        <f t="shared" si="18"/>
        <v>NA</v>
      </c>
      <c r="X76" s="49">
        <v>0</v>
      </c>
      <c r="Y76" s="51" t="str">
        <f t="shared" si="19"/>
        <v>NA</v>
      </c>
      <c r="Z76" s="49">
        <v>0</v>
      </c>
      <c r="AA76" s="51" t="str">
        <f t="shared" si="20"/>
        <v>NA</v>
      </c>
      <c r="AB76" s="49">
        <v>35</v>
      </c>
      <c r="AC76" s="49">
        <v>0</v>
      </c>
      <c r="AD76" s="51">
        <f t="shared" si="21"/>
        <v>0</v>
      </c>
      <c r="AE76" s="49">
        <v>5</v>
      </c>
      <c r="AF76" s="51">
        <f t="shared" si="22"/>
        <v>0.14285714285714285</v>
      </c>
      <c r="AG76" s="49">
        <v>5</v>
      </c>
      <c r="AH76" s="51">
        <f t="shared" si="23"/>
        <v>0.14285714285714285</v>
      </c>
      <c r="AI76" s="7">
        <v>186</v>
      </c>
      <c r="AJ76" s="7">
        <v>339</v>
      </c>
      <c r="AK76" s="49">
        <v>211</v>
      </c>
      <c r="AL76" s="49">
        <v>17</v>
      </c>
      <c r="AM76" s="49">
        <v>85</v>
      </c>
      <c r="AN76" s="51">
        <f t="shared" si="24"/>
        <v>0.48341232227488151</v>
      </c>
      <c r="AO76" s="49">
        <v>308</v>
      </c>
      <c r="AP76" s="49">
        <v>203</v>
      </c>
      <c r="AQ76" s="51">
        <f t="shared" si="13"/>
        <v>0.65909090909090906</v>
      </c>
      <c r="AR76" s="49">
        <v>47</v>
      </c>
      <c r="AS76" s="49">
        <v>47</v>
      </c>
      <c r="AT76" s="51">
        <f t="shared" si="25"/>
        <v>1</v>
      </c>
    </row>
    <row r="77" spans="1:46" s="7" customFormat="1" x14ac:dyDescent="0.3">
      <c r="A77" s="7" t="s">
        <v>202</v>
      </c>
      <c r="B77" s="7" t="s">
        <v>215</v>
      </c>
      <c r="C77" s="7" t="s">
        <v>216</v>
      </c>
      <c r="D77" s="53">
        <v>1291383</v>
      </c>
      <c r="E77" s="7" t="s">
        <v>53</v>
      </c>
      <c r="F77" s="52">
        <v>687</v>
      </c>
      <c r="G77" s="52">
        <v>526</v>
      </c>
      <c r="H77" s="51">
        <f t="shared" si="14"/>
        <v>0.76564774381368272</v>
      </c>
      <c r="I77" s="7">
        <v>80</v>
      </c>
      <c r="J77" s="7">
        <v>25</v>
      </c>
      <c r="K77" s="7">
        <v>88</v>
      </c>
      <c r="L77" s="7">
        <v>30</v>
      </c>
      <c r="M77" s="49">
        <v>1012</v>
      </c>
      <c r="N77" s="49">
        <v>158</v>
      </c>
      <c r="O77" s="49">
        <v>231</v>
      </c>
      <c r="P77" s="49">
        <v>302</v>
      </c>
      <c r="Q77" s="51">
        <f t="shared" si="15"/>
        <v>0.15612648221343872</v>
      </c>
      <c r="R77" s="51">
        <f t="shared" si="16"/>
        <v>0.22826086956521738</v>
      </c>
      <c r="S77" s="51">
        <f t="shared" si="17"/>
        <v>0.29841897233201581</v>
      </c>
      <c r="T77" s="7">
        <v>3504</v>
      </c>
      <c r="U77" s="49">
        <v>97</v>
      </c>
      <c r="V77" s="49">
        <v>5</v>
      </c>
      <c r="W77" s="51">
        <f t="shared" si="18"/>
        <v>5.1546391752577317E-2</v>
      </c>
      <c r="X77" s="49">
        <v>23</v>
      </c>
      <c r="Y77" s="51">
        <f t="shared" si="19"/>
        <v>0.23711340206185566</v>
      </c>
      <c r="Z77" s="49">
        <v>28</v>
      </c>
      <c r="AA77" s="51">
        <f t="shared" si="20"/>
        <v>0.28865979381443296</v>
      </c>
      <c r="AB77" s="49">
        <v>20</v>
      </c>
      <c r="AC77" s="49">
        <v>2</v>
      </c>
      <c r="AD77" s="51">
        <f t="shared" si="21"/>
        <v>0.1</v>
      </c>
      <c r="AE77" s="49">
        <v>9</v>
      </c>
      <c r="AF77" s="51">
        <f t="shared" si="22"/>
        <v>0.45</v>
      </c>
      <c r="AG77" s="49">
        <v>11</v>
      </c>
      <c r="AH77" s="51">
        <f t="shared" si="23"/>
        <v>0.55000000000000004</v>
      </c>
      <c r="AI77" s="7">
        <v>2073</v>
      </c>
      <c r="AJ77" s="7">
        <v>2310</v>
      </c>
      <c r="AK77" s="49">
        <v>228</v>
      </c>
      <c r="AL77" s="49">
        <v>59</v>
      </c>
      <c r="AM77" s="49">
        <v>62</v>
      </c>
      <c r="AN77" s="51">
        <f t="shared" si="24"/>
        <v>0.5307017543859649</v>
      </c>
      <c r="AO77" s="49">
        <v>3093</v>
      </c>
      <c r="AP77" s="49">
        <v>909</v>
      </c>
      <c r="AQ77" s="51">
        <f t="shared" si="13"/>
        <v>0.29388942774005822</v>
      </c>
      <c r="AR77" s="49">
        <v>424</v>
      </c>
      <c r="AS77" s="49">
        <v>379</v>
      </c>
      <c r="AT77" s="51">
        <f t="shared" si="25"/>
        <v>0.89386792452830188</v>
      </c>
    </row>
    <row r="78" spans="1:46" s="7" customFormat="1" x14ac:dyDescent="0.3">
      <c r="A78" s="7" t="s">
        <v>202</v>
      </c>
      <c r="B78" s="7" t="s">
        <v>217</v>
      </c>
      <c r="C78" s="7" t="s">
        <v>218</v>
      </c>
      <c r="D78" s="53">
        <v>7326489</v>
      </c>
      <c r="E78" s="7" t="s">
        <v>53</v>
      </c>
      <c r="F78" s="52">
        <v>2045</v>
      </c>
      <c r="G78" s="52">
        <v>1671</v>
      </c>
      <c r="H78" s="51">
        <f t="shared" si="14"/>
        <v>0.81711491442542783</v>
      </c>
      <c r="I78" s="7">
        <v>74</v>
      </c>
      <c r="J78" s="7">
        <v>36</v>
      </c>
      <c r="K78" s="7">
        <v>105</v>
      </c>
      <c r="L78" s="7">
        <v>53</v>
      </c>
      <c r="M78" s="49">
        <v>2997</v>
      </c>
      <c r="N78" s="49">
        <v>319</v>
      </c>
      <c r="O78" s="49">
        <v>443</v>
      </c>
      <c r="P78" s="49">
        <v>604</v>
      </c>
      <c r="Q78" s="51">
        <f t="shared" si="15"/>
        <v>0.10643977310643978</v>
      </c>
      <c r="R78" s="51">
        <f t="shared" si="16"/>
        <v>0.14781448114781448</v>
      </c>
      <c r="S78" s="51">
        <f t="shared" si="17"/>
        <v>0.20153486820153488</v>
      </c>
      <c r="T78" s="7">
        <v>6034</v>
      </c>
      <c r="U78" s="49">
        <v>261</v>
      </c>
      <c r="V78" s="49">
        <v>9</v>
      </c>
      <c r="W78" s="51">
        <f t="shared" si="18"/>
        <v>3.4482758620689655E-2</v>
      </c>
      <c r="X78" s="49">
        <v>115</v>
      </c>
      <c r="Y78" s="51">
        <f t="shared" si="19"/>
        <v>0.44061302681992337</v>
      </c>
      <c r="Z78" s="49">
        <v>120</v>
      </c>
      <c r="AA78" s="51">
        <f t="shared" si="20"/>
        <v>0.45977011494252873</v>
      </c>
      <c r="AB78" s="49">
        <v>632</v>
      </c>
      <c r="AC78" s="49">
        <v>95</v>
      </c>
      <c r="AD78" s="51">
        <f t="shared" si="21"/>
        <v>0.15031645569620253</v>
      </c>
      <c r="AE78" s="49">
        <v>69</v>
      </c>
      <c r="AF78" s="51">
        <f t="shared" si="22"/>
        <v>0.10917721518987342</v>
      </c>
      <c r="AG78" s="49">
        <v>153</v>
      </c>
      <c r="AH78" s="51">
        <f t="shared" si="23"/>
        <v>0.24208860759493672</v>
      </c>
      <c r="AI78" s="7">
        <v>3866</v>
      </c>
      <c r="AJ78" s="7">
        <v>5194</v>
      </c>
      <c r="AK78" s="49">
        <v>768</v>
      </c>
      <c r="AL78" s="49">
        <v>71</v>
      </c>
      <c r="AM78" s="49">
        <v>236</v>
      </c>
      <c r="AN78" s="51">
        <f t="shared" si="24"/>
        <v>0.39973958333333331</v>
      </c>
      <c r="AO78" s="49">
        <v>5339</v>
      </c>
      <c r="AP78" s="49">
        <v>2118</v>
      </c>
      <c r="AQ78" s="51">
        <f t="shared" si="13"/>
        <v>0.3967035025285634</v>
      </c>
      <c r="AR78" s="49">
        <v>810</v>
      </c>
      <c r="AS78" s="49">
        <v>772</v>
      </c>
      <c r="AT78" s="51">
        <f t="shared" si="25"/>
        <v>0.95308641975308639</v>
      </c>
    </row>
    <row r="79" spans="1:46" s="7" customFormat="1" x14ac:dyDescent="0.3">
      <c r="A79" s="7" t="s">
        <v>202</v>
      </c>
      <c r="B79" s="7" t="s">
        <v>219</v>
      </c>
      <c r="C79" s="7" t="s">
        <v>220</v>
      </c>
      <c r="D79" s="53">
        <v>662578</v>
      </c>
      <c r="E79" s="7" t="s">
        <v>53</v>
      </c>
      <c r="F79" s="52">
        <v>272</v>
      </c>
      <c r="G79" s="52">
        <v>272</v>
      </c>
      <c r="H79" s="51">
        <f t="shared" si="14"/>
        <v>1</v>
      </c>
      <c r="I79" s="7">
        <v>41</v>
      </c>
      <c r="J79" s="7">
        <v>20</v>
      </c>
      <c r="K79" s="7">
        <v>48</v>
      </c>
      <c r="L79" s="7">
        <v>23</v>
      </c>
      <c r="M79" s="49">
        <v>951</v>
      </c>
      <c r="N79" s="49">
        <v>107</v>
      </c>
      <c r="O79" s="49">
        <v>161</v>
      </c>
      <c r="P79" s="49">
        <v>206</v>
      </c>
      <c r="Q79" s="51">
        <f t="shared" si="15"/>
        <v>0.11251314405888538</v>
      </c>
      <c r="R79" s="51">
        <f t="shared" si="16"/>
        <v>0.16929547844374343</v>
      </c>
      <c r="S79" s="51">
        <f t="shared" si="17"/>
        <v>0.21661409043112514</v>
      </c>
      <c r="T79" s="7">
        <v>1887</v>
      </c>
      <c r="U79" s="49">
        <v>0</v>
      </c>
      <c r="V79" s="49">
        <v>0</v>
      </c>
      <c r="W79" s="51" t="str">
        <f t="shared" si="18"/>
        <v>NA</v>
      </c>
      <c r="X79" s="49">
        <v>0</v>
      </c>
      <c r="Y79" s="51" t="str">
        <f t="shared" si="19"/>
        <v>NA</v>
      </c>
      <c r="Z79" s="49">
        <v>0</v>
      </c>
      <c r="AA79" s="51" t="str">
        <f t="shared" si="20"/>
        <v>NA</v>
      </c>
      <c r="AB79" s="49">
        <v>10</v>
      </c>
      <c r="AC79" s="49">
        <v>2</v>
      </c>
      <c r="AD79" s="51">
        <f t="shared" si="21"/>
        <v>0.2</v>
      </c>
      <c r="AE79" s="49">
        <v>2</v>
      </c>
      <c r="AF79" s="51">
        <f t="shared" si="22"/>
        <v>0.2</v>
      </c>
      <c r="AG79" s="49">
        <v>3</v>
      </c>
      <c r="AH79" s="51">
        <f t="shared" si="23"/>
        <v>0.3</v>
      </c>
      <c r="AI79" s="7">
        <v>1423</v>
      </c>
      <c r="AJ79" s="7">
        <v>1726</v>
      </c>
      <c r="AK79" s="49">
        <v>160</v>
      </c>
      <c r="AL79" s="49">
        <v>77</v>
      </c>
      <c r="AM79" s="49">
        <v>16</v>
      </c>
      <c r="AN79" s="51">
        <f t="shared" si="24"/>
        <v>0.58125000000000004</v>
      </c>
      <c r="AO79" s="49">
        <v>1818</v>
      </c>
      <c r="AP79" s="49">
        <v>872</v>
      </c>
      <c r="AQ79" s="51">
        <f t="shared" si="13"/>
        <v>0.47964796479647964</v>
      </c>
      <c r="AR79" s="49">
        <v>952</v>
      </c>
      <c r="AS79" s="49">
        <v>863</v>
      </c>
      <c r="AT79" s="51">
        <f t="shared" si="25"/>
        <v>0.90651260504201681</v>
      </c>
    </row>
    <row r="80" spans="1:46" s="7" customFormat="1" x14ac:dyDescent="0.3">
      <c r="A80" s="7" t="s">
        <v>202</v>
      </c>
      <c r="B80" s="7" t="s">
        <v>221</v>
      </c>
      <c r="C80" s="7" t="s">
        <v>222</v>
      </c>
      <c r="D80" s="53">
        <v>1629149</v>
      </c>
      <c r="E80" s="7" t="s">
        <v>53</v>
      </c>
      <c r="F80" s="52">
        <v>160</v>
      </c>
      <c r="G80" s="52">
        <v>148</v>
      </c>
      <c r="H80" s="51">
        <f t="shared" si="14"/>
        <v>0.92500000000000004</v>
      </c>
      <c r="I80" s="7">
        <v>38</v>
      </c>
      <c r="J80" s="7">
        <v>20</v>
      </c>
      <c r="K80" s="7">
        <v>112</v>
      </c>
      <c r="L80" s="7">
        <v>55</v>
      </c>
      <c r="M80" s="49">
        <v>585</v>
      </c>
      <c r="N80" s="49">
        <v>45</v>
      </c>
      <c r="O80" s="49">
        <v>61</v>
      </c>
      <c r="P80" s="49">
        <v>80</v>
      </c>
      <c r="Q80" s="51">
        <f t="shared" si="15"/>
        <v>7.6923076923076927E-2</v>
      </c>
      <c r="R80" s="51">
        <f t="shared" si="16"/>
        <v>0.10427350427350428</v>
      </c>
      <c r="S80" s="51">
        <f t="shared" si="17"/>
        <v>0.13675213675213677</v>
      </c>
      <c r="T80" s="7">
        <v>598</v>
      </c>
      <c r="U80" s="49">
        <v>176</v>
      </c>
      <c r="V80" s="49">
        <v>5</v>
      </c>
      <c r="W80" s="51">
        <f t="shared" si="18"/>
        <v>2.8409090909090908E-2</v>
      </c>
      <c r="X80" s="49">
        <v>102</v>
      </c>
      <c r="Y80" s="51">
        <f t="shared" si="19"/>
        <v>0.57954545454545459</v>
      </c>
      <c r="Z80" s="49">
        <v>105</v>
      </c>
      <c r="AA80" s="51">
        <f t="shared" si="20"/>
        <v>0.59659090909090906</v>
      </c>
      <c r="AB80" s="49">
        <v>30</v>
      </c>
      <c r="AC80" s="49">
        <v>4</v>
      </c>
      <c r="AD80" s="51">
        <f t="shared" si="21"/>
        <v>0.13333333333333333</v>
      </c>
      <c r="AE80" s="49">
        <v>17</v>
      </c>
      <c r="AF80" s="51">
        <f t="shared" si="22"/>
        <v>0.56666666666666665</v>
      </c>
      <c r="AG80" s="49">
        <v>20</v>
      </c>
      <c r="AH80" s="51">
        <f t="shared" si="23"/>
        <v>0.66666666666666663</v>
      </c>
      <c r="AI80" s="7">
        <v>424</v>
      </c>
      <c r="AJ80" s="7">
        <v>995</v>
      </c>
      <c r="AK80" s="49">
        <v>66</v>
      </c>
      <c r="AL80" s="49">
        <v>23</v>
      </c>
      <c r="AM80" s="49">
        <v>5</v>
      </c>
      <c r="AN80" s="51">
        <f t="shared" si="24"/>
        <v>0.42424242424242425</v>
      </c>
      <c r="AO80" s="49">
        <v>751</v>
      </c>
      <c r="AP80" s="49">
        <v>658</v>
      </c>
      <c r="AQ80" s="51">
        <f t="shared" si="13"/>
        <v>0.87616511318242341</v>
      </c>
      <c r="AR80" s="49">
        <v>414</v>
      </c>
      <c r="AS80" s="49">
        <v>384</v>
      </c>
      <c r="AT80" s="51">
        <f t="shared" si="25"/>
        <v>0.92753623188405798</v>
      </c>
    </row>
    <row r="81" spans="1:46" s="7" customFormat="1" x14ac:dyDescent="0.3">
      <c r="A81" s="7" t="s">
        <v>202</v>
      </c>
      <c r="B81" s="7" t="s">
        <v>223</v>
      </c>
      <c r="C81" s="7" t="s">
        <v>224</v>
      </c>
      <c r="D81" s="53">
        <v>4337190</v>
      </c>
      <c r="E81" s="7" t="s">
        <v>90</v>
      </c>
      <c r="F81" s="52">
        <v>1393</v>
      </c>
      <c r="G81" s="52">
        <v>655</v>
      </c>
      <c r="H81" s="51">
        <f t="shared" si="14"/>
        <v>0.47020818377602297</v>
      </c>
      <c r="I81" s="7">
        <v>114</v>
      </c>
      <c r="J81" s="7">
        <v>83</v>
      </c>
      <c r="K81" s="7">
        <v>132</v>
      </c>
      <c r="L81" s="7">
        <v>90</v>
      </c>
      <c r="M81" s="49">
        <v>962</v>
      </c>
      <c r="N81" s="49">
        <v>42</v>
      </c>
      <c r="O81" s="49">
        <v>75</v>
      </c>
      <c r="P81" s="49">
        <v>133</v>
      </c>
      <c r="Q81" s="51">
        <f t="shared" si="15"/>
        <v>4.3659043659043661E-2</v>
      </c>
      <c r="R81" s="51">
        <f t="shared" si="16"/>
        <v>7.7962577962577967E-2</v>
      </c>
      <c r="S81" s="51">
        <f t="shared" si="17"/>
        <v>0.13825363825363826</v>
      </c>
      <c r="T81" s="7">
        <v>1780</v>
      </c>
      <c r="U81" s="49">
        <v>159</v>
      </c>
      <c r="V81" s="49">
        <v>11</v>
      </c>
      <c r="W81" s="51">
        <f t="shared" si="18"/>
        <v>6.9182389937106917E-2</v>
      </c>
      <c r="X81" s="49">
        <v>25</v>
      </c>
      <c r="Y81" s="51">
        <f t="shared" si="19"/>
        <v>0.15723270440251572</v>
      </c>
      <c r="Z81" s="49">
        <v>34</v>
      </c>
      <c r="AA81" s="51">
        <f t="shared" si="20"/>
        <v>0.21383647798742139</v>
      </c>
      <c r="AB81" s="49">
        <v>122</v>
      </c>
      <c r="AC81" s="49">
        <v>24</v>
      </c>
      <c r="AD81" s="51">
        <f t="shared" si="21"/>
        <v>0.19672131147540983</v>
      </c>
      <c r="AE81" s="49">
        <v>8</v>
      </c>
      <c r="AF81" s="51">
        <f t="shared" si="22"/>
        <v>6.5573770491803282E-2</v>
      </c>
      <c r="AG81" s="49">
        <v>25</v>
      </c>
      <c r="AH81" s="51">
        <f t="shared" si="23"/>
        <v>0.20491803278688525</v>
      </c>
      <c r="AI81" s="7">
        <v>1801</v>
      </c>
      <c r="AJ81" s="7">
        <v>2457</v>
      </c>
      <c r="AK81" s="49">
        <v>427</v>
      </c>
      <c r="AL81" s="49">
        <v>30</v>
      </c>
      <c r="AM81" s="49">
        <v>276</v>
      </c>
      <c r="AN81" s="51">
        <f t="shared" si="24"/>
        <v>0.71662763466042156</v>
      </c>
      <c r="AO81" s="49">
        <v>2590</v>
      </c>
      <c r="AP81" s="49">
        <v>863</v>
      </c>
      <c r="AQ81" s="51">
        <f t="shared" si="13"/>
        <v>0.33320463320463323</v>
      </c>
      <c r="AR81" s="49">
        <v>817</v>
      </c>
      <c r="AS81" s="49">
        <v>751</v>
      </c>
      <c r="AT81" s="51">
        <f t="shared" si="25"/>
        <v>0.91921664626682986</v>
      </c>
    </row>
    <row r="82" spans="1:46" s="7" customFormat="1" x14ac:dyDescent="0.3">
      <c r="A82" s="7" t="s">
        <v>202</v>
      </c>
      <c r="B82" s="7" t="s">
        <v>953</v>
      </c>
      <c r="C82" s="7" t="s">
        <v>226</v>
      </c>
      <c r="D82" s="53">
        <v>707257</v>
      </c>
      <c r="E82" s="7" t="s">
        <v>53</v>
      </c>
      <c r="F82" s="52">
        <v>705</v>
      </c>
      <c r="G82" s="52">
        <v>578</v>
      </c>
      <c r="H82" s="51">
        <f t="shared" si="14"/>
        <v>0.81985815602836876</v>
      </c>
      <c r="I82" s="7">
        <v>80</v>
      </c>
      <c r="J82" s="7">
        <v>11</v>
      </c>
      <c r="K82" s="7">
        <v>137</v>
      </c>
      <c r="L82" s="7">
        <v>21</v>
      </c>
      <c r="M82" s="49">
        <v>881</v>
      </c>
      <c r="N82" s="49">
        <v>57</v>
      </c>
      <c r="O82" s="49">
        <v>95</v>
      </c>
      <c r="P82" s="49">
        <v>140</v>
      </c>
      <c r="Q82" s="51">
        <f t="shared" si="15"/>
        <v>6.4699205448354141E-2</v>
      </c>
      <c r="R82" s="51">
        <f t="shared" si="16"/>
        <v>0.10783200908059024</v>
      </c>
      <c r="S82" s="51">
        <f t="shared" si="17"/>
        <v>0.15891032917139614</v>
      </c>
      <c r="T82" s="7">
        <v>3156</v>
      </c>
      <c r="U82" s="49">
        <v>34</v>
      </c>
      <c r="V82" s="49">
        <v>2</v>
      </c>
      <c r="W82" s="51">
        <f t="shared" si="18"/>
        <v>5.8823529411764705E-2</v>
      </c>
      <c r="X82" s="49">
        <v>14</v>
      </c>
      <c r="Y82" s="51">
        <f t="shared" si="19"/>
        <v>0.41176470588235292</v>
      </c>
      <c r="Z82" s="49">
        <v>16</v>
      </c>
      <c r="AA82" s="51">
        <f t="shared" si="20"/>
        <v>0.47058823529411764</v>
      </c>
      <c r="AB82" s="49">
        <v>86</v>
      </c>
      <c r="AC82" s="49">
        <v>13</v>
      </c>
      <c r="AD82" s="51">
        <f t="shared" si="21"/>
        <v>0.15116279069767441</v>
      </c>
      <c r="AE82" s="49">
        <v>16</v>
      </c>
      <c r="AF82" s="51">
        <f t="shared" si="22"/>
        <v>0.18604651162790697</v>
      </c>
      <c r="AG82" s="49">
        <v>26</v>
      </c>
      <c r="AH82" s="51">
        <f t="shared" si="23"/>
        <v>0.30232558139534882</v>
      </c>
      <c r="AI82" s="7">
        <v>2132</v>
      </c>
      <c r="AJ82" s="7">
        <v>2425</v>
      </c>
      <c r="AK82" s="49">
        <v>588</v>
      </c>
      <c r="AL82" s="49">
        <v>305</v>
      </c>
      <c r="AM82" s="49">
        <v>37</v>
      </c>
      <c r="AN82" s="51">
        <f t="shared" si="24"/>
        <v>0.58163265306122447</v>
      </c>
      <c r="AO82" s="49">
        <v>2574</v>
      </c>
      <c r="AP82" s="49">
        <v>675</v>
      </c>
      <c r="AQ82" s="51">
        <f t="shared" si="13"/>
        <v>0.26223776223776224</v>
      </c>
      <c r="AR82" s="49">
        <v>62</v>
      </c>
      <c r="AS82" s="49">
        <v>52</v>
      </c>
      <c r="AT82" s="51">
        <f t="shared" si="25"/>
        <v>0.83870967741935487</v>
      </c>
    </row>
    <row r="83" spans="1:46" s="7" customFormat="1" x14ac:dyDescent="0.3">
      <c r="A83" s="7" t="s">
        <v>202</v>
      </c>
      <c r="B83" s="7" t="s">
        <v>954</v>
      </c>
      <c r="C83" s="7" t="s">
        <v>228</v>
      </c>
      <c r="D83" s="53">
        <v>121598</v>
      </c>
      <c r="E83" s="7" t="s">
        <v>53</v>
      </c>
      <c r="F83" s="52">
        <v>120</v>
      </c>
      <c r="G83" s="52">
        <v>120</v>
      </c>
      <c r="H83" s="51">
        <f t="shared" si="14"/>
        <v>1</v>
      </c>
      <c r="I83" s="7">
        <v>28</v>
      </c>
      <c r="J83" s="7">
        <v>12</v>
      </c>
      <c r="K83" s="7">
        <v>94</v>
      </c>
      <c r="L83" s="7">
        <v>27</v>
      </c>
      <c r="M83" s="49">
        <v>438</v>
      </c>
      <c r="N83" s="49">
        <v>33</v>
      </c>
      <c r="O83" s="49">
        <v>45</v>
      </c>
      <c r="P83" s="49">
        <v>50</v>
      </c>
      <c r="Q83" s="51">
        <f t="shared" si="15"/>
        <v>7.5342465753424653E-2</v>
      </c>
      <c r="R83" s="51">
        <f t="shared" si="16"/>
        <v>0.10273972602739725</v>
      </c>
      <c r="S83" s="51">
        <f t="shared" si="17"/>
        <v>0.11415525114155251</v>
      </c>
      <c r="T83" s="7">
        <v>648</v>
      </c>
      <c r="U83" s="49">
        <v>11</v>
      </c>
      <c r="V83" s="49">
        <v>4</v>
      </c>
      <c r="W83" s="51">
        <f t="shared" si="18"/>
        <v>0.36363636363636365</v>
      </c>
      <c r="X83" s="49">
        <v>0</v>
      </c>
      <c r="Y83" s="51">
        <f t="shared" si="19"/>
        <v>0</v>
      </c>
      <c r="Z83" s="49">
        <v>4</v>
      </c>
      <c r="AA83" s="51">
        <f t="shared" si="20"/>
        <v>0.36363636363636365</v>
      </c>
      <c r="AB83" s="49">
        <v>18</v>
      </c>
      <c r="AC83" s="49">
        <v>3</v>
      </c>
      <c r="AD83" s="51">
        <f t="shared" si="21"/>
        <v>0.16666666666666666</v>
      </c>
      <c r="AE83" s="49">
        <v>0</v>
      </c>
      <c r="AF83" s="51">
        <f t="shared" si="22"/>
        <v>0</v>
      </c>
      <c r="AG83" s="49">
        <v>3</v>
      </c>
      <c r="AH83" s="51">
        <f t="shared" si="23"/>
        <v>0.16666666666666666</v>
      </c>
      <c r="AI83" s="7">
        <v>458</v>
      </c>
      <c r="AJ83" s="7">
        <v>483</v>
      </c>
      <c r="AK83" s="49">
        <v>112</v>
      </c>
      <c r="AL83" s="49">
        <v>7</v>
      </c>
      <c r="AM83" s="49">
        <v>20</v>
      </c>
      <c r="AN83" s="51">
        <f t="shared" si="24"/>
        <v>0.24107142857142858</v>
      </c>
      <c r="AO83" s="49">
        <v>613</v>
      </c>
      <c r="AP83" s="49">
        <v>297</v>
      </c>
      <c r="AQ83" s="51">
        <f t="shared" si="13"/>
        <v>0.48450244698205547</v>
      </c>
      <c r="AR83" s="49">
        <v>14</v>
      </c>
      <c r="AS83" s="49">
        <v>14</v>
      </c>
      <c r="AT83" s="51">
        <f t="shared" si="25"/>
        <v>1</v>
      </c>
    </row>
    <row r="84" spans="1:46" s="7" customFormat="1" x14ac:dyDescent="0.3">
      <c r="A84" s="7" t="s">
        <v>202</v>
      </c>
      <c r="B84" s="7" t="s">
        <v>955</v>
      </c>
      <c r="C84" s="7" t="s">
        <v>230</v>
      </c>
      <c r="D84" s="53">
        <v>666117</v>
      </c>
      <c r="E84" s="7" t="s">
        <v>53</v>
      </c>
      <c r="F84" s="52">
        <v>699</v>
      </c>
      <c r="G84" s="52">
        <v>549</v>
      </c>
      <c r="H84" s="51">
        <f t="shared" si="14"/>
        <v>0.78540772532188841</v>
      </c>
      <c r="I84" s="7">
        <v>62</v>
      </c>
      <c r="J84" s="7">
        <v>23</v>
      </c>
      <c r="K84" s="7">
        <v>182</v>
      </c>
      <c r="L84" s="7">
        <v>71</v>
      </c>
      <c r="M84" s="49">
        <v>741</v>
      </c>
      <c r="N84" s="49">
        <v>43</v>
      </c>
      <c r="O84" s="49">
        <v>76</v>
      </c>
      <c r="P84" s="49">
        <v>111</v>
      </c>
      <c r="Q84" s="51">
        <f t="shared" si="15"/>
        <v>5.8029689608636977E-2</v>
      </c>
      <c r="R84" s="51">
        <f t="shared" si="16"/>
        <v>0.10256410256410256</v>
      </c>
      <c r="S84" s="51">
        <f t="shared" si="17"/>
        <v>0.14979757085020243</v>
      </c>
      <c r="T84" s="7">
        <v>1162</v>
      </c>
      <c r="U84" s="49">
        <v>90</v>
      </c>
      <c r="V84" s="49">
        <v>4</v>
      </c>
      <c r="W84" s="51">
        <f t="shared" si="18"/>
        <v>4.4444444444444446E-2</v>
      </c>
      <c r="X84" s="49">
        <v>12</v>
      </c>
      <c r="Y84" s="51">
        <f t="shared" si="19"/>
        <v>0.13333333333333333</v>
      </c>
      <c r="Z84" s="49">
        <v>15</v>
      </c>
      <c r="AA84" s="51">
        <f t="shared" si="20"/>
        <v>0.16666666666666666</v>
      </c>
      <c r="AB84" s="49">
        <v>70</v>
      </c>
      <c r="AC84" s="49">
        <v>7</v>
      </c>
      <c r="AD84" s="51">
        <f t="shared" si="21"/>
        <v>0.1</v>
      </c>
      <c r="AE84" s="49">
        <v>19</v>
      </c>
      <c r="AF84" s="51">
        <f t="shared" si="22"/>
        <v>0.27142857142857141</v>
      </c>
      <c r="AG84" s="49">
        <v>25</v>
      </c>
      <c r="AH84" s="51">
        <f t="shared" si="23"/>
        <v>0.35714285714285715</v>
      </c>
      <c r="AI84" s="7">
        <v>745</v>
      </c>
      <c r="AJ84" s="7">
        <v>1189</v>
      </c>
      <c r="AK84" s="49">
        <v>47</v>
      </c>
      <c r="AL84" s="49">
        <v>8</v>
      </c>
      <c r="AM84" s="49">
        <v>5</v>
      </c>
      <c r="AN84" s="51">
        <f t="shared" si="24"/>
        <v>0.27659574468085107</v>
      </c>
      <c r="AO84" s="49">
        <v>936</v>
      </c>
      <c r="AP84" s="49">
        <v>703</v>
      </c>
      <c r="AQ84" s="51">
        <f t="shared" si="13"/>
        <v>0.75106837606837606</v>
      </c>
      <c r="AR84" s="49">
        <v>214</v>
      </c>
      <c r="AS84" s="49">
        <v>203</v>
      </c>
      <c r="AT84" s="51">
        <f t="shared" si="25"/>
        <v>0.94859813084112155</v>
      </c>
    </row>
    <row r="85" spans="1:46" s="7" customFormat="1" x14ac:dyDescent="0.3">
      <c r="A85" s="7" t="s">
        <v>202</v>
      </c>
      <c r="B85" s="7" t="s">
        <v>231</v>
      </c>
      <c r="C85" s="7" t="s">
        <v>232</v>
      </c>
      <c r="D85" s="53">
        <v>245601</v>
      </c>
      <c r="E85" s="7" t="s">
        <v>53</v>
      </c>
      <c r="F85" s="52">
        <v>298</v>
      </c>
      <c r="G85" s="52">
        <v>298</v>
      </c>
      <c r="H85" s="51">
        <f t="shared" si="14"/>
        <v>1</v>
      </c>
      <c r="I85" s="7">
        <v>3</v>
      </c>
      <c r="J85" s="7">
        <v>3</v>
      </c>
      <c r="K85" s="7">
        <v>3</v>
      </c>
      <c r="L85" s="7">
        <v>3</v>
      </c>
      <c r="M85" s="49">
        <v>303</v>
      </c>
      <c r="N85" s="49">
        <v>8</v>
      </c>
      <c r="O85" s="49">
        <v>12</v>
      </c>
      <c r="P85" s="49">
        <v>24</v>
      </c>
      <c r="Q85" s="51">
        <f t="shared" si="15"/>
        <v>2.6402640264026403E-2</v>
      </c>
      <c r="R85" s="51">
        <f t="shared" si="16"/>
        <v>3.9603960396039604E-2</v>
      </c>
      <c r="S85" s="51">
        <f t="shared" si="17"/>
        <v>7.9207920792079209E-2</v>
      </c>
      <c r="T85" s="7">
        <v>1291</v>
      </c>
      <c r="U85" s="49">
        <v>803</v>
      </c>
      <c r="V85" s="49">
        <v>7</v>
      </c>
      <c r="W85" s="51">
        <f t="shared" si="18"/>
        <v>8.717310087173101E-3</v>
      </c>
      <c r="X85" s="49">
        <v>12</v>
      </c>
      <c r="Y85" s="51">
        <f t="shared" si="19"/>
        <v>1.4943960149439602E-2</v>
      </c>
      <c r="Z85" s="49">
        <v>19</v>
      </c>
      <c r="AA85" s="51">
        <f t="shared" si="20"/>
        <v>2.3661270236612703E-2</v>
      </c>
      <c r="AB85" s="49">
        <v>1207</v>
      </c>
      <c r="AC85" s="49">
        <v>11</v>
      </c>
      <c r="AD85" s="51">
        <f t="shared" si="21"/>
        <v>9.1135045567522777E-3</v>
      </c>
      <c r="AE85" s="49">
        <v>11</v>
      </c>
      <c r="AF85" s="51">
        <f t="shared" si="22"/>
        <v>9.1135045567522777E-3</v>
      </c>
      <c r="AG85" s="49">
        <v>22</v>
      </c>
      <c r="AH85" s="51">
        <f t="shared" si="23"/>
        <v>1.8227009113504555E-2</v>
      </c>
      <c r="AI85" s="7">
        <v>0</v>
      </c>
      <c r="AJ85" s="7">
        <v>0</v>
      </c>
      <c r="AK85" s="49">
        <v>0</v>
      </c>
      <c r="AL85" s="49">
        <v>0</v>
      </c>
      <c r="AM85" s="49">
        <v>0</v>
      </c>
      <c r="AN85" s="51" t="str">
        <f t="shared" si="24"/>
        <v>NA</v>
      </c>
      <c r="AO85" s="49">
        <v>1352</v>
      </c>
      <c r="AP85" s="49">
        <v>511</v>
      </c>
      <c r="AQ85" s="51">
        <f t="shared" si="13"/>
        <v>0.37795857988165682</v>
      </c>
      <c r="AR85" s="49">
        <v>16</v>
      </c>
      <c r="AS85" s="49">
        <v>11</v>
      </c>
      <c r="AT85" s="51">
        <f t="shared" si="25"/>
        <v>0.6875</v>
      </c>
    </row>
    <row r="86" spans="1:46" s="7" customFormat="1" x14ac:dyDescent="0.3">
      <c r="A86" s="7" t="s">
        <v>202</v>
      </c>
      <c r="B86" s="7" t="s">
        <v>233</v>
      </c>
      <c r="C86" s="7" t="s">
        <v>234</v>
      </c>
      <c r="D86" s="53">
        <v>30765</v>
      </c>
      <c r="E86" s="7" t="s">
        <v>53</v>
      </c>
      <c r="F86" s="52">
        <v>128</v>
      </c>
      <c r="G86" s="52">
        <v>118</v>
      </c>
      <c r="H86" s="51">
        <f t="shared" si="14"/>
        <v>0.921875</v>
      </c>
      <c r="I86" s="7">
        <v>10</v>
      </c>
      <c r="J86" s="7">
        <v>5</v>
      </c>
      <c r="K86" s="7">
        <v>29</v>
      </c>
      <c r="L86" s="7">
        <v>6</v>
      </c>
      <c r="M86" s="49">
        <v>428</v>
      </c>
      <c r="N86" s="49">
        <v>30</v>
      </c>
      <c r="O86" s="49">
        <v>48</v>
      </c>
      <c r="P86" s="49">
        <v>77</v>
      </c>
      <c r="Q86" s="51">
        <f t="shared" si="15"/>
        <v>7.0093457943925228E-2</v>
      </c>
      <c r="R86" s="51">
        <f t="shared" si="16"/>
        <v>0.11214953271028037</v>
      </c>
      <c r="S86" s="51">
        <f t="shared" si="17"/>
        <v>0.17990654205607476</v>
      </c>
      <c r="T86" s="7">
        <v>1481</v>
      </c>
      <c r="U86" s="49">
        <v>0</v>
      </c>
      <c r="V86" s="49">
        <v>0</v>
      </c>
      <c r="W86" s="51" t="str">
        <f t="shared" si="18"/>
        <v>NA</v>
      </c>
      <c r="X86" s="49">
        <v>0</v>
      </c>
      <c r="Y86" s="51" t="str">
        <f t="shared" si="19"/>
        <v>NA</v>
      </c>
      <c r="Z86" s="49">
        <v>0</v>
      </c>
      <c r="AA86" s="51" t="str">
        <f t="shared" si="20"/>
        <v>NA</v>
      </c>
      <c r="AB86" s="49">
        <v>0</v>
      </c>
      <c r="AC86" s="49">
        <v>0</v>
      </c>
      <c r="AD86" s="51" t="str">
        <f t="shared" si="21"/>
        <v>NA</v>
      </c>
      <c r="AE86" s="49">
        <v>0</v>
      </c>
      <c r="AF86" s="51" t="str">
        <f t="shared" si="22"/>
        <v>NA</v>
      </c>
      <c r="AG86" s="49">
        <v>0</v>
      </c>
      <c r="AH86" s="51" t="str">
        <f t="shared" si="23"/>
        <v>NA</v>
      </c>
      <c r="AI86" s="7">
        <v>1184</v>
      </c>
      <c r="AJ86" s="7">
        <v>1413</v>
      </c>
      <c r="AK86" s="49">
        <v>515</v>
      </c>
      <c r="AL86" s="49">
        <v>41</v>
      </c>
      <c r="AM86" s="49">
        <v>437</v>
      </c>
      <c r="AN86" s="51">
        <f t="shared" si="24"/>
        <v>0.92815533980582521</v>
      </c>
      <c r="AO86" s="49">
        <v>1393</v>
      </c>
      <c r="AP86" s="49">
        <v>228</v>
      </c>
      <c r="AQ86" s="51">
        <f t="shared" si="13"/>
        <v>0.16367552045944006</v>
      </c>
      <c r="AR86" s="49">
        <v>56</v>
      </c>
      <c r="AS86" s="49">
        <v>56</v>
      </c>
      <c r="AT86" s="51">
        <f t="shared" si="25"/>
        <v>1</v>
      </c>
    </row>
    <row r="87" spans="1:46" s="7" customFormat="1" x14ac:dyDescent="0.3">
      <c r="A87" s="7" t="s">
        <v>202</v>
      </c>
      <c r="B87" s="7" t="s">
        <v>235</v>
      </c>
      <c r="C87" s="7" t="s">
        <v>236</v>
      </c>
      <c r="D87" s="53">
        <v>158206</v>
      </c>
      <c r="E87" s="7" t="s">
        <v>53</v>
      </c>
      <c r="F87" s="52">
        <v>62</v>
      </c>
      <c r="G87" s="52">
        <v>62</v>
      </c>
      <c r="H87" s="51">
        <f t="shared" si="14"/>
        <v>1</v>
      </c>
      <c r="I87" s="7">
        <v>83</v>
      </c>
      <c r="J87" s="7">
        <v>56</v>
      </c>
      <c r="K87" s="7">
        <v>177</v>
      </c>
      <c r="L87" s="7">
        <v>155</v>
      </c>
      <c r="M87" s="49">
        <v>0</v>
      </c>
      <c r="N87" s="49">
        <v>0</v>
      </c>
      <c r="O87" s="49">
        <v>0</v>
      </c>
      <c r="P87" s="49">
        <v>0</v>
      </c>
      <c r="Q87" s="51" t="str">
        <f t="shared" si="15"/>
        <v>NA</v>
      </c>
      <c r="R87" s="51" t="str">
        <f t="shared" si="16"/>
        <v>NA</v>
      </c>
      <c r="S87" s="51" t="str">
        <f t="shared" si="17"/>
        <v>NA</v>
      </c>
      <c r="T87" s="7">
        <v>60</v>
      </c>
      <c r="U87" s="49">
        <v>5</v>
      </c>
      <c r="V87" s="49">
        <v>0</v>
      </c>
      <c r="W87" s="51">
        <f t="shared" si="18"/>
        <v>0</v>
      </c>
      <c r="X87" s="49">
        <v>0</v>
      </c>
      <c r="Y87" s="51">
        <f t="shared" si="19"/>
        <v>0</v>
      </c>
      <c r="Z87" s="49">
        <v>0</v>
      </c>
      <c r="AA87" s="51">
        <f t="shared" si="20"/>
        <v>0</v>
      </c>
      <c r="AB87" s="49">
        <v>3</v>
      </c>
      <c r="AC87" s="49">
        <v>0</v>
      </c>
      <c r="AD87" s="51">
        <f t="shared" si="21"/>
        <v>0</v>
      </c>
      <c r="AE87" s="49">
        <v>0</v>
      </c>
      <c r="AF87" s="51">
        <f t="shared" si="22"/>
        <v>0</v>
      </c>
      <c r="AG87" s="49">
        <v>0</v>
      </c>
      <c r="AH87" s="51">
        <f t="shared" si="23"/>
        <v>0</v>
      </c>
      <c r="AI87" s="7">
        <v>66</v>
      </c>
      <c r="AJ87" s="7">
        <v>133</v>
      </c>
      <c r="AK87" s="49">
        <v>0</v>
      </c>
      <c r="AL87" s="49">
        <v>0</v>
      </c>
      <c r="AM87" s="49">
        <v>0</v>
      </c>
      <c r="AN87" s="51" t="str">
        <f t="shared" si="24"/>
        <v>NA</v>
      </c>
      <c r="AO87" s="49">
        <v>95</v>
      </c>
      <c r="AP87" s="49">
        <v>60</v>
      </c>
      <c r="AQ87" s="51">
        <f t="shared" si="13"/>
        <v>0.63157894736842102</v>
      </c>
      <c r="AR87" s="49">
        <v>0</v>
      </c>
      <c r="AS87" s="49">
        <v>0</v>
      </c>
      <c r="AT87" s="51" t="str">
        <f t="shared" si="25"/>
        <v>NA</v>
      </c>
    </row>
    <row r="88" spans="1:46" s="7" customFormat="1" x14ac:dyDescent="0.3">
      <c r="A88" s="7" t="s">
        <v>202</v>
      </c>
      <c r="B88" s="7" t="s">
        <v>237</v>
      </c>
      <c r="C88" s="7" t="s">
        <v>238</v>
      </c>
      <c r="D88" s="53">
        <v>339388</v>
      </c>
      <c r="E88" s="7" t="s">
        <v>53</v>
      </c>
      <c r="F88" s="52">
        <v>49</v>
      </c>
      <c r="G88" s="52">
        <v>49</v>
      </c>
      <c r="H88" s="51">
        <f t="shared" si="14"/>
        <v>1</v>
      </c>
      <c r="I88" s="7">
        <v>48</v>
      </c>
      <c r="J88" s="7">
        <v>30</v>
      </c>
      <c r="K88" s="7">
        <v>75</v>
      </c>
      <c r="L88" s="7">
        <v>38</v>
      </c>
      <c r="M88" s="49">
        <v>413</v>
      </c>
      <c r="N88" s="49">
        <v>178</v>
      </c>
      <c r="O88" s="49">
        <v>184</v>
      </c>
      <c r="P88" s="49">
        <v>187</v>
      </c>
      <c r="Q88" s="51">
        <f t="shared" si="15"/>
        <v>0.43099273607748184</v>
      </c>
      <c r="R88" s="51">
        <f t="shared" si="16"/>
        <v>0.44552058111380144</v>
      </c>
      <c r="S88" s="51">
        <f t="shared" si="17"/>
        <v>0.45278450363196127</v>
      </c>
      <c r="T88" s="7">
        <v>651</v>
      </c>
      <c r="U88" s="49">
        <v>8</v>
      </c>
      <c r="V88" s="49">
        <v>3</v>
      </c>
      <c r="W88" s="51">
        <f t="shared" si="18"/>
        <v>0.375</v>
      </c>
      <c r="X88" s="49">
        <v>2</v>
      </c>
      <c r="Y88" s="51">
        <f t="shared" si="19"/>
        <v>0.25</v>
      </c>
      <c r="Z88" s="49">
        <v>5</v>
      </c>
      <c r="AA88" s="51">
        <f t="shared" si="20"/>
        <v>0.625</v>
      </c>
      <c r="AB88" s="49">
        <v>0</v>
      </c>
      <c r="AC88" s="49">
        <v>0</v>
      </c>
      <c r="AD88" s="51" t="str">
        <f t="shared" si="21"/>
        <v>NA</v>
      </c>
      <c r="AE88" s="49">
        <v>0</v>
      </c>
      <c r="AF88" s="51" t="str">
        <f t="shared" si="22"/>
        <v>NA</v>
      </c>
      <c r="AG88" s="49">
        <v>0</v>
      </c>
      <c r="AH88" s="51" t="str">
        <f t="shared" si="23"/>
        <v>NA</v>
      </c>
      <c r="AI88" s="7">
        <v>510</v>
      </c>
      <c r="AJ88" s="7">
        <v>671</v>
      </c>
      <c r="AK88" s="49">
        <v>102</v>
      </c>
      <c r="AL88" s="49">
        <v>7</v>
      </c>
      <c r="AM88" s="49">
        <v>21</v>
      </c>
      <c r="AN88" s="51">
        <f t="shared" si="24"/>
        <v>0.27450980392156865</v>
      </c>
      <c r="AO88" s="49">
        <v>655</v>
      </c>
      <c r="AP88" s="49">
        <v>351</v>
      </c>
      <c r="AQ88" s="51">
        <f t="shared" si="13"/>
        <v>0.53587786259541981</v>
      </c>
      <c r="AR88" s="49">
        <v>11</v>
      </c>
      <c r="AS88" s="49">
        <v>11</v>
      </c>
      <c r="AT88" s="51">
        <f t="shared" si="25"/>
        <v>1</v>
      </c>
    </row>
    <row r="89" spans="1:46" s="7" customFormat="1" x14ac:dyDescent="0.3">
      <c r="A89" s="7" t="s">
        <v>202</v>
      </c>
      <c r="B89" s="7" t="s">
        <v>239</v>
      </c>
      <c r="C89" s="7" t="s">
        <v>240</v>
      </c>
      <c r="D89" s="53">
        <v>839421</v>
      </c>
      <c r="E89" s="7" t="s">
        <v>53</v>
      </c>
      <c r="F89" s="52">
        <v>164</v>
      </c>
      <c r="G89" s="52">
        <v>164</v>
      </c>
      <c r="H89" s="51">
        <f t="shared" si="14"/>
        <v>1</v>
      </c>
      <c r="I89" s="7">
        <v>0</v>
      </c>
      <c r="J89" s="7">
        <v>0</v>
      </c>
      <c r="K89" s="7">
        <v>0</v>
      </c>
      <c r="L89" s="7">
        <v>0</v>
      </c>
      <c r="M89" s="49">
        <v>0</v>
      </c>
      <c r="N89" s="49">
        <v>0</v>
      </c>
      <c r="O89" s="49">
        <v>0</v>
      </c>
      <c r="P89" s="49">
        <v>0</v>
      </c>
      <c r="Q89" s="51" t="str">
        <f t="shared" si="15"/>
        <v>NA</v>
      </c>
      <c r="R89" s="51" t="str">
        <f t="shared" si="16"/>
        <v>NA</v>
      </c>
      <c r="S89" s="51" t="str">
        <f t="shared" si="17"/>
        <v>NA</v>
      </c>
      <c r="T89" s="7">
        <v>253</v>
      </c>
      <c r="U89" s="49">
        <v>36</v>
      </c>
      <c r="V89" s="49">
        <v>0</v>
      </c>
      <c r="W89" s="51">
        <f t="shared" si="18"/>
        <v>0</v>
      </c>
      <c r="X89" s="49">
        <v>0</v>
      </c>
      <c r="Y89" s="51">
        <f t="shared" si="19"/>
        <v>0</v>
      </c>
      <c r="Z89" s="49">
        <v>0</v>
      </c>
      <c r="AA89" s="51">
        <f t="shared" si="20"/>
        <v>0</v>
      </c>
      <c r="AB89" s="49">
        <v>23</v>
      </c>
      <c r="AC89" s="49">
        <v>0</v>
      </c>
      <c r="AD89" s="51">
        <f t="shared" si="21"/>
        <v>0</v>
      </c>
      <c r="AE89" s="49">
        <v>0</v>
      </c>
      <c r="AF89" s="51">
        <f t="shared" si="22"/>
        <v>0</v>
      </c>
      <c r="AG89" s="49">
        <v>0</v>
      </c>
      <c r="AH89" s="51">
        <f t="shared" si="23"/>
        <v>0</v>
      </c>
      <c r="AI89" s="7">
        <v>0</v>
      </c>
      <c r="AJ89" s="7">
        <v>0</v>
      </c>
      <c r="AK89" s="49">
        <v>0</v>
      </c>
      <c r="AL89" s="49">
        <v>0</v>
      </c>
      <c r="AM89" s="49">
        <v>0</v>
      </c>
      <c r="AN89" s="51" t="str">
        <f t="shared" si="24"/>
        <v>NA</v>
      </c>
      <c r="AO89" s="49">
        <v>0</v>
      </c>
      <c r="AP89" s="49">
        <v>0</v>
      </c>
      <c r="AQ89" s="51" t="str">
        <f t="shared" si="13"/>
        <v>NA</v>
      </c>
      <c r="AR89" s="49">
        <v>0</v>
      </c>
      <c r="AS89" s="49">
        <v>0</v>
      </c>
      <c r="AT89" s="51" t="str">
        <f t="shared" si="25"/>
        <v>NA</v>
      </c>
    </row>
    <row r="90" spans="1:46" s="7" customFormat="1" x14ac:dyDescent="0.3">
      <c r="A90" s="7" t="s">
        <v>202</v>
      </c>
      <c r="B90" s="7" t="s">
        <v>241</v>
      </c>
      <c r="C90" s="7" t="s">
        <v>242</v>
      </c>
      <c r="D90" s="53">
        <v>370361</v>
      </c>
      <c r="E90" s="7" t="s">
        <v>53</v>
      </c>
      <c r="F90" s="52">
        <v>288</v>
      </c>
      <c r="G90" s="52">
        <v>280</v>
      </c>
      <c r="H90" s="51">
        <f t="shared" si="14"/>
        <v>0.97222222222222221</v>
      </c>
      <c r="I90" s="7">
        <v>64</v>
      </c>
      <c r="J90" s="7">
        <v>20</v>
      </c>
      <c r="K90" s="7">
        <v>123</v>
      </c>
      <c r="L90" s="7">
        <v>45</v>
      </c>
      <c r="M90" s="49">
        <v>543</v>
      </c>
      <c r="N90" s="49">
        <v>36</v>
      </c>
      <c r="O90" s="49">
        <v>46</v>
      </c>
      <c r="P90" s="49">
        <v>60</v>
      </c>
      <c r="Q90" s="51">
        <f t="shared" si="15"/>
        <v>6.6298342541436461E-2</v>
      </c>
      <c r="R90" s="51">
        <f t="shared" si="16"/>
        <v>8.4714548802946599E-2</v>
      </c>
      <c r="S90" s="51">
        <f t="shared" si="17"/>
        <v>0.11049723756906077</v>
      </c>
      <c r="T90" s="7">
        <v>838</v>
      </c>
      <c r="U90" s="49">
        <v>27</v>
      </c>
      <c r="V90" s="49">
        <v>5</v>
      </c>
      <c r="W90" s="51">
        <f t="shared" si="18"/>
        <v>0.18518518518518517</v>
      </c>
      <c r="X90" s="49">
        <v>6</v>
      </c>
      <c r="Y90" s="51">
        <f t="shared" si="19"/>
        <v>0.22222222222222221</v>
      </c>
      <c r="Z90" s="49">
        <v>10</v>
      </c>
      <c r="AA90" s="51">
        <f t="shared" si="20"/>
        <v>0.37037037037037035</v>
      </c>
      <c r="AB90" s="49">
        <v>14</v>
      </c>
      <c r="AC90" s="49">
        <v>1</v>
      </c>
      <c r="AD90" s="51">
        <f t="shared" si="21"/>
        <v>7.1428571428571425E-2</v>
      </c>
      <c r="AE90" s="49">
        <v>4</v>
      </c>
      <c r="AF90" s="51">
        <f t="shared" si="22"/>
        <v>0.2857142857142857</v>
      </c>
      <c r="AG90" s="49">
        <v>4</v>
      </c>
      <c r="AH90" s="51">
        <f t="shared" si="23"/>
        <v>0.2857142857142857</v>
      </c>
      <c r="AI90" s="7">
        <v>576</v>
      </c>
      <c r="AJ90" s="7">
        <v>842</v>
      </c>
      <c r="AK90" s="49">
        <v>457</v>
      </c>
      <c r="AL90" s="49">
        <v>27</v>
      </c>
      <c r="AM90" s="49">
        <v>24</v>
      </c>
      <c r="AN90" s="51">
        <f t="shared" si="24"/>
        <v>0.11159737417943107</v>
      </c>
      <c r="AO90" s="49">
        <v>742</v>
      </c>
      <c r="AP90" s="49">
        <v>317</v>
      </c>
      <c r="AQ90" s="51">
        <f t="shared" si="13"/>
        <v>0.42722371967654987</v>
      </c>
      <c r="AR90" s="49">
        <v>138</v>
      </c>
      <c r="AS90" s="49">
        <v>125</v>
      </c>
      <c r="AT90" s="51">
        <f t="shared" si="25"/>
        <v>0.90579710144927539</v>
      </c>
    </row>
    <row r="91" spans="1:46" s="7" customFormat="1" x14ac:dyDescent="0.3">
      <c r="A91" s="7" t="s">
        <v>202</v>
      </c>
      <c r="B91" s="7" t="s">
        <v>956</v>
      </c>
      <c r="C91" s="7" t="s">
        <v>244</v>
      </c>
      <c r="D91" s="53">
        <v>29811201</v>
      </c>
      <c r="E91" s="7" t="s">
        <v>90</v>
      </c>
      <c r="F91" s="52">
        <v>2490</v>
      </c>
      <c r="G91" s="52">
        <v>2425</v>
      </c>
      <c r="H91" s="51">
        <f t="shared" si="14"/>
        <v>0.97389558232931728</v>
      </c>
      <c r="I91" s="7">
        <v>107</v>
      </c>
      <c r="J91" s="7">
        <v>70</v>
      </c>
      <c r="K91" s="7">
        <v>135</v>
      </c>
      <c r="L91" s="7">
        <v>86</v>
      </c>
      <c r="M91" s="49">
        <v>4192</v>
      </c>
      <c r="N91" s="49">
        <v>626</v>
      </c>
      <c r="O91" s="49">
        <v>862</v>
      </c>
      <c r="P91" s="49">
        <v>1129</v>
      </c>
      <c r="Q91" s="51">
        <f t="shared" si="15"/>
        <v>0.14933206106870228</v>
      </c>
      <c r="R91" s="51">
        <f t="shared" si="16"/>
        <v>0.2056297709923664</v>
      </c>
      <c r="S91" s="51">
        <f t="shared" si="17"/>
        <v>0.26932251908396948</v>
      </c>
      <c r="T91" s="7">
        <v>8114</v>
      </c>
      <c r="U91" s="49">
        <v>1070</v>
      </c>
      <c r="V91" s="49">
        <v>61</v>
      </c>
      <c r="W91" s="51">
        <f t="shared" si="18"/>
        <v>5.700934579439252E-2</v>
      </c>
      <c r="X91" s="49">
        <v>326</v>
      </c>
      <c r="Y91" s="51">
        <f t="shared" si="19"/>
        <v>0.30467289719626167</v>
      </c>
      <c r="Z91" s="49">
        <v>370</v>
      </c>
      <c r="AA91" s="51">
        <f t="shared" si="20"/>
        <v>0.34579439252336447</v>
      </c>
      <c r="AB91" s="49">
        <v>177</v>
      </c>
      <c r="AC91" s="49">
        <v>33</v>
      </c>
      <c r="AD91" s="51">
        <f t="shared" si="21"/>
        <v>0.1864406779661017</v>
      </c>
      <c r="AE91" s="49">
        <v>82</v>
      </c>
      <c r="AF91" s="51">
        <f t="shared" si="22"/>
        <v>0.4632768361581921</v>
      </c>
      <c r="AG91" s="49">
        <v>108</v>
      </c>
      <c r="AH91" s="51">
        <f t="shared" si="23"/>
        <v>0.61016949152542377</v>
      </c>
      <c r="AI91" s="7">
        <v>4512</v>
      </c>
      <c r="AJ91" s="7">
        <v>5448</v>
      </c>
      <c r="AK91" s="49">
        <v>4367</v>
      </c>
      <c r="AL91" s="49">
        <v>4183</v>
      </c>
      <c r="AM91" s="49">
        <v>86</v>
      </c>
      <c r="AN91" s="51">
        <f t="shared" si="24"/>
        <v>0.97755896496450656</v>
      </c>
      <c r="AO91" s="49">
        <v>6754</v>
      </c>
      <c r="AP91" s="49">
        <v>3991</v>
      </c>
      <c r="AQ91" s="51">
        <f t="shared" si="13"/>
        <v>0.59090909090909094</v>
      </c>
      <c r="AR91" s="49">
        <v>4145</v>
      </c>
      <c r="AS91" s="49">
        <v>4089</v>
      </c>
      <c r="AT91" s="51">
        <f t="shared" si="25"/>
        <v>0.98648974668275036</v>
      </c>
    </row>
    <row r="92" spans="1:46" s="7" customFormat="1" x14ac:dyDescent="0.3">
      <c r="A92" s="7" t="s">
        <v>202</v>
      </c>
      <c r="B92" s="7" t="s">
        <v>245</v>
      </c>
      <c r="C92" s="7" t="s">
        <v>246</v>
      </c>
      <c r="D92" s="53">
        <v>9505090</v>
      </c>
      <c r="E92" s="7" t="s">
        <v>53</v>
      </c>
      <c r="F92" s="52">
        <v>1563</v>
      </c>
      <c r="G92" s="52">
        <v>1163</v>
      </c>
      <c r="H92" s="51">
        <f t="shared" si="14"/>
        <v>0.74408189379398593</v>
      </c>
      <c r="I92" s="7">
        <v>67</v>
      </c>
      <c r="J92" s="7">
        <v>51</v>
      </c>
      <c r="K92" s="7">
        <v>93</v>
      </c>
      <c r="L92" s="7">
        <v>59</v>
      </c>
      <c r="M92" s="49">
        <v>2123</v>
      </c>
      <c r="N92" s="49">
        <v>323</v>
      </c>
      <c r="O92" s="49">
        <v>459</v>
      </c>
      <c r="P92" s="49">
        <v>627</v>
      </c>
      <c r="Q92" s="51">
        <f t="shared" si="15"/>
        <v>0.1521431935939708</v>
      </c>
      <c r="R92" s="51">
        <f t="shared" si="16"/>
        <v>0.21620348563353745</v>
      </c>
      <c r="S92" s="51">
        <f t="shared" si="17"/>
        <v>0.29533678756476683</v>
      </c>
      <c r="T92" s="7">
        <v>4789</v>
      </c>
      <c r="U92" s="49">
        <v>244</v>
      </c>
      <c r="V92" s="49">
        <v>16</v>
      </c>
      <c r="W92" s="51">
        <f t="shared" si="18"/>
        <v>6.5573770491803282E-2</v>
      </c>
      <c r="X92" s="49">
        <v>35</v>
      </c>
      <c r="Y92" s="51">
        <f t="shared" si="19"/>
        <v>0.14344262295081966</v>
      </c>
      <c r="Z92" s="49">
        <v>51</v>
      </c>
      <c r="AA92" s="51">
        <f t="shared" si="20"/>
        <v>0.20901639344262296</v>
      </c>
      <c r="AB92" s="49">
        <v>204</v>
      </c>
      <c r="AC92" s="49">
        <v>35</v>
      </c>
      <c r="AD92" s="51">
        <f t="shared" si="21"/>
        <v>0.17156862745098039</v>
      </c>
      <c r="AE92" s="49">
        <v>17</v>
      </c>
      <c r="AF92" s="51">
        <f t="shared" si="22"/>
        <v>8.3333333333333329E-2</v>
      </c>
      <c r="AG92" s="49">
        <v>50</v>
      </c>
      <c r="AH92" s="51">
        <f t="shared" si="23"/>
        <v>0.24509803921568626</v>
      </c>
      <c r="AI92" s="7">
        <v>3221</v>
      </c>
      <c r="AJ92" s="7">
        <v>3949</v>
      </c>
      <c r="AK92" s="49">
        <v>3323</v>
      </c>
      <c r="AL92" s="49">
        <v>2595</v>
      </c>
      <c r="AM92" s="49">
        <v>81</v>
      </c>
      <c r="AN92" s="51">
        <f t="shared" si="24"/>
        <v>0.80529641889858561</v>
      </c>
      <c r="AO92" s="49">
        <v>4178</v>
      </c>
      <c r="AP92" s="49">
        <v>1889</v>
      </c>
      <c r="AQ92" s="51">
        <f t="shared" si="13"/>
        <v>0.45213020584011487</v>
      </c>
      <c r="AR92" s="49">
        <v>916</v>
      </c>
      <c r="AS92" s="49">
        <v>893</v>
      </c>
      <c r="AT92" s="51">
        <f t="shared" si="25"/>
        <v>0.97489082969432317</v>
      </c>
    </row>
    <row r="93" spans="1:46" s="7" customFormat="1" x14ac:dyDescent="0.3">
      <c r="A93" s="7" t="s">
        <v>202</v>
      </c>
      <c r="B93" s="7" t="s">
        <v>247</v>
      </c>
      <c r="C93" s="7" t="s">
        <v>248</v>
      </c>
      <c r="D93" s="53">
        <v>199572</v>
      </c>
      <c r="E93" s="7" t="s">
        <v>53</v>
      </c>
      <c r="F93" s="52">
        <v>76</v>
      </c>
      <c r="G93" s="52">
        <v>76</v>
      </c>
      <c r="H93" s="51">
        <f t="shared" si="14"/>
        <v>1</v>
      </c>
      <c r="I93" s="7">
        <v>48</v>
      </c>
      <c r="J93" s="7">
        <v>39</v>
      </c>
      <c r="K93" s="7">
        <v>72</v>
      </c>
      <c r="L93" s="7">
        <v>46</v>
      </c>
      <c r="M93" s="49">
        <v>733</v>
      </c>
      <c r="N93" s="49">
        <v>44</v>
      </c>
      <c r="O93" s="49">
        <v>64</v>
      </c>
      <c r="P93" s="49">
        <v>89</v>
      </c>
      <c r="Q93" s="51">
        <f t="shared" si="15"/>
        <v>6.0027285129604369E-2</v>
      </c>
      <c r="R93" s="51">
        <f t="shared" si="16"/>
        <v>8.7312414733969987E-2</v>
      </c>
      <c r="S93" s="51">
        <f t="shared" si="17"/>
        <v>0.12141882673942701</v>
      </c>
      <c r="T93" s="7">
        <v>497</v>
      </c>
      <c r="U93" s="49">
        <v>0</v>
      </c>
      <c r="V93" s="49">
        <v>0</v>
      </c>
      <c r="W93" s="51" t="str">
        <f t="shared" si="18"/>
        <v>NA</v>
      </c>
      <c r="X93" s="49">
        <v>0</v>
      </c>
      <c r="Y93" s="51" t="str">
        <f t="shared" si="19"/>
        <v>NA</v>
      </c>
      <c r="Z93" s="49">
        <v>0</v>
      </c>
      <c r="AA93" s="51" t="str">
        <f t="shared" si="20"/>
        <v>NA</v>
      </c>
      <c r="AB93" s="49">
        <v>18</v>
      </c>
      <c r="AC93" s="49">
        <v>3</v>
      </c>
      <c r="AD93" s="51">
        <f t="shared" si="21"/>
        <v>0.16666666666666666</v>
      </c>
      <c r="AE93" s="49">
        <v>7</v>
      </c>
      <c r="AF93" s="51">
        <f t="shared" si="22"/>
        <v>0.3888888888888889</v>
      </c>
      <c r="AG93" s="49">
        <v>10</v>
      </c>
      <c r="AH93" s="51">
        <f t="shared" si="23"/>
        <v>0.55555555555555558</v>
      </c>
      <c r="AI93" s="7">
        <v>363</v>
      </c>
      <c r="AJ93" s="7">
        <v>505</v>
      </c>
      <c r="AK93" s="49">
        <v>96</v>
      </c>
      <c r="AL93" s="49">
        <v>32</v>
      </c>
      <c r="AM93" s="49">
        <v>48</v>
      </c>
      <c r="AN93" s="51">
        <f t="shared" si="24"/>
        <v>0.83333333333333337</v>
      </c>
      <c r="AO93" s="49">
        <v>545</v>
      </c>
      <c r="AP93" s="49">
        <v>497</v>
      </c>
      <c r="AQ93" s="51">
        <f t="shared" si="13"/>
        <v>0.91192660550458715</v>
      </c>
      <c r="AR93" s="49">
        <v>115</v>
      </c>
      <c r="AS93" s="49">
        <v>105</v>
      </c>
      <c r="AT93" s="51">
        <f t="shared" si="25"/>
        <v>0.91304347826086951</v>
      </c>
    </row>
    <row r="94" spans="1:46" s="7" customFormat="1" x14ac:dyDescent="0.3">
      <c r="A94" s="7" t="s">
        <v>202</v>
      </c>
      <c r="B94" s="7" t="s">
        <v>957</v>
      </c>
      <c r="C94" s="7" t="s">
        <v>250</v>
      </c>
      <c r="D94" s="53">
        <v>1667288</v>
      </c>
      <c r="E94" s="7" t="s">
        <v>53</v>
      </c>
      <c r="F94" s="52">
        <v>196</v>
      </c>
      <c r="G94" s="52">
        <v>171</v>
      </c>
      <c r="H94" s="51">
        <f t="shared" si="14"/>
        <v>0.87244897959183676</v>
      </c>
      <c r="I94" s="7">
        <v>126</v>
      </c>
      <c r="J94" s="7">
        <v>49</v>
      </c>
      <c r="K94" s="7">
        <v>135</v>
      </c>
      <c r="L94" s="7">
        <v>54</v>
      </c>
      <c r="M94" s="49">
        <v>430</v>
      </c>
      <c r="N94" s="49">
        <v>63</v>
      </c>
      <c r="O94" s="49">
        <v>104</v>
      </c>
      <c r="P94" s="49">
        <v>134</v>
      </c>
      <c r="Q94" s="51">
        <f t="shared" si="15"/>
        <v>0.14651162790697675</v>
      </c>
      <c r="R94" s="51">
        <f t="shared" si="16"/>
        <v>0.24186046511627907</v>
      </c>
      <c r="S94" s="51">
        <f t="shared" si="17"/>
        <v>0.3116279069767442</v>
      </c>
      <c r="T94" s="7">
        <v>1418</v>
      </c>
      <c r="U94" s="49">
        <v>93</v>
      </c>
      <c r="V94" s="49">
        <v>7</v>
      </c>
      <c r="W94" s="51">
        <f t="shared" si="18"/>
        <v>7.5268817204301078E-2</v>
      </c>
      <c r="X94" s="49">
        <v>36</v>
      </c>
      <c r="Y94" s="51">
        <f t="shared" si="19"/>
        <v>0.38709677419354838</v>
      </c>
      <c r="Z94" s="49">
        <v>42</v>
      </c>
      <c r="AA94" s="51">
        <f t="shared" si="20"/>
        <v>0.45161290322580644</v>
      </c>
      <c r="AB94" s="49">
        <v>124</v>
      </c>
      <c r="AC94" s="49">
        <v>19</v>
      </c>
      <c r="AD94" s="51">
        <f t="shared" si="21"/>
        <v>0.15322580645161291</v>
      </c>
      <c r="AE94" s="49">
        <v>24</v>
      </c>
      <c r="AF94" s="51">
        <f t="shared" si="22"/>
        <v>0.19354838709677419</v>
      </c>
      <c r="AG94" s="49">
        <v>43</v>
      </c>
      <c r="AH94" s="51">
        <f t="shared" si="23"/>
        <v>0.34677419354838712</v>
      </c>
      <c r="AI94" s="7">
        <v>864</v>
      </c>
      <c r="AJ94" s="7">
        <v>1012</v>
      </c>
      <c r="AK94" s="49">
        <v>145</v>
      </c>
      <c r="AL94" s="49">
        <v>75</v>
      </c>
      <c r="AM94" s="49">
        <v>32</v>
      </c>
      <c r="AN94" s="51">
        <f t="shared" si="24"/>
        <v>0.73793103448275865</v>
      </c>
      <c r="AO94" s="49">
        <v>1083</v>
      </c>
      <c r="AP94" s="49">
        <v>580</v>
      </c>
      <c r="AQ94" s="51">
        <f t="shared" si="13"/>
        <v>0.53554939981532779</v>
      </c>
      <c r="AR94" s="49">
        <v>194</v>
      </c>
      <c r="AS94" s="49">
        <v>166</v>
      </c>
      <c r="AT94" s="51">
        <f t="shared" si="25"/>
        <v>0.85567010309278346</v>
      </c>
    </row>
    <row r="95" spans="1:46" s="7" customFormat="1" x14ac:dyDescent="0.3">
      <c r="A95" s="7" t="s">
        <v>202</v>
      </c>
      <c r="B95" s="7" t="s">
        <v>251</v>
      </c>
      <c r="C95" s="7" t="s">
        <v>252</v>
      </c>
      <c r="D95" s="53">
        <v>479542</v>
      </c>
      <c r="E95" s="7" t="s">
        <v>53</v>
      </c>
      <c r="F95" s="52">
        <v>387</v>
      </c>
      <c r="G95" s="52">
        <v>348</v>
      </c>
      <c r="H95" s="51">
        <f t="shared" si="14"/>
        <v>0.89922480620155043</v>
      </c>
      <c r="I95" s="7">
        <v>61</v>
      </c>
      <c r="J95" s="7">
        <v>21</v>
      </c>
      <c r="K95" s="7">
        <v>125</v>
      </c>
      <c r="L95" s="7">
        <v>33</v>
      </c>
      <c r="M95" s="49">
        <v>405</v>
      </c>
      <c r="N95" s="49">
        <v>55</v>
      </c>
      <c r="O95" s="49">
        <v>88</v>
      </c>
      <c r="P95" s="49">
        <v>99</v>
      </c>
      <c r="Q95" s="51">
        <f t="shared" si="15"/>
        <v>0.13580246913580246</v>
      </c>
      <c r="R95" s="51">
        <f t="shared" si="16"/>
        <v>0.21728395061728395</v>
      </c>
      <c r="S95" s="51">
        <f t="shared" si="17"/>
        <v>0.24444444444444444</v>
      </c>
      <c r="T95" s="7">
        <v>1241</v>
      </c>
      <c r="U95" s="49">
        <v>127</v>
      </c>
      <c r="V95" s="49">
        <v>9</v>
      </c>
      <c r="W95" s="51">
        <f t="shared" si="18"/>
        <v>7.0866141732283464E-2</v>
      </c>
      <c r="X95" s="49">
        <v>23</v>
      </c>
      <c r="Y95" s="51">
        <f t="shared" si="19"/>
        <v>0.18110236220472442</v>
      </c>
      <c r="Z95" s="49">
        <v>20</v>
      </c>
      <c r="AA95" s="51">
        <f t="shared" si="20"/>
        <v>0.15748031496062992</v>
      </c>
      <c r="AB95" s="49">
        <v>230</v>
      </c>
      <c r="AC95" s="49">
        <v>85</v>
      </c>
      <c r="AD95" s="51">
        <f t="shared" si="21"/>
        <v>0.36956521739130432</v>
      </c>
      <c r="AE95" s="49">
        <v>28</v>
      </c>
      <c r="AF95" s="51">
        <f t="shared" si="22"/>
        <v>0.12173913043478261</v>
      </c>
      <c r="AG95" s="49">
        <v>108</v>
      </c>
      <c r="AH95" s="51">
        <f t="shared" si="23"/>
        <v>0.46956521739130436</v>
      </c>
      <c r="AI95" s="7">
        <v>698</v>
      </c>
      <c r="AJ95" s="7">
        <v>789</v>
      </c>
      <c r="AK95" s="49">
        <v>574</v>
      </c>
      <c r="AL95" s="49">
        <v>79</v>
      </c>
      <c r="AM95" s="49">
        <v>118</v>
      </c>
      <c r="AN95" s="51">
        <f t="shared" si="24"/>
        <v>0.343205574912892</v>
      </c>
      <c r="AO95" s="49">
        <v>1086</v>
      </c>
      <c r="AP95" s="49">
        <v>191</v>
      </c>
      <c r="AQ95" s="51">
        <f t="shared" si="13"/>
        <v>0.17587476979742173</v>
      </c>
      <c r="AR95" s="49">
        <v>237</v>
      </c>
      <c r="AS95" s="49">
        <v>197</v>
      </c>
      <c r="AT95" s="51">
        <f t="shared" si="25"/>
        <v>0.83122362869198307</v>
      </c>
    </row>
    <row r="96" spans="1:46" s="7" customFormat="1" x14ac:dyDescent="0.3">
      <c r="A96" s="7" t="s">
        <v>202</v>
      </c>
      <c r="B96" s="7" t="s">
        <v>253</v>
      </c>
      <c r="C96" s="7" t="s">
        <v>254</v>
      </c>
      <c r="D96" s="53">
        <v>5203892</v>
      </c>
      <c r="E96" s="7" t="s">
        <v>53</v>
      </c>
      <c r="F96" s="52">
        <v>474</v>
      </c>
      <c r="G96" s="52">
        <v>474</v>
      </c>
      <c r="H96" s="51">
        <f t="shared" si="14"/>
        <v>1</v>
      </c>
      <c r="I96" s="7">
        <v>59</v>
      </c>
      <c r="J96" s="7">
        <v>47</v>
      </c>
      <c r="K96" s="7">
        <v>89</v>
      </c>
      <c r="L96" s="7">
        <v>59</v>
      </c>
      <c r="M96" s="49">
        <v>1972</v>
      </c>
      <c r="N96" s="49">
        <v>159</v>
      </c>
      <c r="O96" s="49">
        <v>241</v>
      </c>
      <c r="P96" s="49">
        <v>356</v>
      </c>
      <c r="Q96" s="51">
        <f t="shared" si="15"/>
        <v>8.0628803245436101E-2</v>
      </c>
      <c r="R96" s="51">
        <f t="shared" si="16"/>
        <v>0.12221095334685599</v>
      </c>
      <c r="S96" s="51">
        <f t="shared" si="17"/>
        <v>0.18052738336713997</v>
      </c>
      <c r="T96" s="7">
        <v>1816</v>
      </c>
      <c r="U96" s="49">
        <v>216</v>
      </c>
      <c r="V96" s="49">
        <v>22</v>
      </c>
      <c r="W96" s="51">
        <f t="shared" si="18"/>
        <v>0.10185185185185185</v>
      </c>
      <c r="X96" s="49">
        <v>58</v>
      </c>
      <c r="Y96" s="51">
        <f t="shared" si="19"/>
        <v>0.26851851851851855</v>
      </c>
      <c r="Z96" s="49">
        <v>71</v>
      </c>
      <c r="AA96" s="51">
        <f t="shared" si="20"/>
        <v>0.32870370370370372</v>
      </c>
      <c r="AB96" s="49">
        <v>127</v>
      </c>
      <c r="AC96" s="49">
        <v>46</v>
      </c>
      <c r="AD96" s="51">
        <f t="shared" si="21"/>
        <v>0.36220472440944884</v>
      </c>
      <c r="AE96" s="49">
        <v>32</v>
      </c>
      <c r="AF96" s="51">
        <f t="shared" si="22"/>
        <v>0.25196850393700787</v>
      </c>
      <c r="AG96" s="49">
        <v>69</v>
      </c>
      <c r="AH96" s="51">
        <f t="shared" si="23"/>
        <v>0.54330708661417326</v>
      </c>
      <c r="AI96" s="7">
        <v>1184</v>
      </c>
      <c r="AJ96" s="7">
        <v>1672</v>
      </c>
      <c r="AK96" s="49">
        <v>845</v>
      </c>
      <c r="AL96" s="49">
        <v>104</v>
      </c>
      <c r="AM96" s="49">
        <v>289</v>
      </c>
      <c r="AN96" s="51">
        <f t="shared" si="24"/>
        <v>0.46508875739644973</v>
      </c>
      <c r="AO96" s="49">
        <v>1544</v>
      </c>
      <c r="AP96" s="49">
        <v>1033</v>
      </c>
      <c r="AQ96" s="51">
        <f t="shared" si="13"/>
        <v>0.66904145077720212</v>
      </c>
      <c r="AR96" s="49">
        <v>1085</v>
      </c>
      <c r="AS96" s="49">
        <v>1044</v>
      </c>
      <c r="AT96" s="51">
        <f t="shared" si="25"/>
        <v>0.96221198156682031</v>
      </c>
    </row>
    <row r="97" spans="1:46" s="7" customFormat="1" x14ac:dyDescent="0.3">
      <c r="A97" s="7" t="s">
        <v>202</v>
      </c>
      <c r="B97" s="7" t="s">
        <v>255</v>
      </c>
      <c r="C97" s="7" t="s">
        <v>256</v>
      </c>
      <c r="D97" s="53">
        <v>286151</v>
      </c>
      <c r="E97" s="7" t="s">
        <v>53</v>
      </c>
      <c r="F97" s="52">
        <v>353</v>
      </c>
      <c r="G97" s="52">
        <v>12</v>
      </c>
      <c r="H97" s="51">
        <f t="shared" si="14"/>
        <v>3.39943342776204E-2</v>
      </c>
      <c r="I97" s="7">
        <v>147</v>
      </c>
      <c r="J97" s="7">
        <v>66</v>
      </c>
      <c r="K97" s="7">
        <v>147</v>
      </c>
      <c r="L97" s="7">
        <v>66</v>
      </c>
      <c r="M97" s="49">
        <v>84</v>
      </c>
      <c r="N97" s="49">
        <v>7</v>
      </c>
      <c r="O97" s="49">
        <v>8</v>
      </c>
      <c r="P97" s="49">
        <v>9</v>
      </c>
      <c r="Q97" s="51">
        <f t="shared" si="15"/>
        <v>8.3333333333333329E-2</v>
      </c>
      <c r="R97" s="51">
        <f t="shared" si="16"/>
        <v>9.5238095238095233E-2</v>
      </c>
      <c r="S97" s="51">
        <f t="shared" si="17"/>
        <v>0.10714285714285714</v>
      </c>
      <c r="T97" s="7">
        <v>172</v>
      </c>
      <c r="U97" s="49">
        <v>6</v>
      </c>
      <c r="V97" s="49">
        <v>0</v>
      </c>
      <c r="W97" s="51">
        <f t="shared" si="18"/>
        <v>0</v>
      </c>
      <c r="X97" s="49">
        <v>0</v>
      </c>
      <c r="Y97" s="51">
        <f t="shared" si="19"/>
        <v>0</v>
      </c>
      <c r="Z97" s="49">
        <v>0</v>
      </c>
      <c r="AA97" s="51">
        <f t="shared" si="20"/>
        <v>0</v>
      </c>
      <c r="AB97" s="49">
        <v>1</v>
      </c>
      <c r="AC97" s="49">
        <v>0</v>
      </c>
      <c r="AD97" s="51">
        <f t="shared" si="21"/>
        <v>0</v>
      </c>
      <c r="AE97" s="49">
        <v>0</v>
      </c>
      <c r="AF97" s="51">
        <f t="shared" si="22"/>
        <v>0</v>
      </c>
      <c r="AG97" s="49">
        <v>0</v>
      </c>
      <c r="AH97" s="51">
        <f t="shared" si="23"/>
        <v>0</v>
      </c>
      <c r="AI97" s="7">
        <v>16</v>
      </c>
      <c r="AJ97" s="7">
        <v>93</v>
      </c>
      <c r="AK97" s="49">
        <v>260</v>
      </c>
      <c r="AL97" s="49">
        <v>1</v>
      </c>
      <c r="AM97" s="49">
        <v>8</v>
      </c>
      <c r="AN97" s="51">
        <f t="shared" si="24"/>
        <v>3.4615384615384617E-2</v>
      </c>
      <c r="AO97" s="49">
        <v>19</v>
      </c>
      <c r="AP97" s="49">
        <v>6</v>
      </c>
      <c r="AQ97" s="51">
        <f t="shared" si="13"/>
        <v>0.31578947368421051</v>
      </c>
      <c r="AR97" s="49">
        <v>25</v>
      </c>
      <c r="AS97" s="49">
        <v>25</v>
      </c>
      <c r="AT97" s="51">
        <f t="shared" si="25"/>
        <v>1</v>
      </c>
    </row>
    <row r="98" spans="1:46" s="7" customFormat="1" x14ac:dyDescent="0.3">
      <c r="A98" s="7" t="s">
        <v>257</v>
      </c>
      <c r="B98" s="7" t="s">
        <v>958</v>
      </c>
      <c r="C98" s="7" t="s">
        <v>259</v>
      </c>
      <c r="D98" s="53">
        <v>7041634</v>
      </c>
      <c r="E98" s="7" t="s">
        <v>90</v>
      </c>
      <c r="F98" s="52">
        <v>3347</v>
      </c>
      <c r="G98" s="52">
        <v>1675</v>
      </c>
      <c r="H98" s="51">
        <f t="shared" si="14"/>
        <v>0.50044816253361224</v>
      </c>
      <c r="I98" s="7">
        <v>63</v>
      </c>
      <c r="J98" s="7">
        <v>30</v>
      </c>
      <c r="K98" s="7">
        <v>98</v>
      </c>
      <c r="L98" s="7">
        <v>41</v>
      </c>
      <c r="M98" s="49">
        <v>2104</v>
      </c>
      <c r="N98" s="49">
        <v>154</v>
      </c>
      <c r="O98" s="49">
        <v>264</v>
      </c>
      <c r="P98" s="49">
        <v>388</v>
      </c>
      <c r="Q98" s="51">
        <f t="shared" si="15"/>
        <v>7.3193916349809887E-2</v>
      </c>
      <c r="R98" s="51">
        <f t="shared" si="16"/>
        <v>0.12547528517110265</v>
      </c>
      <c r="S98" s="51">
        <f t="shared" si="17"/>
        <v>0.18441064638783269</v>
      </c>
      <c r="T98" s="7">
        <v>7905</v>
      </c>
      <c r="U98" s="49">
        <v>366</v>
      </c>
      <c r="V98" s="49">
        <v>32</v>
      </c>
      <c r="W98" s="51">
        <f t="shared" si="18"/>
        <v>8.7431693989071038E-2</v>
      </c>
      <c r="X98" s="49">
        <v>101</v>
      </c>
      <c r="Y98" s="51">
        <f t="shared" si="19"/>
        <v>0.27595628415300544</v>
      </c>
      <c r="Z98" s="49">
        <v>128</v>
      </c>
      <c r="AA98" s="51">
        <f t="shared" si="20"/>
        <v>0.34972677595628415</v>
      </c>
      <c r="AB98" s="49">
        <v>215</v>
      </c>
      <c r="AC98" s="49">
        <v>37</v>
      </c>
      <c r="AD98" s="51">
        <f t="shared" si="21"/>
        <v>0.17209302325581396</v>
      </c>
      <c r="AE98" s="49">
        <v>57</v>
      </c>
      <c r="AF98" s="51">
        <f t="shared" si="22"/>
        <v>0.26511627906976742</v>
      </c>
      <c r="AG98" s="49">
        <v>90</v>
      </c>
      <c r="AH98" s="51">
        <f t="shared" si="23"/>
        <v>0.41860465116279072</v>
      </c>
      <c r="AI98" s="7">
        <v>5013</v>
      </c>
      <c r="AJ98" s="7">
        <v>6300</v>
      </c>
      <c r="AK98" s="49">
        <v>3257</v>
      </c>
      <c r="AL98" s="49">
        <v>322</v>
      </c>
      <c r="AM98" s="49">
        <v>319</v>
      </c>
      <c r="AN98" s="51">
        <f t="shared" si="24"/>
        <v>0.19680687749462697</v>
      </c>
      <c r="AO98" s="49">
        <v>6871</v>
      </c>
      <c r="AP98" s="49">
        <v>2060</v>
      </c>
      <c r="AQ98" s="51">
        <f t="shared" si="13"/>
        <v>0.29981079901033331</v>
      </c>
      <c r="AR98" s="49">
        <v>2250</v>
      </c>
      <c r="AS98" s="49">
        <v>2058</v>
      </c>
      <c r="AT98" s="51">
        <f t="shared" si="25"/>
        <v>0.91466666666666663</v>
      </c>
    </row>
    <row r="99" spans="1:46" s="7" customFormat="1" x14ac:dyDescent="0.3">
      <c r="A99" s="7" t="s">
        <v>257</v>
      </c>
      <c r="B99" s="7" t="s">
        <v>260</v>
      </c>
      <c r="C99" s="7" t="s">
        <v>261</v>
      </c>
      <c r="D99" s="53">
        <v>17416695</v>
      </c>
      <c r="E99" s="7" t="s">
        <v>56</v>
      </c>
      <c r="F99" s="52">
        <v>1317</v>
      </c>
      <c r="G99" s="52">
        <v>922</v>
      </c>
      <c r="H99" s="51">
        <f t="shared" si="14"/>
        <v>0.70007593014426728</v>
      </c>
      <c r="I99" s="7">
        <v>72</v>
      </c>
      <c r="J99" s="7">
        <v>20</v>
      </c>
      <c r="K99" s="7">
        <v>125</v>
      </c>
      <c r="L99" s="7">
        <v>27</v>
      </c>
      <c r="M99" s="49">
        <v>3651</v>
      </c>
      <c r="N99" s="49">
        <v>186</v>
      </c>
      <c r="O99" s="49">
        <v>314</v>
      </c>
      <c r="P99" s="49">
        <v>450</v>
      </c>
      <c r="Q99" s="51">
        <f t="shared" si="15"/>
        <v>5.0944946589975351E-2</v>
      </c>
      <c r="R99" s="51">
        <f t="shared" si="16"/>
        <v>8.6003834565872364E-2</v>
      </c>
      <c r="S99" s="51">
        <f t="shared" si="17"/>
        <v>0.12325390304026294</v>
      </c>
      <c r="T99" s="7">
        <v>4571</v>
      </c>
      <c r="U99" s="49">
        <v>1082</v>
      </c>
      <c r="V99" s="49">
        <v>72</v>
      </c>
      <c r="W99" s="51">
        <f t="shared" si="18"/>
        <v>6.6543438077634007E-2</v>
      </c>
      <c r="X99" s="49">
        <v>253</v>
      </c>
      <c r="Y99" s="51">
        <f t="shared" si="19"/>
        <v>0.23382624768946395</v>
      </c>
      <c r="Z99" s="49">
        <v>319</v>
      </c>
      <c r="AA99" s="51">
        <f t="shared" si="20"/>
        <v>0.29482439926062848</v>
      </c>
      <c r="AB99" s="49">
        <v>602</v>
      </c>
      <c r="AC99" s="49">
        <v>106</v>
      </c>
      <c r="AD99" s="51">
        <f t="shared" si="21"/>
        <v>0.17607973421926909</v>
      </c>
      <c r="AE99" s="49">
        <v>127</v>
      </c>
      <c r="AF99" s="51">
        <f t="shared" si="22"/>
        <v>0.21096345514950166</v>
      </c>
      <c r="AG99" s="49">
        <v>221</v>
      </c>
      <c r="AH99" s="51">
        <f t="shared" si="23"/>
        <v>0.36710963455149503</v>
      </c>
      <c r="AI99" s="7">
        <v>3549</v>
      </c>
      <c r="AJ99" s="7">
        <v>5864</v>
      </c>
      <c r="AK99" s="49">
        <v>314</v>
      </c>
      <c r="AL99" s="49">
        <v>114</v>
      </c>
      <c r="AM99" s="49">
        <v>63</v>
      </c>
      <c r="AN99" s="51">
        <f t="shared" si="24"/>
        <v>0.56369426751592355</v>
      </c>
      <c r="AO99" s="49">
        <v>4773</v>
      </c>
      <c r="AP99" s="49">
        <v>2735</v>
      </c>
      <c r="AQ99" s="51">
        <f t="shared" si="13"/>
        <v>0.5730148753404567</v>
      </c>
      <c r="AR99" s="49">
        <v>2919</v>
      </c>
      <c r="AS99" s="49">
        <v>2681</v>
      </c>
      <c r="AT99" s="51">
        <f t="shared" si="25"/>
        <v>0.91846522781774576</v>
      </c>
    </row>
    <row r="100" spans="1:46" s="7" customFormat="1" x14ac:dyDescent="0.3">
      <c r="A100" s="7" t="s">
        <v>257</v>
      </c>
      <c r="B100" s="7" t="s">
        <v>959</v>
      </c>
      <c r="C100" s="7" t="s">
        <v>263</v>
      </c>
      <c r="D100" s="53">
        <v>2495096</v>
      </c>
      <c r="E100" s="7" t="s">
        <v>53</v>
      </c>
      <c r="F100" s="52">
        <v>264</v>
      </c>
      <c r="G100" s="52">
        <v>225</v>
      </c>
      <c r="H100" s="51">
        <f t="shared" si="14"/>
        <v>0.85227272727272729</v>
      </c>
      <c r="I100" s="7">
        <v>107</v>
      </c>
      <c r="J100" s="7">
        <v>60</v>
      </c>
      <c r="K100" s="7">
        <v>216</v>
      </c>
      <c r="L100" s="7">
        <v>91</v>
      </c>
      <c r="M100" s="49">
        <v>879</v>
      </c>
      <c r="N100" s="49">
        <v>21</v>
      </c>
      <c r="O100" s="49">
        <v>31</v>
      </c>
      <c r="P100" s="49">
        <v>50</v>
      </c>
      <c r="Q100" s="51">
        <f t="shared" si="15"/>
        <v>2.3890784982935155E-2</v>
      </c>
      <c r="R100" s="51">
        <f t="shared" si="16"/>
        <v>3.5267349260523322E-2</v>
      </c>
      <c r="S100" s="51">
        <f t="shared" si="17"/>
        <v>5.6882821387940839E-2</v>
      </c>
      <c r="T100" s="7">
        <v>644</v>
      </c>
      <c r="U100" s="49">
        <v>68</v>
      </c>
      <c r="V100" s="49">
        <v>6</v>
      </c>
      <c r="W100" s="51">
        <f t="shared" si="18"/>
        <v>8.8235294117647065E-2</v>
      </c>
      <c r="X100" s="49">
        <v>12</v>
      </c>
      <c r="Y100" s="51">
        <f t="shared" si="19"/>
        <v>0.17647058823529413</v>
      </c>
      <c r="Z100" s="49">
        <v>17</v>
      </c>
      <c r="AA100" s="51">
        <f t="shared" si="20"/>
        <v>0.25</v>
      </c>
      <c r="AB100" s="49">
        <v>68</v>
      </c>
      <c r="AC100" s="49">
        <v>14</v>
      </c>
      <c r="AD100" s="51">
        <f t="shared" si="21"/>
        <v>0.20588235294117646</v>
      </c>
      <c r="AE100" s="49">
        <v>15</v>
      </c>
      <c r="AF100" s="51">
        <f t="shared" si="22"/>
        <v>0.22058823529411764</v>
      </c>
      <c r="AG100" s="49">
        <v>27</v>
      </c>
      <c r="AH100" s="51">
        <f t="shared" si="23"/>
        <v>0.39705882352941174</v>
      </c>
      <c r="AI100" s="7">
        <v>400</v>
      </c>
      <c r="AJ100" s="7">
        <v>776</v>
      </c>
      <c r="AK100" s="49">
        <v>3</v>
      </c>
      <c r="AL100" s="49">
        <v>2</v>
      </c>
      <c r="AM100" s="49">
        <v>1</v>
      </c>
      <c r="AN100" s="51">
        <f t="shared" si="24"/>
        <v>1</v>
      </c>
      <c r="AO100" s="49">
        <v>635</v>
      </c>
      <c r="AP100" s="49">
        <v>347</v>
      </c>
      <c r="AQ100" s="51">
        <f t="shared" si="13"/>
        <v>0.54645669291338583</v>
      </c>
      <c r="AR100" s="49">
        <v>535</v>
      </c>
      <c r="AS100" s="49">
        <v>481</v>
      </c>
      <c r="AT100" s="51">
        <f t="shared" si="25"/>
        <v>0.89906542056074767</v>
      </c>
    </row>
    <row r="101" spans="1:46" s="7" customFormat="1" x14ac:dyDescent="0.3">
      <c r="A101" s="7" t="s">
        <v>257</v>
      </c>
      <c r="B101" s="7" t="s">
        <v>960</v>
      </c>
      <c r="C101" s="7" t="s">
        <v>265</v>
      </c>
      <c r="D101" s="53">
        <v>709605</v>
      </c>
      <c r="E101" s="7" t="s">
        <v>53</v>
      </c>
      <c r="F101" s="52">
        <v>132</v>
      </c>
      <c r="G101" s="52">
        <v>132</v>
      </c>
      <c r="H101" s="51">
        <f t="shared" si="14"/>
        <v>1</v>
      </c>
      <c r="I101" s="7">
        <v>125</v>
      </c>
      <c r="J101" s="7">
        <v>97</v>
      </c>
      <c r="K101" s="7">
        <v>127</v>
      </c>
      <c r="L101" s="7">
        <v>97</v>
      </c>
      <c r="M101" s="49">
        <v>290</v>
      </c>
      <c r="N101" s="49">
        <v>23</v>
      </c>
      <c r="O101" s="49">
        <v>39</v>
      </c>
      <c r="P101" s="49">
        <v>53</v>
      </c>
      <c r="Q101" s="51">
        <f t="shared" si="15"/>
        <v>7.9310344827586213E-2</v>
      </c>
      <c r="R101" s="51">
        <f t="shared" si="16"/>
        <v>0.13448275862068965</v>
      </c>
      <c r="S101" s="51">
        <f t="shared" si="17"/>
        <v>0.18275862068965518</v>
      </c>
      <c r="T101" s="7">
        <v>344</v>
      </c>
      <c r="U101" s="49">
        <v>60</v>
      </c>
      <c r="V101" s="49">
        <v>7</v>
      </c>
      <c r="W101" s="51">
        <f t="shared" si="18"/>
        <v>0.11666666666666667</v>
      </c>
      <c r="X101" s="49">
        <v>14</v>
      </c>
      <c r="Y101" s="51">
        <f t="shared" si="19"/>
        <v>0.23333333333333334</v>
      </c>
      <c r="Z101" s="49">
        <v>19</v>
      </c>
      <c r="AA101" s="51">
        <f t="shared" si="20"/>
        <v>0.31666666666666665</v>
      </c>
      <c r="AB101" s="49">
        <v>23</v>
      </c>
      <c r="AC101" s="49">
        <v>5</v>
      </c>
      <c r="AD101" s="51">
        <f t="shared" si="21"/>
        <v>0.21739130434782608</v>
      </c>
      <c r="AE101" s="49">
        <v>4</v>
      </c>
      <c r="AF101" s="51">
        <f t="shared" si="22"/>
        <v>0.17391304347826086</v>
      </c>
      <c r="AG101" s="49">
        <v>8</v>
      </c>
      <c r="AH101" s="51">
        <f t="shared" si="23"/>
        <v>0.34782608695652173</v>
      </c>
      <c r="AI101" s="7">
        <v>248</v>
      </c>
      <c r="AJ101" s="7">
        <v>349</v>
      </c>
      <c r="AK101" s="49">
        <v>0</v>
      </c>
      <c r="AL101" s="49">
        <v>0</v>
      </c>
      <c r="AM101" s="49">
        <v>0</v>
      </c>
      <c r="AN101" s="51" t="str">
        <f t="shared" si="24"/>
        <v>NA</v>
      </c>
      <c r="AO101" s="49">
        <v>327</v>
      </c>
      <c r="AP101" s="49">
        <v>204</v>
      </c>
      <c r="AQ101" s="51">
        <f t="shared" si="13"/>
        <v>0.62385321100917435</v>
      </c>
      <c r="AR101" s="49">
        <v>179</v>
      </c>
      <c r="AS101" s="49">
        <v>164</v>
      </c>
      <c r="AT101" s="51">
        <f t="shared" si="25"/>
        <v>0.91620111731843579</v>
      </c>
    </row>
    <row r="102" spans="1:46" s="7" customFormat="1" x14ac:dyDescent="0.3">
      <c r="A102" s="7" t="s">
        <v>257</v>
      </c>
      <c r="B102" s="7" t="s">
        <v>961</v>
      </c>
      <c r="C102" s="7" t="s">
        <v>267</v>
      </c>
      <c r="D102" s="53">
        <v>607258</v>
      </c>
      <c r="E102" s="7" t="s">
        <v>53</v>
      </c>
      <c r="F102" s="52">
        <v>209</v>
      </c>
      <c r="G102" s="52">
        <v>164</v>
      </c>
      <c r="H102" s="51">
        <f t="shared" si="14"/>
        <v>0.78468899521531099</v>
      </c>
      <c r="I102" s="7">
        <v>35</v>
      </c>
      <c r="J102" s="7">
        <v>10</v>
      </c>
      <c r="K102" s="7">
        <v>65</v>
      </c>
      <c r="L102" s="7">
        <v>14</v>
      </c>
      <c r="M102" s="49">
        <v>612</v>
      </c>
      <c r="N102" s="49">
        <v>42</v>
      </c>
      <c r="O102" s="49">
        <v>54</v>
      </c>
      <c r="P102" s="49">
        <v>72</v>
      </c>
      <c r="Q102" s="51">
        <f t="shared" si="15"/>
        <v>6.8627450980392163E-2</v>
      </c>
      <c r="R102" s="51">
        <f t="shared" si="16"/>
        <v>8.8235294117647065E-2</v>
      </c>
      <c r="S102" s="51">
        <f t="shared" si="17"/>
        <v>0.11764705882352941</v>
      </c>
      <c r="T102" s="7">
        <v>1395</v>
      </c>
      <c r="U102" s="49">
        <v>14</v>
      </c>
      <c r="V102" s="49">
        <v>0</v>
      </c>
      <c r="W102" s="51">
        <f t="shared" si="18"/>
        <v>0</v>
      </c>
      <c r="X102" s="49">
        <v>2</v>
      </c>
      <c r="Y102" s="51">
        <f t="shared" si="19"/>
        <v>0.14285714285714285</v>
      </c>
      <c r="Z102" s="49">
        <v>2</v>
      </c>
      <c r="AA102" s="51">
        <f t="shared" si="20"/>
        <v>0.14285714285714285</v>
      </c>
      <c r="AB102" s="49">
        <v>17</v>
      </c>
      <c r="AC102" s="49">
        <v>4</v>
      </c>
      <c r="AD102" s="51">
        <f t="shared" si="21"/>
        <v>0.23529411764705882</v>
      </c>
      <c r="AE102" s="49">
        <v>5</v>
      </c>
      <c r="AF102" s="51">
        <f t="shared" si="22"/>
        <v>0.29411764705882354</v>
      </c>
      <c r="AG102" s="49">
        <v>9</v>
      </c>
      <c r="AH102" s="51">
        <f t="shared" si="23"/>
        <v>0.52941176470588236</v>
      </c>
      <c r="AI102" s="7">
        <v>991</v>
      </c>
      <c r="AJ102" s="7">
        <v>1087</v>
      </c>
      <c r="AK102" s="49">
        <v>246</v>
      </c>
      <c r="AL102" s="49">
        <v>115</v>
      </c>
      <c r="AM102" s="49">
        <v>61</v>
      </c>
      <c r="AN102" s="51">
        <f t="shared" si="24"/>
        <v>0.71544715447154472</v>
      </c>
      <c r="AO102" s="49">
        <v>1094</v>
      </c>
      <c r="AP102" s="49">
        <v>187</v>
      </c>
      <c r="AQ102" s="51">
        <f t="shared" si="13"/>
        <v>0.17093235831809872</v>
      </c>
      <c r="AR102" s="49">
        <v>31</v>
      </c>
      <c r="AS102" s="49">
        <v>30</v>
      </c>
      <c r="AT102" s="51">
        <f t="shared" si="25"/>
        <v>0.967741935483871</v>
      </c>
    </row>
    <row r="103" spans="1:46" s="7" customFormat="1" x14ac:dyDescent="0.3">
      <c r="A103" s="7" t="s">
        <v>257</v>
      </c>
      <c r="B103" s="7" t="s">
        <v>268</v>
      </c>
      <c r="C103" s="7" t="s">
        <v>269</v>
      </c>
      <c r="D103" s="53">
        <v>1360522</v>
      </c>
      <c r="E103" s="7" t="s">
        <v>53</v>
      </c>
      <c r="F103" s="52">
        <v>304</v>
      </c>
      <c r="G103" s="52">
        <v>163</v>
      </c>
      <c r="H103" s="51">
        <f t="shared" si="14"/>
        <v>0.53618421052631582</v>
      </c>
      <c r="I103" s="7">
        <v>91</v>
      </c>
      <c r="J103" s="7">
        <v>44</v>
      </c>
      <c r="K103" s="7">
        <v>112</v>
      </c>
      <c r="L103" s="7">
        <v>55</v>
      </c>
      <c r="M103" s="49">
        <v>223</v>
      </c>
      <c r="N103" s="49">
        <v>19</v>
      </c>
      <c r="O103" s="49">
        <v>28</v>
      </c>
      <c r="P103" s="49">
        <v>36</v>
      </c>
      <c r="Q103" s="51">
        <f t="shared" si="15"/>
        <v>8.520179372197309E-2</v>
      </c>
      <c r="R103" s="51">
        <f t="shared" si="16"/>
        <v>0.12556053811659193</v>
      </c>
      <c r="S103" s="51">
        <f t="shared" si="17"/>
        <v>0.16143497757847533</v>
      </c>
      <c r="T103" s="7">
        <v>504</v>
      </c>
      <c r="U103" s="49">
        <v>111</v>
      </c>
      <c r="V103" s="49">
        <v>7</v>
      </c>
      <c r="W103" s="51">
        <f t="shared" si="18"/>
        <v>6.3063063063063057E-2</v>
      </c>
      <c r="X103" s="49">
        <v>17</v>
      </c>
      <c r="Y103" s="51">
        <f t="shared" si="19"/>
        <v>0.15315315315315314</v>
      </c>
      <c r="Z103" s="49">
        <v>22</v>
      </c>
      <c r="AA103" s="51">
        <f t="shared" si="20"/>
        <v>0.1981981981981982</v>
      </c>
      <c r="AB103" s="49">
        <v>133</v>
      </c>
      <c r="AC103" s="49">
        <v>40</v>
      </c>
      <c r="AD103" s="51">
        <f t="shared" si="21"/>
        <v>0.3007518796992481</v>
      </c>
      <c r="AE103" s="49">
        <v>15</v>
      </c>
      <c r="AF103" s="51">
        <f t="shared" si="22"/>
        <v>0.11278195488721804</v>
      </c>
      <c r="AG103" s="49">
        <v>53</v>
      </c>
      <c r="AH103" s="51">
        <f t="shared" si="23"/>
        <v>0.39849624060150374</v>
      </c>
      <c r="AI103" s="7">
        <v>357</v>
      </c>
      <c r="AJ103" s="7">
        <v>643</v>
      </c>
      <c r="AK103" s="49">
        <v>3</v>
      </c>
      <c r="AL103" s="49">
        <v>2</v>
      </c>
      <c r="AM103" s="49">
        <v>1</v>
      </c>
      <c r="AN103" s="51">
        <f t="shared" si="24"/>
        <v>1</v>
      </c>
      <c r="AO103" s="49">
        <v>521</v>
      </c>
      <c r="AP103" s="49">
        <v>267</v>
      </c>
      <c r="AQ103" s="51">
        <f t="shared" si="13"/>
        <v>0.5124760076775432</v>
      </c>
      <c r="AR103" s="49">
        <v>225</v>
      </c>
      <c r="AS103" s="49">
        <v>197</v>
      </c>
      <c r="AT103" s="51">
        <f t="shared" si="25"/>
        <v>0.87555555555555553</v>
      </c>
    </row>
    <row r="104" spans="1:46" s="7" customFormat="1" x14ac:dyDescent="0.3">
      <c r="A104" s="7" t="s">
        <v>257</v>
      </c>
      <c r="B104" s="7" t="s">
        <v>270</v>
      </c>
      <c r="C104" s="7" t="s">
        <v>271</v>
      </c>
      <c r="D104" s="53">
        <v>2123692</v>
      </c>
      <c r="E104" s="7" t="s">
        <v>53</v>
      </c>
      <c r="F104" s="52">
        <v>197</v>
      </c>
      <c r="G104" s="52">
        <v>179</v>
      </c>
      <c r="H104" s="51">
        <f t="shared" si="14"/>
        <v>0.90862944162436543</v>
      </c>
      <c r="I104" s="7">
        <v>41</v>
      </c>
      <c r="J104" s="7">
        <v>38</v>
      </c>
      <c r="K104" s="7">
        <v>62</v>
      </c>
      <c r="L104" s="7">
        <v>43</v>
      </c>
      <c r="M104" s="49">
        <v>816</v>
      </c>
      <c r="N104" s="49">
        <v>41</v>
      </c>
      <c r="O104" s="49">
        <v>60</v>
      </c>
      <c r="P104" s="49">
        <v>85</v>
      </c>
      <c r="Q104" s="51">
        <f t="shared" si="15"/>
        <v>5.0245098039215688E-2</v>
      </c>
      <c r="R104" s="51">
        <f t="shared" si="16"/>
        <v>7.3529411764705885E-2</v>
      </c>
      <c r="S104" s="51">
        <f t="shared" si="17"/>
        <v>0.10416666666666667</v>
      </c>
      <c r="T104" s="7">
        <v>1225</v>
      </c>
      <c r="U104" s="49">
        <v>65</v>
      </c>
      <c r="V104" s="49">
        <v>3</v>
      </c>
      <c r="W104" s="51">
        <f t="shared" si="18"/>
        <v>4.6153846153846156E-2</v>
      </c>
      <c r="X104" s="49">
        <v>20</v>
      </c>
      <c r="Y104" s="51">
        <f t="shared" si="19"/>
        <v>0.30769230769230771</v>
      </c>
      <c r="Z104" s="49">
        <v>21</v>
      </c>
      <c r="AA104" s="51">
        <f t="shared" si="20"/>
        <v>0.32307692307692309</v>
      </c>
      <c r="AB104" s="49">
        <v>159</v>
      </c>
      <c r="AC104" s="49">
        <v>54</v>
      </c>
      <c r="AD104" s="51">
        <f t="shared" si="21"/>
        <v>0.33962264150943394</v>
      </c>
      <c r="AE104" s="49">
        <v>14</v>
      </c>
      <c r="AF104" s="51">
        <f t="shared" si="22"/>
        <v>8.8050314465408799E-2</v>
      </c>
      <c r="AG104" s="49">
        <v>61</v>
      </c>
      <c r="AH104" s="51">
        <f t="shared" si="23"/>
        <v>0.38364779874213839</v>
      </c>
      <c r="AI104" s="7">
        <v>947</v>
      </c>
      <c r="AJ104" s="7">
        <v>1181</v>
      </c>
      <c r="AK104" s="49">
        <v>244</v>
      </c>
      <c r="AL104" s="49">
        <v>36</v>
      </c>
      <c r="AM104" s="49">
        <v>21</v>
      </c>
      <c r="AN104" s="51">
        <f t="shared" si="24"/>
        <v>0.23360655737704919</v>
      </c>
      <c r="AO104" s="49">
        <v>1163</v>
      </c>
      <c r="AP104" s="49">
        <v>559</v>
      </c>
      <c r="AQ104" s="51">
        <f t="shared" si="13"/>
        <v>0.48065348237317285</v>
      </c>
      <c r="AR104" s="49">
        <v>163</v>
      </c>
      <c r="AS104" s="49">
        <v>151</v>
      </c>
      <c r="AT104" s="51">
        <f t="shared" si="25"/>
        <v>0.92638036809815949</v>
      </c>
    </row>
    <row r="105" spans="1:46" s="7" customFormat="1" x14ac:dyDescent="0.3">
      <c r="A105" s="7" t="s">
        <v>257</v>
      </c>
      <c r="B105" s="7" t="s">
        <v>272</v>
      </c>
      <c r="C105" s="7" t="s">
        <v>273</v>
      </c>
      <c r="D105" s="53">
        <v>3168106</v>
      </c>
      <c r="E105" s="7" t="s">
        <v>53</v>
      </c>
      <c r="F105" s="52">
        <v>641</v>
      </c>
      <c r="G105" s="52">
        <v>372</v>
      </c>
      <c r="H105" s="51">
        <f t="shared" si="14"/>
        <v>0.58034321372854913</v>
      </c>
      <c r="I105" s="7">
        <v>49</v>
      </c>
      <c r="J105" s="7">
        <v>27</v>
      </c>
      <c r="K105" s="7">
        <v>69</v>
      </c>
      <c r="L105" s="7">
        <v>32</v>
      </c>
      <c r="M105" s="49">
        <v>506</v>
      </c>
      <c r="N105" s="49">
        <v>76</v>
      </c>
      <c r="O105" s="49">
        <v>103</v>
      </c>
      <c r="P105" s="49">
        <v>135</v>
      </c>
      <c r="Q105" s="51">
        <f t="shared" si="15"/>
        <v>0.15019762845849802</v>
      </c>
      <c r="R105" s="51">
        <f t="shared" si="16"/>
        <v>0.20355731225296442</v>
      </c>
      <c r="S105" s="51">
        <f t="shared" si="17"/>
        <v>0.26679841897233203</v>
      </c>
      <c r="T105" s="7">
        <v>1693</v>
      </c>
      <c r="U105" s="49">
        <v>227</v>
      </c>
      <c r="V105" s="49">
        <v>37</v>
      </c>
      <c r="W105" s="51">
        <f t="shared" si="18"/>
        <v>0.16299559471365638</v>
      </c>
      <c r="X105" s="49">
        <v>89</v>
      </c>
      <c r="Y105" s="51">
        <f t="shared" si="19"/>
        <v>0.39207048458149779</v>
      </c>
      <c r="Z105" s="49">
        <v>110</v>
      </c>
      <c r="AA105" s="51">
        <f t="shared" si="20"/>
        <v>0.48458149779735682</v>
      </c>
      <c r="AB105" s="49">
        <v>172</v>
      </c>
      <c r="AC105" s="49">
        <v>32</v>
      </c>
      <c r="AD105" s="51">
        <f t="shared" si="21"/>
        <v>0.18604651162790697</v>
      </c>
      <c r="AE105" s="49">
        <v>22</v>
      </c>
      <c r="AF105" s="51">
        <f t="shared" si="22"/>
        <v>0.12790697674418605</v>
      </c>
      <c r="AG105" s="49">
        <v>49</v>
      </c>
      <c r="AH105" s="51">
        <f t="shared" si="23"/>
        <v>0.28488372093023256</v>
      </c>
      <c r="AI105" s="7">
        <v>1153</v>
      </c>
      <c r="AJ105" s="7">
        <v>1213</v>
      </c>
      <c r="AK105" s="49">
        <v>293</v>
      </c>
      <c r="AL105" s="49">
        <v>22</v>
      </c>
      <c r="AM105" s="49">
        <v>227</v>
      </c>
      <c r="AN105" s="51">
        <f t="shared" si="24"/>
        <v>0.84982935153583616</v>
      </c>
      <c r="AO105" s="49">
        <v>1475</v>
      </c>
      <c r="AP105" s="49">
        <v>409</v>
      </c>
      <c r="AQ105" s="51">
        <f t="shared" si="13"/>
        <v>0.27728813559322035</v>
      </c>
      <c r="AR105" s="49">
        <v>528</v>
      </c>
      <c r="AS105" s="49">
        <v>512</v>
      </c>
      <c r="AT105" s="51">
        <f t="shared" si="25"/>
        <v>0.96969696969696972</v>
      </c>
    </row>
    <row r="106" spans="1:46" s="7" customFormat="1" x14ac:dyDescent="0.3">
      <c r="A106" s="7" t="s">
        <v>257</v>
      </c>
      <c r="B106" s="7" t="s">
        <v>962</v>
      </c>
      <c r="C106" s="7" t="s">
        <v>275</v>
      </c>
      <c r="D106" s="53">
        <v>4866729</v>
      </c>
      <c r="E106" s="7" t="s">
        <v>53</v>
      </c>
      <c r="F106" s="52">
        <v>267</v>
      </c>
      <c r="G106" s="52">
        <v>227</v>
      </c>
      <c r="H106" s="51">
        <f t="shared" si="14"/>
        <v>0.85018726591760296</v>
      </c>
      <c r="I106" s="7">
        <v>60</v>
      </c>
      <c r="J106" s="7">
        <v>53</v>
      </c>
      <c r="K106" s="7">
        <v>133</v>
      </c>
      <c r="L106" s="7">
        <v>76</v>
      </c>
      <c r="M106" s="49">
        <v>341</v>
      </c>
      <c r="N106" s="49">
        <v>11</v>
      </c>
      <c r="O106" s="49">
        <v>26</v>
      </c>
      <c r="P106" s="49">
        <v>42</v>
      </c>
      <c r="Q106" s="51">
        <f t="shared" si="15"/>
        <v>3.2258064516129031E-2</v>
      </c>
      <c r="R106" s="51">
        <f t="shared" si="16"/>
        <v>7.6246334310850442E-2</v>
      </c>
      <c r="S106" s="51">
        <f t="shared" si="17"/>
        <v>0.12316715542521994</v>
      </c>
      <c r="T106" s="7">
        <v>340</v>
      </c>
      <c r="U106" s="49">
        <v>237</v>
      </c>
      <c r="V106" s="49">
        <v>23</v>
      </c>
      <c r="W106" s="51">
        <f t="shared" si="18"/>
        <v>9.7046413502109699E-2</v>
      </c>
      <c r="X106" s="49">
        <v>54</v>
      </c>
      <c r="Y106" s="51">
        <f t="shared" si="19"/>
        <v>0.22784810126582278</v>
      </c>
      <c r="Z106" s="49">
        <v>76</v>
      </c>
      <c r="AA106" s="51">
        <f t="shared" si="20"/>
        <v>0.32067510548523209</v>
      </c>
      <c r="AB106" s="49">
        <v>89</v>
      </c>
      <c r="AC106" s="49">
        <v>18</v>
      </c>
      <c r="AD106" s="51">
        <f t="shared" si="21"/>
        <v>0.20224719101123595</v>
      </c>
      <c r="AE106" s="49">
        <v>32</v>
      </c>
      <c r="AF106" s="51">
        <f t="shared" si="22"/>
        <v>0.3595505617977528</v>
      </c>
      <c r="AG106" s="49">
        <v>47</v>
      </c>
      <c r="AH106" s="51">
        <f t="shared" si="23"/>
        <v>0.5280898876404494</v>
      </c>
      <c r="AI106" s="7">
        <v>218</v>
      </c>
      <c r="AJ106" s="7">
        <v>1569</v>
      </c>
      <c r="AK106" s="49">
        <v>268</v>
      </c>
      <c r="AL106" s="49">
        <v>98</v>
      </c>
      <c r="AM106" s="49">
        <v>114</v>
      </c>
      <c r="AN106" s="51">
        <f t="shared" si="24"/>
        <v>0.79104477611940294</v>
      </c>
      <c r="AO106" s="49">
        <v>1073</v>
      </c>
      <c r="AP106" s="49">
        <v>870</v>
      </c>
      <c r="AQ106" s="51">
        <f t="shared" si="13"/>
        <v>0.81081081081081086</v>
      </c>
      <c r="AR106" s="49">
        <v>1857</v>
      </c>
      <c r="AS106" s="49">
        <v>1766</v>
      </c>
      <c r="AT106" s="51">
        <f t="shared" si="25"/>
        <v>0.95099623047926762</v>
      </c>
    </row>
    <row r="107" spans="1:46" s="7" customFormat="1" x14ac:dyDescent="0.3">
      <c r="A107" s="7" t="s">
        <v>276</v>
      </c>
      <c r="B107" s="7" t="s">
        <v>277</v>
      </c>
      <c r="C107" s="7" t="s">
        <v>278</v>
      </c>
      <c r="D107" s="53">
        <v>1054700</v>
      </c>
      <c r="E107" s="7" t="s">
        <v>56</v>
      </c>
      <c r="F107" s="52">
        <v>88</v>
      </c>
      <c r="G107" s="52">
        <v>83</v>
      </c>
      <c r="H107" s="51">
        <f t="shared" si="14"/>
        <v>0.94318181818181823</v>
      </c>
      <c r="I107" s="7">
        <v>66</v>
      </c>
      <c r="J107" s="7">
        <v>59</v>
      </c>
      <c r="K107" s="7">
        <v>66</v>
      </c>
      <c r="L107" s="7">
        <v>59</v>
      </c>
      <c r="M107" s="49">
        <v>271</v>
      </c>
      <c r="N107" s="49">
        <v>11</v>
      </c>
      <c r="O107" s="49">
        <v>23</v>
      </c>
      <c r="P107" s="49">
        <v>38</v>
      </c>
      <c r="Q107" s="51">
        <f t="shared" si="15"/>
        <v>4.0590405904059039E-2</v>
      </c>
      <c r="R107" s="51">
        <f t="shared" si="16"/>
        <v>8.4870848708487087E-2</v>
      </c>
      <c r="S107" s="51">
        <f t="shared" si="17"/>
        <v>0.14022140221402213</v>
      </c>
      <c r="T107" s="7">
        <v>512</v>
      </c>
      <c r="U107" s="49">
        <v>30</v>
      </c>
      <c r="V107" s="49">
        <v>4</v>
      </c>
      <c r="W107" s="51">
        <f t="shared" si="18"/>
        <v>0.13333333333333333</v>
      </c>
      <c r="X107" s="49">
        <v>1</v>
      </c>
      <c r="Y107" s="51">
        <f t="shared" si="19"/>
        <v>3.3333333333333333E-2</v>
      </c>
      <c r="Z107" s="49">
        <v>5</v>
      </c>
      <c r="AA107" s="51">
        <f t="shared" si="20"/>
        <v>0.16666666666666666</v>
      </c>
      <c r="AB107" s="49">
        <v>28</v>
      </c>
      <c r="AC107" s="49">
        <v>3</v>
      </c>
      <c r="AD107" s="51">
        <f t="shared" si="21"/>
        <v>0.10714285714285714</v>
      </c>
      <c r="AE107" s="49">
        <v>7</v>
      </c>
      <c r="AF107" s="51">
        <f t="shared" si="22"/>
        <v>0.25</v>
      </c>
      <c r="AG107" s="49">
        <v>9</v>
      </c>
      <c r="AH107" s="51">
        <f t="shared" si="23"/>
        <v>0.32142857142857145</v>
      </c>
      <c r="AI107" s="7">
        <v>384</v>
      </c>
      <c r="AJ107" s="7">
        <v>494</v>
      </c>
      <c r="AK107" s="49">
        <v>18</v>
      </c>
      <c r="AL107" s="49">
        <v>0</v>
      </c>
      <c r="AM107" s="49">
        <v>0</v>
      </c>
      <c r="AN107" s="51">
        <f t="shared" si="24"/>
        <v>0</v>
      </c>
      <c r="AO107" s="49">
        <v>538</v>
      </c>
      <c r="AP107" s="49">
        <v>266</v>
      </c>
      <c r="AQ107" s="51">
        <f t="shared" si="13"/>
        <v>0.49442379182156132</v>
      </c>
      <c r="AR107" s="49">
        <v>90</v>
      </c>
      <c r="AS107" s="49">
        <v>83</v>
      </c>
      <c r="AT107" s="51">
        <f t="shared" si="25"/>
        <v>0.92222222222222228</v>
      </c>
    </row>
    <row r="108" spans="1:46" s="7" customFormat="1" x14ac:dyDescent="0.3">
      <c r="A108" s="7" t="s">
        <v>279</v>
      </c>
      <c r="B108" s="7" t="s">
        <v>280</v>
      </c>
      <c r="C108" s="7" t="s">
        <v>281</v>
      </c>
      <c r="D108" s="53">
        <v>2344347</v>
      </c>
      <c r="E108" s="7" t="s">
        <v>56</v>
      </c>
      <c r="F108" s="52">
        <v>949</v>
      </c>
      <c r="G108" s="52">
        <v>949</v>
      </c>
      <c r="H108" s="51">
        <f t="shared" si="14"/>
        <v>1</v>
      </c>
      <c r="I108" s="7">
        <v>61</v>
      </c>
      <c r="J108" s="7">
        <v>45</v>
      </c>
      <c r="K108" s="7">
        <v>135</v>
      </c>
      <c r="L108" s="7">
        <v>80</v>
      </c>
      <c r="M108" s="49">
        <v>1697</v>
      </c>
      <c r="N108" s="49">
        <v>119</v>
      </c>
      <c r="O108" s="49">
        <v>200</v>
      </c>
      <c r="P108" s="49">
        <v>296</v>
      </c>
      <c r="Q108" s="51">
        <f t="shared" si="15"/>
        <v>7.012374779021803E-2</v>
      </c>
      <c r="R108" s="51">
        <f t="shared" si="16"/>
        <v>0.11785503830288745</v>
      </c>
      <c r="S108" s="51">
        <f t="shared" si="17"/>
        <v>0.17442545668827342</v>
      </c>
      <c r="T108" s="7">
        <v>2766</v>
      </c>
      <c r="U108" s="49">
        <v>113</v>
      </c>
      <c r="V108" s="49">
        <v>5</v>
      </c>
      <c r="W108" s="51">
        <f t="shared" si="18"/>
        <v>4.4247787610619468E-2</v>
      </c>
      <c r="X108" s="49">
        <v>19</v>
      </c>
      <c r="Y108" s="51">
        <f t="shared" si="19"/>
        <v>0.16814159292035399</v>
      </c>
      <c r="Z108" s="49">
        <v>21</v>
      </c>
      <c r="AA108" s="51">
        <f t="shared" si="20"/>
        <v>0.18584070796460178</v>
      </c>
      <c r="AB108" s="49">
        <v>136</v>
      </c>
      <c r="AC108" s="49">
        <v>10</v>
      </c>
      <c r="AD108" s="51">
        <f t="shared" si="21"/>
        <v>7.3529411764705885E-2</v>
      </c>
      <c r="AE108" s="49">
        <v>40</v>
      </c>
      <c r="AF108" s="51">
        <f t="shared" si="22"/>
        <v>0.29411764705882354</v>
      </c>
      <c r="AG108" s="49">
        <v>46</v>
      </c>
      <c r="AH108" s="51">
        <f t="shared" si="23"/>
        <v>0.33823529411764708</v>
      </c>
      <c r="AI108" s="7">
        <v>1625</v>
      </c>
      <c r="AJ108" s="7">
        <v>1984</v>
      </c>
      <c r="AK108" s="49">
        <v>1047</v>
      </c>
      <c r="AL108" s="49">
        <v>219</v>
      </c>
      <c r="AM108" s="49">
        <v>324</v>
      </c>
      <c r="AN108" s="51">
        <f t="shared" si="24"/>
        <v>0.51862464183381085</v>
      </c>
      <c r="AO108" s="49">
        <v>2043</v>
      </c>
      <c r="AP108" s="49">
        <v>1031</v>
      </c>
      <c r="AQ108" s="51">
        <f t="shared" si="13"/>
        <v>0.50465002447381302</v>
      </c>
      <c r="AR108" s="49">
        <v>322</v>
      </c>
      <c r="AS108" s="49">
        <v>295</v>
      </c>
      <c r="AT108" s="51">
        <f t="shared" si="25"/>
        <v>0.91614906832298137</v>
      </c>
    </row>
    <row r="109" spans="1:46" s="7" customFormat="1" x14ac:dyDescent="0.3">
      <c r="A109" s="7" t="s">
        <v>279</v>
      </c>
      <c r="B109" s="7" t="s">
        <v>963</v>
      </c>
      <c r="C109" s="7" t="s">
        <v>283</v>
      </c>
      <c r="D109" s="53">
        <v>9080553</v>
      </c>
      <c r="E109" s="7" t="s">
        <v>53</v>
      </c>
      <c r="F109" s="52">
        <v>3081</v>
      </c>
      <c r="G109" s="52">
        <v>3057</v>
      </c>
      <c r="H109" s="51">
        <f t="shared" si="14"/>
        <v>0.99221032132424536</v>
      </c>
      <c r="I109" s="7">
        <v>139</v>
      </c>
      <c r="J109" s="7">
        <v>73</v>
      </c>
      <c r="K109" s="7">
        <v>227</v>
      </c>
      <c r="L109" s="7">
        <v>151</v>
      </c>
      <c r="M109" s="49">
        <v>2946</v>
      </c>
      <c r="N109" s="49">
        <v>308</v>
      </c>
      <c r="O109" s="49">
        <v>474</v>
      </c>
      <c r="P109" s="49">
        <v>626</v>
      </c>
      <c r="Q109" s="51">
        <f t="shared" si="15"/>
        <v>0.10454854039375425</v>
      </c>
      <c r="R109" s="51">
        <f t="shared" si="16"/>
        <v>0.16089613034623218</v>
      </c>
      <c r="S109" s="51">
        <f t="shared" si="17"/>
        <v>0.21249151391717583</v>
      </c>
      <c r="T109" s="7">
        <v>5938</v>
      </c>
      <c r="U109" s="49">
        <v>547</v>
      </c>
      <c r="V109" s="49">
        <v>0</v>
      </c>
      <c r="W109" s="51">
        <f t="shared" si="18"/>
        <v>0</v>
      </c>
      <c r="X109" s="49">
        <v>18</v>
      </c>
      <c r="Y109" s="51">
        <f t="shared" si="19"/>
        <v>3.2906764168190127E-2</v>
      </c>
      <c r="Z109" s="49">
        <v>18</v>
      </c>
      <c r="AA109" s="51">
        <f t="shared" si="20"/>
        <v>3.2906764168190127E-2</v>
      </c>
      <c r="AB109" s="49">
        <v>588</v>
      </c>
      <c r="AC109" s="49">
        <v>144</v>
      </c>
      <c r="AD109" s="51">
        <f t="shared" si="21"/>
        <v>0.24489795918367346</v>
      </c>
      <c r="AE109" s="49">
        <v>129</v>
      </c>
      <c r="AF109" s="51">
        <f t="shared" si="22"/>
        <v>0.21938775510204081</v>
      </c>
      <c r="AG109" s="49">
        <v>240</v>
      </c>
      <c r="AH109" s="51">
        <f t="shared" si="23"/>
        <v>0.40816326530612246</v>
      </c>
      <c r="AI109" s="7">
        <v>2761</v>
      </c>
      <c r="AJ109" s="7">
        <v>3799</v>
      </c>
      <c r="AK109" s="49">
        <v>838</v>
      </c>
      <c r="AL109" s="49">
        <v>135</v>
      </c>
      <c r="AM109" s="49">
        <v>179</v>
      </c>
      <c r="AN109" s="51">
        <f t="shared" si="24"/>
        <v>0.37470167064439142</v>
      </c>
      <c r="AO109" s="49">
        <v>3697</v>
      </c>
      <c r="AP109" s="49">
        <v>2213</v>
      </c>
      <c r="AQ109" s="51">
        <f t="shared" si="13"/>
        <v>0.59859345415201515</v>
      </c>
      <c r="AR109" s="49">
        <v>1146</v>
      </c>
      <c r="AS109" s="49">
        <v>1089</v>
      </c>
      <c r="AT109" s="51">
        <f t="shared" si="25"/>
        <v>0.95026178010471207</v>
      </c>
    </row>
    <row r="110" spans="1:46" s="7" customFormat="1" x14ac:dyDescent="0.3">
      <c r="A110" s="7" t="s">
        <v>284</v>
      </c>
      <c r="B110" s="7" t="s">
        <v>285</v>
      </c>
      <c r="C110" s="7" t="s">
        <v>286</v>
      </c>
      <c r="D110" s="53">
        <v>722532</v>
      </c>
      <c r="E110" s="7" t="s">
        <v>53</v>
      </c>
      <c r="F110" s="52">
        <v>240</v>
      </c>
      <c r="G110" s="52">
        <v>96</v>
      </c>
      <c r="H110" s="51">
        <f t="shared" si="14"/>
        <v>0.4</v>
      </c>
      <c r="I110" s="7">
        <v>27</v>
      </c>
      <c r="J110" s="7">
        <v>15</v>
      </c>
      <c r="K110" s="7">
        <v>98</v>
      </c>
      <c r="L110" s="7">
        <v>65</v>
      </c>
      <c r="M110" s="49">
        <v>169</v>
      </c>
      <c r="N110" s="49">
        <v>1</v>
      </c>
      <c r="O110" s="49">
        <v>8</v>
      </c>
      <c r="P110" s="49">
        <v>8</v>
      </c>
      <c r="Q110" s="51">
        <f t="shared" si="15"/>
        <v>5.9171597633136093E-3</v>
      </c>
      <c r="R110" s="51">
        <f t="shared" si="16"/>
        <v>4.7337278106508875E-2</v>
      </c>
      <c r="S110" s="51">
        <f t="shared" si="17"/>
        <v>4.7337278106508875E-2</v>
      </c>
      <c r="T110" s="7">
        <v>401</v>
      </c>
      <c r="U110" s="49">
        <v>4</v>
      </c>
      <c r="V110" s="49">
        <v>0</v>
      </c>
      <c r="W110" s="51">
        <f t="shared" si="18"/>
        <v>0</v>
      </c>
      <c r="X110" s="49">
        <v>1</v>
      </c>
      <c r="Y110" s="51">
        <f t="shared" si="19"/>
        <v>0.25</v>
      </c>
      <c r="Z110" s="49">
        <v>1</v>
      </c>
      <c r="AA110" s="51">
        <f t="shared" si="20"/>
        <v>0.25</v>
      </c>
      <c r="AB110" s="49">
        <v>92</v>
      </c>
      <c r="AC110" s="49">
        <v>31</v>
      </c>
      <c r="AD110" s="51">
        <f t="shared" si="21"/>
        <v>0.33695652173913043</v>
      </c>
      <c r="AE110" s="49">
        <v>11</v>
      </c>
      <c r="AF110" s="51">
        <f t="shared" si="22"/>
        <v>0.11956521739130435</v>
      </c>
      <c r="AG110" s="49">
        <v>40</v>
      </c>
      <c r="AH110" s="51">
        <f t="shared" si="23"/>
        <v>0.43478260869565216</v>
      </c>
      <c r="AI110" s="7">
        <v>322</v>
      </c>
      <c r="AJ110" s="7">
        <v>354</v>
      </c>
      <c r="AK110" s="49">
        <v>0</v>
      </c>
      <c r="AL110" s="49">
        <v>0</v>
      </c>
      <c r="AM110" s="49">
        <v>0</v>
      </c>
      <c r="AN110" s="51" t="str">
        <f t="shared" si="24"/>
        <v>NA</v>
      </c>
      <c r="AO110" s="49">
        <v>346</v>
      </c>
      <c r="AP110" s="49">
        <v>185</v>
      </c>
      <c r="AQ110" s="51">
        <f t="shared" si="13"/>
        <v>0.53468208092485547</v>
      </c>
      <c r="AR110" s="49">
        <v>15</v>
      </c>
      <c r="AS110" s="49">
        <v>7</v>
      </c>
      <c r="AT110" s="51">
        <f t="shared" si="25"/>
        <v>0.46666666666666667</v>
      </c>
    </row>
    <row r="111" spans="1:46" s="7" customFormat="1" x14ac:dyDescent="0.3">
      <c r="A111" s="7" t="s">
        <v>284</v>
      </c>
      <c r="B111" s="7" t="s">
        <v>287</v>
      </c>
      <c r="C111" s="7" t="s">
        <v>288</v>
      </c>
      <c r="D111" s="53">
        <v>4745983</v>
      </c>
      <c r="E111" s="7" t="s">
        <v>56</v>
      </c>
      <c r="F111" s="52">
        <v>1840</v>
      </c>
      <c r="G111" s="52">
        <v>1600</v>
      </c>
      <c r="H111" s="51">
        <f t="shared" si="14"/>
        <v>0.86956521739130432</v>
      </c>
      <c r="I111" s="7">
        <v>35</v>
      </c>
      <c r="J111" s="7">
        <v>24</v>
      </c>
      <c r="K111" s="7">
        <v>105</v>
      </c>
      <c r="L111" s="7">
        <v>36</v>
      </c>
      <c r="M111" s="49">
        <v>2693</v>
      </c>
      <c r="N111" s="49">
        <v>186</v>
      </c>
      <c r="O111" s="49">
        <v>326</v>
      </c>
      <c r="P111" s="49">
        <v>493</v>
      </c>
      <c r="Q111" s="51">
        <f t="shared" si="15"/>
        <v>6.9067953954697364E-2</v>
      </c>
      <c r="R111" s="51">
        <f t="shared" si="16"/>
        <v>0.12105458596360935</v>
      </c>
      <c r="S111" s="51">
        <f t="shared" si="17"/>
        <v>0.18306721128852579</v>
      </c>
      <c r="T111" s="7">
        <v>5728</v>
      </c>
      <c r="U111" s="49">
        <v>83</v>
      </c>
      <c r="V111" s="49">
        <v>6</v>
      </c>
      <c r="W111" s="51">
        <f t="shared" si="18"/>
        <v>7.2289156626506021E-2</v>
      </c>
      <c r="X111" s="49">
        <v>18</v>
      </c>
      <c r="Y111" s="51">
        <f t="shared" si="19"/>
        <v>0.21686746987951808</v>
      </c>
      <c r="Z111" s="49">
        <v>22</v>
      </c>
      <c r="AA111" s="51">
        <f t="shared" si="20"/>
        <v>0.26506024096385544</v>
      </c>
      <c r="AB111" s="49">
        <v>271</v>
      </c>
      <c r="AC111" s="49">
        <v>67</v>
      </c>
      <c r="AD111" s="51">
        <f t="shared" si="21"/>
        <v>0.24723247232472326</v>
      </c>
      <c r="AE111" s="49">
        <v>49</v>
      </c>
      <c r="AF111" s="51">
        <f t="shared" si="22"/>
        <v>0.18081180811808117</v>
      </c>
      <c r="AG111" s="49">
        <v>102</v>
      </c>
      <c r="AH111" s="51">
        <f t="shared" si="23"/>
        <v>0.37638376383763839</v>
      </c>
      <c r="AI111" s="7">
        <v>3808</v>
      </c>
      <c r="AJ111" s="7">
        <v>4420</v>
      </c>
      <c r="AK111" s="49">
        <v>195</v>
      </c>
      <c r="AL111" s="49">
        <v>13</v>
      </c>
      <c r="AM111" s="49">
        <v>56</v>
      </c>
      <c r="AN111" s="51">
        <f t="shared" si="24"/>
        <v>0.35384615384615387</v>
      </c>
      <c r="AO111" s="49">
        <v>5139</v>
      </c>
      <c r="AP111" s="49">
        <v>2308</v>
      </c>
      <c r="AQ111" s="51">
        <f t="shared" si="13"/>
        <v>0.44911461373808131</v>
      </c>
      <c r="AR111" s="49">
        <v>297</v>
      </c>
      <c r="AS111" s="49">
        <v>271</v>
      </c>
      <c r="AT111" s="51">
        <f t="shared" si="25"/>
        <v>0.91245791245791241</v>
      </c>
    </row>
    <row r="112" spans="1:46" s="7" customFormat="1" x14ac:dyDescent="0.3">
      <c r="A112" s="7" t="s">
        <v>284</v>
      </c>
      <c r="B112" s="7" t="s">
        <v>289</v>
      </c>
      <c r="C112" s="7" t="s">
        <v>290</v>
      </c>
      <c r="D112" s="53">
        <v>3315621</v>
      </c>
      <c r="E112" s="7" t="s">
        <v>53</v>
      </c>
      <c r="F112" s="52">
        <v>616</v>
      </c>
      <c r="G112" s="52">
        <v>578</v>
      </c>
      <c r="H112" s="51">
        <f t="shared" si="14"/>
        <v>0.93831168831168832</v>
      </c>
      <c r="I112" s="7">
        <v>43</v>
      </c>
      <c r="J112" s="7">
        <v>23</v>
      </c>
      <c r="K112" s="7">
        <v>65</v>
      </c>
      <c r="L112" s="7">
        <v>30</v>
      </c>
      <c r="M112" s="49">
        <v>1438</v>
      </c>
      <c r="N112" s="49">
        <v>159</v>
      </c>
      <c r="O112" s="49">
        <v>238</v>
      </c>
      <c r="P112" s="49">
        <v>358</v>
      </c>
      <c r="Q112" s="51">
        <f t="shared" si="15"/>
        <v>0.1105702364394993</v>
      </c>
      <c r="R112" s="51">
        <f t="shared" si="16"/>
        <v>0.16550764951321278</v>
      </c>
      <c r="S112" s="51">
        <f t="shared" si="17"/>
        <v>0.24895688456189152</v>
      </c>
      <c r="T112" s="7">
        <v>3868</v>
      </c>
      <c r="U112" s="49">
        <v>154</v>
      </c>
      <c r="V112" s="49">
        <v>10</v>
      </c>
      <c r="W112" s="51">
        <f t="shared" si="18"/>
        <v>6.4935064935064929E-2</v>
      </c>
      <c r="X112" s="49">
        <v>21</v>
      </c>
      <c r="Y112" s="51">
        <f t="shared" si="19"/>
        <v>0.13636363636363635</v>
      </c>
      <c r="Z112" s="49">
        <v>31</v>
      </c>
      <c r="AA112" s="51">
        <f t="shared" si="20"/>
        <v>0.20129870129870131</v>
      </c>
      <c r="AB112" s="49">
        <v>202</v>
      </c>
      <c r="AC112" s="49">
        <v>49</v>
      </c>
      <c r="AD112" s="51">
        <f t="shared" si="21"/>
        <v>0.24257425742574257</v>
      </c>
      <c r="AE112" s="49">
        <v>24</v>
      </c>
      <c r="AF112" s="51">
        <f t="shared" si="22"/>
        <v>0.11881188118811881</v>
      </c>
      <c r="AG112" s="49">
        <v>68</v>
      </c>
      <c r="AH112" s="51">
        <f t="shared" si="23"/>
        <v>0.33663366336633666</v>
      </c>
      <c r="AI112" s="7">
        <v>2481</v>
      </c>
      <c r="AJ112" s="7">
        <v>2696</v>
      </c>
      <c r="AK112" s="49">
        <v>92</v>
      </c>
      <c r="AL112" s="49">
        <v>32</v>
      </c>
      <c r="AM112" s="49">
        <v>28</v>
      </c>
      <c r="AN112" s="51">
        <f t="shared" si="24"/>
        <v>0.65217391304347827</v>
      </c>
      <c r="AO112" s="49">
        <v>3444</v>
      </c>
      <c r="AP112" s="49">
        <v>1005</v>
      </c>
      <c r="AQ112" s="51">
        <f t="shared" si="13"/>
        <v>0.29181184668989546</v>
      </c>
      <c r="AR112" s="49">
        <v>834</v>
      </c>
      <c r="AS112" s="49">
        <v>756</v>
      </c>
      <c r="AT112" s="51">
        <f t="shared" si="25"/>
        <v>0.90647482014388492</v>
      </c>
    </row>
    <row r="113" spans="1:46" s="7" customFormat="1" x14ac:dyDescent="0.3">
      <c r="A113" s="7" t="s">
        <v>291</v>
      </c>
      <c r="B113" s="7" t="s">
        <v>292</v>
      </c>
      <c r="C113" s="7" t="s">
        <v>293</v>
      </c>
      <c r="D113" s="53">
        <v>889887</v>
      </c>
      <c r="E113" s="7" t="s">
        <v>53</v>
      </c>
      <c r="F113" s="52">
        <v>691</v>
      </c>
      <c r="G113" s="52">
        <v>230</v>
      </c>
      <c r="H113" s="51">
        <f t="shared" si="14"/>
        <v>0.33285094066570187</v>
      </c>
      <c r="I113" s="7">
        <v>67</v>
      </c>
      <c r="J113" s="7">
        <v>24</v>
      </c>
      <c r="K113" s="7">
        <v>88</v>
      </c>
      <c r="L113" s="7">
        <v>29</v>
      </c>
      <c r="M113" s="49">
        <v>429</v>
      </c>
      <c r="N113" s="49">
        <v>16</v>
      </c>
      <c r="O113" s="49">
        <v>27</v>
      </c>
      <c r="P113" s="49">
        <v>34</v>
      </c>
      <c r="Q113" s="51">
        <f t="shared" si="15"/>
        <v>3.7296037296037296E-2</v>
      </c>
      <c r="R113" s="51">
        <f t="shared" si="16"/>
        <v>6.2937062937062943E-2</v>
      </c>
      <c r="S113" s="51">
        <f t="shared" si="17"/>
        <v>7.9254079254079249E-2</v>
      </c>
      <c r="T113" s="7">
        <v>1146</v>
      </c>
      <c r="U113" s="49">
        <v>68</v>
      </c>
      <c r="V113" s="49">
        <v>13</v>
      </c>
      <c r="W113" s="51">
        <f t="shared" si="18"/>
        <v>0.19117647058823528</v>
      </c>
      <c r="X113" s="49">
        <v>32</v>
      </c>
      <c r="Y113" s="51">
        <f t="shared" si="19"/>
        <v>0.47058823529411764</v>
      </c>
      <c r="Z113" s="49">
        <v>41</v>
      </c>
      <c r="AA113" s="51">
        <f t="shared" si="20"/>
        <v>0.6029411764705882</v>
      </c>
      <c r="AB113" s="49">
        <v>23</v>
      </c>
      <c r="AC113" s="49">
        <v>3</v>
      </c>
      <c r="AD113" s="51">
        <f t="shared" si="21"/>
        <v>0.13043478260869565</v>
      </c>
      <c r="AE113" s="49">
        <v>11</v>
      </c>
      <c r="AF113" s="51">
        <f t="shared" si="22"/>
        <v>0.47826086956521741</v>
      </c>
      <c r="AG113" s="49">
        <v>11</v>
      </c>
      <c r="AH113" s="51">
        <f t="shared" si="23"/>
        <v>0.47826086956521741</v>
      </c>
      <c r="AI113" s="7">
        <v>775</v>
      </c>
      <c r="AJ113" s="7">
        <v>994</v>
      </c>
      <c r="AK113" s="49">
        <v>22</v>
      </c>
      <c r="AL113" s="49">
        <v>10</v>
      </c>
      <c r="AM113" s="49">
        <v>3</v>
      </c>
      <c r="AN113" s="51">
        <f t="shared" si="24"/>
        <v>0.59090909090909094</v>
      </c>
      <c r="AO113" s="49">
        <v>1124</v>
      </c>
      <c r="AP113" s="49">
        <v>228</v>
      </c>
      <c r="AQ113" s="51">
        <f t="shared" si="13"/>
        <v>0.20284697508896798</v>
      </c>
      <c r="AR113" s="49">
        <v>189</v>
      </c>
      <c r="AS113" s="49">
        <v>188</v>
      </c>
      <c r="AT113" s="51">
        <f t="shared" si="25"/>
        <v>0.99470899470899465</v>
      </c>
    </row>
    <row r="114" spans="1:46" s="7" customFormat="1" x14ac:dyDescent="0.3">
      <c r="A114" s="7" t="s">
        <v>291</v>
      </c>
      <c r="B114" s="7" t="s">
        <v>964</v>
      </c>
      <c r="C114" s="7" t="s">
        <v>295</v>
      </c>
      <c r="D114" s="53">
        <v>2720641</v>
      </c>
      <c r="E114" s="7" t="s">
        <v>56</v>
      </c>
      <c r="F114" s="52">
        <v>716</v>
      </c>
      <c r="G114" s="52">
        <v>510</v>
      </c>
      <c r="H114" s="51">
        <f t="shared" si="14"/>
        <v>0.71229050279329609</v>
      </c>
      <c r="I114" s="7">
        <v>50</v>
      </c>
      <c r="J114" s="7">
        <v>31</v>
      </c>
      <c r="K114" s="7">
        <v>98</v>
      </c>
      <c r="L114" s="7">
        <v>45</v>
      </c>
      <c r="M114" s="49">
        <v>1613</v>
      </c>
      <c r="N114" s="49">
        <v>103</v>
      </c>
      <c r="O114" s="49">
        <v>172</v>
      </c>
      <c r="P114" s="49">
        <v>246</v>
      </c>
      <c r="Q114" s="51">
        <f t="shared" si="15"/>
        <v>6.3856168629882207E-2</v>
      </c>
      <c r="R114" s="51">
        <f t="shared" si="16"/>
        <v>0.10663360198388097</v>
      </c>
      <c r="S114" s="51">
        <f t="shared" si="17"/>
        <v>0.15251084934903905</v>
      </c>
      <c r="T114" s="7">
        <v>1959</v>
      </c>
      <c r="U114" s="49">
        <v>108</v>
      </c>
      <c r="V114" s="49">
        <v>11</v>
      </c>
      <c r="W114" s="51">
        <f t="shared" si="18"/>
        <v>0.10185185185185185</v>
      </c>
      <c r="X114" s="49">
        <v>9</v>
      </c>
      <c r="Y114" s="51">
        <f t="shared" si="19"/>
        <v>8.3333333333333329E-2</v>
      </c>
      <c r="Z114" s="49">
        <v>19</v>
      </c>
      <c r="AA114" s="51">
        <f t="shared" si="20"/>
        <v>0.17592592592592593</v>
      </c>
      <c r="AB114" s="49">
        <v>212</v>
      </c>
      <c r="AC114" s="49">
        <v>64</v>
      </c>
      <c r="AD114" s="51">
        <f t="shared" si="21"/>
        <v>0.30188679245283018</v>
      </c>
      <c r="AE114" s="49">
        <v>21</v>
      </c>
      <c r="AF114" s="51">
        <f t="shared" si="22"/>
        <v>9.9056603773584911E-2</v>
      </c>
      <c r="AG114" s="49">
        <v>79</v>
      </c>
      <c r="AH114" s="51">
        <f t="shared" si="23"/>
        <v>0.37264150943396224</v>
      </c>
      <c r="AI114" s="7">
        <v>1343</v>
      </c>
      <c r="AJ114" s="7">
        <v>1890</v>
      </c>
      <c r="AK114" s="49">
        <v>114</v>
      </c>
      <c r="AL114" s="49">
        <v>1</v>
      </c>
      <c r="AM114" s="49">
        <v>14</v>
      </c>
      <c r="AN114" s="51">
        <f t="shared" si="24"/>
        <v>0.13157894736842105</v>
      </c>
      <c r="AO114" s="49">
        <v>2231</v>
      </c>
      <c r="AP114" s="49">
        <v>1368</v>
      </c>
      <c r="AQ114" s="51">
        <f t="shared" si="13"/>
        <v>0.61317794710891982</v>
      </c>
      <c r="AR114" s="49">
        <v>510</v>
      </c>
      <c r="AS114" s="49">
        <v>487</v>
      </c>
      <c r="AT114" s="51">
        <f t="shared" si="25"/>
        <v>0.95490196078431377</v>
      </c>
    </row>
    <row r="115" spans="1:46" s="7" customFormat="1" x14ac:dyDescent="0.3">
      <c r="A115" s="7" t="s">
        <v>296</v>
      </c>
      <c r="B115" s="7" t="s">
        <v>297</v>
      </c>
      <c r="C115" s="7" t="s">
        <v>298</v>
      </c>
      <c r="D115" s="53">
        <v>927850</v>
      </c>
      <c r="E115" s="7" t="s">
        <v>53</v>
      </c>
      <c r="F115" s="52">
        <v>109</v>
      </c>
      <c r="G115" s="52">
        <v>109</v>
      </c>
      <c r="H115" s="51">
        <f t="shared" si="14"/>
        <v>1</v>
      </c>
      <c r="I115" s="7">
        <v>150</v>
      </c>
      <c r="J115" s="7">
        <v>63</v>
      </c>
      <c r="K115" s="7">
        <v>206</v>
      </c>
      <c r="L115" s="7">
        <v>150</v>
      </c>
      <c r="M115" s="49">
        <v>140</v>
      </c>
      <c r="N115" s="49">
        <v>7</v>
      </c>
      <c r="O115" s="49">
        <v>9</v>
      </c>
      <c r="P115" s="49">
        <v>15</v>
      </c>
      <c r="Q115" s="51">
        <f t="shared" si="15"/>
        <v>0.05</v>
      </c>
      <c r="R115" s="51">
        <f t="shared" si="16"/>
        <v>6.4285714285714279E-2</v>
      </c>
      <c r="S115" s="51">
        <f t="shared" si="17"/>
        <v>0.10714285714285714</v>
      </c>
      <c r="T115" s="7">
        <v>375</v>
      </c>
      <c r="U115" s="49">
        <v>23</v>
      </c>
      <c r="V115" s="49">
        <v>0</v>
      </c>
      <c r="W115" s="51">
        <f t="shared" si="18"/>
        <v>0</v>
      </c>
      <c r="X115" s="49">
        <v>3</v>
      </c>
      <c r="Y115" s="51">
        <f t="shared" si="19"/>
        <v>0.13043478260869565</v>
      </c>
      <c r="Z115" s="49">
        <v>3</v>
      </c>
      <c r="AA115" s="51">
        <f t="shared" si="20"/>
        <v>0.13043478260869565</v>
      </c>
      <c r="AB115" s="49">
        <v>73</v>
      </c>
      <c r="AC115" s="49">
        <v>23</v>
      </c>
      <c r="AD115" s="51">
        <f t="shared" si="21"/>
        <v>0.31506849315068491</v>
      </c>
      <c r="AE115" s="49">
        <v>14</v>
      </c>
      <c r="AF115" s="51">
        <f t="shared" si="22"/>
        <v>0.19178082191780821</v>
      </c>
      <c r="AG115" s="49">
        <v>30</v>
      </c>
      <c r="AH115" s="51">
        <f t="shared" si="23"/>
        <v>0.41095890410958902</v>
      </c>
      <c r="AI115" s="7">
        <v>202</v>
      </c>
      <c r="AJ115" s="7">
        <v>259</v>
      </c>
      <c r="AK115" s="49">
        <v>53</v>
      </c>
      <c r="AL115" s="49">
        <v>2</v>
      </c>
      <c r="AM115" s="49">
        <v>10</v>
      </c>
      <c r="AN115" s="51">
        <f t="shared" si="24"/>
        <v>0.22641509433962265</v>
      </c>
      <c r="AO115" s="49">
        <v>264</v>
      </c>
      <c r="AP115" s="49">
        <v>132</v>
      </c>
      <c r="AQ115" s="51">
        <f t="shared" si="13"/>
        <v>0.5</v>
      </c>
      <c r="AR115" s="49">
        <v>91</v>
      </c>
      <c r="AS115" s="49">
        <v>76</v>
      </c>
      <c r="AT115" s="51">
        <f t="shared" si="25"/>
        <v>0.8351648351648352</v>
      </c>
    </row>
    <row r="116" spans="1:46" s="7" customFormat="1" x14ac:dyDescent="0.3">
      <c r="A116" s="7" t="s">
        <v>296</v>
      </c>
      <c r="B116" s="7" t="s">
        <v>299</v>
      </c>
      <c r="C116" s="7" t="s">
        <v>300</v>
      </c>
      <c r="D116" s="53">
        <v>1453190</v>
      </c>
      <c r="E116" s="7" t="s">
        <v>53</v>
      </c>
      <c r="F116" s="52"/>
      <c r="G116" s="52"/>
      <c r="H116" s="51" t="str">
        <f t="shared" si="14"/>
        <v>NA</v>
      </c>
      <c r="I116" s="7">
        <v>44</v>
      </c>
      <c r="J116" s="7">
        <v>15</v>
      </c>
      <c r="K116" s="7">
        <v>65</v>
      </c>
      <c r="L116" s="7">
        <v>19</v>
      </c>
      <c r="M116" s="49">
        <v>327</v>
      </c>
      <c r="N116" s="49">
        <v>14</v>
      </c>
      <c r="O116" s="49">
        <v>30</v>
      </c>
      <c r="P116" s="49">
        <v>38</v>
      </c>
      <c r="Q116" s="51">
        <f t="shared" si="15"/>
        <v>4.2813455657492352E-2</v>
      </c>
      <c r="R116" s="51">
        <f t="shared" si="16"/>
        <v>9.1743119266055051E-2</v>
      </c>
      <c r="S116" s="51">
        <f t="shared" si="17"/>
        <v>0.11620795107033639</v>
      </c>
      <c r="T116" s="7">
        <v>1705</v>
      </c>
      <c r="U116" s="49">
        <v>162</v>
      </c>
      <c r="V116" s="49">
        <v>8</v>
      </c>
      <c r="W116" s="51">
        <f t="shared" si="18"/>
        <v>4.9382716049382713E-2</v>
      </c>
      <c r="X116" s="49">
        <v>56</v>
      </c>
      <c r="Y116" s="51">
        <f t="shared" si="19"/>
        <v>0.34567901234567899</v>
      </c>
      <c r="Z116" s="49">
        <v>62</v>
      </c>
      <c r="AA116" s="51">
        <f t="shared" si="20"/>
        <v>0.38271604938271603</v>
      </c>
      <c r="AB116" s="49">
        <v>40</v>
      </c>
      <c r="AC116" s="49">
        <v>6</v>
      </c>
      <c r="AD116" s="51">
        <f t="shared" si="21"/>
        <v>0.15</v>
      </c>
      <c r="AE116" s="49">
        <v>20</v>
      </c>
      <c r="AF116" s="51">
        <f t="shared" si="22"/>
        <v>0.5</v>
      </c>
      <c r="AG116" s="49">
        <v>24</v>
      </c>
      <c r="AH116" s="51">
        <f t="shared" si="23"/>
        <v>0.6</v>
      </c>
      <c r="AI116" s="7">
        <v>1260</v>
      </c>
      <c r="AJ116" s="7">
        <v>1401</v>
      </c>
      <c r="AK116" s="49">
        <v>220</v>
      </c>
      <c r="AL116" s="49">
        <v>22</v>
      </c>
      <c r="AM116" s="49">
        <v>90</v>
      </c>
      <c r="AN116" s="51">
        <f t="shared" si="24"/>
        <v>0.50909090909090904</v>
      </c>
      <c r="AO116" s="49">
        <v>553</v>
      </c>
      <c r="AP116" s="49">
        <v>328</v>
      </c>
      <c r="AQ116" s="51">
        <f t="shared" si="13"/>
        <v>0.59312839059674505</v>
      </c>
      <c r="AR116" s="49">
        <v>545</v>
      </c>
      <c r="AS116" s="49">
        <v>521</v>
      </c>
      <c r="AT116" s="51">
        <f t="shared" si="25"/>
        <v>0.95596330275229358</v>
      </c>
    </row>
    <row r="117" spans="1:46" s="7" customFormat="1" x14ac:dyDescent="0.3">
      <c r="A117" s="7" t="s">
        <v>296</v>
      </c>
      <c r="B117" s="7" t="s">
        <v>965</v>
      </c>
      <c r="C117" s="7" t="s">
        <v>302</v>
      </c>
      <c r="D117" s="53">
        <v>2002113</v>
      </c>
      <c r="E117" s="7" t="s">
        <v>53</v>
      </c>
      <c r="F117" s="52">
        <v>171</v>
      </c>
      <c r="G117" s="52">
        <v>171</v>
      </c>
      <c r="H117" s="51">
        <f t="shared" si="14"/>
        <v>1</v>
      </c>
      <c r="I117" s="7">
        <v>31</v>
      </c>
      <c r="J117" s="7">
        <v>14</v>
      </c>
      <c r="K117" s="7">
        <v>75</v>
      </c>
      <c r="L117" s="7">
        <v>21</v>
      </c>
      <c r="M117" s="49">
        <v>605</v>
      </c>
      <c r="N117" s="49">
        <v>66</v>
      </c>
      <c r="O117" s="49">
        <v>138</v>
      </c>
      <c r="P117" s="49">
        <v>172</v>
      </c>
      <c r="Q117" s="51">
        <f t="shared" si="15"/>
        <v>0.10909090909090909</v>
      </c>
      <c r="R117" s="51">
        <f t="shared" si="16"/>
        <v>0.228099173553719</v>
      </c>
      <c r="S117" s="51">
        <f t="shared" si="17"/>
        <v>0.28429752066115704</v>
      </c>
      <c r="T117" s="7">
        <v>1199</v>
      </c>
      <c r="U117" s="49">
        <v>91</v>
      </c>
      <c r="V117" s="49">
        <v>12</v>
      </c>
      <c r="W117" s="51">
        <f t="shared" si="18"/>
        <v>0.13186813186813187</v>
      </c>
      <c r="X117" s="49">
        <v>46</v>
      </c>
      <c r="Y117" s="51">
        <f t="shared" si="19"/>
        <v>0.50549450549450547</v>
      </c>
      <c r="Z117" s="49">
        <v>55</v>
      </c>
      <c r="AA117" s="51">
        <f t="shared" si="20"/>
        <v>0.60439560439560436</v>
      </c>
      <c r="AB117" s="49">
        <v>79</v>
      </c>
      <c r="AC117" s="49">
        <v>29</v>
      </c>
      <c r="AD117" s="51">
        <f t="shared" si="21"/>
        <v>0.36708860759493672</v>
      </c>
      <c r="AE117" s="49">
        <v>9</v>
      </c>
      <c r="AF117" s="51">
        <f t="shared" si="22"/>
        <v>0.11392405063291139</v>
      </c>
      <c r="AG117" s="49">
        <v>37</v>
      </c>
      <c r="AH117" s="51">
        <f t="shared" si="23"/>
        <v>0.46835443037974683</v>
      </c>
      <c r="AI117" s="7">
        <v>828</v>
      </c>
      <c r="AJ117" s="7">
        <v>864</v>
      </c>
      <c r="AK117" s="49">
        <v>62</v>
      </c>
      <c r="AL117" s="49">
        <v>11</v>
      </c>
      <c r="AM117" s="49">
        <v>35</v>
      </c>
      <c r="AN117" s="51">
        <f t="shared" si="24"/>
        <v>0.74193548387096775</v>
      </c>
      <c r="AO117" s="49">
        <v>1023</v>
      </c>
      <c r="AP117" s="49">
        <v>419</v>
      </c>
      <c r="AQ117" s="51">
        <f t="shared" si="13"/>
        <v>0.4095796676441838</v>
      </c>
      <c r="AR117" s="49">
        <v>144</v>
      </c>
      <c r="AS117" s="49">
        <v>137</v>
      </c>
      <c r="AT117" s="51">
        <f t="shared" si="25"/>
        <v>0.95138888888888884</v>
      </c>
    </row>
    <row r="118" spans="1:46" s="7" customFormat="1" x14ac:dyDescent="0.3">
      <c r="A118" s="7" t="s">
        <v>296</v>
      </c>
      <c r="B118" s="7" t="s">
        <v>966</v>
      </c>
      <c r="C118" s="7" t="s">
        <v>304</v>
      </c>
      <c r="D118" s="53">
        <v>692843</v>
      </c>
      <c r="E118" s="7" t="s">
        <v>53</v>
      </c>
      <c r="F118" s="52">
        <v>124</v>
      </c>
      <c r="G118" s="52">
        <v>112</v>
      </c>
      <c r="H118" s="51">
        <f t="shared" si="14"/>
        <v>0.90322580645161288</v>
      </c>
      <c r="I118" s="7">
        <v>65</v>
      </c>
      <c r="J118" s="7">
        <v>32</v>
      </c>
      <c r="K118" s="7">
        <v>88</v>
      </c>
      <c r="L118" s="7">
        <v>37</v>
      </c>
      <c r="M118" s="49">
        <v>61</v>
      </c>
      <c r="N118" s="49">
        <v>15</v>
      </c>
      <c r="O118" s="49">
        <v>23</v>
      </c>
      <c r="P118" s="49">
        <v>35</v>
      </c>
      <c r="Q118" s="51">
        <f t="shared" si="15"/>
        <v>0.24590163934426229</v>
      </c>
      <c r="R118" s="51">
        <f t="shared" si="16"/>
        <v>0.37704918032786883</v>
      </c>
      <c r="S118" s="51">
        <f t="shared" si="17"/>
        <v>0.57377049180327866</v>
      </c>
      <c r="T118" s="7">
        <v>400</v>
      </c>
      <c r="U118" s="49">
        <v>31</v>
      </c>
      <c r="V118" s="49">
        <v>2</v>
      </c>
      <c r="W118" s="51">
        <f t="shared" si="18"/>
        <v>6.4516129032258063E-2</v>
      </c>
      <c r="X118" s="49">
        <v>5</v>
      </c>
      <c r="Y118" s="51">
        <f t="shared" si="19"/>
        <v>0.16129032258064516</v>
      </c>
      <c r="Z118" s="49">
        <v>7</v>
      </c>
      <c r="AA118" s="51">
        <f t="shared" si="20"/>
        <v>0.22580645161290322</v>
      </c>
      <c r="AB118" s="49">
        <v>56</v>
      </c>
      <c r="AC118" s="49">
        <v>14</v>
      </c>
      <c r="AD118" s="51">
        <f t="shared" si="21"/>
        <v>0.25</v>
      </c>
      <c r="AE118" s="49">
        <v>7</v>
      </c>
      <c r="AF118" s="51">
        <f t="shared" si="22"/>
        <v>0.125</v>
      </c>
      <c r="AG118" s="49">
        <v>18</v>
      </c>
      <c r="AH118" s="51">
        <f t="shared" si="23"/>
        <v>0.32142857142857145</v>
      </c>
      <c r="AI118" s="7">
        <v>278</v>
      </c>
      <c r="AJ118" s="7">
        <v>343</v>
      </c>
      <c r="AK118" s="49">
        <v>0</v>
      </c>
      <c r="AL118" s="49">
        <v>0</v>
      </c>
      <c r="AM118" s="49">
        <v>0</v>
      </c>
      <c r="AN118" s="51" t="str">
        <f t="shared" si="24"/>
        <v>NA</v>
      </c>
      <c r="AO118" s="49">
        <v>416</v>
      </c>
      <c r="AP118" s="49">
        <v>203</v>
      </c>
      <c r="AQ118" s="51">
        <f t="shared" si="13"/>
        <v>0.48798076923076922</v>
      </c>
      <c r="AR118" s="49">
        <v>42</v>
      </c>
      <c r="AS118" s="49">
        <v>23</v>
      </c>
      <c r="AT118" s="51">
        <f t="shared" si="25"/>
        <v>0.54761904761904767</v>
      </c>
    </row>
    <row r="119" spans="1:46" s="7" customFormat="1" x14ac:dyDescent="0.3">
      <c r="A119" s="7" t="s">
        <v>296</v>
      </c>
      <c r="B119" s="7" t="s">
        <v>305</v>
      </c>
      <c r="C119" s="7" t="s">
        <v>306</v>
      </c>
      <c r="D119" s="53">
        <v>1814852</v>
      </c>
      <c r="E119" s="7" t="s">
        <v>53</v>
      </c>
      <c r="F119" s="52">
        <v>137</v>
      </c>
      <c r="G119" s="52">
        <v>137</v>
      </c>
      <c r="H119" s="51">
        <f t="shared" si="14"/>
        <v>1</v>
      </c>
      <c r="I119" s="7">
        <v>54</v>
      </c>
      <c r="J119" s="7">
        <v>37</v>
      </c>
      <c r="K119" s="7">
        <v>152</v>
      </c>
      <c r="L119" s="7">
        <v>60</v>
      </c>
      <c r="M119" s="49">
        <v>244</v>
      </c>
      <c r="N119" s="49">
        <v>7</v>
      </c>
      <c r="O119" s="49">
        <v>10</v>
      </c>
      <c r="P119" s="49">
        <v>20</v>
      </c>
      <c r="Q119" s="51">
        <f t="shared" si="15"/>
        <v>2.8688524590163935E-2</v>
      </c>
      <c r="R119" s="51">
        <f t="shared" si="16"/>
        <v>4.0983606557377046E-2</v>
      </c>
      <c r="S119" s="51">
        <f t="shared" si="17"/>
        <v>8.1967213114754092E-2</v>
      </c>
      <c r="T119" s="7">
        <v>452</v>
      </c>
      <c r="U119" s="49">
        <v>84</v>
      </c>
      <c r="V119" s="49">
        <v>0</v>
      </c>
      <c r="W119" s="51">
        <f t="shared" si="18"/>
        <v>0</v>
      </c>
      <c r="X119" s="49">
        <v>4</v>
      </c>
      <c r="Y119" s="51">
        <f t="shared" si="19"/>
        <v>4.7619047619047616E-2</v>
      </c>
      <c r="Z119" s="49">
        <v>4</v>
      </c>
      <c r="AA119" s="51">
        <f t="shared" si="20"/>
        <v>4.7619047619047616E-2</v>
      </c>
      <c r="AB119" s="49">
        <v>45</v>
      </c>
      <c r="AC119" s="49">
        <v>3</v>
      </c>
      <c r="AD119" s="51">
        <f t="shared" si="21"/>
        <v>6.6666666666666666E-2</v>
      </c>
      <c r="AE119" s="49">
        <v>5</v>
      </c>
      <c r="AF119" s="51">
        <f t="shared" si="22"/>
        <v>0.1111111111111111</v>
      </c>
      <c r="AG119" s="49">
        <v>8</v>
      </c>
      <c r="AH119" s="51">
        <f t="shared" si="23"/>
        <v>0.17777777777777778</v>
      </c>
      <c r="AI119" s="7">
        <v>340</v>
      </c>
      <c r="AJ119" s="7">
        <v>439</v>
      </c>
      <c r="AK119" s="49">
        <v>0</v>
      </c>
      <c r="AL119" s="49">
        <v>0</v>
      </c>
      <c r="AM119" s="49">
        <v>0</v>
      </c>
      <c r="AN119" s="51" t="str">
        <f t="shared" si="24"/>
        <v>NA</v>
      </c>
      <c r="AO119" s="49">
        <v>405</v>
      </c>
      <c r="AP119" s="49">
        <v>219</v>
      </c>
      <c r="AQ119" s="51">
        <f t="shared" si="13"/>
        <v>0.54074074074074074</v>
      </c>
      <c r="AR119" s="49">
        <v>172</v>
      </c>
      <c r="AS119" s="49">
        <v>163</v>
      </c>
      <c r="AT119" s="51">
        <f t="shared" si="25"/>
        <v>0.94767441860465118</v>
      </c>
    </row>
    <row r="120" spans="1:46" s="7" customFormat="1" x14ac:dyDescent="0.3">
      <c r="A120" s="7" t="s">
        <v>296</v>
      </c>
      <c r="B120" s="7" t="s">
        <v>967</v>
      </c>
      <c r="C120" s="7" t="s">
        <v>308</v>
      </c>
      <c r="D120" s="53">
        <v>3966130</v>
      </c>
      <c r="E120" s="7" t="s">
        <v>53</v>
      </c>
      <c r="F120" s="52">
        <v>254</v>
      </c>
      <c r="G120" s="52">
        <v>221</v>
      </c>
      <c r="H120" s="51">
        <f t="shared" si="14"/>
        <v>0.87007874015748032</v>
      </c>
      <c r="I120" s="7">
        <v>36</v>
      </c>
      <c r="J120" s="7">
        <v>15</v>
      </c>
      <c r="K120" s="7">
        <v>66</v>
      </c>
      <c r="L120" s="7">
        <v>21</v>
      </c>
      <c r="M120" s="49">
        <v>256</v>
      </c>
      <c r="N120" s="49">
        <v>16</v>
      </c>
      <c r="O120" s="49">
        <v>35</v>
      </c>
      <c r="P120" s="49">
        <v>53</v>
      </c>
      <c r="Q120" s="51">
        <f t="shared" si="15"/>
        <v>6.25E-2</v>
      </c>
      <c r="R120" s="51">
        <f t="shared" si="16"/>
        <v>0.13671875</v>
      </c>
      <c r="S120" s="51">
        <f t="shared" si="17"/>
        <v>0.20703125</v>
      </c>
      <c r="T120" s="7">
        <v>1289</v>
      </c>
      <c r="U120" s="49">
        <v>108</v>
      </c>
      <c r="V120" s="49">
        <v>6</v>
      </c>
      <c r="W120" s="51">
        <f t="shared" si="18"/>
        <v>5.5555555555555552E-2</v>
      </c>
      <c r="X120" s="49">
        <v>46</v>
      </c>
      <c r="Y120" s="51">
        <f t="shared" si="19"/>
        <v>0.42592592592592593</v>
      </c>
      <c r="Z120" s="49">
        <v>49</v>
      </c>
      <c r="AA120" s="51">
        <f t="shared" si="20"/>
        <v>0.45370370370370372</v>
      </c>
      <c r="AB120" s="49">
        <v>24</v>
      </c>
      <c r="AC120" s="49">
        <v>5</v>
      </c>
      <c r="AD120" s="51">
        <f t="shared" si="21"/>
        <v>0.20833333333333334</v>
      </c>
      <c r="AE120" s="49">
        <v>15</v>
      </c>
      <c r="AF120" s="51">
        <f t="shared" si="22"/>
        <v>0.625</v>
      </c>
      <c r="AG120" s="49">
        <v>17</v>
      </c>
      <c r="AH120" s="51">
        <f t="shared" si="23"/>
        <v>0.70833333333333337</v>
      </c>
      <c r="AI120" s="7">
        <v>866</v>
      </c>
      <c r="AJ120" s="7">
        <v>926</v>
      </c>
      <c r="AK120" s="49">
        <v>0</v>
      </c>
      <c r="AL120" s="49">
        <v>0</v>
      </c>
      <c r="AM120" s="49">
        <v>0</v>
      </c>
      <c r="AN120" s="51" t="str">
        <f t="shared" si="24"/>
        <v>NA</v>
      </c>
      <c r="AO120" s="49">
        <v>1153</v>
      </c>
      <c r="AP120" s="49">
        <v>205</v>
      </c>
      <c r="AQ120" s="51">
        <f t="shared" si="13"/>
        <v>0.17779705117085862</v>
      </c>
      <c r="AR120" s="49">
        <v>308</v>
      </c>
      <c r="AS120" s="49">
        <v>298</v>
      </c>
      <c r="AT120" s="51">
        <f t="shared" si="25"/>
        <v>0.96753246753246758</v>
      </c>
    </row>
    <row r="121" spans="1:46" s="7" customFormat="1" x14ac:dyDescent="0.3">
      <c r="A121" s="7" t="s">
        <v>296</v>
      </c>
      <c r="B121" s="7" t="s">
        <v>968</v>
      </c>
      <c r="C121" s="7" t="s">
        <v>310</v>
      </c>
      <c r="D121" s="53">
        <v>1738227</v>
      </c>
      <c r="E121" s="7" t="s">
        <v>53</v>
      </c>
      <c r="F121" s="52">
        <v>462</v>
      </c>
      <c r="G121" s="52">
        <v>295</v>
      </c>
      <c r="H121" s="51">
        <f t="shared" si="14"/>
        <v>0.6385281385281385</v>
      </c>
      <c r="I121" s="7">
        <v>55</v>
      </c>
      <c r="J121" s="7">
        <v>28</v>
      </c>
      <c r="K121" s="7">
        <v>72</v>
      </c>
      <c r="L121" s="7">
        <v>36</v>
      </c>
      <c r="M121" s="49">
        <v>364</v>
      </c>
      <c r="N121" s="49">
        <v>2</v>
      </c>
      <c r="O121" s="49">
        <v>17</v>
      </c>
      <c r="P121" s="49">
        <v>41</v>
      </c>
      <c r="Q121" s="51">
        <f t="shared" si="15"/>
        <v>5.4945054945054949E-3</v>
      </c>
      <c r="R121" s="51">
        <f t="shared" si="16"/>
        <v>4.6703296703296704E-2</v>
      </c>
      <c r="S121" s="51">
        <f t="shared" si="17"/>
        <v>0.11263736263736264</v>
      </c>
      <c r="T121" s="7">
        <v>1383</v>
      </c>
      <c r="U121" s="49">
        <v>84</v>
      </c>
      <c r="V121" s="49">
        <v>8</v>
      </c>
      <c r="W121" s="51">
        <f t="shared" si="18"/>
        <v>9.5238095238095233E-2</v>
      </c>
      <c r="X121" s="49">
        <v>14</v>
      </c>
      <c r="Y121" s="51">
        <f t="shared" si="19"/>
        <v>0.16666666666666666</v>
      </c>
      <c r="Z121" s="49">
        <v>22</v>
      </c>
      <c r="AA121" s="51">
        <f t="shared" si="20"/>
        <v>0.26190476190476192</v>
      </c>
      <c r="AB121" s="49">
        <v>124</v>
      </c>
      <c r="AC121" s="49">
        <v>13</v>
      </c>
      <c r="AD121" s="51">
        <f t="shared" si="21"/>
        <v>0.10483870967741936</v>
      </c>
      <c r="AE121" s="49">
        <v>13</v>
      </c>
      <c r="AF121" s="51">
        <f t="shared" si="22"/>
        <v>0.10483870967741936</v>
      </c>
      <c r="AG121" s="49">
        <v>25</v>
      </c>
      <c r="AH121" s="51">
        <f t="shared" si="23"/>
        <v>0.20161290322580644</v>
      </c>
      <c r="AI121" s="7">
        <v>884</v>
      </c>
      <c r="AJ121" s="7">
        <v>1012</v>
      </c>
      <c r="AK121" s="49">
        <v>277</v>
      </c>
      <c r="AL121" s="49">
        <v>122</v>
      </c>
      <c r="AM121" s="49">
        <v>90</v>
      </c>
      <c r="AN121" s="51">
        <f t="shared" si="24"/>
        <v>0.76534296028880866</v>
      </c>
      <c r="AO121" s="49">
        <v>1230</v>
      </c>
      <c r="AP121" s="49">
        <v>537</v>
      </c>
      <c r="AQ121" s="51">
        <f t="shared" si="13"/>
        <v>0.43658536585365854</v>
      </c>
      <c r="AR121" s="49">
        <v>202</v>
      </c>
      <c r="AS121" s="49">
        <v>198</v>
      </c>
      <c r="AT121" s="51">
        <f t="shared" si="25"/>
        <v>0.98019801980198018</v>
      </c>
    </row>
    <row r="122" spans="1:46" s="7" customFormat="1" x14ac:dyDescent="0.3">
      <c r="A122" s="7" t="s">
        <v>296</v>
      </c>
      <c r="B122" s="7" t="s">
        <v>969</v>
      </c>
      <c r="C122" s="7" t="s">
        <v>312</v>
      </c>
      <c r="D122" s="53">
        <v>3147676</v>
      </c>
      <c r="E122" s="7" t="s">
        <v>53</v>
      </c>
      <c r="F122" s="52">
        <v>151</v>
      </c>
      <c r="G122" s="52">
        <v>151</v>
      </c>
      <c r="H122" s="51">
        <f t="shared" si="14"/>
        <v>1</v>
      </c>
      <c r="I122" s="7">
        <v>41</v>
      </c>
      <c r="J122" s="7">
        <v>33</v>
      </c>
      <c r="K122" s="7">
        <v>140</v>
      </c>
      <c r="L122" s="7">
        <v>78</v>
      </c>
      <c r="M122" s="49">
        <v>57</v>
      </c>
      <c r="N122" s="49">
        <v>1</v>
      </c>
      <c r="O122" s="49">
        <v>9</v>
      </c>
      <c r="P122" s="49">
        <v>12</v>
      </c>
      <c r="Q122" s="51">
        <f t="shared" si="15"/>
        <v>1.7543859649122806E-2</v>
      </c>
      <c r="R122" s="51">
        <f t="shared" si="16"/>
        <v>0.15789473684210525</v>
      </c>
      <c r="S122" s="51">
        <f t="shared" si="17"/>
        <v>0.21052631578947367</v>
      </c>
      <c r="T122" s="7">
        <v>379</v>
      </c>
      <c r="U122" s="49">
        <v>131</v>
      </c>
      <c r="V122" s="49">
        <v>6</v>
      </c>
      <c r="W122" s="51">
        <f t="shared" si="18"/>
        <v>4.5801526717557252E-2</v>
      </c>
      <c r="X122" s="49">
        <v>26</v>
      </c>
      <c r="Y122" s="51">
        <f t="shared" si="19"/>
        <v>0.19847328244274809</v>
      </c>
      <c r="Z122" s="49">
        <v>30</v>
      </c>
      <c r="AA122" s="51">
        <f t="shared" si="20"/>
        <v>0.22900763358778625</v>
      </c>
      <c r="AB122" s="49">
        <v>61</v>
      </c>
      <c r="AC122" s="49">
        <v>9</v>
      </c>
      <c r="AD122" s="51">
        <f t="shared" si="21"/>
        <v>0.14754098360655737</v>
      </c>
      <c r="AE122" s="49">
        <v>11</v>
      </c>
      <c r="AF122" s="51">
        <f t="shared" si="22"/>
        <v>0.18032786885245902</v>
      </c>
      <c r="AG122" s="49">
        <v>19</v>
      </c>
      <c r="AH122" s="51">
        <f t="shared" si="23"/>
        <v>0.31147540983606559</v>
      </c>
      <c r="AI122" s="7">
        <v>284</v>
      </c>
      <c r="AJ122" s="7">
        <v>416</v>
      </c>
      <c r="AK122" s="49">
        <v>0</v>
      </c>
      <c r="AL122" s="49">
        <v>0</v>
      </c>
      <c r="AM122" s="49">
        <v>0</v>
      </c>
      <c r="AN122" s="51" t="str">
        <f t="shared" si="24"/>
        <v>NA</v>
      </c>
      <c r="AO122" s="49">
        <v>375</v>
      </c>
      <c r="AP122" s="49">
        <v>231</v>
      </c>
      <c r="AQ122" s="51">
        <f t="shared" si="13"/>
        <v>0.61599999999999999</v>
      </c>
      <c r="AR122" s="49">
        <v>286</v>
      </c>
      <c r="AS122" s="49">
        <v>275</v>
      </c>
      <c r="AT122" s="51">
        <f t="shared" si="25"/>
        <v>0.96153846153846156</v>
      </c>
    </row>
    <row r="123" spans="1:46" s="7" customFormat="1" x14ac:dyDescent="0.3">
      <c r="A123" s="7" t="s">
        <v>296</v>
      </c>
      <c r="B123" s="7" t="s">
        <v>315</v>
      </c>
      <c r="C123" s="7" t="s">
        <v>316</v>
      </c>
      <c r="D123" s="53">
        <v>67054040</v>
      </c>
      <c r="E123" s="7" t="s">
        <v>90</v>
      </c>
      <c r="F123" s="52">
        <v>4754</v>
      </c>
      <c r="G123" s="52">
        <v>4683</v>
      </c>
      <c r="H123" s="51">
        <f t="shared" si="14"/>
        <v>0.98506520824568788</v>
      </c>
      <c r="I123" s="7">
        <v>140</v>
      </c>
      <c r="J123" s="7">
        <v>56</v>
      </c>
      <c r="K123" s="7">
        <v>156</v>
      </c>
      <c r="L123" s="7">
        <v>67</v>
      </c>
      <c r="M123" s="49">
        <v>5764</v>
      </c>
      <c r="N123" s="49">
        <v>629</v>
      </c>
      <c r="O123" s="49">
        <v>959</v>
      </c>
      <c r="P123" s="49">
        <v>1328</v>
      </c>
      <c r="Q123" s="51">
        <f t="shared" si="15"/>
        <v>0.10912560721721028</v>
      </c>
      <c r="R123" s="51">
        <f t="shared" si="16"/>
        <v>0.16637751561415684</v>
      </c>
      <c r="S123" s="51">
        <f t="shared" si="17"/>
        <v>0.23039555863983344</v>
      </c>
      <c r="T123" s="7">
        <v>20068</v>
      </c>
      <c r="U123" s="49">
        <v>4047</v>
      </c>
      <c r="V123" s="49">
        <v>312</v>
      </c>
      <c r="W123" s="51">
        <f t="shared" si="18"/>
        <v>7.7094143810229804E-2</v>
      </c>
      <c r="X123" s="49">
        <v>1061</v>
      </c>
      <c r="Y123" s="51">
        <f t="shared" si="19"/>
        <v>0.26216950827773661</v>
      </c>
      <c r="Z123" s="49">
        <v>1224</v>
      </c>
      <c r="AA123" s="51">
        <f t="shared" si="20"/>
        <v>0.30244625648628615</v>
      </c>
      <c r="AB123" s="49">
        <v>1568</v>
      </c>
      <c r="AC123" s="49">
        <v>250</v>
      </c>
      <c r="AD123" s="51">
        <f t="shared" si="21"/>
        <v>0.15943877551020408</v>
      </c>
      <c r="AE123" s="49">
        <v>333</v>
      </c>
      <c r="AF123" s="51">
        <f t="shared" si="22"/>
        <v>0.21237244897959184</v>
      </c>
      <c r="AG123" s="49">
        <v>550</v>
      </c>
      <c r="AH123" s="51">
        <f t="shared" si="23"/>
        <v>0.35076530612244899</v>
      </c>
      <c r="AI123" s="7">
        <v>10712</v>
      </c>
      <c r="AJ123" s="7">
        <v>10816</v>
      </c>
      <c r="AK123" s="49">
        <v>1636</v>
      </c>
      <c r="AL123" s="49">
        <v>574</v>
      </c>
      <c r="AM123" s="49">
        <v>375</v>
      </c>
      <c r="AN123" s="51">
        <f t="shared" si="24"/>
        <v>0.58007334963325186</v>
      </c>
      <c r="AO123" s="49">
        <v>13085</v>
      </c>
      <c r="AP123" s="49">
        <v>3297</v>
      </c>
      <c r="AQ123" s="51">
        <f t="shared" si="13"/>
        <v>0.25196790217806647</v>
      </c>
      <c r="AR123" s="49">
        <v>6696</v>
      </c>
      <c r="AS123" s="49">
        <v>6516</v>
      </c>
      <c r="AT123" s="51">
        <f t="shared" si="25"/>
        <v>0.9731182795698925</v>
      </c>
    </row>
    <row r="124" spans="1:46" s="7" customFormat="1" x14ac:dyDescent="0.3">
      <c r="A124" s="7" t="s">
        <v>296</v>
      </c>
      <c r="B124" s="7" t="s">
        <v>317</v>
      </c>
      <c r="C124" s="7" t="s">
        <v>318</v>
      </c>
      <c r="D124" s="53">
        <v>11731317</v>
      </c>
      <c r="E124" s="7" t="s">
        <v>53</v>
      </c>
      <c r="F124" s="52">
        <v>333</v>
      </c>
      <c r="G124" s="52">
        <v>333</v>
      </c>
      <c r="H124" s="51">
        <f t="shared" si="14"/>
        <v>1</v>
      </c>
      <c r="I124" s="7">
        <v>44</v>
      </c>
      <c r="J124" s="7">
        <v>16</v>
      </c>
      <c r="K124" s="7">
        <v>91</v>
      </c>
      <c r="L124" s="7">
        <v>26</v>
      </c>
      <c r="M124" s="49">
        <v>962</v>
      </c>
      <c r="N124" s="49">
        <v>95</v>
      </c>
      <c r="O124" s="49">
        <v>127</v>
      </c>
      <c r="P124" s="49">
        <v>158</v>
      </c>
      <c r="Q124" s="51">
        <f t="shared" si="15"/>
        <v>9.8752598752598758E-2</v>
      </c>
      <c r="R124" s="51">
        <f t="shared" si="16"/>
        <v>0.13201663201663202</v>
      </c>
      <c r="S124" s="51">
        <f t="shared" si="17"/>
        <v>0.16424116424116425</v>
      </c>
      <c r="T124" s="7">
        <v>2562</v>
      </c>
      <c r="U124" s="49">
        <v>445</v>
      </c>
      <c r="V124" s="49">
        <v>52</v>
      </c>
      <c r="W124" s="51">
        <f t="shared" si="18"/>
        <v>0.11685393258426967</v>
      </c>
      <c r="X124" s="49">
        <v>87</v>
      </c>
      <c r="Y124" s="51">
        <f t="shared" si="19"/>
        <v>0.19550561797752808</v>
      </c>
      <c r="Z124" s="49">
        <v>102</v>
      </c>
      <c r="AA124" s="51">
        <f t="shared" si="20"/>
        <v>0.2292134831460674</v>
      </c>
      <c r="AB124" s="49">
        <v>234</v>
      </c>
      <c r="AC124" s="49">
        <v>60</v>
      </c>
      <c r="AD124" s="51">
        <f t="shared" si="21"/>
        <v>0.25641025641025639</v>
      </c>
      <c r="AE124" s="49">
        <v>29</v>
      </c>
      <c r="AF124" s="51">
        <f t="shared" si="22"/>
        <v>0.12393162393162394</v>
      </c>
      <c r="AG124" s="49">
        <v>80</v>
      </c>
      <c r="AH124" s="51">
        <f t="shared" si="23"/>
        <v>0.34188034188034189</v>
      </c>
      <c r="AI124" s="7">
        <v>1598</v>
      </c>
      <c r="AJ124" s="7">
        <v>2076</v>
      </c>
      <c r="AK124" s="49">
        <v>305</v>
      </c>
      <c r="AL124" s="49">
        <v>28</v>
      </c>
      <c r="AM124" s="49">
        <v>68</v>
      </c>
      <c r="AN124" s="51">
        <f t="shared" si="24"/>
        <v>0.31475409836065577</v>
      </c>
      <c r="AO124" s="49">
        <v>2347</v>
      </c>
      <c r="AP124" s="49">
        <v>800</v>
      </c>
      <c r="AQ124" s="51">
        <f t="shared" si="13"/>
        <v>0.34086067319982954</v>
      </c>
      <c r="AR124" s="49">
        <v>1232</v>
      </c>
      <c r="AS124" s="49">
        <v>1190</v>
      </c>
      <c r="AT124" s="51">
        <f t="shared" si="25"/>
        <v>0.96590909090909094</v>
      </c>
    </row>
    <row r="125" spans="1:46" s="7" customFormat="1" x14ac:dyDescent="0.3">
      <c r="A125" s="7" t="s">
        <v>296</v>
      </c>
      <c r="B125" s="7" t="s">
        <v>319</v>
      </c>
      <c r="C125" s="7" t="s">
        <v>320</v>
      </c>
      <c r="D125" s="53">
        <v>965449</v>
      </c>
      <c r="E125" s="7" t="s">
        <v>53</v>
      </c>
      <c r="F125" s="52">
        <v>333</v>
      </c>
      <c r="G125" s="52">
        <v>281</v>
      </c>
      <c r="H125" s="51">
        <f t="shared" si="14"/>
        <v>0.84384384384384381</v>
      </c>
      <c r="I125" s="7">
        <v>78</v>
      </c>
      <c r="J125" s="7">
        <v>44</v>
      </c>
      <c r="K125" s="7">
        <v>107</v>
      </c>
      <c r="L125" s="7">
        <v>52</v>
      </c>
      <c r="M125" s="49">
        <v>309</v>
      </c>
      <c r="N125" s="49">
        <v>20</v>
      </c>
      <c r="O125" s="49">
        <v>37</v>
      </c>
      <c r="P125" s="49">
        <v>46</v>
      </c>
      <c r="Q125" s="51">
        <f t="shared" si="15"/>
        <v>6.4724919093851127E-2</v>
      </c>
      <c r="R125" s="51">
        <f t="shared" si="16"/>
        <v>0.11974110032362459</v>
      </c>
      <c r="S125" s="51">
        <f t="shared" si="17"/>
        <v>0.14886731391585761</v>
      </c>
      <c r="T125" s="7">
        <v>1085</v>
      </c>
      <c r="U125" s="49">
        <v>440</v>
      </c>
      <c r="V125" s="49">
        <v>192</v>
      </c>
      <c r="W125" s="51">
        <f t="shared" si="18"/>
        <v>0.43636363636363634</v>
      </c>
      <c r="X125" s="49">
        <v>209</v>
      </c>
      <c r="Y125" s="51">
        <f t="shared" si="19"/>
        <v>0.47499999999999998</v>
      </c>
      <c r="Z125" s="49">
        <v>225</v>
      </c>
      <c r="AA125" s="51">
        <f t="shared" si="20"/>
        <v>0.51136363636363635</v>
      </c>
      <c r="AB125" s="49">
        <v>470</v>
      </c>
      <c r="AC125" s="49">
        <v>182</v>
      </c>
      <c r="AD125" s="51">
        <f t="shared" si="21"/>
        <v>0.38723404255319149</v>
      </c>
      <c r="AE125" s="49">
        <v>137</v>
      </c>
      <c r="AF125" s="51">
        <f t="shared" si="22"/>
        <v>0.29148936170212764</v>
      </c>
      <c r="AG125" s="49">
        <v>225</v>
      </c>
      <c r="AH125" s="51">
        <f t="shared" si="23"/>
        <v>0.47872340425531917</v>
      </c>
      <c r="AI125" s="7">
        <v>751</v>
      </c>
      <c r="AJ125" s="7">
        <v>825</v>
      </c>
      <c r="AK125" s="49">
        <v>124</v>
      </c>
      <c r="AL125" s="49">
        <v>36</v>
      </c>
      <c r="AM125" s="49">
        <v>40</v>
      </c>
      <c r="AN125" s="51">
        <f t="shared" si="24"/>
        <v>0.61290322580645162</v>
      </c>
      <c r="AO125" s="49">
        <v>846</v>
      </c>
      <c r="AP125" s="49">
        <v>371</v>
      </c>
      <c r="AQ125" s="51">
        <f t="shared" si="13"/>
        <v>0.4385342789598109</v>
      </c>
      <c r="AR125" s="49">
        <v>289</v>
      </c>
      <c r="AS125" s="49">
        <v>282</v>
      </c>
      <c r="AT125" s="51">
        <f t="shared" si="25"/>
        <v>0.97577854671280273</v>
      </c>
    </row>
    <row r="126" spans="1:46" s="7" customFormat="1" x14ac:dyDescent="0.3">
      <c r="A126" s="7" t="s">
        <v>296</v>
      </c>
      <c r="B126" s="7" t="s">
        <v>321</v>
      </c>
      <c r="C126" s="7" t="s">
        <v>322</v>
      </c>
      <c r="D126" s="53">
        <v>415203</v>
      </c>
      <c r="E126" s="7" t="s">
        <v>53</v>
      </c>
      <c r="F126" s="52">
        <v>244</v>
      </c>
      <c r="G126" s="52">
        <v>209</v>
      </c>
      <c r="H126" s="51">
        <f t="shared" si="14"/>
        <v>0.85655737704918034</v>
      </c>
      <c r="I126" s="7">
        <v>40</v>
      </c>
      <c r="J126" s="7">
        <v>13</v>
      </c>
      <c r="K126" s="7">
        <v>74</v>
      </c>
      <c r="L126" s="7">
        <v>26</v>
      </c>
      <c r="M126" s="49">
        <v>496</v>
      </c>
      <c r="N126" s="49">
        <v>116</v>
      </c>
      <c r="O126" s="49">
        <v>134</v>
      </c>
      <c r="P126" s="49">
        <v>153</v>
      </c>
      <c r="Q126" s="51">
        <f t="shared" si="15"/>
        <v>0.23387096774193547</v>
      </c>
      <c r="R126" s="51">
        <f t="shared" si="16"/>
        <v>0.27016129032258063</v>
      </c>
      <c r="S126" s="51">
        <f t="shared" si="17"/>
        <v>0.30846774193548387</v>
      </c>
      <c r="T126" s="7">
        <v>1156</v>
      </c>
      <c r="U126" s="49">
        <v>40</v>
      </c>
      <c r="V126" s="49">
        <v>3</v>
      </c>
      <c r="W126" s="51">
        <f t="shared" si="18"/>
        <v>7.4999999999999997E-2</v>
      </c>
      <c r="X126" s="49">
        <v>1</v>
      </c>
      <c r="Y126" s="51">
        <f t="shared" si="19"/>
        <v>2.5000000000000001E-2</v>
      </c>
      <c r="Z126" s="49">
        <v>3</v>
      </c>
      <c r="AA126" s="51">
        <f t="shared" si="20"/>
        <v>7.4999999999999997E-2</v>
      </c>
      <c r="AB126" s="49">
        <v>45</v>
      </c>
      <c r="AC126" s="49">
        <v>11</v>
      </c>
      <c r="AD126" s="51">
        <f t="shared" si="21"/>
        <v>0.24444444444444444</v>
      </c>
      <c r="AE126" s="49">
        <v>4</v>
      </c>
      <c r="AF126" s="51">
        <f t="shared" si="22"/>
        <v>8.8888888888888892E-2</v>
      </c>
      <c r="AG126" s="49">
        <v>12</v>
      </c>
      <c r="AH126" s="51">
        <f t="shared" si="23"/>
        <v>0.26666666666666666</v>
      </c>
      <c r="AI126" s="7">
        <v>738</v>
      </c>
      <c r="AJ126" s="7">
        <v>754</v>
      </c>
      <c r="AK126" s="49">
        <v>199</v>
      </c>
      <c r="AL126" s="49">
        <v>80</v>
      </c>
      <c r="AM126" s="49">
        <v>15</v>
      </c>
      <c r="AN126" s="51">
        <f t="shared" si="24"/>
        <v>0.47738693467336685</v>
      </c>
      <c r="AO126" s="49">
        <v>982</v>
      </c>
      <c r="AP126" s="49">
        <v>252</v>
      </c>
      <c r="AQ126" s="51">
        <f t="shared" si="13"/>
        <v>0.25661914460285135</v>
      </c>
      <c r="AR126" s="49">
        <v>135</v>
      </c>
      <c r="AS126" s="49">
        <v>125</v>
      </c>
      <c r="AT126" s="51">
        <f t="shared" si="25"/>
        <v>0.92592592592592593</v>
      </c>
    </row>
    <row r="127" spans="1:46" s="7" customFormat="1" x14ac:dyDescent="0.3">
      <c r="A127" s="7" t="s">
        <v>296</v>
      </c>
      <c r="B127" s="7" t="s">
        <v>323</v>
      </c>
      <c r="C127" s="7" t="s">
        <v>324</v>
      </c>
      <c r="D127" s="53">
        <v>4526372</v>
      </c>
      <c r="E127" s="7" t="s">
        <v>53</v>
      </c>
      <c r="F127" s="52">
        <v>285</v>
      </c>
      <c r="G127" s="52">
        <v>285</v>
      </c>
      <c r="H127" s="51">
        <f t="shared" si="14"/>
        <v>1</v>
      </c>
      <c r="I127" s="7">
        <v>54</v>
      </c>
      <c r="J127" s="7">
        <v>20</v>
      </c>
      <c r="K127" s="7">
        <v>105</v>
      </c>
      <c r="L127" s="7">
        <v>31</v>
      </c>
      <c r="M127" s="49">
        <v>444</v>
      </c>
      <c r="N127" s="49">
        <v>55</v>
      </c>
      <c r="O127" s="49">
        <v>65</v>
      </c>
      <c r="P127" s="49">
        <v>77</v>
      </c>
      <c r="Q127" s="51">
        <f t="shared" si="15"/>
        <v>0.12387387387387387</v>
      </c>
      <c r="R127" s="51">
        <f t="shared" si="16"/>
        <v>0.1463963963963964</v>
      </c>
      <c r="S127" s="51">
        <f t="shared" si="17"/>
        <v>0.17342342342342343</v>
      </c>
      <c r="T127" s="7">
        <v>1214</v>
      </c>
      <c r="U127" s="49">
        <v>190</v>
      </c>
      <c r="V127" s="49">
        <v>19</v>
      </c>
      <c r="W127" s="51">
        <f t="shared" si="18"/>
        <v>0.1</v>
      </c>
      <c r="X127" s="49">
        <v>65</v>
      </c>
      <c r="Y127" s="51">
        <f t="shared" si="19"/>
        <v>0.34210526315789475</v>
      </c>
      <c r="Z127" s="49">
        <v>81</v>
      </c>
      <c r="AA127" s="51">
        <f t="shared" si="20"/>
        <v>0.4263157894736842</v>
      </c>
      <c r="AB127" s="49">
        <v>41</v>
      </c>
      <c r="AC127" s="49">
        <v>14</v>
      </c>
      <c r="AD127" s="51">
        <f t="shared" si="21"/>
        <v>0.34146341463414637</v>
      </c>
      <c r="AE127" s="49">
        <v>17</v>
      </c>
      <c r="AF127" s="51">
        <f t="shared" si="22"/>
        <v>0.41463414634146339</v>
      </c>
      <c r="AG127" s="49">
        <v>27</v>
      </c>
      <c r="AH127" s="51">
        <f t="shared" si="23"/>
        <v>0.65853658536585369</v>
      </c>
      <c r="AI127" s="7">
        <v>707</v>
      </c>
      <c r="AJ127" s="7">
        <v>783</v>
      </c>
      <c r="AK127" s="49">
        <v>77</v>
      </c>
      <c r="AL127" s="49">
        <v>25</v>
      </c>
      <c r="AM127" s="49">
        <v>8</v>
      </c>
      <c r="AN127" s="51">
        <f t="shared" si="24"/>
        <v>0.42857142857142855</v>
      </c>
      <c r="AO127" s="49">
        <v>905</v>
      </c>
      <c r="AP127" s="49">
        <v>353</v>
      </c>
      <c r="AQ127" s="51">
        <f t="shared" ref="AQ127:AQ186" si="26">IFERROR(AP127/AO127,"NA")</f>
        <v>0.39005524861878454</v>
      </c>
      <c r="AR127" s="49">
        <v>373</v>
      </c>
      <c r="AS127" s="49">
        <v>363</v>
      </c>
      <c r="AT127" s="51">
        <f t="shared" si="25"/>
        <v>0.97319034852546915</v>
      </c>
    </row>
    <row r="128" spans="1:46" s="7" customFormat="1" x14ac:dyDescent="0.3">
      <c r="A128" s="7" t="s">
        <v>296</v>
      </c>
      <c r="B128" s="7" t="s">
        <v>325</v>
      </c>
      <c r="C128" s="7" t="s">
        <v>326</v>
      </c>
      <c r="D128" s="53">
        <v>882109</v>
      </c>
      <c r="E128" s="7" t="s">
        <v>53</v>
      </c>
      <c r="F128" s="52">
        <v>34</v>
      </c>
      <c r="G128" s="52">
        <v>16</v>
      </c>
      <c r="H128" s="51">
        <f t="shared" ref="H128:H187" si="27">IFERROR(G128/F128,"NA")</f>
        <v>0.47058823529411764</v>
      </c>
      <c r="I128" s="7">
        <v>17</v>
      </c>
      <c r="J128" s="7">
        <v>7</v>
      </c>
      <c r="K128" s="7">
        <v>22</v>
      </c>
      <c r="L128" s="7">
        <v>7</v>
      </c>
      <c r="M128" s="49">
        <v>252</v>
      </c>
      <c r="N128" s="49">
        <v>10</v>
      </c>
      <c r="O128" s="49">
        <v>26</v>
      </c>
      <c r="P128" s="49">
        <v>29</v>
      </c>
      <c r="Q128" s="51">
        <f t="shared" ref="Q128:Q187" si="28">IFERROR(N128/M128,"NA")</f>
        <v>3.968253968253968E-2</v>
      </c>
      <c r="R128" s="51">
        <f t="shared" ref="R128:R187" si="29">IFERROR(O128/M128,"NA")</f>
        <v>0.10317460317460317</v>
      </c>
      <c r="S128" s="51">
        <f t="shared" ref="S128:S187" si="30">IFERROR(P128/M128,"NA")</f>
        <v>0.11507936507936507</v>
      </c>
      <c r="T128" s="7">
        <v>246</v>
      </c>
      <c r="U128" s="49">
        <v>22</v>
      </c>
      <c r="V128" s="49">
        <v>1</v>
      </c>
      <c r="W128" s="51">
        <f t="shared" ref="W128:W187" si="31">IFERROR(V128/U128,"NA")</f>
        <v>4.5454545454545456E-2</v>
      </c>
      <c r="X128" s="49">
        <v>4</v>
      </c>
      <c r="Y128" s="51">
        <f t="shared" ref="Y128:Y187" si="32">IFERROR(X128/U128,"NA")</f>
        <v>0.18181818181818182</v>
      </c>
      <c r="Z128" s="49">
        <v>5</v>
      </c>
      <c r="AA128" s="51">
        <f t="shared" ref="AA128:AA187" si="33">IFERROR(Z128/U128,"NA")</f>
        <v>0.22727272727272727</v>
      </c>
      <c r="AB128" s="49">
        <v>54</v>
      </c>
      <c r="AC128" s="49">
        <v>5</v>
      </c>
      <c r="AD128" s="51">
        <f t="shared" ref="AD128:AD187" si="34">IFERROR(AC128/AB128,"NA")</f>
        <v>9.2592592592592587E-2</v>
      </c>
      <c r="AE128" s="49">
        <v>3</v>
      </c>
      <c r="AF128" s="51">
        <f t="shared" ref="AF128:AF187" si="35">IFERROR(AE128/AB128,"NA")</f>
        <v>5.5555555555555552E-2</v>
      </c>
      <c r="AG128" s="49">
        <v>7</v>
      </c>
      <c r="AH128" s="51">
        <f t="shared" ref="AH128:AH187" si="36">IFERROR(AG128/AB128,"NA")</f>
        <v>0.12962962962962962</v>
      </c>
      <c r="AI128" s="7">
        <v>202</v>
      </c>
      <c r="AJ128" s="7">
        <v>352</v>
      </c>
      <c r="AK128" s="49">
        <v>0</v>
      </c>
      <c r="AL128" s="49">
        <v>0</v>
      </c>
      <c r="AM128" s="49">
        <v>0</v>
      </c>
      <c r="AN128" s="51" t="str">
        <f t="shared" ref="AN128:AN187" si="37">IFERROR((AL128+AM128)/AK128,"NA")</f>
        <v>NA</v>
      </c>
      <c r="AO128" s="49">
        <v>308</v>
      </c>
      <c r="AP128" s="49">
        <v>141</v>
      </c>
      <c r="AQ128" s="51">
        <f t="shared" si="26"/>
        <v>0.45779220779220781</v>
      </c>
      <c r="AR128" s="49">
        <v>42</v>
      </c>
      <c r="AS128" s="49">
        <v>42</v>
      </c>
      <c r="AT128" s="51">
        <f t="shared" ref="AT128:AT187" si="38">IFERROR(AS128/AR128,"NA")</f>
        <v>1</v>
      </c>
    </row>
    <row r="129" spans="1:46" s="7" customFormat="1" x14ac:dyDescent="0.3">
      <c r="A129" s="7" t="s">
        <v>296</v>
      </c>
      <c r="B129" s="7" t="s">
        <v>327</v>
      </c>
      <c r="C129" s="7" t="s">
        <v>328</v>
      </c>
      <c r="D129" s="53">
        <v>767758</v>
      </c>
      <c r="E129" s="7" t="s">
        <v>53</v>
      </c>
      <c r="F129" s="52">
        <v>109</v>
      </c>
      <c r="G129" s="52">
        <v>72</v>
      </c>
      <c r="H129" s="51">
        <f t="shared" si="27"/>
        <v>0.66055045871559637</v>
      </c>
      <c r="I129" s="7">
        <v>74</v>
      </c>
      <c r="J129" s="7">
        <v>38</v>
      </c>
      <c r="K129" s="7">
        <v>133</v>
      </c>
      <c r="L129" s="7">
        <v>57</v>
      </c>
      <c r="M129" s="49">
        <v>197</v>
      </c>
      <c r="N129" s="49">
        <v>4</v>
      </c>
      <c r="O129" s="49">
        <v>7</v>
      </c>
      <c r="P129" s="49">
        <v>9</v>
      </c>
      <c r="Q129" s="51">
        <f t="shared" si="28"/>
        <v>2.030456852791878E-2</v>
      </c>
      <c r="R129" s="51">
        <f t="shared" si="29"/>
        <v>3.553299492385787E-2</v>
      </c>
      <c r="S129" s="51">
        <f t="shared" si="30"/>
        <v>4.5685279187817257E-2</v>
      </c>
      <c r="T129" s="7">
        <v>251</v>
      </c>
      <c r="U129" s="49">
        <v>27</v>
      </c>
      <c r="V129" s="49">
        <v>4</v>
      </c>
      <c r="W129" s="51">
        <f t="shared" si="31"/>
        <v>0.14814814814814814</v>
      </c>
      <c r="X129" s="49">
        <v>6</v>
      </c>
      <c r="Y129" s="51">
        <f t="shared" si="32"/>
        <v>0.22222222222222221</v>
      </c>
      <c r="Z129" s="49">
        <v>10</v>
      </c>
      <c r="AA129" s="51">
        <f t="shared" si="33"/>
        <v>0.37037037037037035</v>
      </c>
      <c r="AB129" s="49">
        <v>7</v>
      </c>
      <c r="AC129" s="49">
        <v>1</v>
      </c>
      <c r="AD129" s="51">
        <f t="shared" si="34"/>
        <v>0.14285714285714285</v>
      </c>
      <c r="AE129" s="49">
        <v>1</v>
      </c>
      <c r="AF129" s="51">
        <f t="shared" si="35"/>
        <v>0.14285714285714285</v>
      </c>
      <c r="AG129" s="49">
        <v>2</v>
      </c>
      <c r="AH129" s="51">
        <f t="shared" si="36"/>
        <v>0.2857142857142857</v>
      </c>
      <c r="AI129" s="7">
        <v>160</v>
      </c>
      <c r="AJ129" s="7">
        <v>164</v>
      </c>
      <c r="AK129" s="49">
        <v>0</v>
      </c>
      <c r="AL129" s="49">
        <v>0</v>
      </c>
      <c r="AM129" s="49">
        <v>0</v>
      </c>
      <c r="AN129" s="51" t="str">
        <f t="shared" si="37"/>
        <v>NA</v>
      </c>
      <c r="AO129" s="49">
        <v>203</v>
      </c>
      <c r="AP129" s="49">
        <v>52</v>
      </c>
      <c r="AQ129" s="51">
        <f t="shared" si="26"/>
        <v>0.25615763546798032</v>
      </c>
      <c r="AR129" s="49">
        <v>91</v>
      </c>
      <c r="AS129" s="49">
        <v>86</v>
      </c>
      <c r="AT129" s="51">
        <f t="shared" si="38"/>
        <v>0.94505494505494503</v>
      </c>
    </row>
    <row r="130" spans="1:46" s="7" customFormat="1" x14ac:dyDescent="0.3">
      <c r="A130" s="7" t="s">
        <v>296</v>
      </c>
      <c r="B130" s="7" t="s">
        <v>970</v>
      </c>
      <c r="C130" s="7" t="s">
        <v>330</v>
      </c>
      <c r="D130" s="53">
        <v>1718394</v>
      </c>
      <c r="E130" s="7" t="s">
        <v>53</v>
      </c>
      <c r="F130" s="52">
        <v>340</v>
      </c>
      <c r="G130" s="52">
        <v>340</v>
      </c>
      <c r="H130" s="51">
        <f t="shared" si="27"/>
        <v>1</v>
      </c>
      <c r="I130" s="7">
        <v>177</v>
      </c>
      <c r="J130" s="7">
        <v>69</v>
      </c>
      <c r="K130" s="7">
        <v>192</v>
      </c>
      <c r="L130" s="7">
        <v>82</v>
      </c>
      <c r="M130" s="49">
        <v>272</v>
      </c>
      <c r="N130" s="49">
        <v>44</v>
      </c>
      <c r="O130" s="49">
        <v>69</v>
      </c>
      <c r="P130" s="49">
        <v>91</v>
      </c>
      <c r="Q130" s="51">
        <f t="shared" si="28"/>
        <v>0.16176470588235295</v>
      </c>
      <c r="R130" s="51">
        <f t="shared" si="29"/>
        <v>0.25367647058823528</v>
      </c>
      <c r="S130" s="51">
        <f t="shared" si="30"/>
        <v>0.33455882352941174</v>
      </c>
      <c r="T130" s="7">
        <v>1501</v>
      </c>
      <c r="U130" s="49">
        <v>46</v>
      </c>
      <c r="V130" s="49">
        <v>6</v>
      </c>
      <c r="W130" s="51">
        <f t="shared" si="31"/>
        <v>0.13043478260869565</v>
      </c>
      <c r="X130" s="49">
        <v>13</v>
      </c>
      <c r="Y130" s="51">
        <f t="shared" si="32"/>
        <v>0.28260869565217389</v>
      </c>
      <c r="Z130" s="49">
        <v>18</v>
      </c>
      <c r="AA130" s="51">
        <f t="shared" si="33"/>
        <v>0.39130434782608697</v>
      </c>
      <c r="AB130" s="49">
        <v>50</v>
      </c>
      <c r="AC130" s="49">
        <v>20</v>
      </c>
      <c r="AD130" s="51">
        <f t="shared" si="34"/>
        <v>0.4</v>
      </c>
      <c r="AE130" s="49">
        <v>10</v>
      </c>
      <c r="AF130" s="51">
        <f t="shared" si="35"/>
        <v>0.2</v>
      </c>
      <c r="AG130" s="49">
        <v>24</v>
      </c>
      <c r="AH130" s="51">
        <f t="shared" si="36"/>
        <v>0.48</v>
      </c>
      <c r="AI130" s="7">
        <v>779</v>
      </c>
      <c r="AJ130" s="7">
        <v>797</v>
      </c>
      <c r="AK130" s="49">
        <v>0</v>
      </c>
      <c r="AL130" s="49">
        <v>0</v>
      </c>
      <c r="AM130" s="49">
        <v>0</v>
      </c>
      <c r="AN130" s="51" t="str">
        <f t="shared" si="37"/>
        <v>NA</v>
      </c>
      <c r="AO130" s="49">
        <v>1049</v>
      </c>
      <c r="AP130" s="49">
        <v>279</v>
      </c>
      <c r="AQ130" s="51">
        <f t="shared" si="26"/>
        <v>0.26596758817921828</v>
      </c>
      <c r="AR130" s="49">
        <v>14</v>
      </c>
      <c r="AS130" s="49">
        <v>14</v>
      </c>
      <c r="AT130" s="51">
        <f t="shared" si="38"/>
        <v>1</v>
      </c>
    </row>
    <row r="131" spans="1:46" s="7" customFormat="1" x14ac:dyDescent="0.3">
      <c r="A131" s="7" t="s">
        <v>296</v>
      </c>
      <c r="B131" s="7" t="s">
        <v>971</v>
      </c>
      <c r="C131" s="7" t="s">
        <v>332</v>
      </c>
      <c r="D131" s="53">
        <v>902842</v>
      </c>
      <c r="E131" s="7" t="s">
        <v>53</v>
      </c>
      <c r="F131" s="52">
        <v>260</v>
      </c>
      <c r="G131" s="52">
        <v>141</v>
      </c>
      <c r="H131" s="51">
        <f t="shared" si="27"/>
        <v>0.54230769230769227</v>
      </c>
      <c r="I131" s="7">
        <v>126</v>
      </c>
      <c r="J131" s="7">
        <v>35</v>
      </c>
      <c r="K131" s="7">
        <v>171</v>
      </c>
      <c r="L131" s="7">
        <v>79</v>
      </c>
      <c r="M131" s="49">
        <v>424</v>
      </c>
      <c r="N131" s="49">
        <v>14</v>
      </c>
      <c r="O131" s="49">
        <v>20</v>
      </c>
      <c r="P131" s="49">
        <v>29</v>
      </c>
      <c r="Q131" s="51">
        <f t="shared" si="28"/>
        <v>3.3018867924528301E-2</v>
      </c>
      <c r="R131" s="51">
        <f t="shared" si="29"/>
        <v>4.716981132075472E-2</v>
      </c>
      <c r="S131" s="51">
        <f t="shared" si="30"/>
        <v>6.8396226415094338E-2</v>
      </c>
      <c r="T131" s="7">
        <v>472</v>
      </c>
      <c r="U131" s="49">
        <v>20</v>
      </c>
      <c r="V131" s="49">
        <v>0</v>
      </c>
      <c r="W131" s="51">
        <f t="shared" si="31"/>
        <v>0</v>
      </c>
      <c r="X131" s="49">
        <v>2</v>
      </c>
      <c r="Y131" s="51">
        <f t="shared" si="32"/>
        <v>0.1</v>
      </c>
      <c r="Z131" s="49">
        <v>2</v>
      </c>
      <c r="AA131" s="51">
        <f t="shared" si="33"/>
        <v>0.1</v>
      </c>
      <c r="AB131" s="49">
        <v>47</v>
      </c>
      <c r="AC131" s="49">
        <v>8</v>
      </c>
      <c r="AD131" s="51">
        <f t="shared" si="34"/>
        <v>0.1702127659574468</v>
      </c>
      <c r="AE131" s="49">
        <v>5</v>
      </c>
      <c r="AF131" s="51">
        <f t="shared" si="35"/>
        <v>0.10638297872340426</v>
      </c>
      <c r="AG131" s="49">
        <v>12</v>
      </c>
      <c r="AH131" s="51">
        <f t="shared" si="36"/>
        <v>0.25531914893617019</v>
      </c>
      <c r="AI131" s="7">
        <v>322</v>
      </c>
      <c r="AJ131" s="7">
        <v>596</v>
      </c>
      <c r="AK131" s="49">
        <v>77</v>
      </c>
      <c r="AL131" s="49">
        <v>3</v>
      </c>
      <c r="AM131" s="49">
        <v>51</v>
      </c>
      <c r="AN131" s="51">
        <f t="shared" si="37"/>
        <v>0.70129870129870131</v>
      </c>
      <c r="AO131" s="49">
        <v>555</v>
      </c>
      <c r="AP131" s="49">
        <v>336</v>
      </c>
      <c r="AQ131" s="51">
        <f t="shared" si="26"/>
        <v>0.60540540540540544</v>
      </c>
      <c r="AR131" s="49">
        <v>52</v>
      </c>
      <c r="AS131" s="49">
        <v>44</v>
      </c>
      <c r="AT131" s="51">
        <f t="shared" si="38"/>
        <v>0.84615384615384615</v>
      </c>
    </row>
    <row r="132" spans="1:46" s="7" customFormat="1" x14ac:dyDescent="0.3">
      <c r="A132" s="7" t="s">
        <v>296</v>
      </c>
      <c r="B132" s="7" t="s">
        <v>333</v>
      </c>
      <c r="C132" s="7" t="s">
        <v>334</v>
      </c>
      <c r="D132" s="53">
        <v>641558</v>
      </c>
      <c r="E132" s="7" t="s">
        <v>53</v>
      </c>
      <c r="F132" s="52">
        <v>95</v>
      </c>
      <c r="G132" s="52">
        <v>87</v>
      </c>
      <c r="H132" s="51">
        <f t="shared" si="27"/>
        <v>0.91578947368421049</v>
      </c>
      <c r="I132" s="7">
        <v>37</v>
      </c>
      <c r="J132" s="7">
        <v>13</v>
      </c>
      <c r="K132" s="7">
        <v>56</v>
      </c>
      <c r="L132" s="7">
        <v>16</v>
      </c>
      <c r="M132" s="49">
        <v>372</v>
      </c>
      <c r="N132" s="49">
        <v>22</v>
      </c>
      <c r="O132" s="49">
        <v>44</v>
      </c>
      <c r="P132" s="49">
        <v>59</v>
      </c>
      <c r="Q132" s="51">
        <f t="shared" si="28"/>
        <v>5.9139784946236562E-2</v>
      </c>
      <c r="R132" s="51">
        <f t="shared" si="29"/>
        <v>0.11827956989247312</v>
      </c>
      <c r="S132" s="51">
        <f t="shared" si="30"/>
        <v>0.15860215053763441</v>
      </c>
      <c r="T132" s="7">
        <v>412</v>
      </c>
      <c r="U132" s="49">
        <v>17</v>
      </c>
      <c r="V132" s="49">
        <v>7</v>
      </c>
      <c r="W132" s="51">
        <f t="shared" si="31"/>
        <v>0.41176470588235292</v>
      </c>
      <c r="X132" s="49">
        <v>1</v>
      </c>
      <c r="Y132" s="51">
        <f t="shared" si="32"/>
        <v>5.8823529411764705E-2</v>
      </c>
      <c r="Z132" s="49">
        <v>7</v>
      </c>
      <c r="AA132" s="51">
        <f t="shared" si="33"/>
        <v>0.41176470588235292</v>
      </c>
      <c r="AB132" s="49">
        <v>9</v>
      </c>
      <c r="AC132" s="49">
        <v>1</v>
      </c>
      <c r="AD132" s="51">
        <f t="shared" si="34"/>
        <v>0.1111111111111111</v>
      </c>
      <c r="AE132" s="49">
        <v>2</v>
      </c>
      <c r="AF132" s="51">
        <f t="shared" si="35"/>
        <v>0.22222222222222221</v>
      </c>
      <c r="AG132" s="49">
        <v>3</v>
      </c>
      <c r="AH132" s="51">
        <f t="shared" si="36"/>
        <v>0.33333333333333331</v>
      </c>
      <c r="AI132" s="7">
        <v>312</v>
      </c>
      <c r="AJ132" s="7">
        <v>348</v>
      </c>
      <c r="AK132" s="49">
        <v>0</v>
      </c>
      <c r="AL132" s="49">
        <v>0</v>
      </c>
      <c r="AM132" s="49">
        <v>0</v>
      </c>
      <c r="AN132" s="51" t="str">
        <f t="shared" si="37"/>
        <v>NA</v>
      </c>
      <c r="AO132" s="49">
        <v>387</v>
      </c>
      <c r="AP132" s="49">
        <v>195</v>
      </c>
      <c r="AQ132" s="51">
        <f t="shared" si="26"/>
        <v>0.50387596899224807</v>
      </c>
      <c r="AR132" s="49">
        <v>75</v>
      </c>
      <c r="AS132" s="49">
        <v>75</v>
      </c>
      <c r="AT132" s="51">
        <f t="shared" si="38"/>
        <v>1</v>
      </c>
    </row>
    <row r="133" spans="1:46" s="7" customFormat="1" x14ac:dyDescent="0.3">
      <c r="A133" s="7" t="s">
        <v>296</v>
      </c>
      <c r="B133" s="7" t="s">
        <v>335</v>
      </c>
      <c r="C133" s="7" t="s">
        <v>336</v>
      </c>
      <c r="D133" s="53">
        <v>813941</v>
      </c>
      <c r="E133" s="7" t="s">
        <v>53</v>
      </c>
      <c r="F133" s="52">
        <v>264</v>
      </c>
      <c r="G133" s="52">
        <v>183</v>
      </c>
      <c r="H133" s="51">
        <f t="shared" si="27"/>
        <v>0.69318181818181823</v>
      </c>
      <c r="I133" s="7">
        <v>45</v>
      </c>
      <c r="J133" s="7">
        <v>15</v>
      </c>
      <c r="K133" s="7">
        <v>71</v>
      </c>
      <c r="L133" s="7">
        <v>18</v>
      </c>
      <c r="M133" s="49">
        <v>243</v>
      </c>
      <c r="N133" s="49">
        <v>27</v>
      </c>
      <c r="O133" s="49">
        <v>41</v>
      </c>
      <c r="P133" s="49">
        <v>47</v>
      </c>
      <c r="Q133" s="51">
        <f t="shared" si="28"/>
        <v>0.1111111111111111</v>
      </c>
      <c r="R133" s="51">
        <f t="shared" si="29"/>
        <v>0.16872427983539096</v>
      </c>
      <c r="S133" s="51">
        <f t="shared" si="30"/>
        <v>0.19341563786008231</v>
      </c>
      <c r="T133" s="7">
        <v>943</v>
      </c>
      <c r="U133" s="49">
        <v>19</v>
      </c>
      <c r="V133" s="49">
        <v>1</v>
      </c>
      <c r="W133" s="51">
        <f t="shared" si="31"/>
        <v>5.2631578947368418E-2</v>
      </c>
      <c r="X133" s="49">
        <v>1</v>
      </c>
      <c r="Y133" s="51">
        <f t="shared" si="32"/>
        <v>5.2631578947368418E-2</v>
      </c>
      <c r="Z133" s="49">
        <v>1</v>
      </c>
      <c r="AA133" s="51">
        <f t="shared" si="33"/>
        <v>5.2631578947368418E-2</v>
      </c>
      <c r="AB133" s="49">
        <v>57</v>
      </c>
      <c r="AC133" s="49">
        <v>6</v>
      </c>
      <c r="AD133" s="51">
        <f t="shared" si="34"/>
        <v>0.10526315789473684</v>
      </c>
      <c r="AE133" s="49">
        <v>4</v>
      </c>
      <c r="AF133" s="51">
        <f t="shared" si="35"/>
        <v>7.0175438596491224E-2</v>
      </c>
      <c r="AG133" s="49">
        <v>10</v>
      </c>
      <c r="AH133" s="51">
        <f t="shared" si="36"/>
        <v>0.17543859649122806</v>
      </c>
      <c r="AI133" s="7">
        <v>734</v>
      </c>
      <c r="AJ133" s="7">
        <v>842</v>
      </c>
      <c r="AK133" s="49">
        <v>20</v>
      </c>
      <c r="AL133" s="49">
        <v>9</v>
      </c>
      <c r="AM133" s="49">
        <v>0</v>
      </c>
      <c r="AN133" s="51">
        <f t="shared" si="37"/>
        <v>0.45</v>
      </c>
      <c r="AO133" s="49">
        <v>846</v>
      </c>
      <c r="AP133" s="49">
        <v>316</v>
      </c>
      <c r="AQ133" s="51">
        <f t="shared" si="26"/>
        <v>0.37352245862884159</v>
      </c>
      <c r="AR133" s="49">
        <v>90</v>
      </c>
      <c r="AS133" s="49">
        <v>84</v>
      </c>
      <c r="AT133" s="51">
        <f t="shared" si="38"/>
        <v>0.93333333333333335</v>
      </c>
    </row>
    <row r="134" spans="1:46" s="7" customFormat="1" x14ac:dyDescent="0.3">
      <c r="A134" s="7" t="s">
        <v>337</v>
      </c>
      <c r="B134" s="7" t="s">
        <v>340</v>
      </c>
      <c r="C134" s="7" t="s">
        <v>341</v>
      </c>
      <c r="D134" s="53">
        <v>13545129</v>
      </c>
      <c r="E134" s="7" t="s">
        <v>56</v>
      </c>
      <c r="F134" s="52">
        <v>3302</v>
      </c>
      <c r="G134" s="52">
        <v>2048</v>
      </c>
      <c r="H134" s="51">
        <f t="shared" si="27"/>
        <v>0.62023016353725013</v>
      </c>
      <c r="I134" s="7">
        <v>66</v>
      </c>
      <c r="J134" s="7">
        <v>31</v>
      </c>
      <c r="K134" s="7">
        <v>97</v>
      </c>
      <c r="L134" s="7">
        <v>41</v>
      </c>
      <c r="M134" s="49">
        <v>4214</v>
      </c>
      <c r="N134" s="49">
        <v>401</v>
      </c>
      <c r="O134" s="49">
        <v>600</v>
      </c>
      <c r="P134" s="49">
        <v>829</v>
      </c>
      <c r="Q134" s="51">
        <f t="shared" si="28"/>
        <v>9.5158993830090174E-2</v>
      </c>
      <c r="R134" s="51">
        <f t="shared" si="29"/>
        <v>0.14238253440911247</v>
      </c>
      <c r="S134" s="51">
        <f t="shared" si="30"/>
        <v>0.19672520170859042</v>
      </c>
      <c r="T134" s="7">
        <v>8309</v>
      </c>
      <c r="U134" s="49">
        <v>992</v>
      </c>
      <c r="V134" s="49">
        <v>69</v>
      </c>
      <c r="W134" s="51">
        <f t="shared" si="31"/>
        <v>6.955645161290322E-2</v>
      </c>
      <c r="X134" s="49">
        <v>253</v>
      </c>
      <c r="Y134" s="51">
        <f t="shared" si="32"/>
        <v>0.25504032258064518</v>
      </c>
      <c r="Z134" s="49">
        <v>306</v>
      </c>
      <c r="AA134" s="51">
        <f t="shared" si="33"/>
        <v>0.30846774193548387</v>
      </c>
      <c r="AB134" s="49">
        <v>770</v>
      </c>
      <c r="AC134" s="49">
        <v>156</v>
      </c>
      <c r="AD134" s="51">
        <f t="shared" si="34"/>
        <v>0.20259740259740261</v>
      </c>
      <c r="AE134" s="49">
        <v>112</v>
      </c>
      <c r="AF134" s="51">
        <f t="shared" si="35"/>
        <v>0.14545454545454545</v>
      </c>
      <c r="AG134" s="49">
        <v>252</v>
      </c>
      <c r="AH134" s="51">
        <f t="shared" si="36"/>
        <v>0.32727272727272727</v>
      </c>
      <c r="AI134" s="7">
        <v>4697</v>
      </c>
      <c r="AJ134" s="7">
        <v>6326</v>
      </c>
      <c r="AK134" s="49">
        <v>1854</v>
      </c>
      <c r="AL134" s="49">
        <v>289</v>
      </c>
      <c r="AM134" s="49">
        <v>530</v>
      </c>
      <c r="AN134" s="51">
        <f t="shared" si="37"/>
        <v>0.44174757281553401</v>
      </c>
      <c r="AO134" s="49">
        <v>6363</v>
      </c>
      <c r="AP134" s="49">
        <v>2620</v>
      </c>
      <c r="AQ134" s="51">
        <f t="shared" si="26"/>
        <v>0.41175546126041174</v>
      </c>
      <c r="AR134" s="49">
        <v>2567</v>
      </c>
      <c r="AS134" s="49">
        <v>2396</v>
      </c>
      <c r="AT134" s="51">
        <f t="shared" si="38"/>
        <v>0.93338527463965715</v>
      </c>
    </row>
    <row r="135" spans="1:46" s="7" customFormat="1" x14ac:dyDescent="0.3">
      <c r="A135" s="7" t="s">
        <v>337</v>
      </c>
      <c r="B135" s="7" t="s">
        <v>342</v>
      </c>
      <c r="C135" s="7" t="s">
        <v>343</v>
      </c>
      <c r="D135" s="53">
        <v>5064847</v>
      </c>
      <c r="E135" s="7" t="s">
        <v>90</v>
      </c>
      <c r="F135" s="52">
        <v>1458</v>
      </c>
      <c r="G135" s="52">
        <v>845</v>
      </c>
      <c r="H135" s="51">
        <f t="shared" si="27"/>
        <v>0.57956104252400553</v>
      </c>
      <c r="I135" s="7">
        <v>46</v>
      </c>
      <c r="J135" s="7">
        <v>24</v>
      </c>
      <c r="K135" s="7">
        <v>97</v>
      </c>
      <c r="L135" s="7">
        <v>36</v>
      </c>
      <c r="M135" s="49">
        <v>1591</v>
      </c>
      <c r="N135" s="49">
        <v>110</v>
      </c>
      <c r="O135" s="49">
        <v>184</v>
      </c>
      <c r="P135" s="49">
        <v>306</v>
      </c>
      <c r="Q135" s="51">
        <f t="shared" si="28"/>
        <v>6.913890634820867E-2</v>
      </c>
      <c r="R135" s="51">
        <f t="shared" si="29"/>
        <v>0.11565053425518541</v>
      </c>
      <c r="S135" s="51">
        <f t="shared" si="30"/>
        <v>0.1923318667504714</v>
      </c>
      <c r="T135" s="7">
        <v>3458</v>
      </c>
      <c r="U135" s="49">
        <v>358</v>
      </c>
      <c r="V135" s="49">
        <v>27</v>
      </c>
      <c r="W135" s="51">
        <f t="shared" si="31"/>
        <v>7.5418994413407825E-2</v>
      </c>
      <c r="X135" s="49">
        <v>80</v>
      </c>
      <c r="Y135" s="51">
        <f t="shared" si="32"/>
        <v>0.22346368715083798</v>
      </c>
      <c r="Z135" s="49">
        <v>102</v>
      </c>
      <c r="AA135" s="51">
        <f t="shared" si="33"/>
        <v>0.28491620111731841</v>
      </c>
      <c r="AB135" s="49">
        <v>169</v>
      </c>
      <c r="AC135" s="49">
        <v>29</v>
      </c>
      <c r="AD135" s="51">
        <f t="shared" si="34"/>
        <v>0.17159763313609466</v>
      </c>
      <c r="AE135" s="49">
        <v>43</v>
      </c>
      <c r="AF135" s="51">
        <f t="shared" si="35"/>
        <v>0.25443786982248523</v>
      </c>
      <c r="AG135" s="49">
        <v>66</v>
      </c>
      <c r="AH135" s="51">
        <f t="shared" si="36"/>
        <v>0.39053254437869822</v>
      </c>
      <c r="AI135" s="7">
        <v>2368</v>
      </c>
      <c r="AJ135" s="7">
        <v>2716</v>
      </c>
      <c r="AK135" s="49">
        <v>435</v>
      </c>
      <c r="AL135" s="49">
        <v>21</v>
      </c>
      <c r="AM135" s="49">
        <v>50</v>
      </c>
      <c r="AN135" s="51">
        <f t="shared" si="37"/>
        <v>0.16321839080459771</v>
      </c>
      <c r="AO135" s="49">
        <v>3114</v>
      </c>
      <c r="AP135" s="49">
        <v>1301</v>
      </c>
      <c r="AQ135" s="51">
        <f t="shared" si="26"/>
        <v>0.41779062299293512</v>
      </c>
      <c r="AR135" s="49">
        <v>827</v>
      </c>
      <c r="AS135" s="49">
        <v>776</v>
      </c>
      <c r="AT135" s="51">
        <f t="shared" si="38"/>
        <v>0.93833131801692871</v>
      </c>
    </row>
    <row r="136" spans="1:46" s="7" customFormat="1" x14ac:dyDescent="0.3">
      <c r="A136" s="7" t="s">
        <v>344</v>
      </c>
      <c r="B136" s="7" t="s">
        <v>345</v>
      </c>
      <c r="C136" s="7" t="s">
        <v>346</v>
      </c>
      <c r="D136" s="53">
        <v>2501271</v>
      </c>
      <c r="E136" s="7" t="s">
        <v>90</v>
      </c>
      <c r="F136" s="52">
        <v>432</v>
      </c>
      <c r="G136" s="52">
        <v>419</v>
      </c>
      <c r="H136" s="51">
        <f t="shared" si="27"/>
        <v>0.96990740740740744</v>
      </c>
      <c r="I136" s="7">
        <v>72</v>
      </c>
      <c r="J136" s="7">
        <v>26</v>
      </c>
      <c r="K136" s="7">
        <v>82</v>
      </c>
      <c r="L136" s="7">
        <v>31</v>
      </c>
      <c r="M136" s="49">
        <v>985</v>
      </c>
      <c r="N136" s="49">
        <v>100</v>
      </c>
      <c r="O136" s="49">
        <v>156</v>
      </c>
      <c r="P136" s="49">
        <v>210</v>
      </c>
      <c r="Q136" s="51">
        <f t="shared" si="28"/>
        <v>0.10152284263959391</v>
      </c>
      <c r="R136" s="51">
        <f t="shared" si="29"/>
        <v>0.15837563451776648</v>
      </c>
      <c r="S136" s="51">
        <f t="shared" si="30"/>
        <v>0.21319796954314721</v>
      </c>
      <c r="T136" s="7">
        <v>2709</v>
      </c>
      <c r="U136" s="49">
        <v>115</v>
      </c>
      <c r="V136" s="49">
        <v>7</v>
      </c>
      <c r="W136" s="51">
        <f t="shared" si="31"/>
        <v>6.0869565217391307E-2</v>
      </c>
      <c r="X136" s="49">
        <v>18</v>
      </c>
      <c r="Y136" s="51">
        <f t="shared" si="32"/>
        <v>0.15652173913043479</v>
      </c>
      <c r="Z136" s="49">
        <v>22</v>
      </c>
      <c r="AA136" s="51">
        <f t="shared" si="33"/>
        <v>0.19130434782608696</v>
      </c>
      <c r="AB136" s="49">
        <v>225</v>
      </c>
      <c r="AC136" s="49">
        <v>32</v>
      </c>
      <c r="AD136" s="51">
        <f t="shared" si="34"/>
        <v>0.14222222222222222</v>
      </c>
      <c r="AE136" s="49">
        <v>35</v>
      </c>
      <c r="AF136" s="51">
        <f t="shared" si="35"/>
        <v>0.15555555555555556</v>
      </c>
      <c r="AG136" s="49">
        <v>59</v>
      </c>
      <c r="AH136" s="51">
        <f t="shared" si="36"/>
        <v>0.26222222222222225</v>
      </c>
      <c r="AI136" s="7">
        <v>2267</v>
      </c>
      <c r="AJ136" s="7">
        <v>2480</v>
      </c>
      <c r="AK136" s="49">
        <v>204</v>
      </c>
      <c r="AL136" s="49">
        <v>42</v>
      </c>
      <c r="AM136" s="49">
        <v>67</v>
      </c>
      <c r="AN136" s="51">
        <f t="shared" si="37"/>
        <v>0.53431372549019607</v>
      </c>
      <c r="AO136" s="49">
        <v>2932</v>
      </c>
      <c r="AP136" s="49">
        <v>736</v>
      </c>
      <c r="AQ136" s="51">
        <f t="shared" si="26"/>
        <v>0.25102319236016374</v>
      </c>
      <c r="AR136" s="49">
        <v>540</v>
      </c>
      <c r="AS136" s="49">
        <v>488</v>
      </c>
      <c r="AT136" s="51">
        <f t="shared" si="38"/>
        <v>0.90370370370370368</v>
      </c>
    </row>
    <row r="137" spans="1:46" s="7" customFormat="1" x14ac:dyDescent="0.3">
      <c r="A137" s="7" t="s">
        <v>344</v>
      </c>
      <c r="B137" s="7" t="s">
        <v>347</v>
      </c>
      <c r="C137" s="7" t="s">
        <v>348</v>
      </c>
      <c r="D137" s="53">
        <v>1883942</v>
      </c>
      <c r="E137" s="7" t="s">
        <v>53</v>
      </c>
      <c r="F137" s="52">
        <v>323</v>
      </c>
      <c r="G137" s="52">
        <v>70</v>
      </c>
      <c r="H137" s="51">
        <f t="shared" si="27"/>
        <v>0.21671826625386997</v>
      </c>
      <c r="I137" s="7">
        <v>1048</v>
      </c>
      <c r="J137" s="7">
        <v>899</v>
      </c>
      <c r="K137" s="7">
        <v>1048</v>
      </c>
      <c r="L137" s="7">
        <v>899</v>
      </c>
      <c r="M137" s="49">
        <v>41</v>
      </c>
      <c r="N137" s="49">
        <v>1</v>
      </c>
      <c r="O137" s="49">
        <v>2</v>
      </c>
      <c r="P137" s="49">
        <v>2</v>
      </c>
      <c r="Q137" s="51">
        <f t="shared" si="28"/>
        <v>2.4390243902439025E-2</v>
      </c>
      <c r="R137" s="51">
        <f t="shared" si="29"/>
        <v>4.878048780487805E-2</v>
      </c>
      <c r="S137" s="51">
        <f t="shared" si="30"/>
        <v>4.878048780487805E-2</v>
      </c>
      <c r="T137" s="7">
        <v>494</v>
      </c>
      <c r="U137" s="49">
        <v>194</v>
      </c>
      <c r="V137" s="49">
        <v>4</v>
      </c>
      <c r="W137" s="51">
        <f t="shared" si="31"/>
        <v>2.0618556701030927E-2</v>
      </c>
      <c r="X137" s="49">
        <v>25</v>
      </c>
      <c r="Y137" s="51">
        <f t="shared" si="32"/>
        <v>0.12886597938144329</v>
      </c>
      <c r="Z137" s="49">
        <v>28</v>
      </c>
      <c r="AA137" s="51">
        <f t="shared" si="33"/>
        <v>0.14432989690721648</v>
      </c>
      <c r="AB137" s="49">
        <v>82</v>
      </c>
      <c r="AC137" s="49">
        <v>9</v>
      </c>
      <c r="AD137" s="51">
        <f t="shared" si="34"/>
        <v>0.10975609756097561</v>
      </c>
      <c r="AE137" s="49">
        <v>29</v>
      </c>
      <c r="AF137" s="51">
        <f t="shared" si="35"/>
        <v>0.35365853658536583</v>
      </c>
      <c r="AG137" s="49">
        <v>34</v>
      </c>
      <c r="AH137" s="51">
        <f t="shared" si="36"/>
        <v>0.41463414634146339</v>
      </c>
      <c r="AI137" s="7">
        <v>0</v>
      </c>
      <c r="AJ137" s="7">
        <v>196</v>
      </c>
      <c r="AK137" s="49">
        <v>119</v>
      </c>
      <c r="AL137" s="49">
        <v>10</v>
      </c>
      <c r="AM137" s="49">
        <v>52</v>
      </c>
      <c r="AN137" s="51">
        <f t="shared" si="37"/>
        <v>0.52100840336134457</v>
      </c>
      <c r="AO137" s="49">
        <v>3</v>
      </c>
      <c r="AP137" s="49">
        <v>3</v>
      </c>
      <c r="AQ137" s="51">
        <f t="shared" si="26"/>
        <v>1</v>
      </c>
      <c r="AR137" s="49">
        <v>501</v>
      </c>
      <c r="AS137" s="49">
        <v>477</v>
      </c>
      <c r="AT137" s="51">
        <f t="shared" si="38"/>
        <v>0.95209580838323349</v>
      </c>
    </row>
    <row r="138" spans="1:46" s="7" customFormat="1" x14ac:dyDescent="0.3">
      <c r="A138" s="7" t="s">
        <v>344</v>
      </c>
      <c r="B138" s="7" t="s">
        <v>972</v>
      </c>
      <c r="C138" s="7" t="s">
        <v>350</v>
      </c>
      <c r="D138" s="53">
        <v>684593</v>
      </c>
      <c r="E138" s="7" t="s">
        <v>53</v>
      </c>
      <c r="F138" s="52">
        <v>84</v>
      </c>
      <c r="G138" s="52">
        <v>84</v>
      </c>
      <c r="H138" s="51">
        <f t="shared" si="27"/>
        <v>1</v>
      </c>
      <c r="I138" s="7">
        <v>90</v>
      </c>
      <c r="J138" s="7">
        <v>70</v>
      </c>
      <c r="K138" s="7">
        <v>107</v>
      </c>
      <c r="L138" s="7">
        <v>80</v>
      </c>
      <c r="M138" s="49">
        <v>30</v>
      </c>
      <c r="N138" s="49">
        <v>0</v>
      </c>
      <c r="O138" s="49">
        <v>1</v>
      </c>
      <c r="P138" s="49">
        <v>4</v>
      </c>
      <c r="Q138" s="51">
        <f t="shared" si="28"/>
        <v>0</v>
      </c>
      <c r="R138" s="51">
        <f t="shared" si="29"/>
        <v>3.3333333333333333E-2</v>
      </c>
      <c r="S138" s="51">
        <f t="shared" si="30"/>
        <v>0.13333333333333333</v>
      </c>
      <c r="T138" s="7">
        <v>329</v>
      </c>
      <c r="U138" s="49">
        <v>19</v>
      </c>
      <c r="V138" s="49">
        <v>4</v>
      </c>
      <c r="W138" s="51">
        <f t="shared" si="31"/>
        <v>0.21052631578947367</v>
      </c>
      <c r="X138" s="49">
        <v>10</v>
      </c>
      <c r="Y138" s="51">
        <f t="shared" si="32"/>
        <v>0.52631578947368418</v>
      </c>
      <c r="Z138" s="49">
        <v>12</v>
      </c>
      <c r="AA138" s="51">
        <f t="shared" si="33"/>
        <v>0.63157894736842102</v>
      </c>
      <c r="AB138" s="49">
        <v>94</v>
      </c>
      <c r="AC138" s="49">
        <v>31</v>
      </c>
      <c r="AD138" s="51">
        <f t="shared" si="34"/>
        <v>0.32978723404255317</v>
      </c>
      <c r="AE138" s="49">
        <v>15</v>
      </c>
      <c r="AF138" s="51">
        <f t="shared" si="35"/>
        <v>0.15957446808510639</v>
      </c>
      <c r="AG138" s="49">
        <v>37</v>
      </c>
      <c r="AH138" s="51">
        <f t="shared" si="36"/>
        <v>0.39361702127659576</v>
      </c>
      <c r="AI138" s="7">
        <v>215</v>
      </c>
      <c r="AJ138" s="7">
        <v>315</v>
      </c>
      <c r="AK138" s="49">
        <v>10</v>
      </c>
      <c r="AL138" s="49">
        <v>4</v>
      </c>
      <c r="AM138" s="49">
        <v>3</v>
      </c>
      <c r="AN138" s="51">
        <f t="shared" si="37"/>
        <v>0.7</v>
      </c>
      <c r="AO138" s="49">
        <v>212</v>
      </c>
      <c r="AP138" s="49">
        <v>167</v>
      </c>
      <c r="AQ138" s="51">
        <f t="shared" si="26"/>
        <v>0.78773584905660377</v>
      </c>
      <c r="AR138" s="49">
        <v>20</v>
      </c>
      <c r="AS138" s="49">
        <v>19</v>
      </c>
      <c r="AT138" s="51">
        <f t="shared" si="38"/>
        <v>0.95</v>
      </c>
    </row>
    <row r="139" spans="1:46" s="7" customFormat="1" x14ac:dyDescent="0.3">
      <c r="A139" s="7" t="s">
        <v>344</v>
      </c>
      <c r="B139" s="7" t="s">
        <v>351</v>
      </c>
      <c r="C139" s="7" t="s">
        <v>352</v>
      </c>
      <c r="D139" s="53">
        <v>2502835</v>
      </c>
      <c r="E139" s="7" t="s">
        <v>56</v>
      </c>
      <c r="F139" s="52">
        <v>949</v>
      </c>
      <c r="G139" s="52">
        <v>390</v>
      </c>
      <c r="H139" s="51">
        <f t="shared" si="27"/>
        <v>0.41095890410958902</v>
      </c>
      <c r="I139" s="7">
        <v>293</v>
      </c>
      <c r="J139" s="7">
        <v>1</v>
      </c>
      <c r="K139" s="7">
        <v>311</v>
      </c>
      <c r="L139" s="7">
        <v>1</v>
      </c>
      <c r="M139" s="49">
        <v>1778</v>
      </c>
      <c r="N139" s="49">
        <v>230</v>
      </c>
      <c r="O139" s="49">
        <v>312</v>
      </c>
      <c r="P139" s="49">
        <v>375</v>
      </c>
      <c r="Q139" s="51">
        <f t="shared" si="28"/>
        <v>0.12935883014623173</v>
      </c>
      <c r="R139" s="51">
        <f t="shared" si="29"/>
        <v>0.17547806524184478</v>
      </c>
      <c r="S139" s="51">
        <f t="shared" si="30"/>
        <v>0.21091113610798651</v>
      </c>
      <c r="T139" s="7">
        <v>1810</v>
      </c>
      <c r="U139" s="49">
        <v>930</v>
      </c>
      <c r="V139" s="49">
        <v>40</v>
      </c>
      <c r="W139" s="51">
        <f t="shared" si="31"/>
        <v>4.3010752688172046E-2</v>
      </c>
      <c r="X139" s="49">
        <v>37</v>
      </c>
      <c r="Y139" s="51">
        <f t="shared" si="32"/>
        <v>3.9784946236559142E-2</v>
      </c>
      <c r="Z139" s="49">
        <v>74</v>
      </c>
      <c r="AA139" s="51">
        <f t="shared" si="33"/>
        <v>7.9569892473118284E-2</v>
      </c>
      <c r="AB139" s="49">
        <v>2853</v>
      </c>
      <c r="AC139" s="49">
        <v>354</v>
      </c>
      <c r="AD139" s="51">
        <f t="shared" si="34"/>
        <v>0.12407991587802314</v>
      </c>
      <c r="AE139" s="49">
        <v>81</v>
      </c>
      <c r="AF139" s="51">
        <f t="shared" si="35"/>
        <v>2.8391167192429023E-2</v>
      </c>
      <c r="AG139" s="49">
        <v>401</v>
      </c>
      <c r="AH139" s="51">
        <f t="shared" si="36"/>
        <v>0.14055380301437084</v>
      </c>
      <c r="AI139" s="7">
        <v>1284</v>
      </c>
      <c r="AJ139" s="7">
        <v>1360</v>
      </c>
      <c r="AK139" s="49">
        <v>173</v>
      </c>
      <c r="AL139" s="49">
        <v>35</v>
      </c>
      <c r="AM139" s="49">
        <v>96</v>
      </c>
      <c r="AN139" s="51">
        <f t="shared" si="37"/>
        <v>0.75722543352601157</v>
      </c>
      <c r="AO139" s="49">
        <v>2589</v>
      </c>
      <c r="AP139" s="49">
        <v>921</v>
      </c>
      <c r="AQ139" s="51">
        <f t="shared" si="26"/>
        <v>0.35573580533024335</v>
      </c>
      <c r="AR139" s="49">
        <v>139</v>
      </c>
      <c r="AS139" s="49">
        <v>122</v>
      </c>
      <c r="AT139" s="51">
        <f t="shared" si="38"/>
        <v>0.87769784172661869</v>
      </c>
    </row>
    <row r="140" spans="1:46" s="7" customFormat="1" x14ac:dyDescent="0.3">
      <c r="A140" s="7" t="s">
        <v>353</v>
      </c>
      <c r="B140" s="7" t="s">
        <v>354</v>
      </c>
      <c r="C140" s="7" t="s">
        <v>355</v>
      </c>
      <c r="D140" s="53">
        <v>8104329</v>
      </c>
      <c r="E140" s="7" t="s">
        <v>56</v>
      </c>
      <c r="F140" s="52">
        <v>1190</v>
      </c>
      <c r="G140" s="52">
        <v>620</v>
      </c>
      <c r="H140" s="51">
        <f t="shared" si="27"/>
        <v>0.52100840336134457</v>
      </c>
      <c r="I140" s="7">
        <v>39</v>
      </c>
      <c r="J140" s="7">
        <v>18</v>
      </c>
      <c r="K140" s="7">
        <v>72</v>
      </c>
      <c r="L140" s="7">
        <v>23</v>
      </c>
      <c r="M140" s="49">
        <v>2454</v>
      </c>
      <c r="N140" s="49">
        <v>193</v>
      </c>
      <c r="O140" s="49">
        <v>269</v>
      </c>
      <c r="P140" s="49">
        <v>366</v>
      </c>
      <c r="Q140" s="51">
        <f t="shared" si="28"/>
        <v>7.8647106764466179E-2</v>
      </c>
      <c r="R140" s="51">
        <f t="shared" si="29"/>
        <v>0.10961695191524043</v>
      </c>
      <c r="S140" s="51">
        <f t="shared" si="30"/>
        <v>0.1491442542787286</v>
      </c>
      <c r="T140" s="7">
        <v>3153</v>
      </c>
      <c r="U140" s="49">
        <v>366</v>
      </c>
      <c r="V140" s="49">
        <v>33</v>
      </c>
      <c r="W140" s="51">
        <f t="shared" si="31"/>
        <v>9.0163934426229511E-2</v>
      </c>
      <c r="X140" s="49">
        <v>81</v>
      </c>
      <c r="Y140" s="51">
        <f t="shared" si="32"/>
        <v>0.22131147540983606</v>
      </c>
      <c r="Z140" s="49">
        <v>111</v>
      </c>
      <c r="AA140" s="51">
        <f t="shared" si="33"/>
        <v>0.30327868852459017</v>
      </c>
      <c r="AB140" s="49">
        <v>442</v>
      </c>
      <c r="AC140" s="49">
        <v>75</v>
      </c>
      <c r="AD140" s="51">
        <f t="shared" si="34"/>
        <v>0.16968325791855204</v>
      </c>
      <c r="AE140" s="49">
        <v>62</v>
      </c>
      <c r="AF140" s="51">
        <f t="shared" si="35"/>
        <v>0.14027149321266968</v>
      </c>
      <c r="AG140" s="49">
        <v>126</v>
      </c>
      <c r="AH140" s="51">
        <f t="shared" si="36"/>
        <v>0.28506787330316741</v>
      </c>
      <c r="AI140" s="7">
        <v>2385</v>
      </c>
      <c r="AJ140" s="7">
        <v>3515</v>
      </c>
      <c r="AK140" s="49">
        <v>49</v>
      </c>
      <c r="AL140" s="49">
        <v>7</v>
      </c>
      <c r="AM140" s="49">
        <v>26</v>
      </c>
      <c r="AN140" s="51">
        <f t="shared" si="37"/>
        <v>0.67346938775510201</v>
      </c>
      <c r="AO140" s="49">
        <v>3697</v>
      </c>
      <c r="AP140" s="49">
        <v>2045</v>
      </c>
      <c r="AQ140" s="51">
        <f t="shared" si="26"/>
        <v>0.55315120367865833</v>
      </c>
      <c r="AR140" s="49">
        <v>1033</v>
      </c>
      <c r="AS140" s="49">
        <v>955</v>
      </c>
      <c r="AT140" s="51">
        <f t="shared" si="38"/>
        <v>0.92449177153920614</v>
      </c>
    </row>
    <row r="141" spans="1:46" s="7" customFormat="1" x14ac:dyDescent="0.3">
      <c r="A141" s="7" t="s">
        <v>353</v>
      </c>
      <c r="B141" s="7" t="s">
        <v>973</v>
      </c>
      <c r="C141" s="7" t="s">
        <v>357</v>
      </c>
      <c r="D141" s="53">
        <v>9276354</v>
      </c>
      <c r="E141" s="7" t="s">
        <v>90</v>
      </c>
      <c r="F141" s="52">
        <v>813</v>
      </c>
      <c r="G141" s="52">
        <v>809</v>
      </c>
      <c r="H141" s="51">
        <f t="shared" si="27"/>
        <v>0.99507995079950795</v>
      </c>
      <c r="I141" s="7">
        <v>37</v>
      </c>
      <c r="J141" s="7">
        <v>12</v>
      </c>
      <c r="K141" s="7">
        <v>64</v>
      </c>
      <c r="L141" s="7">
        <v>16</v>
      </c>
      <c r="M141" s="49">
        <v>1467</v>
      </c>
      <c r="N141" s="49">
        <v>246</v>
      </c>
      <c r="O141" s="49">
        <v>332</v>
      </c>
      <c r="P141" s="49">
        <v>413</v>
      </c>
      <c r="Q141" s="51">
        <f t="shared" si="28"/>
        <v>0.16768916155419222</v>
      </c>
      <c r="R141" s="51">
        <f t="shared" si="29"/>
        <v>0.22631220177232447</v>
      </c>
      <c r="S141" s="51">
        <f t="shared" si="30"/>
        <v>0.28152692569870486</v>
      </c>
      <c r="T141" s="7">
        <v>4875</v>
      </c>
      <c r="U141" s="49">
        <v>624</v>
      </c>
      <c r="V141" s="49">
        <v>36</v>
      </c>
      <c r="W141" s="51">
        <f t="shared" si="31"/>
        <v>5.7692307692307696E-2</v>
      </c>
      <c r="X141" s="49">
        <v>162</v>
      </c>
      <c r="Y141" s="51">
        <f t="shared" si="32"/>
        <v>0.25961538461538464</v>
      </c>
      <c r="Z141" s="49">
        <v>190</v>
      </c>
      <c r="AA141" s="51">
        <f t="shared" si="33"/>
        <v>0.30448717948717946</v>
      </c>
      <c r="AB141" s="49">
        <v>237</v>
      </c>
      <c r="AC141" s="49">
        <v>38</v>
      </c>
      <c r="AD141" s="51">
        <f t="shared" si="34"/>
        <v>0.16033755274261605</v>
      </c>
      <c r="AE141" s="49">
        <v>60</v>
      </c>
      <c r="AF141" s="51">
        <f t="shared" si="35"/>
        <v>0.25316455696202533</v>
      </c>
      <c r="AG141" s="49">
        <v>93</v>
      </c>
      <c r="AH141" s="51">
        <f t="shared" si="36"/>
        <v>0.39240506329113922</v>
      </c>
      <c r="AI141" s="7">
        <v>3147</v>
      </c>
      <c r="AJ141" s="7">
        <v>3379</v>
      </c>
      <c r="AK141" s="49">
        <v>414</v>
      </c>
      <c r="AL141" s="49">
        <v>239</v>
      </c>
      <c r="AM141" s="49">
        <v>64</v>
      </c>
      <c r="AN141" s="51">
        <f t="shared" si="37"/>
        <v>0.73188405797101452</v>
      </c>
      <c r="AO141" s="49">
        <v>4414</v>
      </c>
      <c r="AP141" s="49">
        <v>880</v>
      </c>
      <c r="AQ141" s="51">
        <f t="shared" si="26"/>
        <v>0.19936565473493431</v>
      </c>
      <c r="AR141" s="49">
        <v>1762</v>
      </c>
      <c r="AS141" s="49">
        <v>1703</v>
      </c>
      <c r="AT141" s="51">
        <f t="shared" si="38"/>
        <v>0.9665153234960272</v>
      </c>
    </row>
    <row r="142" spans="1:46" s="7" customFormat="1" x14ac:dyDescent="0.3">
      <c r="A142" s="7" t="s">
        <v>353</v>
      </c>
      <c r="B142" s="7" t="s">
        <v>974</v>
      </c>
      <c r="C142" s="7" t="s">
        <v>359</v>
      </c>
      <c r="D142" s="53">
        <v>1446424</v>
      </c>
      <c r="E142" s="7" t="s">
        <v>53</v>
      </c>
      <c r="F142" s="52">
        <v>974</v>
      </c>
      <c r="G142" s="52">
        <v>820</v>
      </c>
      <c r="H142" s="51">
        <f t="shared" si="27"/>
        <v>0.84188911704312119</v>
      </c>
      <c r="I142" s="7">
        <v>50</v>
      </c>
      <c r="J142" s="7">
        <v>10</v>
      </c>
      <c r="K142" s="7">
        <v>59</v>
      </c>
      <c r="L142" s="7">
        <v>12</v>
      </c>
      <c r="M142" s="49">
        <v>312</v>
      </c>
      <c r="N142" s="49">
        <v>22</v>
      </c>
      <c r="O142" s="49">
        <v>44</v>
      </c>
      <c r="P142" s="49">
        <v>66</v>
      </c>
      <c r="Q142" s="51">
        <f t="shared" si="28"/>
        <v>7.0512820512820512E-2</v>
      </c>
      <c r="R142" s="51">
        <f t="shared" si="29"/>
        <v>0.14102564102564102</v>
      </c>
      <c r="S142" s="51">
        <f t="shared" si="30"/>
        <v>0.21153846153846154</v>
      </c>
      <c r="T142" s="7">
        <v>3456</v>
      </c>
      <c r="U142" s="49">
        <v>65</v>
      </c>
      <c r="V142" s="49">
        <v>2</v>
      </c>
      <c r="W142" s="51">
        <f t="shared" si="31"/>
        <v>3.0769230769230771E-2</v>
      </c>
      <c r="X142" s="49">
        <v>11</v>
      </c>
      <c r="Y142" s="51">
        <f t="shared" si="32"/>
        <v>0.16923076923076924</v>
      </c>
      <c r="Z142" s="49">
        <v>11</v>
      </c>
      <c r="AA142" s="51">
        <f t="shared" si="33"/>
        <v>0.16923076923076924</v>
      </c>
      <c r="AB142" s="49">
        <v>38</v>
      </c>
      <c r="AC142" s="49">
        <v>8</v>
      </c>
      <c r="AD142" s="51">
        <f t="shared" si="34"/>
        <v>0.21052631578947367</v>
      </c>
      <c r="AE142" s="49">
        <v>3</v>
      </c>
      <c r="AF142" s="51">
        <f t="shared" si="35"/>
        <v>7.8947368421052627E-2</v>
      </c>
      <c r="AG142" s="49">
        <v>11</v>
      </c>
      <c r="AH142" s="51">
        <f t="shared" si="36"/>
        <v>0.28947368421052633</v>
      </c>
      <c r="AI142" s="7">
        <v>2388</v>
      </c>
      <c r="AJ142" s="7">
        <v>2471</v>
      </c>
      <c r="AK142" s="49">
        <v>84</v>
      </c>
      <c r="AL142" s="49">
        <v>29</v>
      </c>
      <c r="AM142" s="49">
        <v>33</v>
      </c>
      <c r="AN142" s="51">
        <f t="shared" si="37"/>
        <v>0.73809523809523814</v>
      </c>
      <c r="AO142" s="49">
        <v>3207</v>
      </c>
      <c r="AP142" s="49">
        <v>584</v>
      </c>
      <c r="AQ142" s="51">
        <f t="shared" si="26"/>
        <v>0.18210165263486125</v>
      </c>
      <c r="AR142" s="49">
        <v>106</v>
      </c>
      <c r="AS142" s="49">
        <v>103</v>
      </c>
      <c r="AT142" s="51">
        <f t="shared" si="38"/>
        <v>0.97169811320754718</v>
      </c>
    </row>
    <row r="143" spans="1:46" s="7" customFormat="1" x14ac:dyDescent="0.3">
      <c r="A143" s="7" t="s">
        <v>360</v>
      </c>
      <c r="B143" s="7" t="s">
        <v>361</v>
      </c>
      <c r="C143" s="7" t="s">
        <v>362</v>
      </c>
      <c r="D143" s="53">
        <v>2540376</v>
      </c>
      <c r="E143" s="7" t="s">
        <v>53</v>
      </c>
      <c r="F143" s="52">
        <v>203</v>
      </c>
      <c r="G143" s="52">
        <v>203</v>
      </c>
      <c r="H143" s="51">
        <f t="shared" si="27"/>
        <v>1</v>
      </c>
      <c r="I143" s="7">
        <v>66</v>
      </c>
      <c r="J143" s="7">
        <v>28</v>
      </c>
      <c r="K143" s="7">
        <v>98</v>
      </c>
      <c r="L143" s="7">
        <v>37</v>
      </c>
      <c r="M143" s="49">
        <v>672</v>
      </c>
      <c r="N143" s="49">
        <v>41</v>
      </c>
      <c r="O143" s="49">
        <v>59</v>
      </c>
      <c r="P143" s="49">
        <v>87</v>
      </c>
      <c r="Q143" s="51">
        <f t="shared" si="28"/>
        <v>6.101190476190476E-2</v>
      </c>
      <c r="R143" s="51">
        <f t="shared" si="29"/>
        <v>8.7797619047619041E-2</v>
      </c>
      <c r="S143" s="51">
        <f t="shared" si="30"/>
        <v>0.12946428571428573</v>
      </c>
      <c r="T143" s="7">
        <v>967</v>
      </c>
      <c r="U143" s="49">
        <v>102</v>
      </c>
      <c r="V143" s="49">
        <v>5</v>
      </c>
      <c r="W143" s="51">
        <f t="shared" si="31"/>
        <v>4.9019607843137254E-2</v>
      </c>
      <c r="X143" s="49">
        <v>42</v>
      </c>
      <c r="Y143" s="51">
        <f t="shared" si="32"/>
        <v>0.41176470588235292</v>
      </c>
      <c r="Z143" s="49">
        <v>45</v>
      </c>
      <c r="AA143" s="51">
        <f t="shared" si="33"/>
        <v>0.44117647058823528</v>
      </c>
      <c r="AB143" s="49">
        <v>153</v>
      </c>
      <c r="AC143" s="49">
        <v>31</v>
      </c>
      <c r="AD143" s="51">
        <f t="shared" si="34"/>
        <v>0.20261437908496732</v>
      </c>
      <c r="AE143" s="49">
        <v>20</v>
      </c>
      <c r="AF143" s="51">
        <f t="shared" si="35"/>
        <v>0.13071895424836602</v>
      </c>
      <c r="AG143" s="49">
        <v>50</v>
      </c>
      <c r="AH143" s="51">
        <f t="shared" si="36"/>
        <v>0.32679738562091504</v>
      </c>
      <c r="AI143" s="7">
        <v>667</v>
      </c>
      <c r="AJ143" s="7">
        <v>782</v>
      </c>
      <c r="AK143" s="49">
        <v>73</v>
      </c>
      <c r="AL143" s="49">
        <v>26</v>
      </c>
      <c r="AM143" s="49">
        <v>15</v>
      </c>
      <c r="AN143" s="51">
        <f t="shared" si="37"/>
        <v>0.56164383561643838</v>
      </c>
      <c r="AO143" s="49">
        <v>549</v>
      </c>
      <c r="AP143" s="49">
        <v>430</v>
      </c>
      <c r="AQ143" s="51">
        <f t="shared" si="26"/>
        <v>0.78324225865209474</v>
      </c>
      <c r="AR143" s="49">
        <v>194</v>
      </c>
      <c r="AS143" s="49">
        <v>188</v>
      </c>
      <c r="AT143" s="51">
        <f t="shared" si="38"/>
        <v>0.96907216494845361</v>
      </c>
    </row>
    <row r="144" spans="1:46" s="7" customFormat="1" x14ac:dyDescent="0.3">
      <c r="A144" s="7" t="s">
        <v>360</v>
      </c>
      <c r="B144" s="7" t="s">
        <v>975</v>
      </c>
      <c r="C144" s="7" t="s">
        <v>364</v>
      </c>
      <c r="D144" s="53">
        <v>3925902</v>
      </c>
      <c r="E144" s="7" t="s">
        <v>53</v>
      </c>
      <c r="F144" s="52">
        <v>406</v>
      </c>
      <c r="G144" s="52">
        <v>317</v>
      </c>
      <c r="H144" s="51">
        <f t="shared" si="27"/>
        <v>0.78078817733990147</v>
      </c>
      <c r="I144" s="7">
        <v>60</v>
      </c>
      <c r="J144" s="7">
        <v>16</v>
      </c>
      <c r="K144" s="7">
        <v>76</v>
      </c>
      <c r="L144" s="7">
        <v>20</v>
      </c>
      <c r="M144" s="49">
        <v>644</v>
      </c>
      <c r="N144" s="49">
        <v>80</v>
      </c>
      <c r="O144" s="49">
        <v>124</v>
      </c>
      <c r="P144" s="49">
        <v>152</v>
      </c>
      <c r="Q144" s="51">
        <f t="shared" si="28"/>
        <v>0.12422360248447205</v>
      </c>
      <c r="R144" s="51">
        <f t="shared" si="29"/>
        <v>0.19254658385093168</v>
      </c>
      <c r="S144" s="51">
        <f t="shared" si="30"/>
        <v>0.2360248447204969</v>
      </c>
      <c r="T144" s="7">
        <v>1722</v>
      </c>
      <c r="U144" s="49">
        <v>126</v>
      </c>
      <c r="V144" s="49">
        <v>9</v>
      </c>
      <c r="W144" s="51">
        <f t="shared" si="31"/>
        <v>7.1428571428571425E-2</v>
      </c>
      <c r="X144" s="49">
        <v>23</v>
      </c>
      <c r="Y144" s="51">
        <f t="shared" si="32"/>
        <v>0.18253968253968253</v>
      </c>
      <c r="Z144" s="49">
        <v>29</v>
      </c>
      <c r="AA144" s="51">
        <f t="shared" si="33"/>
        <v>0.23015873015873015</v>
      </c>
      <c r="AB144" s="49">
        <v>162</v>
      </c>
      <c r="AC144" s="49">
        <v>22</v>
      </c>
      <c r="AD144" s="51">
        <f t="shared" si="34"/>
        <v>0.13580246913580246</v>
      </c>
      <c r="AE144" s="49">
        <v>22</v>
      </c>
      <c r="AF144" s="51">
        <f t="shared" si="35"/>
        <v>0.13580246913580246</v>
      </c>
      <c r="AG144" s="49">
        <v>42</v>
      </c>
      <c r="AH144" s="51">
        <f t="shared" si="36"/>
        <v>0.25925925925925924</v>
      </c>
      <c r="AI144" s="7">
        <v>1183</v>
      </c>
      <c r="AJ144" s="7">
        <v>1356</v>
      </c>
      <c r="AK144" s="49">
        <v>215</v>
      </c>
      <c r="AL144" s="49">
        <v>7</v>
      </c>
      <c r="AM144" s="49">
        <v>90</v>
      </c>
      <c r="AN144" s="51">
        <f t="shared" si="37"/>
        <v>0.4511627906976744</v>
      </c>
      <c r="AO144" s="49">
        <v>1457</v>
      </c>
      <c r="AP144" s="49">
        <v>420</v>
      </c>
      <c r="AQ144" s="51">
        <f t="shared" si="26"/>
        <v>0.28826355525051478</v>
      </c>
      <c r="AR144" s="49">
        <v>286</v>
      </c>
      <c r="AS144" s="49">
        <v>271</v>
      </c>
      <c r="AT144" s="51">
        <f t="shared" si="38"/>
        <v>0.94755244755244761</v>
      </c>
    </row>
    <row r="145" spans="1:46" s="7" customFormat="1" x14ac:dyDescent="0.3">
      <c r="A145" s="7" t="s">
        <v>360</v>
      </c>
      <c r="B145" s="7" t="s">
        <v>365</v>
      </c>
      <c r="C145" s="7" t="s">
        <v>366</v>
      </c>
      <c r="D145" s="53">
        <v>18524402</v>
      </c>
      <c r="E145" s="7" t="s">
        <v>90</v>
      </c>
      <c r="F145" s="52">
        <v>1009</v>
      </c>
      <c r="G145" s="52">
        <v>978</v>
      </c>
      <c r="H145" s="51">
        <f t="shared" si="27"/>
        <v>0.96927651139742321</v>
      </c>
      <c r="I145" s="7">
        <v>36</v>
      </c>
      <c r="J145" s="7">
        <v>13</v>
      </c>
      <c r="K145" s="7">
        <v>44</v>
      </c>
      <c r="L145" s="7">
        <v>15</v>
      </c>
      <c r="M145" s="49">
        <v>2059</v>
      </c>
      <c r="N145" s="49">
        <v>58</v>
      </c>
      <c r="O145" s="49">
        <v>166</v>
      </c>
      <c r="P145" s="49">
        <v>234</v>
      </c>
      <c r="Q145" s="51">
        <f t="shared" si="28"/>
        <v>2.8169014084507043E-2</v>
      </c>
      <c r="R145" s="51">
        <f t="shared" si="29"/>
        <v>8.0621661000485678E-2</v>
      </c>
      <c r="S145" s="51">
        <f t="shared" si="30"/>
        <v>0.11364740165128703</v>
      </c>
      <c r="T145" s="7">
        <v>5718</v>
      </c>
      <c r="U145" s="49">
        <v>1387</v>
      </c>
      <c r="V145" s="49">
        <v>43</v>
      </c>
      <c r="W145" s="51">
        <f t="shared" si="31"/>
        <v>3.1002162941600575E-2</v>
      </c>
      <c r="X145" s="49">
        <v>439</v>
      </c>
      <c r="Y145" s="51">
        <f t="shared" si="32"/>
        <v>0.3165104542177361</v>
      </c>
      <c r="Z145" s="49">
        <v>469</v>
      </c>
      <c r="AA145" s="51">
        <f t="shared" si="33"/>
        <v>0.33813987022350395</v>
      </c>
      <c r="AB145" s="49">
        <v>333</v>
      </c>
      <c r="AC145" s="49">
        <v>67</v>
      </c>
      <c r="AD145" s="51">
        <f t="shared" si="34"/>
        <v>0.20120120120120119</v>
      </c>
      <c r="AE145" s="49">
        <v>57</v>
      </c>
      <c r="AF145" s="51">
        <f t="shared" si="35"/>
        <v>0.17117117117117117</v>
      </c>
      <c r="AG145" s="49">
        <v>117</v>
      </c>
      <c r="AH145" s="51">
        <f t="shared" si="36"/>
        <v>0.35135135135135137</v>
      </c>
      <c r="AI145" s="7">
        <v>3859</v>
      </c>
      <c r="AJ145" s="7">
        <v>4518</v>
      </c>
      <c r="AK145" s="49">
        <v>680</v>
      </c>
      <c r="AL145" s="49">
        <v>231</v>
      </c>
      <c r="AM145" s="49">
        <v>354</v>
      </c>
      <c r="AN145" s="51">
        <f t="shared" si="37"/>
        <v>0.86029411764705888</v>
      </c>
      <c r="AO145" s="49">
        <v>1506</v>
      </c>
      <c r="AP145" s="49">
        <v>1081</v>
      </c>
      <c r="AQ145" s="51">
        <f t="shared" si="26"/>
        <v>0.71779548472775567</v>
      </c>
      <c r="AR145" s="49">
        <v>2601</v>
      </c>
      <c r="AS145" s="49">
        <v>2548</v>
      </c>
      <c r="AT145" s="51">
        <f t="shared" si="38"/>
        <v>0.97962322183775474</v>
      </c>
    </row>
    <row r="146" spans="1:46" s="7" customFormat="1" x14ac:dyDescent="0.3">
      <c r="A146" s="7" t="s">
        <v>360</v>
      </c>
      <c r="B146" s="7" t="s">
        <v>367</v>
      </c>
      <c r="C146" s="7" t="s">
        <v>368</v>
      </c>
      <c r="D146" s="53">
        <v>1609261</v>
      </c>
      <c r="E146" s="7" t="s">
        <v>53</v>
      </c>
      <c r="F146" s="52">
        <v>140</v>
      </c>
      <c r="G146" s="52">
        <v>27</v>
      </c>
      <c r="H146" s="51">
        <f t="shared" si="27"/>
        <v>0.19285714285714287</v>
      </c>
      <c r="I146" s="7">
        <v>20</v>
      </c>
      <c r="J146" s="7">
        <v>8</v>
      </c>
      <c r="K146" s="7">
        <v>64</v>
      </c>
      <c r="L146" s="7">
        <v>17</v>
      </c>
      <c r="M146" s="49">
        <v>210</v>
      </c>
      <c r="N146" s="49">
        <v>11</v>
      </c>
      <c r="O146" s="49">
        <v>16</v>
      </c>
      <c r="P146" s="49">
        <v>25</v>
      </c>
      <c r="Q146" s="51">
        <f t="shared" si="28"/>
        <v>5.2380952380952382E-2</v>
      </c>
      <c r="R146" s="51">
        <f t="shared" si="29"/>
        <v>7.6190476190476197E-2</v>
      </c>
      <c r="S146" s="51">
        <f t="shared" si="30"/>
        <v>0.11904761904761904</v>
      </c>
      <c r="T146" s="7">
        <v>61</v>
      </c>
      <c r="U146" s="49">
        <v>38</v>
      </c>
      <c r="V146" s="49">
        <v>3</v>
      </c>
      <c r="W146" s="51">
        <f t="shared" si="31"/>
        <v>7.8947368421052627E-2</v>
      </c>
      <c r="X146" s="49">
        <v>23</v>
      </c>
      <c r="Y146" s="51">
        <f t="shared" si="32"/>
        <v>0.60526315789473684</v>
      </c>
      <c r="Z146" s="49">
        <v>24</v>
      </c>
      <c r="AA146" s="51">
        <f t="shared" si="33"/>
        <v>0.63157894736842102</v>
      </c>
      <c r="AB146" s="49">
        <v>46</v>
      </c>
      <c r="AC146" s="49">
        <v>8</v>
      </c>
      <c r="AD146" s="51">
        <f t="shared" si="34"/>
        <v>0.17391304347826086</v>
      </c>
      <c r="AE146" s="49">
        <v>7</v>
      </c>
      <c r="AF146" s="51">
        <f t="shared" si="35"/>
        <v>0.15217391304347827</v>
      </c>
      <c r="AG146" s="49">
        <v>12</v>
      </c>
      <c r="AH146" s="51">
        <f t="shared" si="36"/>
        <v>0.2608695652173913</v>
      </c>
      <c r="AI146" s="7">
        <v>47</v>
      </c>
      <c r="AJ146" s="7">
        <v>211</v>
      </c>
      <c r="AK146" s="49">
        <v>71</v>
      </c>
      <c r="AL146" s="49">
        <v>17</v>
      </c>
      <c r="AM146" s="49">
        <v>30</v>
      </c>
      <c r="AN146" s="51">
        <f t="shared" si="37"/>
        <v>0.6619718309859155</v>
      </c>
      <c r="AO146" s="49">
        <v>145</v>
      </c>
      <c r="AP146" s="49">
        <v>104</v>
      </c>
      <c r="AQ146" s="51">
        <f t="shared" si="26"/>
        <v>0.71724137931034482</v>
      </c>
      <c r="AR146" s="49">
        <v>77</v>
      </c>
      <c r="AS146" s="49">
        <v>73</v>
      </c>
      <c r="AT146" s="51">
        <f t="shared" si="38"/>
        <v>0.94805194805194803</v>
      </c>
    </row>
    <row r="147" spans="1:46" s="7" customFormat="1" x14ac:dyDescent="0.3">
      <c r="A147" s="7" t="s">
        <v>360</v>
      </c>
      <c r="B147" s="7" t="s">
        <v>369</v>
      </c>
      <c r="C147" s="7" t="s">
        <v>370</v>
      </c>
      <c r="D147" s="53">
        <v>2132851</v>
      </c>
      <c r="E147" s="7" t="s">
        <v>53</v>
      </c>
      <c r="F147" s="52">
        <v>172</v>
      </c>
      <c r="G147" s="52">
        <v>96</v>
      </c>
      <c r="H147" s="51">
        <f t="shared" si="27"/>
        <v>0.55813953488372092</v>
      </c>
      <c r="I147" s="7">
        <v>65</v>
      </c>
      <c r="J147" s="7">
        <v>37</v>
      </c>
      <c r="K147" s="7">
        <v>134</v>
      </c>
      <c r="L147" s="7">
        <v>70</v>
      </c>
      <c r="M147" s="49">
        <v>189</v>
      </c>
      <c r="N147" s="49">
        <v>0</v>
      </c>
      <c r="O147" s="49">
        <v>2</v>
      </c>
      <c r="P147" s="49">
        <v>7</v>
      </c>
      <c r="Q147" s="51">
        <f t="shared" si="28"/>
        <v>0</v>
      </c>
      <c r="R147" s="51">
        <f t="shared" si="29"/>
        <v>1.0582010582010581E-2</v>
      </c>
      <c r="S147" s="51">
        <f t="shared" si="30"/>
        <v>3.7037037037037035E-2</v>
      </c>
      <c r="T147" s="7">
        <v>360</v>
      </c>
      <c r="U147" s="49">
        <v>162</v>
      </c>
      <c r="V147" s="49">
        <v>15</v>
      </c>
      <c r="W147" s="51">
        <f t="shared" si="31"/>
        <v>9.2592592592592587E-2</v>
      </c>
      <c r="X147" s="49">
        <v>62</v>
      </c>
      <c r="Y147" s="51">
        <f t="shared" si="32"/>
        <v>0.38271604938271603</v>
      </c>
      <c r="Z147" s="49">
        <v>72</v>
      </c>
      <c r="AA147" s="51">
        <f t="shared" si="33"/>
        <v>0.44444444444444442</v>
      </c>
      <c r="AB147" s="49">
        <v>38</v>
      </c>
      <c r="AC147" s="49">
        <v>7</v>
      </c>
      <c r="AD147" s="51">
        <f t="shared" si="34"/>
        <v>0.18421052631578946</v>
      </c>
      <c r="AE147" s="49">
        <v>10</v>
      </c>
      <c r="AF147" s="51">
        <f t="shared" si="35"/>
        <v>0.26315789473684209</v>
      </c>
      <c r="AG147" s="49">
        <v>17</v>
      </c>
      <c r="AH147" s="51">
        <f t="shared" si="36"/>
        <v>0.44736842105263158</v>
      </c>
      <c r="AI147" s="7">
        <v>264</v>
      </c>
      <c r="AJ147" s="7">
        <v>409</v>
      </c>
      <c r="AK147" s="49">
        <v>107</v>
      </c>
      <c r="AL147" s="49">
        <v>0</v>
      </c>
      <c r="AM147" s="49">
        <v>50</v>
      </c>
      <c r="AN147" s="51">
        <f t="shared" si="37"/>
        <v>0.46728971962616822</v>
      </c>
      <c r="AO147" s="49">
        <v>322</v>
      </c>
      <c r="AP147" s="49">
        <v>150</v>
      </c>
      <c r="AQ147" s="51">
        <f t="shared" si="26"/>
        <v>0.46583850931677018</v>
      </c>
      <c r="AR147" s="49">
        <v>309</v>
      </c>
      <c r="AS147" s="49">
        <v>301</v>
      </c>
      <c r="AT147" s="51">
        <f t="shared" si="38"/>
        <v>0.97411003236245952</v>
      </c>
    </row>
    <row r="148" spans="1:46" s="7" customFormat="1" x14ac:dyDescent="0.3">
      <c r="A148" s="7" t="s">
        <v>360</v>
      </c>
      <c r="B148" s="7" t="s">
        <v>371</v>
      </c>
      <c r="C148" s="7" t="s">
        <v>372</v>
      </c>
      <c r="D148" s="53">
        <v>716695</v>
      </c>
      <c r="E148" s="7" t="s">
        <v>53</v>
      </c>
      <c r="F148" s="52">
        <v>134</v>
      </c>
      <c r="G148" s="52">
        <v>70</v>
      </c>
      <c r="H148" s="51">
        <f t="shared" si="27"/>
        <v>0.52238805970149249</v>
      </c>
      <c r="I148" s="7">
        <v>41</v>
      </c>
      <c r="J148" s="7">
        <v>20</v>
      </c>
      <c r="K148" s="7">
        <v>90</v>
      </c>
      <c r="L148" s="7">
        <v>55</v>
      </c>
      <c r="M148" s="49">
        <v>310</v>
      </c>
      <c r="N148" s="49">
        <v>9</v>
      </c>
      <c r="O148" s="49">
        <v>10</v>
      </c>
      <c r="P148" s="49">
        <v>16</v>
      </c>
      <c r="Q148" s="51">
        <f t="shared" si="28"/>
        <v>2.903225806451613E-2</v>
      </c>
      <c r="R148" s="51">
        <f t="shared" si="29"/>
        <v>3.2258064516129031E-2</v>
      </c>
      <c r="S148" s="51">
        <f t="shared" si="30"/>
        <v>5.1612903225806452E-2</v>
      </c>
      <c r="T148" s="7">
        <v>270</v>
      </c>
      <c r="U148" s="49">
        <v>34</v>
      </c>
      <c r="V148" s="49">
        <v>0</v>
      </c>
      <c r="W148" s="51">
        <f t="shared" si="31"/>
        <v>0</v>
      </c>
      <c r="X148" s="49">
        <v>9</v>
      </c>
      <c r="Y148" s="51">
        <f t="shared" si="32"/>
        <v>0.26470588235294118</v>
      </c>
      <c r="Z148" s="49">
        <v>9</v>
      </c>
      <c r="AA148" s="51">
        <f t="shared" si="33"/>
        <v>0.26470588235294118</v>
      </c>
      <c r="AB148" s="49">
        <v>63</v>
      </c>
      <c r="AC148" s="49">
        <v>10</v>
      </c>
      <c r="AD148" s="51">
        <f t="shared" si="34"/>
        <v>0.15873015873015872</v>
      </c>
      <c r="AE148" s="49">
        <v>12</v>
      </c>
      <c r="AF148" s="51">
        <f t="shared" si="35"/>
        <v>0.19047619047619047</v>
      </c>
      <c r="AG148" s="49">
        <v>22</v>
      </c>
      <c r="AH148" s="51">
        <f t="shared" si="36"/>
        <v>0.34920634920634919</v>
      </c>
      <c r="AI148" s="7">
        <v>217</v>
      </c>
      <c r="AJ148" s="7">
        <v>406</v>
      </c>
      <c r="AK148" s="49">
        <v>270</v>
      </c>
      <c r="AL148" s="49">
        <v>67</v>
      </c>
      <c r="AM148" s="49">
        <v>120</v>
      </c>
      <c r="AN148" s="51">
        <f t="shared" si="37"/>
        <v>0.69259259259259254</v>
      </c>
      <c r="AO148" s="49">
        <v>341</v>
      </c>
      <c r="AP148" s="49">
        <v>282</v>
      </c>
      <c r="AQ148" s="51">
        <f t="shared" si="26"/>
        <v>0.82697947214076251</v>
      </c>
      <c r="AR148" s="49">
        <v>60</v>
      </c>
      <c r="AS148" s="49">
        <v>53</v>
      </c>
      <c r="AT148" s="51">
        <f t="shared" si="38"/>
        <v>0.8833333333333333</v>
      </c>
    </row>
    <row r="149" spans="1:46" s="7" customFormat="1" x14ac:dyDescent="0.3">
      <c r="A149" s="7" t="s">
        <v>360</v>
      </c>
      <c r="B149" s="7" t="s">
        <v>976</v>
      </c>
      <c r="C149" s="7" t="s">
        <v>376</v>
      </c>
      <c r="D149" s="53">
        <v>16272579</v>
      </c>
      <c r="E149" s="7" t="s">
        <v>56</v>
      </c>
      <c r="F149" s="52">
        <v>644</v>
      </c>
      <c r="G149" s="52">
        <v>506</v>
      </c>
      <c r="H149" s="51">
        <f t="shared" si="27"/>
        <v>0.7857142857142857</v>
      </c>
      <c r="I149" s="7">
        <v>38</v>
      </c>
      <c r="J149" s="7">
        <v>14</v>
      </c>
      <c r="K149" s="7">
        <v>73</v>
      </c>
      <c r="L149" s="7">
        <v>24</v>
      </c>
      <c r="M149" s="49">
        <v>272</v>
      </c>
      <c r="N149" s="49">
        <v>46</v>
      </c>
      <c r="O149" s="49">
        <v>65</v>
      </c>
      <c r="P149" s="49">
        <v>91</v>
      </c>
      <c r="Q149" s="51">
        <f t="shared" si="28"/>
        <v>0.16911764705882354</v>
      </c>
      <c r="R149" s="51">
        <f t="shared" si="29"/>
        <v>0.23897058823529413</v>
      </c>
      <c r="S149" s="51">
        <f t="shared" si="30"/>
        <v>0.33455882352941174</v>
      </c>
      <c r="T149" s="7">
        <v>1601</v>
      </c>
      <c r="U149" s="49">
        <v>276</v>
      </c>
      <c r="V149" s="49">
        <v>6</v>
      </c>
      <c r="W149" s="51">
        <f t="shared" si="31"/>
        <v>2.1739130434782608E-2</v>
      </c>
      <c r="X149" s="49">
        <v>54</v>
      </c>
      <c r="Y149" s="51">
        <f t="shared" si="32"/>
        <v>0.19565217391304349</v>
      </c>
      <c r="Z149" s="49">
        <v>56</v>
      </c>
      <c r="AA149" s="51">
        <f t="shared" si="33"/>
        <v>0.20289855072463769</v>
      </c>
      <c r="AB149" s="49">
        <v>229</v>
      </c>
      <c r="AC149" s="49">
        <v>44</v>
      </c>
      <c r="AD149" s="51">
        <f t="shared" si="34"/>
        <v>0.19213973799126638</v>
      </c>
      <c r="AE149" s="49">
        <v>16</v>
      </c>
      <c r="AF149" s="51">
        <f t="shared" si="35"/>
        <v>6.9868995633187769E-2</v>
      </c>
      <c r="AG149" s="49">
        <v>58</v>
      </c>
      <c r="AH149" s="51">
        <f t="shared" si="36"/>
        <v>0.25327510917030566</v>
      </c>
      <c r="AI149" s="7">
        <v>1123</v>
      </c>
      <c r="AJ149" s="7">
        <v>1903</v>
      </c>
      <c r="AK149" s="49">
        <v>31</v>
      </c>
      <c r="AL149" s="49">
        <v>0</v>
      </c>
      <c r="AM149" s="49">
        <v>16</v>
      </c>
      <c r="AN149" s="51">
        <f t="shared" si="37"/>
        <v>0.5161290322580645</v>
      </c>
      <c r="AO149" s="49">
        <v>1595</v>
      </c>
      <c r="AP149" s="49">
        <v>597</v>
      </c>
      <c r="AQ149" s="51">
        <f t="shared" si="26"/>
        <v>0.37429467084639501</v>
      </c>
      <c r="AR149" s="49">
        <v>507</v>
      </c>
      <c r="AS149" s="49">
        <v>469</v>
      </c>
      <c r="AT149" s="51">
        <f t="shared" si="38"/>
        <v>0.92504930966469423</v>
      </c>
    </row>
    <row r="150" spans="1:46" s="7" customFormat="1" x14ac:dyDescent="0.3">
      <c r="A150" s="7" t="s">
        <v>377</v>
      </c>
      <c r="B150" s="7" t="s">
        <v>378</v>
      </c>
      <c r="C150" s="7" t="s">
        <v>379</v>
      </c>
      <c r="D150" s="53">
        <v>25645902</v>
      </c>
      <c r="E150" s="7" t="s">
        <v>90</v>
      </c>
      <c r="F150" s="52">
        <v>5728</v>
      </c>
      <c r="G150" s="52">
        <v>5585</v>
      </c>
      <c r="H150" s="51">
        <f t="shared" si="27"/>
        <v>0.97503491620111726</v>
      </c>
      <c r="I150" s="7">
        <v>106</v>
      </c>
      <c r="J150" s="7">
        <v>51</v>
      </c>
      <c r="K150" s="7">
        <v>111</v>
      </c>
      <c r="L150" s="7">
        <v>59</v>
      </c>
      <c r="M150" s="49">
        <v>3220</v>
      </c>
      <c r="N150" s="49">
        <v>307</v>
      </c>
      <c r="O150" s="49">
        <v>449</v>
      </c>
      <c r="P150" s="49">
        <v>571</v>
      </c>
      <c r="Q150" s="51">
        <f t="shared" si="28"/>
        <v>9.5341614906832295E-2</v>
      </c>
      <c r="R150" s="51">
        <f t="shared" si="29"/>
        <v>0.13944099378881988</v>
      </c>
      <c r="S150" s="51">
        <f t="shared" si="30"/>
        <v>0.17732919254658386</v>
      </c>
      <c r="T150" s="7">
        <v>16585</v>
      </c>
      <c r="U150" s="49">
        <v>303</v>
      </c>
      <c r="V150" s="49">
        <v>23</v>
      </c>
      <c r="W150" s="51">
        <f t="shared" si="31"/>
        <v>7.590759075907591E-2</v>
      </c>
      <c r="X150" s="49">
        <v>67</v>
      </c>
      <c r="Y150" s="51">
        <f t="shared" si="32"/>
        <v>0.22112211221122113</v>
      </c>
      <c r="Z150" s="49">
        <v>84</v>
      </c>
      <c r="AA150" s="51">
        <f t="shared" si="33"/>
        <v>0.27722772277227725</v>
      </c>
      <c r="AB150" s="49">
        <v>137</v>
      </c>
      <c r="AC150" s="49">
        <v>22</v>
      </c>
      <c r="AD150" s="51">
        <f t="shared" si="34"/>
        <v>0.16058394160583941</v>
      </c>
      <c r="AE150" s="49">
        <v>30</v>
      </c>
      <c r="AF150" s="51">
        <f t="shared" si="35"/>
        <v>0.21897810218978103</v>
      </c>
      <c r="AG150" s="49">
        <v>49</v>
      </c>
      <c r="AH150" s="51">
        <f t="shared" si="36"/>
        <v>0.35766423357664234</v>
      </c>
      <c r="AI150" s="7">
        <v>7472</v>
      </c>
      <c r="AJ150" s="7">
        <v>8356</v>
      </c>
      <c r="AK150" s="49">
        <v>1280</v>
      </c>
      <c r="AL150" s="49">
        <v>0</v>
      </c>
      <c r="AM150" s="49">
        <v>9</v>
      </c>
      <c r="AN150" s="51">
        <f t="shared" si="37"/>
        <v>7.0312500000000002E-3</v>
      </c>
      <c r="AO150" s="49">
        <v>676</v>
      </c>
      <c r="AP150" s="49">
        <v>475</v>
      </c>
      <c r="AQ150" s="51">
        <f t="shared" si="26"/>
        <v>0.7026627218934911</v>
      </c>
      <c r="AR150" s="49">
        <v>1292</v>
      </c>
      <c r="AS150" s="49">
        <v>1248</v>
      </c>
      <c r="AT150" s="51">
        <f t="shared" si="38"/>
        <v>0.96594427244582048</v>
      </c>
    </row>
    <row r="151" spans="1:46" s="7" customFormat="1" x14ac:dyDescent="0.3">
      <c r="A151" s="7" t="s">
        <v>377</v>
      </c>
      <c r="B151" s="7" t="s">
        <v>380</v>
      </c>
      <c r="C151" s="7" t="s">
        <v>381</v>
      </c>
      <c r="D151" s="53">
        <v>1793614</v>
      </c>
      <c r="E151" s="7" t="s">
        <v>53</v>
      </c>
      <c r="F151" s="52">
        <v>539</v>
      </c>
      <c r="G151" s="52">
        <v>499</v>
      </c>
      <c r="H151" s="51">
        <f t="shared" si="27"/>
        <v>0.92578849721706868</v>
      </c>
      <c r="I151" s="7">
        <v>368</v>
      </c>
      <c r="J151" s="7">
        <v>350</v>
      </c>
      <c r="K151" s="7">
        <v>370</v>
      </c>
      <c r="L151" s="7">
        <v>352</v>
      </c>
      <c r="M151" s="49">
        <v>463</v>
      </c>
      <c r="N151" s="49">
        <v>10</v>
      </c>
      <c r="O151" s="49">
        <v>16</v>
      </c>
      <c r="P151" s="49">
        <v>19</v>
      </c>
      <c r="Q151" s="51">
        <f t="shared" si="28"/>
        <v>2.159827213822894E-2</v>
      </c>
      <c r="R151" s="51">
        <f t="shared" si="29"/>
        <v>3.4557235421166309E-2</v>
      </c>
      <c r="S151" s="51">
        <f t="shared" si="30"/>
        <v>4.1036717062634988E-2</v>
      </c>
      <c r="T151" s="7">
        <v>1700</v>
      </c>
      <c r="U151" s="49">
        <v>130</v>
      </c>
      <c r="V151" s="49">
        <v>15</v>
      </c>
      <c r="W151" s="51">
        <f t="shared" si="31"/>
        <v>0.11538461538461539</v>
      </c>
      <c r="X151" s="49">
        <v>5</v>
      </c>
      <c r="Y151" s="51">
        <f t="shared" si="32"/>
        <v>3.8461538461538464E-2</v>
      </c>
      <c r="Z151" s="49">
        <v>15</v>
      </c>
      <c r="AA151" s="51">
        <f t="shared" si="33"/>
        <v>0.11538461538461539</v>
      </c>
      <c r="AB151" s="49">
        <v>12</v>
      </c>
      <c r="AC151" s="49">
        <v>0</v>
      </c>
      <c r="AD151" s="51">
        <f t="shared" si="34"/>
        <v>0</v>
      </c>
      <c r="AE151" s="49">
        <v>10</v>
      </c>
      <c r="AF151" s="51">
        <f t="shared" si="35"/>
        <v>0.83333333333333337</v>
      </c>
      <c r="AG151" s="49">
        <v>10</v>
      </c>
      <c r="AH151" s="51">
        <f t="shared" si="36"/>
        <v>0.83333333333333337</v>
      </c>
      <c r="AI151" s="7">
        <v>459</v>
      </c>
      <c r="AJ151" s="7">
        <v>735</v>
      </c>
      <c r="AK151" s="49">
        <v>0</v>
      </c>
      <c r="AL151" s="49">
        <v>0</v>
      </c>
      <c r="AM151" s="49">
        <v>0</v>
      </c>
      <c r="AN151" s="51" t="str">
        <f t="shared" si="37"/>
        <v>NA</v>
      </c>
      <c r="AO151" s="49">
        <v>812</v>
      </c>
      <c r="AP151" s="49">
        <v>402</v>
      </c>
      <c r="AQ151" s="51">
        <f t="shared" si="26"/>
        <v>0.49507389162561577</v>
      </c>
      <c r="AR151" s="49">
        <v>200</v>
      </c>
      <c r="AS151" s="49">
        <v>198</v>
      </c>
      <c r="AT151" s="51">
        <f t="shared" si="38"/>
        <v>0.99</v>
      </c>
    </row>
    <row r="152" spans="1:46" s="7" customFormat="1" x14ac:dyDescent="0.3">
      <c r="A152" s="7" t="s">
        <v>377</v>
      </c>
      <c r="B152" s="7" t="s">
        <v>977</v>
      </c>
      <c r="C152" s="7" t="s">
        <v>383</v>
      </c>
      <c r="D152" s="53">
        <v>1598108</v>
      </c>
      <c r="E152" s="7" t="s">
        <v>53</v>
      </c>
      <c r="F152" s="52">
        <v>239</v>
      </c>
      <c r="G152" s="52">
        <v>239</v>
      </c>
      <c r="H152" s="51">
        <f t="shared" si="27"/>
        <v>1</v>
      </c>
      <c r="I152" s="7">
        <v>113</v>
      </c>
      <c r="J152" s="7">
        <v>58</v>
      </c>
      <c r="K152" s="7">
        <v>136</v>
      </c>
      <c r="L152" s="7">
        <v>67</v>
      </c>
      <c r="M152" s="49">
        <v>271</v>
      </c>
      <c r="N152" s="49">
        <v>12</v>
      </c>
      <c r="O152" s="49">
        <v>19</v>
      </c>
      <c r="P152" s="49">
        <v>27</v>
      </c>
      <c r="Q152" s="51">
        <f t="shared" si="28"/>
        <v>4.4280442804428041E-2</v>
      </c>
      <c r="R152" s="51">
        <f t="shared" si="29"/>
        <v>7.0110701107011064E-2</v>
      </c>
      <c r="S152" s="51">
        <f t="shared" si="30"/>
        <v>9.9630996309963096E-2</v>
      </c>
      <c r="T152" s="7">
        <v>814</v>
      </c>
      <c r="U152" s="49">
        <v>111</v>
      </c>
      <c r="V152" s="49">
        <v>7</v>
      </c>
      <c r="W152" s="51">
        <f t="shared" si="31"/>
        <v>6.3063063063063057E-2</v>
      </c>
      <c r="X152" s="49">
        <v>40</v>
      </c>
      <c r="Y152" s="51">
        <f t="shared" si="32"/>
        <v>0.36036036036036034</v>
      </c>
      <c r="Z152" s="49">
        <v>41</v>
      </c>
      <c r="AA152" s="51">
        <f t="shared" si="33"/>
        <v>0.36936936936936937</v>
      </c>
      <c r="AB152" s="49">
        <v>16</v>
      </c>
      <c r="AC152" s="49">
        <v>1</v>
      </c>
      <c r="AD152" s="51">
        <f t="shared" si="34"/>
        <v>6.25E-2</v>
      </c>
      <c r="AE152" s="49">
        <v>10</v>
      </c>
      <c r="AF152" s="51">
        <f t="shared" si="35"/>
        <v>0.625</v>
      </c>
      <c r="AG152" s="49">
        <v>11</v>
      </c>
      <c r="AH152" s="51">
        <f t="shared" si="36"/>
        <v>0.6875</v>
      </c>
      <c r="AI152" s="7">
        <v>468</v>
      </c>
      <c r="AJ152" s="7">
        <v>524</v>
      </c>
      <c r="AK152" s="49">
        <v>56</v>
      </c>
      <c r="AL152" s="49">
        <v>12</v>
      </c>
      <c r="AM152" s="49">
        <v>22</v>
      </c>
      <c r="AN152" s="51">
        <f t="shared" si="37"/>
        <v>0.6071428571428571</v>
      </c>
      <c r="AO152" s="49">
        <v>614</v>
      </c>
      <c r="AP152" s="49">
        <v>242</v>
      </c>
      <c r="AQ152" s="51">
        <f t="shared" si="26"/>
        <v>0.39413680781758959</v>
      </c>
      <c r="AR152" s="49">
        <v>325</v>
      </c>
      <c r="AS152" s="49">
        <v>294</v>
      </c>
      <c r="AT152" s="51">
        <f t="shared" si="38"/>
        <v>0.9046153846153846</v>
      </c>
    </row>
    <row r="153" spans="1:46" s="7" customFormat="1" x14ac:dyDescent="0.3">
      <c r="A153" s="7" t="s">
        <v>377</v>
      </c>
      <c r="B153" s="7" t="s">
        <v>978</v>
      </c>
      <c r="C153" s="7" t="s">
        <v>385</v>
      </c>
      <c r="D153" s="53">
        <v>3623415</v>
      </c>
      <c r="E153" s="7" t="s">
        <v>53</v>
      </c>
      <c r="F153" s="52">
        <v>2272</v>
      </c>
      <c r="G153" s="52">
        <v>2209</v>
      </c>
      <c r="H153" s="51">
        <f t="shared" si="27"/>
        <v>0.97227112676056338</v>
      </c>
      <c r="I153" s="7">
        <v>131</v>
      </c>
      <c r="J153" s="7">
        <v>94</v>
      </c>
      <c r="K153" s="7">
        <v>132</v>
      </c>
      <c r="L153" s="7">
        <v>94</v>
      </c>
      <c r="M153" s="49">
        <v>1355</v>
      </c>
      <c r="N153" s="49">
        <v>19</v>
      </c>
      <c r="O153" s="49">
        <v>31</v>
      </c>
      <c r="P153" s="49">
        <v>90</v>
      </c>
      <c r="Q153" s="51">
        <f t="shared" si="28"/>
        <v>1.4022140221402213E-2</v>
      </c>
      <c r="R153" s="51">
        <f t="shared" si="29"/>
        <v>2.2878228782287822E-2</v>
      </c>
      <c r="S153" s="51">
        <f t="shared" si="30"/>
        <v>6.6420664206642069E-2</v>
      </c>
      <c r="T153" s="7">
        <v>5222</v>
      </c>
      <c r="U153" s="49">
        <v>183</v>
      </c>
      <c r="V153" s="49">
        <v>5</v>
      </c>
      <c r="W153" s="51">
        <f t="shared" si="31"/>
        <v>2.7322404371584699E-2</v>
      </c>
      <c r="X153" s="49">
        <v>46</v>
      </c>
      <c r="Y153" s="51">
        <f t="shared" si="32"/>
        <v>0.25136612021857924</v>
      </c>
      <c r="Z153" s="49">
        <v>48</v>
      </c>
      <c r="AA153" s="51">
        <f t="shared" si="33"/>
        <v>0.26229508196721313</v>
      </c>
      <c r="AB153" s="49">
        <v>89</v>
      </c>
      <c r="AC153" s="49">
        <v>16</v>
      </c>
      <c r="AD153" s="51">
        <f t="shared" si="34"/>
        <v>0.1797752808988764</v>
      </c>
      <c r="AE153" s="49">
        <v>15</v>
      </c>
      <c r="AF153" s="51">
        <f t="shared" si="35"/>
        <v>0.16853932584269662</v>
      </c>
      <c r="AG153" s="49">
        <v>29</v>
      </c>
      <c r="AH153" s="51">
        <f t="shared" si="36"/>
        <v>0.3258426966292135</v>
      </c>
      <c r="AI153" s="7">
        <v>2820</v>
      </c>
      <c r="AJ153" s="7">
        <v>3133</v>
      </c>
      <c r="AK153" s="49">
        <v>65</v>
      </c>
      <c r="AL153" s="49">
        <v>10</v>
      </c>
      <c r="AM153" s="49">
        <v>53</v>
      </c>
      <c r="AN153" s="51">
        <f t="shared" si="37"/>
        <v>0.96923076923076923</v>
      </c>
      <c r="AO153" s="49">
        <v>3430</v>
      </c>
      <c r="AP153" s="49">
        <v>1465</v>
      </c>
      <c r="AQ153" s="51">
        <f t="shared" si="26"/>
        <v>0.42711370262390669</v>
      </c>
      <c r="AR153" s="49">
        <v>662</v>
      </c>
      <c r="AS153" s="49">
        <v>617</v>
      </c>
      <c r="AT153" s="51">
        <f t="shared" si="38"/>
        <v>0.93202416918428999</v>
      </c>
    </row>
    <row r="154" spans="1:46" s="7" customFormat="1" x14ac:dyDescent="0.3">
      <c r="A154" s="7" t="s">
        <v>377</v>
      </c>
      <c r="B154" s="7" t="s">
        <v>386</v>
      </c>
      <c r="C154" s="7" t="s">
        <v>387</v>
      </c>
      <c r="D154" s="53">
        <v>1683752</v>
      </c>
      <c r="E154" s="7" t="s">
        <v>53</v>
      </c>
      <c r="F154" s="52">
        <v>312</v>
      </c>
      <c r="G154" s="52">
        <v>303</v>
      </c>
      <c r="H154" s="51">
        <f t="shared" si="27"/>
        <v>0.97115384615384615</v>
      </c>
      <c r="I154" s="7">
        <v>69</v>
      </c>
      <c r="J154" s="7">
        <v>30</v>
      </c>
      <c r="K154" s="7">
        <v>92</v>
      </c>
      <c r="L154" s="7">
        <v>55</v>
      </c>
      <c r="M154" s="49">
        <v>472</v>
      </c>
      <c r="N154" s="49">
        <v>17</v>
      </c>
      <c r="O154" s="49">
        <v>26</v>
      </c>
      <c r="P154" s="49">
        <v>51</v>
      </c>
      <c r="Q154" s="51">
        <f t="shared" si="28"/>
        <v>3.6016949152542374E-2</v>
      </c>
      <c r="R154" s="51">
        <f t="shared" si="29"/>
        <v>5.5084745762711863E-2</v>
      </c>
      <c r="S154" s="51">
        <f t="shared" si="30"/>
        <v>0.10805084745762712</v>
      </c>
      <c r="T154" s="7">
        <v>1226</v>
      </c>
      <c r="U154" s="49">
        <v>92</v>
      </c>
      <c r="V154" s="49">
        <v>19</v>
      </c>
      <c r="W154" s="51">
        <f t="shared" si="31"/>
        <v>0.20652173913043478</v>
      </c>
      <c r="X154" s="49">
        <v>20</v>
      </c>
      <c r="Y154" s="51">
        <f t="shared" si="32"/>
        <v>0.21739130434782608</v>
      </c>
      <c r="Z154" s="49">
        <v>35</v>
      </c>
      <c r="AA154" s="51">
        <f t="shared" si="33"/>
        <v>0.38043478260869568</v>
      </c>
      <c r="AB154" s="49">
        <v>117</v>
      </c>
      <c r="AC154" s="49">
        <v>21</v>
      </c>
      <c r="AD154" s="51">
        <f t="shared" si="34"/>
        <v>0.17948717948717949</v>
      </c>
      <c r="AE154" s="49">
        <v>29</v>
      </c>
      <c r="AF154" s="51">
        <f t="shared" si="35"/>
        <v>0.24786324786324787</v>
      </c>
      <c r="AG154" s="49">
        <v>47</v>
      </c>
      <c r="AH154" s="51">
        <f t="shared" si="36"/>
        <v>0.40170940170940173</v>
      </c>
      <c r="AI154" s="7">
        <v>886</v>
      </c>
      <c r="AJ154" s="7">
        <v>1000</v>
      </c>
      <c r="AK154" s="49">
        <v>0</v>
      </c>
      <c r="AL154" s="49">
        <v>0</v>
      </c>
      <c r="AM154" s="49">
        <v>0</v>
      </c>
      <c r="AN154" s="51" t="str">
        <f t="shared" si="37"/>
        <v>NA</v>
      </c>
      <c r="AO154" s="49">
        <v>1179</v>
      </c>
      <c r="AP154" s="49">
        <v>575</v>
      </c>
      <c r="AQ154" s="51">
        <f t="shared" si="26"/>
        <v>0.48770144189991516</v>
      </c>
      <c r="AR154" s="49">
        <v>316</v>
      </c>
      <c r="AS154" s="49">
        <v>315</v>
      </c>
      <c r="AT154" s="51">
        <f t="shared" si="38"/>
        <v>0.99683544303797467</v>
      </c>
    </row>
    <row r="155" spans="1:46" s="7" customFormat="1" x14ac:dyDescent="0.3">
      <c r="A155" s="7" t="s">
        <v>377</v>
      </c>
      <c r="B155" s="7" t="s">
        <v>388</v>
      </c>
      <c r="C155" s="7" t="s">
        <v>389</v>
      </c>
      <c r="D155" s="53">
        <v>6195279</v>
      </c>
      <c r="E155" s="7" t="s">
        <v>53</v>
      </c>
      <c r="F155" s="52">
        <v>1391</v>
      </c>
      <c r="G155" s="52">
        <v>1340</v>
      </c>
      <c r="H155" s="51">
        <f t="shared" si="27"/>
        <v>0.96333572969086989</v>
      </c>
      <c r="I155" s="7">
        <v>116</v>
      </c>
      <c r="J155" s="7">
        <v>62</v>
      </c>
      <c r="K155" s="7">
        <v>174</v>
      </c>
      <c r="L155" s="7">
        <v>92</v>
      </c>
      <c r="M155" s="49">
        <v>1322</v>
      </c>
      <c r="N155" s="49">
        <v>132</v>
      </c>
      <c r="O155" s="49">
        <v>205</v>
      </c>
      <c r="P155" s="49">
        <v>276</v>
      </c>
      <c r="Q155" s="51">
        <f t="shared" si="28"/>
        <v>9.9848714069591532E-2</v>
      </c>
      <c r="R155" s="51">
        <f t="shared" si="29"/>
        <v>0.1550680786686838</v>
      </c>
      <c r="S155" s="51">
        <f t="shared" si="30"/>
        <v>0.20877458396369139</v>
      </c>
      <c r="T155" s="7">
        <v>3746</v>
      </c>
      <c r="U155" s="49">
        <v>355</v>
      </c>
      <c r="V155" s="49">
        <v>11</v>
      </c>
      <c r="W155" s="51">
        <f t="shared" si="31"/>
        <v>3.0985915492957747E-2</v>
      </c>
      <c r="X155" s="49">
        <v>99</v>
      </c>
      <c r="Y155" s="51">
        <f t="shared" si="32"/>
        <v>0.27887323943661974</v>
      </c>
      <c r="Z155" s="49">
        <v>107</v>
      </c>
      <c r="AA155" s="51">
        <f t="shared" si="33"/>
        <v>0.30140845070422534</v>
      </c>
      <c r="AB155" s="49">
        <v>259</v>
      </c>
      <c r="AC155" s="49">
        <v>24</v>
      </c>
      <c r="AD155" s="51">
        <f t="shared" si="34"/>
        <v>9.2664092664092659E-2</v>
      </c>
      <c r="AE155" s="49">
        <v>79</v>
      </c>
      <c r="AF155" s="51">
        <f t="shared" si="35"/>
        <v>0.30501930501930502</v>
      </c>
      <c r="AG155" s="49">
        <v>92</v>
      </c>
      <c r="AH155" s="51">
        <f t="shared" si="36"/>
        <v>0.35521235521235522</v>
      </c>
      <c r="AI155" s="7">
        <v>2213</v>
      </c>
      <c r="AJ155" s="7">
        <v>2497</v>
      </c>
      <c r="AK155" s="49">
        <v>115</v>
      </c>
      <c r="AL155" s="49">
        <v>14</v>
      </c>
      <c r="AM155" s="49">
        <v>16</v>
      </c>
      <c r="AN155" s="51">
        <f t="shared" si="37"/>
        <v>0.2608695652173913</v>
      </c>
      <c r="AO155" s="49">
        <v>2644</v>
      </c>
      <c r="AP155" s="49">
        <v>1098</v>
      </c>
      <c r="AQ155" s="51">
        <f t="shared" si="26"/>
        <v>0.41527987897125568</v>
      </c>
      <c r="AR155" s="49">
        <v>918</v>
      </c>
      <c r="AS155" s="49">
        <v>862</v>
      </c>
      <c r="AT155" s="51">
        <f t="shared" si="38"/>
        <v>0.93899782135076248</v>
      </c>
    </row>
    <row r="156" spans="1:46" s="7" customFormat="1" x14ac:dyDescent="0.3">
      <c r="A156" s="7" t="s">
        <v>377</v>
      </c>
      <c r="B156" s="7" t="s">
        <v>979</v>
      </c>
      <c r="C156" s="7" t="s">
        <v>391</v>
      </c>
      <c r="D156" s="53">
        <v>1660103</v>
      </c>
      <c r="E156" s="7" t="s">
        <v>53</v>
      </c>
      <c r="F156" s="52">
        <v>447</v>
      </c>
      <c r="G156" s="52">
        <v>435</v>
      </c>
      <c r="H156" s="51">
        <f t="shared" si="27"/>
        <v>0.97315436241610742</v>
      </c>
      <c r="I156" s="7">
        <v>71</v>
      </c>
      <c r="J156" s="7">
        <v>47</v>
      </c>
      <c r="K156" s="7">
        <v>100</v>
      </c>
      <c r="L156" s="7">
        <v>74</v>
      </c>
      <c r="M156" s="49">
        <v>633</v>
      </c>
      <c r="N156" s="49">
        <v>20</v>
      </c>
      <c r="O156" s="49">
        <v>51</v>
      </c>
      <c r="P156" s="49">
        <v>85</v>
      </c>
      <c r="Q156" s="51">
        <f t="shared" si="28"/>
        <v>3.15955766192733E-2</v>
      </c>
      <c r="R156" s="51">
        <f t="shared" si="29"/>
        <v>8.0568720379146919E-2</v>
      </c>
      <c r="S156" s="51">
        <f t="shared" si="30"/>
        <v>0.13428120063191154</v>
      </c>
      <c r="T156" s="7">
        <v>1668</v>
      </c>
      <c r="U156" s="49">
        <v>57</v>
      </c>
      <c r="V156" s="49">
        <v>1</v>
      </c>
      <c r="W156" s="51">
        <f t="shared" si="31"/>
        <v>1.7543859649122806E-2</v>
      </c>
      <c r="X156" s="49">
        <v>9</v>
      </c>
      <c r="Y156" s="51">
        <f t="shared" si="32"/>
        <v>0.15789473684210525</v>
      </c>
      <c r="Z156" s="49">
        <v>10</v>
      </c>
      <c r="AA156" s="51">
        <f t="shared" si="33"/>
        <v>0.17543859649122806</v>
      </c>
      <c r="AB156" s="49">
        <v>32</v>
      </c>
      <c r="AC156" s="49">
        <v>6</v>
      </c>
      <c r="AD156" s="51">
        <f t="shared" si="34"/>
        <v>0.1875</v>
      </c>
      <c r="AE156" s="49">
        <v>12</v>
      </c>
      <c r="AF156" s="51">
        <f t="shared" si="35"/>
        <v>0.375</v>
      </c>
      <c r="AG156" s="49">
        <v>17</v>
      </c>
      <c r="AH156" s="51">
        <f t="shared" si="36"/>
        <v>0.53125</v>
      </c>
      <c r="AI156" s="7">
        <v>1081</v>
      </c>
      <c r="AJ156" s="7">
        <v>1165</v>
      </c>
      <c r="AK156" s="49">
        <v>46</v>
      </c>
      <c r="AL156" s="49">
        <v>2</v>
      </c>
      <c r="AM156" s="49">
        <v>8</v>
      </c>
      <c r="AN156" s="51">
        <f t="shared" si="37"/>
        <v>0.21739130434782608</v>
      </c>
      <c r="AO156" s="49">
        <v>1389</v>
      </c>
      <c r="AP156" s="49">
        <v>498</v>
      </c>
      <c r="AQ156" s="51">
        <f t="shared" si="26"/>
        <v>0.35853131749460043</v>
      </c>
      <c r="AR156" s="49">
        <v>374</v>
      </c>
      <c r="AS156" s="49">
        <v>348</v>
      </c>
      <c r="AT156" s="51">
        <f t="shared" si="38"/>
        <v>0.93048128342245995</v>
      </c>
    </row>
    <row r="157" spans="1:46" s="7" customFormat="1" x14ac:dyDescent="0.3">
      <c r="A157" s="7" t="s">
        <v>377</v>
      </c>
      <c r="B157" s="7" t="s">
        <v>392</v>
      </c>
      <c r="C157" s="7" t="s">
        <v>393</v>
      </c>
      <c r="D157" s="53">
        <v>804106</v>
      </c>
      <c r="E157" s="7" t="s">
        <v>53</v>
      </c>
      <c r="F157" s="52">
        <v>769</v>
      </c>
      <c r="G157" s="52">
        <v>720</v>
      </c>
      <c r="H157" s="51">
        <f t="shared" si="27"/>
        <v>0.93628088426527956</v>
      </c>
      <c r="I157" s="7">
        <v>227</v>
      </c>
      <c r="J157" s="7">
        <v>141</v>
      </c>
      <c r="K157" s="7">
        <v>227</v>
      </c>
      <c r="L157" s="7">
        <v>144</v>
      </c>
      <c r="M157" s="49">
        <v>344</v>
      </c>
      <c r="N157" s="49">
        <v>13</v>
      </c>
      <c r="O157" s="49">
        <v>16</v>
      </c>
      <c r="P157" s="49">
        <v>41</v>
      </c>
      <c r="Q157" s="51">
        <f t="shared" si="28"/>
        <v>3.7790697674418602E-2</v>
      </c>
      <c r="R157" s="51">
        <f t="shared" si="29"/>
        <v>4.6511627906976744E-2</v>
      </c>
      <c r="S157" s="51">
        <f t="shared" si="30"/>
        <v>0.11918604651162791</v>
      </c>
      <c r="T157" s="7">
        <v>1685</v>
      </c>
      <c r="U157" s="49">
        <v>23</v>
      </c>
      <c r="V157" s="49">
        <v>1</v>
      </c>
      <c r="W157" s="51">
        <f t="shared" si="31"/>
        <v>4.3478260869565216E-2</v>
      </c>
      <c r="X157" s="49">
        <v>8</v>
      </c>
      <c r="Y157" s="51">
        <f t="shared" si="32"/>
        <v>0.34782608695652173</v>
      </c>
      <c r="Z157" s="49">
        <v>8</v>
      </c>
      <c r="AA157" s="51">
        <f t="shared" si="33"/>
        <v>0.34782608695652173</v>
      </c>
      <c r="AB157" s="49">
        <v>15</v>
      </c>
      <c r="AC157" s="49">
        <v>2</v>
      </c>
      <c r="AD157" s="51">
        <f t="shared" si="34"/>
        <v>0.13333333333333333</v>
      </c>
      <c r="AE157" s="49">
        <v>3</v>
      </c>
      <c r="AF157" s="51">
        <f t="shared" si="35"/>
        <v>0.2</v>
      </c>
      <c r="AG157" s="49">
        <v>5</v>
      </c>
      <c r="AH157" s="51">
        <f t="shared" si="36"/>
        <v>0.33333333333333331</v>
      </c>
      <c r="AI157" s="7">
        <v>637</v>
      </c>
      <c r="AJ157" s="7">
        <v>649</v>
      </c>
      <c r="AK157" s="49">
        <v>0</v>
      </c>
      <c r="AL157" s="49">
        <v>0</v>
      </c>
      <c r="AM157" s="49">
        <v>0</v>
      </c>
      <c r="AN157" s="51" t="str">
        <f t="shared" si="37"/>
        <v>NA</v>
      </c>
      <c r="AO157" s="49">
        <v>904</v>
      </c>
      <c r="AP157" s="49">
        <v>375</v>
      </c>
      <c r="AQ157" s="51">
        <f t="shared" si="26"/>
        <v>0.41482300884955753</v>
      </c>
      <c r="AR157" s="49">
        <v>106</v>
      </c>
      <c r="AS157" s="49">
        <v>102</v>
      </c>
      <c r="AT157" s="51">
        <f t="shared" si="38"/>
        <v>0.96226415094339623</v>
      </c>
    </row>
    <row r="158" spans="1:46" s="7" customFormat="1" x14ac:dyDescent="0.3">
      <c r="A158" s="7" t="s">
        <v>377</v>
      </c>
      <c r="B158" s="7" t="s">
        <v>394</v>
      </c>
      <c r="C158" s="7" t="s">
        <v>395</v>
      </c>
      <c r="D158" s="53">
        <v>4322638</v>
      </c>
      <c r="E158" s="7" t="s">
        <v>53</v>
      </c>
      <c r="F158" s="52">
        <v>411</v>
      </c>
      <c r="G158" s="52">
        <v>375</v>
      </c>
      <c r="H158" s="51">
        <f t="shared" si="27"/>
        <v>0.91240875912408759</v>
      </c>
      <c r="I158" s="7">
        <v>87</v>
      </c>
      <c r="J158" s="7">
        <v>24</v>
      </c>
      <c r="K158" s="7">
        <v>132</v>
      </c>
      <c r="L158" s="7">
        <v>34</v>
      </c>
      <c r="M158" s="49">
        <v>120</v>
      </c>
      <c r="N158" s="49">
        <v>3</v>
      </c>
      <c r="O158" s="49">
        <v>6</v>
      </c>
      <c r="P158" s="49">
        <v>10</v>
      </c>
      <c r="Q158" s="51">
        <f t="shared" si="28"/>
        <v>2.5000000000000001E-2</v>
      </c>
      <c r="R158" s="51">
        <f t="shared" si="29"/>
        <v>0.05</v>
      </c>
      <c r="S158" s="51">
        <f t="shared" si="30"/>
        <v>8.3333333333333329E-2</v>
      </c>
      <c r="T158" s="7">
        <v>1438</v>
      </c>
      <c r="U158" s="49">
        <v>150</v>
      </c>
      <c r="V158" s="49">
        <v>7</v>
      </c>
      <c r="W158" s="51">
        <f t="shared" si="31"/>
        <v>4.6666666666666669E-2</v>
      </c>
      <c r="X158" s="49">
        <v>30</v>
      </c>
      <c r="Y158" s="51">
        <f t="shared" si="32"/>
        <v>0.2</v>
      </c>
      <c r="Z158" s="49">
        <v>35</v>
      </c>
      <c r="AA158" s="51">
        <f t="shared" si="33"/>
        <v>0.23333333333333334</v>
      </c>
      <c r="AB158" s="49">
        <v>30</v>
      </c>
      <c r="AC158" s="49">
        <v>3</v>
      </c>
      <c r="AD158" s="51">
        <f t="shared" si="34"/>
        <v>0.1</v>
      </c>
      <c r="AE158" s="49">
        <v>8</v>
      </c>
      <c r="AF158" s="51">
        <f t="shared" si="35"/>
        <v>0.26666666666666666</v>
      </c>
      <c r="AG158" s="49">
        <v>11</v>
      </c>
      <c r="AH158" s="51">
        <f t="shared" si="36"/>
        <v>0.36666666666666664</v>
      </c>
      <c r="AI158" s="7">
        <v>811</v>
      </c>
      <c r="AJ158" s="7">
        <v>844</v>
      </c>
      <c r="AK158" s="49">
        <v>142</v>
      </c>
      <c r="AL158" s="49">
        <v>27</v>
      </c>
      <c r="AM158" s="49">
        <v>22</v>
      </c>
      <c r="AN158" s="51">
        <f t="shared" si="37"/>
        <v>0.34507042253521125</v>
      </c>
      <c r="AO158" s="49">
        <v>1056</v>
      </c>
      <c r="AP158" s="49">
        <v>119</v>
      </c>
      <c r="AQ158" s="51">
        <f t="shared" si="26"/>
        <v>0.11268939393939394</v>
      </c>
      <c r="AR158" s="49">
        <v>257</v>
      </c>
      <c r="AS158" s="49">
        <v>252</v>
      </c>
      <c r="AT158" s="51">
        <f t="shared" si="38"/>
        <v>0.98054474708171202</v>
      </c>
    </row>
    <row r="159" spans="1:46" s="7" customFormat="1" x14ac:dyDescent="0.3">
      <c r="A159" s="7" t="s">
        <v>377</v>
      </c>
      <c r="B159" s="7" t="s">
        <v>980</v>
      </c>
      <c r="C159" s="7" t="s">
        <v>397</v>
      </c>
      <c r="D159" s="53">
        <v>1758097</v>
      </c>
      <c r="E159" s="7" t="s">
        <v>53</v>
      </c>
      <c r="F159" s="52">
        <v>667</v>
      </c>
      <c r="G159" s="52">
        <v>665</v>
      </c>
      <c r="H159" s="51">
        <f t="shared" si="27"/>
        <v>0.99700149925037485</v>
      </c>
      <c r="I159" s="7">
        <v>172</v>
      </c>
      <c r="J159" s="7">
        <v>81</v>
      </c>
      <c r="K159" s="7">
        <v>174</v>
      </c>
      <c r="L159" s="7">
        <v>85</v>
      </c>
      <c r="M159" s="49">
        <v>528</v>
      </c>
      <c r="N159" s="49">
        <v>10</v>
      </c>
      <c r="O159" s="49">
        <v>21</v>
      </c>
      <c r="P159" s="49">
        <v>51</v>
      </c>
      <c r="Q159" s="51">
        <f t="shared" si="28"/>
        <v>1.893939393939394E-2</v>
      </c>
      <c r="R159" s="51">
        <f t="shared" si="29"/>
        <v>3.9772727272727272E-2</v>
      </c>
      <c r="S159" s="51">
        <f t="shared" si="30"/>
        <v>9.6590909090909088E-2</v>
      </c>
      <c r="T159" s="7">
        <v>2266</v>
      </c>
      <c r="U159" s="49">
        <v>34</v>
      </c>
      <c r="V159" s="49">
        <v>0</v>
      </c>
      <c r="W159" s="51">
        <f t="shared" si="31"/>
        <v>0</v>
      </c>
      <c r="X159" s="49">
        <v>8</v>
      </c>
      <c r="Y159" s="51">
        <f t="shared" si="32"/>
        <v>0.23529411764705882</v>
      </c>
      <c r="Z159" s="49">
        <v>8</v>
      </c>
      <c r="AA159" s="51">
        <f t="shared" si="33"/>
        <v>0.23529411764705882</v>
      </c>
      <c r="AB159" s="49">
        <v>29</v>
      </c>
      <c r="AC159" s="49">
        <v>3</v>
      </c>
      <c r="AD159" s="51">
        <f t="shared" si="34"/>
        <v>0.10344827586206896</v>
      </c>
      <c r="AE159" s="49">
        <v>8</v>
      </c>
      <c r="AF159" s="51">
        <f t="shared" si="35"/>
        <v>0.27586206896551724</v>
      </c>
      <c r="AG159" s="49">
        <v>10</v>
      </c>
      <c r="AH159" s="51">
        <f t="shared" si="36"/>
        <v>0.34482758620689657</v>
      </c>
      <c r="AI159" s="7">
        <v>1446</v>
      </c>
      <c r="AJ159" s="7">
        <v>1533</v>
      </c>
      <c r="AK159" s="49">
        <v>0</v>
      </c>
      <c r="AL159" s="49">
        <v>0</v>
      </c>
      <c r="AM159" s="49">
        <v>0</v>
      </c>
      <c r="AN159" s="51" t="str">
        <f t="shared" si="37"/>
        <v>NA</v>
      </c>
      <c r="AO159" s="49">
        <v>1648</v>
      </c>
      <c r="AP159" s="49">
        <v>643</v>
      </c>
      <c r="AQ159" s="51">
        <f t="shared" si="26"/>
        <v>0.39016990291262138</v>
      </c>
      <c r="AR159" s="49">
        <v>341</v>
      </c>
      <c r="AS159" s="49">
        <v>312</v>
      </c>
      <c r="AT159" s="51">
        <f t="shared" si="38"/>
        <v>0.91495601173020524</v>
      </c>
    </row>
    <row r="160" spans="1:46" s="7" customFormat="1" x14ac:dyDescent="0.3">
      <c r="A160" s="7" t="s">
        <v>377</v>
      </c>
      <c r="B160" s="7" t="s">
        <v>981</v>
      </c>
      <c r="C160" s="7" t="s">
        <v>399</v>
      </c>
      <c r="D160" s="53">
        <v>5547318</v>
      </c>
      <c r="E160" s="7" t="s">
        <v>53</v>
      </c>
      <c r="F160" s="52">
        <v>952</v>
      </c>
      <c r="G160" s="52">
        <v>952</v>
      </c>
      <c r="H160" s="51">
        <f t="shared" si="27"/>
        <v>1</v>
      </c>
      <c r="I160" s="7">
        <v>161</v>
      </c>
      <c r="J160" s="7">
        <v>56</v>
      </c>
      <c r="K160" s="7">
        <v>162</v>
      </c>
      <c r="L160" s="7">
        <v>57</v>
      </c>
      <c r="M160" s="49">
        <v>858</v>
      </c>
      <c r="N160" s="49">
        <v>40</v>
      </c>
      <c r="O160" s="49">
        <v>68</v>
      </c>
      <c r="P160" s="49">
        <v>91</v>
      </c>
      <c r="Q160" s="51">
        <f t="shared" si="28"/>
        <v>4.6620046620046623E-2</v>
      </c>
      <c r="R160" s="51">
        <f t="shared" si="29"/>
        <v>7.9254079254079249E-2</v>
      </c>
      <c r="S160" s="51">
        <f t="shared" si="30"/>
        <v>0.10606060606060606</v>
      </c>
      <c r="T160" s="7">
        <v>3913</v>
      </c>
      <c r="U160" s="49">
        <v>390</v>
      </c>
      <c r="V160" s="49">
        <v>39</v>
      </c>
      <c r="W160" s="51">
        <f t="shared" si="31"/>
        <v>0.1</v>
      </c>
      <c r="X160" s="49">
        <v>137</v>
      </c>
      <c r="Y160" s="51">
        <f t="shared" si="32"/>
        <v>0.35128205128205126</v>
      </c>
      <c r="Z160" s="49">
        <v>170</v>
      </c>
      <c r="AA160" s="51">
        <f t="shared" si="33"/>
        <v>0.4358974358974359</v>
      </c>
      <c r="AB160" s="49">
        <v>35</v>
      </c>
      <c r="AC160" s="49">
        <v>2</v>
      </c>
      <c r="AD160" s="51">
        <f t="shared" si="34"/>
        <v>5.7142857142857141E-2</v>
      </c>
      <c r="AE160" s="49">
        <v>14</v>
      </c>
      <c r="AF160" s="51">
        <f t="shared" si="35"/>
        <v>0.4</v>
      </c>
      <c r="AG160" s="49">
        <v>15</v>
      </c>
      <c r="AH160" s="51">
        <f t="shared" si="36"/>
        <v>0.42857142857142855</v>
      </c>
      <c r="AI160" s="7">
        <v>2281</v>
      </c>
      <c r="AJ160" s="7">
        <v>2360</v>
      </c>
      <c r="AK160" s="49">
        <v>109</v>
      </c>
      <c r="AL160" s="49">
        <v>21</v>
      </c>
      <c r="AM160" s="49">
        <v>46</v>
      </c>
      <c r="AN160" s="51">
        <f t="shared" si="37"/>
        <v>0.61467889908256879</v>
      </c>
      <c r="AO160" s="49">
        <v>2871</v>
      </c>
      <c r="AP160" s="49">
        <v>785</v>
      </c>
      <c r="AQ160" s="51">
        <f t="shared" si="26"/>
        <v>0.27342389411354928</v>
      </c>
      <c r="AR160" s="49">
        <v>699</v>
      </c>
      <c r="AS160" s="49">
        <v>691</v>
      </c>
      <c r="AT160" s="51">
        <f t="shared" si="38"/>
        <v>0.98855507868383408</v>
      </c>
    </row>
    <row r="161" spans="1:46" s="7" customFormat="1" x14ac:dyDescent="0.3">
      <c r="A161" s="7" t="s">
        <v>377</v>
      </c>
      <c r="B161" s="7" t="s">
        <v>400</v>
      </c>
      <c r="C161" s="7" t="s">
        <v>401</v>
      </c>
      <c r="D161" s="53">
        <v>1743743</v>
      </c>
      <c r="E161" s="7" t="s">
        <v>53</v>
      </c>
      <c r="F161" s="52">
        <v>281</v>
      </c>
      <c r="G161" s="52">
        <v>257</v>
      </c>
      <c r="H161" s="51">
        <f t="shared" si="27"/>
        <v>0.91459074733096091</v>
      </c>
      <c r="I161" s="7">
        <v>92</v>
      </c>
      <c r="J161" s="7">
        <v>59</v>
      </c>
      <c r="K161" s="7">
        <v>96</v>
      </c>
      <c r="L161" s="7">
        <v>60</v>
      </c>
      <c r="M161" s="49">
        <v>529</v>
      </c>
      <c r="N161" s="49">
        <v>14</v>
      </c>
      <c r="O161" s="49">
        <v>28</v>
      </c>
      <c r="P161" s="49">
        <v>45</v>
      </c>
      <c r="Q161" s="51">
        <f t="shared" si="28"/>
        <v>2.6465028355387523E-2</v>
      </c>
      <c r="R161" s="51">
        <f t="shared" si="29"/>
        <v>5.2930056710775046E-2</v>
      </c>
      <c r="S161" s="51">
        <f t="shared" si="30"/>
        <v>8.5066162570888462E-2</v>
      </c>
      <c r="T161" s="7">
        <v>1178</v>
      </c>
      <c r="U161" s="49">
        <v>72</v>
      </c>
      <c r="V161" s="49">
        <v>10</v>
      </c>
      <c r="W161" s="51">
        <f t="shared" si="31"/>
        <v>0.1388888888888889</v>
      </c>
      <c r="X161" s="49">
        <v>22</v>
      </c>
      <c r="Y161" s="51">
        <f t="shared" si="32"/>
        <v>0.30555555555555558</v>
      </c>
      <c r="Z161" s="49">
        <v>32</v>
      </c>
      <c r="AA161" s="51">
        <f t="shared" si="33"/>
        <v>0.44444444444444442</v>
      </c>
      <c r="AB161" s="49">
        <v>26</v>
      </c>
      <c r="AC161" s="49">
        <v>4</v>
      </c>
      <c r="AD161" s="51">
        <f t="shared" si="34"/>
        <v>0.15384615384615385</v>
      </c>
      <c r="AE161" s="49">
        <v>12</v>
      </c>
      <c r="AF161" s="51">
        <f t="shared" si="35"/>
        <v>0.46153846153846156</v>
      </c>
      <c r="AG161" s="49">
        <v>15</v>
      </c>
      <c r="AH161" s="51">
        <f t="shared" si="36"/>
        <v>0.57692307692307687</v>
      </c>
      <c r="AI161" s="7">
        <v>898</v>
      </c>
      <c r="AJ161" s="7">
        <v>959</v>
      </c>
      <c r="AK161" s="49">
        <v>0</v>
      </c>
      <c r="AL161" s="49">
        <v>0</v>
      </c>
      <c r="AM161" s="49">
        <v>0</v>
      </c>
      <c r="AN161" s="51" t="str">
        <f t="shared" si="37"/>
        <v>NA</v>
      </c>
      <c r="AO161" s="49">
        <v>983</v>
      </c>
      <c r="AP161" s="49">
        <v>562</v>
      </c>
      <c r="AQ161" s="51">
        <f t="shared" si="26"/>
        <v>0.57171922685656151</v>
      </c>
      <c r="AR161" s="49">
        <v>189</v>
      </c>
      <c r="AS161" s="49">
        <v>187</v>
      </c>
      <c r="AT161" s="51">
        <f t="shared" si="38"/>
        <v>0.98941798941798942</v>
      </c>
    </row>
    <row r="162" spans="1:46" s="7" customFormat="1" x14ac:dyDescent="0.3">
      <c r="A162" s="7" t="s">
        <v>377</v>
      </c>
      <c r="B162" s="7" t="s">
        <v>982</v>
      </c>
      <c r="C162" s="7" t="s">
        <v>403</v>
      </c>
      <c r="D162" s="53">
        <v>12430249</v>
      </c>
      <c r="E162" s="7" t="s">
        <v>56</v>
      </c>
      <c r="F162" s="52">
        <v>1421</v>
      </c>
      <c r="G162" s="52">
        <v>1286</v>
      </c>
      <c r="H162" s="51">
        <f t="shared" si="27"/>
        <v>0.90499648135116117</v>
      </c>
      <c r="I162" s="7">
        <v>267</v>
      </c>
      <c r="J162" s="7">
        <v>145</v>
      </c>
      <c r="K162" s="7">
        <v>268</v>
      </c>
      <c r="L162" s="7">
        <v>146</v>
      </c>
      <c r="M162" s="49">
        <v>858</v>
      </c>
      <c r="N162" s="49">
        <v>15</v>
      </c>
      <c r="O162" s="49">
        <v>34</v>
      </c>
      <c r="P162" s="49">
        <v>57</v>
      </c>
      <c r="Q162" s="51">
        <f t="shared" si="28"/>
        <v>1.7482517482517484E-2</v>
      </c>
      <c r="R162" s="51">
        <f t="shared" si="29"/>
        <v>3.9627039627039624E-2</v>
      </c>
      <c r="S162" s="51">
        <f t="shared" si="30"/>
        <v>6.6433566433566432E-2</v>
      </c>
      <c r="T162" s="7">
        <v>3991</v>
      </c>
      <c r="U162" s="49">
        <v>344</v>
      </c>
      <c r="V162" s="49">
        <v>23</v>
      </c>
      <c r="W162" s="51">
        <f t="shared" si="31"/>
        <v>6.6860465116279064E-2</v>
      </c>
      <c r="X162" s="49">
        <v>83</v>
      </c>
      <c r="Y162" s="51">
        <f t="shared" si="32"/>
        <v>0.24127906976744187</v>
      </c>
      <c r="Z162" s="49">
        <v>95</v>
      </c>
      <c r="AA162" s="51">
        <f t="shared" si="33"/>
        <v>0.27616279069767441</v>
      </c>
      <c r="AB162" s="49">
        <v>117</v>
      </c>
      <c r="AC162" s="49">
        <v>17</v>
      </c>
      <c r="AD162" s="51">
        <f t="shared" si="34"/>
        <v>0.14529914529914531</v>
      </c>
      <c r="AE162" s="49">
        <v>37</v>
      </c>
      <c r="AF162" s="51">
        <f t="shared" si="35"/>
        <v>0.31623931623931623</v>
      </c>
      <c r="AG162" s="49">
        <v>48</v>
      </c>
      <c r="AH162" s="51">
        <f t="shared" si="36"/>
        <v>0.41025641025641024</v>
      </c>
      <c r="AI162" s="7">
        <v>2115</v>
      </c>
      <c r="AJ162" s="7">
        <v>2209</v>
      </c>
      <c r="AK162" s="49">
        <v>29</v>
      </c>
      <c r="AL162" s="49">
        <v>2</v>
      </c>
      <c r="AM162" s="49">
        <v>7</v>
      </c>
      <c r="AN162" s="51">
        <f t="shared" si="37"/>
        <v>0.31034482758620691</v>
      </c>
      <c r="AO162" s="49">
        <v>2878</v>
      </c>
      <c r="AP162" s="49">
        <v>762</v>
      </c>
      <c r="AQ162" s="51">
        <f t="shared" si="26"/>
        <v>0.26476719944405835</v>
      </c>
      <c r="AR162" s="49">
        <v>667</v>
      </c>
      <c r="AS162" s="49">
        <v>638</v>
      </c>
      <c r="AT162" s="51">
        <f t="shared" si="38"/>
        <v>0.95652173913043481</v>
      </c>
    </row>
    <row r="163" spans="1:46" s="7" customFormat="1" x14ac:dyDescent="0.3">
      <c r="A163" s="7" t="s">
        <v>377</v>
      </c>
      <c r="B163" s="7" t="s">
        <v>404</v>
      </c>
      <c r="C163" s="7" t="s">
        <v>405</v>
      </c>
      <c r="D163" s="53">
        <v>1861279</v>
      </c>
      <c r="E163" s="7" t="s">
        <v>53</v>
      </c>
      <c r="F163" s="52">
        <v>108</v>
      </c>
      <c r="G163" s="52">
        <v>108</v>
      </c>
      <c r="H163" s="51">
        <f t="shared" si="27"/>
        <v>1</v>
      </c>
      <c r="I163" s="7">
        <v>117</v>
      </c>
      <c r="J163" s="7">
        <v>70</v>
      </c>
      <c r="K163" s="7">
        <v>160</v>
      </c>
      <c r="L163" s="7">
        <v>94</v>
      </c>
      <c r="M163" s="49">
        <v>102</v>
      </c>
      <c r="N163" s="49">
        <v>1</v>
      </c>
      <c r="O163" s="49">
        <v>1</v>
      </c>
      <c r="P163" s="49">
        <v>3</v>
      </c>
      <c r="Q163" s="51">
        <f t="shared" si="28"/>
        <v>9.8039215686274508E-3</v>
      </c>
      <c r="R163" s="51">
        <f t="shared" si="29"/>
        <v>9.8039215686274508E-3</v>
      </c>
      <c r="S163" s="51">
        <f t="shared" si="30"/>
        <v>2.9411764705882353E-2</v>
      </c>
      <c r="T163" s="7">
        <v>360</v>
      </c>
      <c r="U163" s="49">
        <v>36</v>
      </c>
      <c r="V163" s="49">
        <v>4</v>
      </c>
      <c r="W163" s="51">
        <f t="shared" si="31"/>
        <v>0.1111111111111111</v>
      </c>
      <c r="X163" s="49">
        <v>3</v>
      </c>
      <c r="Y163" s="51">
        <f t="shared" si="32"/>
        <v>8.3333333333333329E-2</v>
      </c>
      <c r="Z163" s="49">
        <v>6</v>
      </c>
      <c r="AA163" s="51">
        <f t="shared" si="33"/>
        <v>0.16666666666666666</v>
      </c>
      <c r="AB163" s="49">
        <v>46</v>
      </c>
      <c r="AC163" s="49">
        <v>13</v>
      </c>
      <c r="AD163" s="51">
        <f t="shared" si="34"/>
        <v>0.28260869565217389</v>
      </c>
      <c r="AE163" s="49">
        <v>6</v>
      </c>
      <c r="AF163" s="51">
        <f t="shared" si="35"/>
        <v>0.13043478260869565</v>
      </c>
      <c r="AG163" s="49">
        <v>15</v>
      </c>
      <c r="AH163" s="51">
        <f t="shared" si="36"/>
        <v>0.32608695652173914</v>
      </c>
      <c r="AI163" s="7">
        <v>218</v>
      </c>
      <c r="AJ163" s="7">
        <v>262</v>
      </c>
      <c r="AK163" s="49">
        <v>82</v>
      </c>
      <c r="AL163" s="49">
        <v>9</v>
      </c>
      <c r="AM163" s="49">
        <v>18</v>
      </c>
      <c r="AN163" s="51">
        <f t="shared" si="37"/>
        <v>0.32926829268292684</v>
      </c>
      <c r="AO163" s="49">
        <v>300</v>
      </c>
      <c r="AP163" s="49">
        <v>111</v>
      </c>
      <c r="AQ163" s="51">
        <f t="shared" si="26"/>
        <v>0.37</v>
      </c>
      <c r="AR163" s="49">
        <v>179</v>
      </c>
      <c r="AS163" s="49">
        <v>172</v>
      </c>
      <c r="AT163" s="51">
        <f t="shared" si="38"/>
        <v>0.96089385474860334</v>
      </c>
    </row>
    <row r="164" spans="1:46" s="7" customFormat="1" x14ac:dyDescent="0.3">
      <c r="A164" s="7" t="s">
        <v>377</v>
      </c>
      <c r="B164" s="7" t="s">
        <v>983</v>
      </c>
      <c r="C164" s="7" t="s">
        <v>407</v>
      </c>
      <c r="D164" s="53">
        <v>785012</v>
      </c>
      <c r="E164" s="7" t="s">
        <v>53</v>
      </c>
      <c r="F164" s="52">
        <v>213</v>
      </c>
      <c r="G164" s="52">
        <v>183</v>
      </c>
      <c r="H164" s="51">
        <f t="shared" si="27"/>
        <v>0.85915492957746475</v>
      </c>
      <c r="I164" s="7">
        <v>137</v>
      </c>
      <c r="J164" s="7">
        <v>88</v>
      </c>
      <c r="K164" s="7">
        <v>171</v>
      </c>
      <c r="L164" s="7">
        <v>92</v>
      </c>
      <c r="M164" s="49">
        <v>232</v>
      </c>
      <c r="N164" s="49">
        <v>6</v>
      </c>
      <c r="O164" s="49">
        <v>7</v>
      </c>
      <c r="P164" s="49">
        <v>12</v>
      </c>
      <c r="Q164" s="51">
        <f t="shared" si="28"/>
        <v>2.5862068965517241E-2</v>
      </c>
      <c r="R164" s="51">
        <f t="shared" si="29"/>
        <v>3.017241379310345E-2</v>
      </c>
      <c r="S164" s="51">
        <f t="shared" si="30"/>
        <v>5.1724137931034482E-2</v>
      </c>
      <c r="T164" s="7">
        <v>556</v>
      </c>
      <c r="U164" s="49">
        <v>0</v>
      </c>
      <c r="V164" s="49">
        <v>0</v>
      </c>
      <c r="W164" s="51" t="str">
        <f t="shared" si="31"/>
        <v>NA</v>
      </c>
      <c r="X164" s="49">
        <v>0</v>
      </c>
      <c r="Y164" s="51" t="str">
        <f t="shared" si="32"/>
        <v>NA</v>
      </c>
      <c r="Z164" s="49">
        <v>0</v>
      </c>
      <c r="AA164" s="51" t="str">
        <f t="shared" si="33"/>
        <v>NA</v>
      </c>
      <c r="AB164" s="49">
        <v>0</v>
      </c>
      <c r="AC164" s="49">
        <v>0</v>
      </c>
      <c r="AD164" s="51" t="str">
        <f t="shared" si="34"/>
        <v>NA</v>
      </c>
      <c r="AE164" s="49">
        <v>0</v>
      </c>
      <c r="AF164" s="51" t="str">
        <f t="shared" si="35"/>
        <v>NA</v>
      </c>
      <c r="AG164" s="49">
        <v>0</v>
      </c>
      <c r="AH164" s="51" t="str">
        <f t="shared" si="36"/>
        <v>NA</v>
      </c>
      <c r="AI164" s="7">
        <v>395</v>
      </c>
      <c r="AJ164" s="7">
        <v>400</v>
      </c>
      <c r="AK164" s="49">
        <v>0</v>
      </c>
      <c r="AL164" s="49">
        <v>0</v>
      </c>
      <c r="AM164" s="49">
        <v>0</v>
      </c>
      <c r="AN164" s="51" t="str">
        <f t="shared" si="37"/>
        <v>NA</v>
      </c>
      <c r="AO164" s="49">
        <v>404</v>
      </c>
      <c r="AP164" s="49">
        <v>190</v>
      </c>
      <c r="AQ164" s="51">
        <f t="shared" si="26"/>
        <v>0.47029702970297027</v>
      </c>
      <c r="AR164" s="49">
        <v>33</v>
      </c>
      <c r="AS164" s="49">
        <v>33</v>
      </c>
      <c r="AT164" s="51">
        <f t="shared" si="38"/>
        <v>1</v>
      </c>
    </row>
    <row r="165" spans="1:46" s="7" customFormat="1" x14ac:dyDescent="0.3">
      <c r="A165" s="7" t="s">
        <v>408</v>
      </c>
      <c r="B165" s="7" t="s">
        <v>409</v>
      </c>
      <c r="C165" s="7" t="s">
        <v>410</v>
      </c>
      <c r="D165" s="53">
        <v>661652</v>
      </c>
      <c r="E165" s="7" t="s">
        <v>53</v>
      </c>
      <c r="F165" s="52">
        <v>96</v>
      </c>
      <c r="G165" s="52">
        <v>74</v>
      </c>
      <c r="H165" s="51">
        <f t="shared" si="27"/>
        <v>0.77083333333333337</v>
      </c>
      <c r="I165" s="7">
        <v>0</v>
      </c>
      <c r="J165" s="7">
        <v>0</v>
      </c>
      <c r="K165" s="7">
        <v>200</v>
      </c>
      <c r="L165" s="7">
        <v>126</v>
      </c>
      <c r="M165" s="49">
        <v>99</v>
      </c>
      <c r="N165" s="49">
        <v>0</v>
      </c>
      <c r="O165" s="49">
        <v>2</v>
      </c>
      <c r="P165" s="49">
        <v>6</v>
      </c>
      <c r="Q165" s="51">
        <f t="shared" si="28"/>
        <v>0</v>
      </c>
      <c r="R165" s="51">
        <f t="shared" si="29"/>
        <v>2.0202020202020204E-2</v>
      </c>
      <c r="S165" s="51">
        <f t="shared" si="30"/>
        <v>6.0606060606060608E-2</v>
      </c>
      <c r="T165" s="7">
        <v>88</v>
      </c>
      <c r="U165" s="49">
        <v>34</v>
      </c>
      <c r="V165" s="49">
        <v>2</v>
      </c>
      <c r="W165" s="51">
        <f t="shared" si="31"/>
        <v>5.8823529411764705E-2</v>
      </c>
      <c r="X165" s="49">
        <v>8</v>
      </c>
      <c r="Y165" s="51">
        <f t="shared" si="32"/>
        <v>0.23529411764705882</v>
      </c>
      <c r="Z165" s="49">
        <v>10</v>
      </c>
      <c r="AA165" s="51">
        <f t="shared" si="33"/>
        <v>0.29411764705882354</v>
      </c>
      <c r="AB165" s="49">
        <v>79</v>
      </c>
      <c r="AC165" s="49">
        <v>4</v>
      </c>
      <c r="AD165" s="51">
        <f t="shared" si="34"/>
        <v>5.0632911392405063E-2</v>
      </c>
      <c r="AE165" s="49">
        <v>8</v>
      </c>
      <c r="AF165" s="51">
        <f t="shared" si="35"/>
        <v>0.10126582278481013</v>
      </c>
      <c r="AG165" s="49">
        <v>12</v>
      </c>
      <c r="AH165" s="51">
        <f t="shared" si="36"/>
        <v>0.15189873417721519</v>
      </c>
      <c r="AI165" s="7">
        <v>55</v>
      </c>
      <c r="AJ165" s="7">
        <v>107</v>
      </c>
      <c r="AK165" s="49">
        <v>0</v>
      </c>
      <c r="AL165" s="49">
        <v>0</v>
      </c>
      <c r="AM165" s="49">
        <v>0</v>
      </c>
      <c r="AN165" s="51" t="str">
        <f t="shared" si="37"/>
        <v>NA</v>
      </c>
      <c r="AO165" s="49">
        <v>124</v>
      </c>
      <c r="AP165" s="49">
        <v>104</v>
      </c>
      <c r="AQ165" s="51">
        <f t="shared" si="26"/>
        <v>0.83870967741935487</v>
      </c>
      <c r="AR165" s="49">
        <v>101</v>
      </c>
      <c r="AS165" s="49">
        <v>96</v>
      </c>
      <c r="AT165" s="51">
        <f t="shared" si="38"/>
        <v>0.95049504950495045</v>
      </c>
    </row>
    <row r="166" spans="1:46" s="7" customFormat="1" x14ac:dyDescent="0.3">
      <c r="A166" s="7" t="s">
        <v>408</v>
      </c>
      <c r="B166" s="7" t="s">
        <v>984</v>
      </c>
      <c r="C166" s="7" t="s">
        <v>412</v>
      </c>
      <c r="D166" s="53">
        <v>20831889</v>
      </c>
      <c r="E166" s="7" t="s">
        <v>90</v>
      </c>
      <c r="F166" s="52">
        <v>2367</v>
      </c>
      <c r="G166" s="52">
        <v>1619</v>
      </c>
      <c r="H166" s="51">
        <f t="shared" si="27"/>
        <v>0.68398817068018591</v>
      </c>
      <c r="I166" s="7">
        <v>92</v>
      </c>
      <c r="J166" s="7">
        <v>36</v>
      </c>
      <c r="K166" s="7">
        <v>147</v>
      </c>
      <c r="L166" s="7">
        <v>62</v>
      </c>
      <c r="M166" s="49">
        <v>1996</v>
      </c>
      <c r="N166" s="49">
        <v>102</v>
      </c>
      <c r="O166" s="49">
        <v>183</v>
      </c>
      <c r="P166" s="49">
        <v>282</v>
      </c>
      <c r="Q166" s="51">
        <f t="shared" si="28"/>
        <v>5.1102204408817638E-2</v>
      </c>
      <c r="R166" s="51">
        <f t="shared" si="29"/>
        <v>9.1683366733466928E-2</v>
      </c>
      <c r="S166" s="51">
        <f t="shared" si="30"/>
        <v>0.14128256513026052</v>
      </c>
      <c r="T166" s="7">
        <v>5577</v>
      </c>
      <c r="U166" s="49">
        <v>995</v>
      </c>
      <c r="V166" s="49">
        <v>79</v>
      </c>
      <c r="W166" s="51">
        <f t="shared" si="31"/>
        <v>7.9396984924623118E-2</v>
      </c>
      <c r="X166" s="49">
        <v>314</v>
      </c>
      <c r="Y166" s="51">
        <f t="shared" si="32"/>
        <v>0.31557788944723619</v>
      </c>
      <c r="Z166" s="49">
        <v>363</v>
      </c>
      <c r="AA166" s="51">
        <f t="shared" si="33"/>
        <v>0.36482412060301506</v>
      </c>
      <c r="AB166" s="49">
        <v>288</v>
      </c>
      <c r="AC166" s="49">
        <v>60</v>
      </c>
      <c r="AD166" s="51">
        <f t="shared" si="34"/>
        <v>0.20833333333333334</v>
      </c>
      <c r="AE166" s="49">
        <v>73</v>
      </c>
      <c r="AF166" s="51">
        <f t="shared" si="35"/>
        <v>0.25347222222222221</v>
      </c>
      <c r="AG166" s="49">
        <v>118</v>
      </c>
      <c r="AH166" s="51">
        <f t="shared" si="36"/>
        <v>0.40972222222222221</v>
      </c>
      <c r="AI166" s="7">
        <v>3202</v>
      </c>
      <c r="AJ166" s="7">
        <v>3940</v>
      </c>
      <c r="AK166" s="49">
        <v>1071</v>
      </c>
      <c r="AL166" s="49">
        <v>238</v>
      </c>
      <c r="AM166" s="49">
        <v>259</v>
      </c>
      <c r="AN166" s="51">
        <f t="shared" si="37"/>
        <v>0.46405228758169936</v>
      </c>
      <c r="AO166" s="49">
        <v>4758</v>
      </c>
      <c r="AP166" s="49">
        <v>1734</v>
      </c>
      <c r="AQ166" s="51">
        <f t="shared" si="26"/>
        <v>0.36443883984867592</v>
      </c>
      <c r="AR166" s="49">
        <v>2474</v>
      </c>
      <c r="AS166" s="49">
        <v>2345</v>
      </c>
      <c r="AT166" s="51">
        <f t="shared" si="38"/>
        <v>0.94785772029102666</v>
      </c>
    </row>
    <row r="167" spans="1:46" s="7" customFormat="1" x14ac:dyDescent="0.3">
      <c r="A167" s="7" t="s">
        <v>408</v>
      </c>
      <c r="B167" s="7" t="s">
        <v>413</v>
      </c>
      <c r="C167" s="7" t="s">
        <v>414</v>
      </c>
      <c r="D167" s="53">
        <v>917958</v>
      </c>
      <c r="E167" s="7" t="s">
        <v>53</v>
      </c>
      <c r="F167" s="52">
        <v>115</v>
      </c>
      <c r="G167" s="52">
        <v>115</v>
      </c>
      <c r="H167" s="51">
        <f t="shared" si="27"/>
        <v>1</v>
      </c>
      <c r="I167" s="7">
        <v>72</v>
      </c>
      <c r="J167" s="7">
        <v>41</v>
      </c>
      <c r="K167" s="7">
        <v>118</v>
      </c>
      <c r="L167" s="7">
        <v>67</v>
      </c>
      <c r="M167" s="49">
        <v>112</v>
      </c>
      <c r="N167" s="49">
        <v>14</v>
      </c>
      <c r="O167" s="49">
        <v>15</v>
      </c>
      <c r="P167" s="49">
        <v>21</v>
      </c>
      <c r="Q167" s="51">
        <f t="shared" si="28"/>
        <v>0.125</v>
      </c>
      <c r="R167" s="51">
        <f t="shared" si="29"/>
        <v>0.13392857142857142</v>
      </c>
      <c r="S167" s="51">
        <f t="shared" si="30"/>
        <v>0.1875</v>
      </c>
      <c r="T167" s="7">
        <v>460</v>
      </c>
      <c r="U167" s="49">
        <v>40</v>
      </c>
      <c r="V167" s="49">
        <v>4</v>
      </c>
      <c r="W167" s="51">
        <f t="shared" si="31"/>
        <v>0.1</v>
      </c>
      <c r="X167" s="49">
        <v>13</v>
      </c>
      <c r="Y167" s="51">
        <f t="shared" si="32"/>
        <v>0.32500000000000001</v>
      </c>
      <c r="Z167" s="49">
        <v>14</v>
      </c>
      <c r="AA167" s="51">
        <f t="shared" si="33"/>
        <v>0.35</v>
      </c>
      <c r="AB167" s="49">
        <v>12</v>
      </c>
      <c r="AC167" s="49">
        <v>1</v>
      </c>
      <c r="AD167" s="51">
        <f t="shared" si="34"/>
        <v>8.3333333333333329E-2</v>
      </c>
      <c r="AE167" s="49">
        <v>4</v>
      </c>
      <c r="AF167" s="51">
        <f t="shared" si="35"/>
        <v>0.33333333333333331</v>
      </c>
      <c r="AG167" s="49">
        <v>5</v>
      </c>
      <c r="AH167" s="51">
        <f t="shared" si="36"/>
        <v>0.41666666666666669</v>
      </c>
      <c r="AI167" s="7">
        <v>318</v>
      </c>
      <c r="AJ167" s="7">
        <v>361</v>
      </c>
      <c r="AK167" s="49">
        <v>21</v>
      </c>
      <c r="AL167" s="49">
        <v>10</v>
      </c>
      <c r="AM167" s="49">
        <v>4</v>
      </c>
      <c r="AN167" s="51">
        <f t="shared" si="37"/>
        <v>0.66666666666666663</v>
      </c>
      <c r="AO167" s="49">
        <v>373</v>
      </c>
      <c r="AP167" s="49">
        <v>123</v>
      </c>
      <c r="AQ167" s="51">
        <f t="shared" si="26"/>
        <v>0.32975871313672922</v>
      </c>
      <c r="AR167" s="49">
        <v>141</v>
      </c>
      <c r="AS167" s="49">
        <v>133</v>
      </c>
      <c r="AT167" s="51">
        <f t="shared" si="38"/>
        <v>0.94326241134751776</v>
      </c>
    </row>
    <row r="168" spans="1:46" s="7" customFormat="1" x14ac:dyDescent="0.3">
      <c r="A168" s="7" t="s">
        <v>408</v>
      </c>
      <c r="B168" s="7" t="s">
        <v>415</v>
      </c>
      <c r="C168" s="7" t="s">
        <v>416</v>
      </c>
      <c r="D168" s="53">
        <v>2353435</v>
      </c>
      <c r="E168" s="7" t="s">
        <v>53</v>
      </c>
      <c r="F168" s="52">
        <v>159</v>
      </c>
      <c r="G168" s="52">
        <v>159</v>
      </c>
      <c r="H168" s="51">
        <f t="shared" si="27"/>
        <v>1</v>
      </c>
      <c r="I168" s="7">
        <v>87</v>
      </c>
      <c r="J168" s="7">
        <v>73</v>
      </c>
      <c r="K168" s="7">
        <v>109</v>
      </c>
      <c r="L168" s="7">
        <v>78</v>
      </c>
      <c r="M168" s="49">
        <v>397</v>
      </c>
      <c r="N168" s="49">
        <v>27</v>
      </c>
      <c r="O168" s="49">
        <v>45</v>
      </c>
      <c r="P168" s="49">
        <v>71</v>
      </c>
      <c r="Q168" s="51">
        <f t="shared" si="28"/>
        <v>6.8010075566750636E-2</v>
      </c>
      <c r="R168" s="51">
        <f t="shared" si="29"/>
        <v>0.11335012594458438</v>
      </c>
      <c r="S168" s="51">
        <f t="shared" si="30"/>
        <v>0.17884130982367757</v>
      </c>
      <c r="T168" s="7">
        <v>919</v>
      </c>
      <c r="U168" s="49">
        <v>132</v>
      </c>
      <c r="V168" s="49">
        <v>7</v>
      </c>
      <c r="W168" s="51">
        <f t="shared" si="31"/>
        <v>5.3030303030303032E-2</v>
      </c>
      <c r="X168" s="49">
        <v>33</v>
      </c>
      <c r="Y168" s="51">
        <f t="shared" si="32"/>
        <v>0.25</v>
      </c>
      <c r="Z168" s="49">
        <v>38</v>
      </c>
      <c r="AA168" s="51">
        <f t="shared" si="33"/>
        <v>0.2878787878787879</v>
      </c>
      <c r="AB168" s="49">
        <v>24</v>
      </c>
      <c r="AC168" s="49">
        <v>2</v>
      </c>
      <c r="AD168" s="51">
        <f t="shared" si="34"/>
        <v>8.3333333333333329E-2</v>
      </c>
      <c r="AE168" s="49">
        <v>9</v>
      </c>
      <c r="AF168" s="51">
        <f t="shared" si="35"/>
        <v>0.375</v>
      </c>
      <c r="AG168" s="49">
        <v>11</v>
      </c>
      <c r="AH168" s="51">
        <f t="shared" si="36"/>
        <v>0.45833333333333331</v>
      </c>
      <c r="AI168" s="7">
        <v>613</v>
      </c>
      <c r="AJ168" s="7">
        <v>641</v>
      </c>
      <c r="AK168" s="49">
        <v>66</v>
      </c>
      <c r="AL168" s="49">
        <v>30</v>
      </c>
      <c r="AM168" s="49">
        <v>31</v>
      </c>
      <c r="AN168" s="51">
        <f t="shared" si="37"/>
        <v>0.9242424242424242</v>
      </c>
      <c r="AO168" s="49">
        <v>779</v>
      </c>
      <c r="AP168" s="49">
        <v>298</v>
      </c>
      <c r="AQ168" s="51">
        <f t="shared" si="26"/>
        <v>0.38254172015404364</v>
      </c>
      <c r="AR168" s="49">
        <v>358</v>
      </c>
      <c r="AS168" s="49">
        <v>329</v>
      </c>
      <c r="AT168" s="51">
        <f t="shared" si="38"/>
        <v>0.91899441340782118</v>
      </c>
    </row>
    <row r="169" spans="1:46" s="7" customFormat="1" x14ac:dyDescent="0.3">
      <c r="A169" s="7" t="s">
        <v>408</v>
      </c>
      <c r="B169" s="7" t="s">
        <v>417</v>
      </c>
      <c r="C169" s="7" t="s">
        <v>418</v>
      </c>
      <c r="D169" s="53">
        <v>768634</v>
      </c>
      <c r="E169" s="7" t="s">
        <v>53</v>
      </c>
      <c r="F169" s="52">
        <v>63</v>
      </c>
      <c r="G169" s="52">
        <v>63</v>
      </c>
      <c r="H169" s="51">
        <f t="shared" si="27"/>
        <v>1</v>
      </c>
      <c r="I169" s="7">
        <v>115</v>
      </c>
      <c r="J169" s="7">
        <v>73</v>
      </c>
      <c r="K169" s="7">
        <v>115</v>
      </c>
      <c r="L169" s="7">
        <v>73</v>
      </c>
      <c r="M169" s="49">
        <v>89</v>
      </c>
      <c r="N169" s="49">
        <v>9</v>
      </c>
      <c r="O169" s="49">
        <v>9</v>
      </c>
      <c r="P169" s="49">
        <v>9</v>
      </c>
      <c r="Q169" s="51">
        <f t="shared" si="28"/>
        <v>0.10112359550561797</v>
      </c>
      <c r="R169" s="51">
        <f t="shared" si="29"/>
        <v>0.10112359550561797</v>
      </c>
      <c r="S169" s="51">
        <f t="shared" si="30"/>
        <v>0.10112359550561797</v>
      </c>
      <c r="T169" s="7">
        <v>382</v>
      </c>
      <c r="U169" s="49">
        <v>42</v>
      </c>
      <c r="V169" s="49">
        <v>5</v>
      </c>
      <c r="W169" s="51">
        <f t="shared" si="31"/>
        <v>0.11904761904761904</v>
      </c>
      <c r="X169" s="49">
        <v>30</v>
      </c>
      <c r="Y169" s="51">
        <f t="shared" si="32"/>
        <v>0.7142857142857143</v>
      </c>
      <c r="Z169" s="49">
        <v>30</v>
      </c>
      <c r="AA169" s="51">
        <f t="shared" si="33"/>
        <v>0.7142857142857143</v>
      </c>
      <c r="AB169" s="49">
        <v>4</v>
      </c>
      <c r="AC169" s="49">
        <v>1</v>
      </c>
      <c r="AD169" s="51">
        <f t="shared" si="34"/>
        <v>0.25</v>
      </c>
      <c r="AE169" s="49">
        <v>2</v>
      </c>
      <c r="AF169" s="51">
        <f t="shared" si="35"/>
        <v>0.5</v>
      </c>
      <c r="AG169" s="49">
        <v>3</v>
      </c>
      <c r="AH169" s="51">
        <f t="shared" si="36"/>
        <v>0.75</v>
      </c>
      <c r="AI169" s="7">
        <v>265</v>
      </c>
      <c r="AJ169" s="7">
        <v>323</v>
      </c>
      <c r="AK169" s="49">
        <v>18</v>
      </c>
      <c r="AL169" s="49">
        <v>4</v>
      </c>
      <c r="AM169" s="49">
        <v>7</v>
      </c>
      <c r="AN169" s="51">
        <f t="shared" si="37"/>
        <v>0.61111111111111116</v>
      </c>
      <c r="AO169" s="49">
        <v>288</v>
      </c>
      <c r="AP169" s="49">
        <v>152</v>
      </c>
      <c r="AQ169" s="51">
        <f t="shared" si="26"/>
        <v>0.52777777777777779</v>
      </c>
      <c r="AR169" s="49">
        <v>142</v>
      </c>
      <c r="AS169" s="49">
        <v>140</v>
      </c>
      <c r="AT169" s="51">
        <f t="shared" si="38"/>
        <v>0.9859154929577465</v>
      </c>
    </row>
    <row r="170" spans="1:46" s="7" customFormat="1" x14ac:dyDescent="0.3">
      <c r="A170" s="7" t="s">
        <v>408</v>
      </c>
      <c r="B170" s="7" t="s">
        <v>419</v>
      </c>
      <c r="C170" s="7" t="s">
        <v>420</v>
      </c>
      <c r="D170" s="53">
        <v>2794107</v>
      </c>
      <c r="E170" s="7" t="s">
        <v>53</v>
      </c>
      <c r="F170" s="52">
        <v>396</v>
      </c>
      <c r="G170" s="52">
        <v>396</v>
      </c>
      <c r="H170" s="51">
        <f t="shared" si="27"/>
        <v>1</v>
      </c>
      <c r="I170" s="7">
        <v>86</v>
      </c>
      <c r="J170" s="7">
        <v>72</v>
      </c>
      <c r="K170" s="7">
        <v>94</v>
      </c>
      <c r="L170" s="7">
        <v>75</v>
      </c>
      <c r="M170" s="49">
        <v>1349</v>
      </c>
      <c r="N170" s="49">
        <v>80</v>
      </c>
      <c r="O170" s="49">
        <v>135</v>
      </c>
      <c r="P170" s="49">
        <v>231</v>
      </c>
      <c r="Q170" s="51">
        <f t="shared" si="28"/>
        <v>5.9303187546330613E-2</v>
      </c>
      <c r="R170" s="51">
        <f t="shared" si="29"/>
        <v>0.10007412898443291</v>
      </c>
      <c r="S170" s="51">
        <f t="shared" si="30"/>
        <v>0.17123795404002964</v>
      </c>
      <c r="T170" s="7">
        <v>1755</v>
      </c>
      <c r="U170" s="49">
        <v>106</v>
      </c>
      <c r="V170" s="49">
        <v>7</v>
      </c>
      <c r="W170" s="51">
        <f t="shared" si="31"/>
        <v>6.6037735849056603E-2</v>
      </c>
      <c r="X170" s="49">
        <v>38</v>
      </c>
      <c r="Y170" s="51">
        <f t="shared" si="32"/>
        <v>0.35849056603773582</v>
      </c>
      <c r="Z170" s="49">
        <v>43</v>
      </c>
      <c r="AA170" s="51">
        <f t="shared" si="33"/>
        <v>0.40566037735849059</v>
      </c>
      <c r="AB170" s="49">
        <v>110</v>
      </c>
      <c r="AC170" s="49">
        <v>13</v>
      </c>
      <c r="AD170" s="51">
        <f t="shared" si="34"/>
        <v>0.11818181818181818</v>
      </c>
      <c r="AE170" s="49">
        <v>12</v>
      </c>
      <c r="AF170" s="51">
        <f t="shared" si="35"/>
        <v>0.10909090909090909</v>
      </c>
      <c r="AG170" s="49">
        <v>25</v>
      </c>
      <c r="AH170" s="51">
        <f t="shared" si="36"/>
        <v>0.22727272727272727</v>
      </c>
      <c r="AI170" s="7">
        <v>1188</v>
      </c>
      <c r="AJ170" s="7">
        <v>1342</v>
      </c>
      <c r="AK170" s="49">
        <v>750</v>
      </c>
      <c r="AL170" s="49">
        <v>79</v>
      </c>
      <c r="AM170" s="49">
        <v>61</v>
      </c>
      <c r="AN170" s="51">
        <f t="shared" si="37"/>
        <v>0.18666666666666668</v>
      </c>
      <c r="AO170" s="49">
        <v>1558</v>
      </c>
      <c r="AP170" s="49">
        <v>1097</v>
      </c>
      <c r="AQ170" s="51">
        <f t="shared" si="26"/>
        <v>0.70410783055198978</v>
      </c>
      <c r="AR170" s="49">
        <v>309</v>
      </c>
      <c r="AS170" s="49">
        <v>296</v>
      </c>
      <c r="AT170" s="51">
        <f t="shared" si="38"/>
        <v>0.95792880258899671</v>
      </c>
    </row>
    <row r="171" spans="1:46" s="7" customFormat="1" x14ac:dyDescent="0.3">
      <c r="A171" s="7" t="s">
        <v>408</v>
      </c>
      <c r="B171" s="7" t="s">
        <v>421</v>
      </c>
      <c r="C171" s="7" t="s">
        <v>422</v>
      </c>
      <c r="D171" s="53">
        <v>394953</v>
      </c>
      <c r="E171" s="7" t="s">
        <v>53</v>
      </c>
      <c r="F171" s="52">
        <v>96</v>
      </c>
      <c r="G171" s="52">
        <v>90</v>
      </c>
      <c r="H171" s="51">
        <f t="shared" si="27"/>
        <v>0.9375</v>
      </c>
      <c r="I171" s="7">
        <v>110</v>
      </c>
      <c r="J171" s="7">
        <v>87</v>
      </c>
      <c r="K171" s="7">
        <v>144</v>
      </c>
      <c r="L171" s="7">
        <v>97</v>
      </c>
      <c r="M171" s="49">
        <v>175</v>
      </c>
      <c r="N171" s="49">
        <v>10</v>
      </c>
      <c r="O171" s="49">
        <v>22</v>
      </c>
      <c r="P171" s="49">
        <v>35</v>
      </c>
      <c r="Q171" s="51">
        <f t="shared" si="28"/>
        <v>5.7142857142857141E-2</v>
      </c>
      <c r="R171" s="51">
        <f t="shared" si="29"/>
        <v>0.12571428571428572</v>
      </c>
      <c r="S171" s="51">
        <f t="shared" si="30"/>
        <v>0.2</v>
      </c>
      <c r="T171" s="7">
        <v>428</v>
      </c>
      <c r="U171" s="49">
        <v>27</v>
      </c>
      <c r="V171" s="49">
        <v>0</v>
      </c>
      <c r="W171" s="51">
        <f t="shared" si="31"/>
        <v>0</v>
      </c>
      <c r="X171" s="49">
        <v>6</v>
      </c>
      <c r="Y171" s="51">
        <f t="shared" si="32"/>
        <v>0.22222222222222221</v>
      </c>
      <c r="Z171" s="49">
        <v>6</v>
      </c>
      <c r="AA171" s="51">
        <f t="shared" si="33"/>
        <v>0.22222222222222221</v>
      </c>
      <c r="AB171" s="49">
        <v>37</v>
      </c>
      <c r="AC171" s="49">
        <v>3</v>
      </c>
      <c r="AD171" s="51">
        <f t="shared" si="34"/>
        <v>8.1081081081081086E-2</v>
      </c>
      <c r="AE171" s="49">
        <v>13</v>
      </c>
      <c r="AF171" s="51">
        <f t="shared" si="35"/>
        <v>0.35135135135135137</v>
      </c>
      <c r="AG171" s="49">
        <v>15</v>
      </c>
      <c r="AH171" s="51">
        <f t="shared" si="36"/>
        <v>0.40540540540540543</v>
      </c>
      <c r="AI171" s="7">
        <v>267</v>
      </c>
      <c r="AJ171" s="7">
        <v>296</v>
      </c>
      <c r="AK171" s="49">
        <v>92</v>
      </c>
      <c r="AL171" s="49">
        <v>17</v>
      </c>
      <c r="AM171" s="49">
        <v>22</v>
      </c>
      <c r="AN171" s="51">
        <f t="shared" si="37"/>
        <v>0.42391304347826086</v>
      </c>
      <c r="AO171" s="49">
        <v>320</v>
      </c>
      <c r="AP171" s="49">
        <v>106</v>
      </c>
      <c r="AQ171" s="51">
        <f t="shared" si="26"/>
        <v>0.33124999999999999</v>
      </c>
      <c r="AR171" s="49">
        <v>53</v>
      </c>
      <c r="AS171" s="49">
        <v>50</v>
      </c>
      <c r="AT171" s="51">
        <f t="shared" si="38"/>
        <v>0.94339622641509435</v>
      </c>
    </row>
    <row r="172" spans="1:46" s="7" customFormat="1" x14ac:dyDescent="0.3">
      <c r="A172" s="7" t="s">
        <v>408</v>
      </c>
      <c r="B172" s="7" t="s">
        <v>423</v>
      </c>
      <c r="C172" s="7" t="s">
        <v>424</v>
      </c>
      <c r="D172" s="53">
        <v>244872</v>
      </c>
      <c r="E172" s="7" t="s">
        <v>53</v>
      </c>
      <c r="F172" s="52">
        <v>110</v>
      </c>
      <c r="G172" s="52">
        <v>110</v>
      </c>
      <c r="H172" s="51">
        <f t="shared" si="27"/>
        <v>1</v>
      </c>
      <c r="I172" s="7">
        <v>0</v>
      </c>
      <c r="J172" s="7">
        <v>0</v>
      </c>
      <c r="K172" s="7">
        <v>209</v>
      </c>
      <c r="L172" s="7">
        <v>174</v>
      </c>
      <c r="M172" s="49">
        <v>85</v>
      </c>
      <c r="N172" s="49">
        <v>6</v>
      </c>
      <c r="O172" s="49">
        <v>6</v>
      </c>
      <c r="P172" s="49">
        <v>7</v>
      </c>
      <c r="Q172" s="51">
        <f t="shared" si="28"/>
        <v>7.0588235294117646E-2</v>
      </c>
      <c r="R172" s="51">
        <f t="shared" si="29"/>
        <v>7.0588235294117646E-2</v>
      </c>
      <c r="S172" s="51">
        <f t="shared" si="30"/>
        <v>8.2352941176470587E-2</v>
      </c>
      <c r="T172" s="7">
        <v>204</v>
      </c>
      <c r="U172" s="49">
        <v>18</v>
      </c>
      <c r="V172" s="49">
        <v>1</v>
      </c>
      <c r="W172" s="51">
        <f t="shared" si="31"/>
        <v>5.5555555555555552E-2</v>
      </c>
      <c r="X172" s="49">
        <v>6</v>
      </c>
      <c r="Y172" s="51">
        <f t="shared" si="32"/>
        <v>0.33333333333333331</v>
      </c>
      <c r="Z172" s="49">
        <v>7</v>
      </c>
      <c r="AA172" s="51">
        <f t="shared" si="33"/>
        <v>0.3888888888888889</v>
      </c>
      <c r="AB172" s="49">
        <v>0</v>
      </c>
      <c r="AC172" s="49">
        <v>0</v>
      </c>
      <c r="AD172" s="51" t="str">
        <f t="shared" si="34"/>
        <v>NA</v>
      </c>
      <c r="AE172" s="49">
        <v>0</v>
      </c>
      <c r="AF172" s="51" t="str">
        <f t="shared" si="35"/>
        <v>NA</v>
      </c>
      <c r="AG172" s="49">
        <v>0</v>
      </c>
      <c r="AH172" s="51" t="str">
        <f t="shared" si="36"/>
        <v>NA</v>
      </c>
      <c r="AI172" s="7">
        <v>109</v>
      </c>
      <c r="AJ172" s="7">
        <v>139</v>
      </c>
      <c r="AK172" s="49">
        <v>0</v>
      </c>
      <c r="AL172" s="49">
        <v>0</v>
      </c>
      <c r="AM172" s="49">
        <v>0</v>
      </c>
      <c r="AN172" s="51" t="str">
        <f t="shared" si="37"/>
        <v>NA</v>
      </c>
      <c r="AO172" s="49">
        <v>159</v>
      </c>
      <c r="AP172" s="49">
        <v>110</v>
      </c>
      <c r="AQ172" s="51">
        <f t="shared" si="26"/>
        <v>0.69182389937106914</v>
      </c>
      <c r="AR172" s="49">
        <v>26</v>
      </c>
      <c r="AS172" s="49">
        <v>26</v>
      </c>
      <c r="AT172" s="51">
        <f t="shared" si="38"/>
        <v>1</v>
      </c>
    </row>
    <row r="173" spans="1:46" s="7" customFormat="1" x14ac:dyDescent="0.3">
      <c r="A173" s="7" t="s">
        <v>408</v>
      </c>
      <c r="B173" s="7" t="s">
        <v>425</v>
      </c>
      <c r="C173" s="7" t="s">
        <v>426</v>
      </c>
      <c r="D173" s="53">
        <v>2750403</v>
      </c>
      <c r="E173" s="7" t="s">
        <v>53</v>
      </c>
      <c r="F173" s="52">
        <v>157</v>
      </c>
      <c r="G173" s="52">
        <v>157</v>
      </c>
      <c r="H173" s="51">
        <f t="shared" si="27"/>
        <v>1</v>
      </c>
      <c r="I173" s="7">
        <v>86</v>
      </c>
      <c r="J173" s="7">
        <v>48</v>
      </c>
      <c r="K173" s="7">
        <v>116</v>
      </c>
      <c r="L173" s="7">
        <v>70</v>
      </c>
      <c r="M173" s="49">
        <v>373</v>
      </c>
      <c r="N173" s="49">
        <v>6</v>
      </c>
      <c r="O173" s="49">
        <v>14</v>
      </c>
      <c r="P173" s="49">
        <v>34</v>
      </c>
      <c r="Q173" s="51">
        <f t="shared" si="28"/>
        <v>1.6085790884718499E-2</v>
      </c>
      <c r="R173" s="51">
        <f t="shared" si="29"/>
        <v>3.7533512064343161E-2</v>
      </c>
      <c r="S173" s="51">
        <f t="shared" si="30"/>
        <v>9.1152815013404831E-2</v>
      </c>
      <c r="T173" s="7">
        <v>593</v>
      </c>
      <c r="U173" s="49">
        <v>144</v>
      </c>
      <c r="V173" s="49">
        <v>13</v>
      </c>
      <c r="W173" s="51">
        <f t="shared" si="31"/>
        <v>9.0277777777777776E-2</v>
      </c>
      <c r="X173" s="49">
        <v>37</v>
      </c>
      <c r="Y173" s="51">
        <f t="shared" si="32"/>
        <v>0.25694444444444442</v>
      </c>
      <c r="Z173" s="49">
        <v>49</v>
      </c>
      <c r="AA173" s="51">
        <f t="shared" si="33"/>
        <v>0.34027777777777779</v>
      </c>
      <c r="AB173" s="49">
        <v>188</v>
      </c>
      <c r="AC173" s="49">
        <v>5</v>
      </c>
      <c r="AD173" s="51">
        <f t="shared" si="34"/>
        <v>2.6595744680851064E-2</v>
      </c>
      <c r="AE173" s="49">
        <v>15</v>
      </c>
      <c r="AF173" s="51">
        <f t="shared" si="35"/>
        <v>7.9787234042553196E-2</v>
      </c>
      <c r="AG173" s="49">
        <v>19</v>
      </c>
      <c r="AH173" s="51">
        <f t="shared" si="36"/>
        <v>0.10106382978723404</v>
      </c>
      <c r="AI173" s="7">
        <v>402</v>
      </c>
      <c r="AJ173" s="7">
        <v>797</v>
      </c>
      <c r="AK173" s="49">
        <v>0</v>
      </c>
      <c r="AL173" s="49">
        <v>0</v>
      </c>
      <c r="AM173" s="49">
        <v>0</v>
      </c>
      <c r="AN173" s="51" t="str">
        <f t="shared" si="37"/>
        <v>NA</v>
      </c>
      <c r="AO173" s="49">
        <v>846</v>
      </c>
      <c r="AP173" s="49">
        <v>496</v>
      </c>
      <c r="AQ173" s="51">
        <f t="shared" si="26"/>
        <v>0.58628841607565008</v>
      </c>
      <c r="AR173" s="49">
        <v>345</v>
      </c>
      <c r="AS173" s="49">
        <v>337</v>
      </c>
      <c r="AT173" s="51">
        <f t="shared" si="38"/>
        <v>0.97681159420289854</v>
      </c>
    </row>
    <row r="174" spans="1:46" s="7" customFormat="1" x14ac:dyDescent="0.3">
      <c r="A174" s="7" t="s">
        <v>408</v>
      </c>
      <c r="B174" s="7" t="s">
        <v>427</v>
      </c>
      <c r="C174" s="7" t="s">
        <v>428</v>
      </c>
      <c r="D174" s="53">
        <v>581619</v>
      </c>
      <c r="E174" s="7" t="s">
        <v>53</v>
      </c>
      <c r="F174" s="52">
        <v>253</v>
      </c>
      <c r="G174" s="52">
        <v>253</v>
      </c>
      <c r="H174" s="51">
        <f t="shared" si="27"/>
        <v>1</v>
      </c>
      <c r="I174" s="7">
        <v>109</v>
      </c>
      <c r="J174" s="7">
        <v>41</v>
      </c>
      <c r="K174" s="7">
        <v>249</v>
      </c>
      <c r="L174" s="7">
        <v>117</v>
      </c>
      <c r="M174" s="49">
        <v>74</v>
      </c>
      <c r="N174" s="49">
        <v>3</v>
      </c>
      <c r="O174" s="49">
        <v>4</v>
      </c>
      <c r="P174" s="49">
        <v>8</v>
      </c>
      <c r="Q174" s="51">
        <f t="shared" si="28"/>
        <v>4.0540540540540543E-2</v>
      </c>
      <c r="R174" s="51">
        <f t="shared" si="29"/>
        <v>5.4054054054054057E-2</v>
      </c>
      <c r="S174" s="51">
        <f t="shared" si="30"/>
        <v>0.10810810810810811</v>
      </c>
      <c r="T174" s="7">
        <v>414</v>
      </c>
      <c r="U174" s="49">
        <v>35</v>
      </c>
      <c r="V174" s="49">
        <v>0</v>
      </c>
      <c r="W174" s="51">
        <f t="shared" si="31"/>
        <v>0</v>
      </c>
      <c r="X174" s="49">
        <v>17</v>
      </c>
      <c r="Y174" s="51">
        <f t="shared" si="32"/>
        <v>0.48571428571428571</v>
      </c>
      <c r="Z174" s="49">
        <v>17</v>
      </c>
      <c r="AA174" s="51">
        <f t="shared" si="33"/>
        <v>0.48571428571428571</v>
      </c>
      <c r="AB174" s="49">
        <v>36</v>
      </c>
      <c r="AC174" s="49">
        <v>9</v>
      </c>
      <c r="AD174" s="51">
        <f t="shared" si="34"/>
        <v>0.25</v>
      </c>
      <c r="AE174" s="49">
        <v>7</v>
      </c>
      <c r="AF174" s="51">
        <f t="shared" si="35"/>
        <v>0.19444444444444445</v>
      </c>
      <c r="AG174" s="49">
        <v>14</v>
      </c>
      <c r="AH174" s="51">
        <f t="shared" si="36"/>
        <v>0.3888888888888889</v>
      </c>
      <c r="AI174" s="7">
        <v>288</v>
      </c>
      <c r="AJ174" s="7">
        <v>342</v>
      </c>
      <c r="AK174" s="49">
        <v>186</v>
      </c>
      <c r="AL174" s="49">
        <v>1</v>
      </c>
      <c r="AM174" s="49">
        <v>3</v>
      </c>
      <c r="AN174" s="51">
        <f t="shared" si="37"/>
        <v>2.1505376344086023E-2</v>
      </c>
      <c r="AO174" s="49">
        <v>201</v>
      </c>
      <c r="AP174" s="49">
        <v>74</v>
      </c>
      <c r="AQ174" s="51">
        <f t="shared" si="26"/>
        <v>0.36815920398009949</v>
      </c>
      <c r="AR174" s="49">
        <v>53</v>
      </c>
      <c r="AS174" s="49">
        <v>53</v>
      </c>
      <c r="AT174" s="51">
        <f t="shared" si="38"/>
        <v>1</v>
      </c>
    </row>
    <row r="175" spans="1:46" s="7" customFormat="1" x14ac:dyDescent="0.3">
      <c r="A175" s="7" t="s">
        <v>408</v>
      </c>
      <c r="B175" s="7" t="s">
        <v>429</v>
      </c>
      <c r="C175" s="7" t="s">
        <v>430</v>
      </c>
      <c r="D175" s="53">
        <v>242699</v>
      </c>
      <c r="E175" s="7" t="s">
        <v>53</v>
      </c>
      <c r="F175" s="52">
        <v>10</v>
      </c>
      <c r="G175" s="52">
        <v>10</v>
      </c>
      <c r="H175" s="51">
        <f t="shared" si="27"/>
        <v>1</v>
      </c>
      <c r="I175" s="7">
        <v>1</v>
      </c>
      <c r="J175" s="7">
        <v>1</v>
      </c>
      <c r="K175" s="7">
        <v>111</v>
      </c>
      <c r="L175" s="7">
        <v>103</v>
      </c>
      <c r="M175" s="49">
        <v>66</v>
      </c>
      <c r="N175" s="49">
        <v>4</v>
      </c>
      <c r="O175" s="49">
        <v>9</v>
      </c>
      <c r="P175" s="49">
        <v>12</v>
      </c>
      <c r="Q175" s="51">
        <f t="shared" si="28"/>
        <v>6.0606060606060608E-2</v>
      </c>
      <c r="R175" s="51">
        <f t="shared" si="29"/>
        <v>0.13636363636363635</v>
      </c>
      <c r="S175" s="51">
        <f t="shared" si="30"/>
        <v>0.18181818181818182</v>
      </c>
      <c r="T175" s="7">
        <v>57</v>
      </c>
      <c r="U175" s="49">
        <v>51</v>
      </c>
      <c r="V175" s="49">
        <v>1</v>
      </c>
      <c r="W175" s="51">
        <f t="shared" si="31"/>
        <v>1.9607843137254902E-2</v>
      </c>
      <c r="X175" s="49">
        <v>3</v>
      </c>
      <c r="Y175" s="51">
        <f t="shared" si="32"/>
        <v>5.8823529411764705E-2</v>
      </c>
      <c r="Z175" s="49">
        <v>3</v>
      </c>
      <c r="AA175" s="51">
        <f t="shared" si="33"/>
        <v>5.8823529411764705E-2</v>
      </c>
      <c r="AB175" s="49">
        <v>18</v>
      </c>
      <c r="AC175" s="49">
        <v>1</v>
      </c>
      <c r="AD175" s="51">
        <f t="shared" si="34"/>
        <v>5.5555555555555552E-2</v>
      </c>
      <c r="AE175" s="49">
        <v>0</v>
      </c>
      <c r="AF175" s="51">
        <f t="shared" si="35"/>
        <v>0</v>
      </c>
      <c r="AG175" s="49">
        <v>1</v>
      </c>
      <c r="AH175" s="51">
        <f t="shared" si="36"/>
        <v>5.5555555555555552E-2</v>
      </c>
      <c r="AI175" s="7">
        <v>54</v>
      </c>
      <c r="AJ175" s="7">
        <v>151</v>
      </c>
      <c r="AK175" s="49">
        <v>0</v>
      </c>
      <c r="AL175" s="49">
        <v>0</v>
      </c>
      <c r="AM175" s="49">
        <v>0</v>
      </c>
      <c r="AN175" s="51" t="str">
        <f t="shared" si="37"/>
        <v>NA</v>
      </c>
      <c r="AO175" s="49">
        <v>66</v>
      </c>
      <c r="AP175" s="49">
        <v>61</v>
      </c>
      <c r="AQ175" s="51">
        <f t="shared" si="26"/>
        <v>0.9242424242424242</v>
      </c>
      <c r="AR175" s="49">
        <v>22</v>
      </c>
      <c r="AS175" s="49">
        <v>22</v>
      </c>
      <c r="AT175" s="51">
        <f t="shared" si="38"/>
        <v>1</v>
      </c>
    </row>
    <row r="176" spans="1:46" s="7" customFormat="1" x14ac:dyDescent="0.3">
      <c r="A176" s="7" t="s">
        <v>408</v>
      </c>
      <c r="B176" s="7" t="s">
        <v>431</v>
      </c>
      <c r="C176" s="7" t="s">
        <v>432</v>
      </c>
      <c r="D176" s="53">
        <v>742947</v>
      </c>
      <c r="E176" s="7" t="s">
        <v>53</v>
      </c>
      <c r="F176" s="52">
        <v>88</v>
      </c>
      <c r="G176" s="52">
        <v>88</v>
      </c>
      <c r="H176" s="51">
        <f t="shared" si="27"/>
        <v>1</v>
      </c>
      <c r="I176" s="7">
        <v>45</v>
      </c>
      <c r="J176" s="7">
        <v>20</v>
      </c>
      <c r="K176" s="7">
        <v>77</v>
      </c>
      <c r="L176" s="7">
        <v>31</v>
      </c>
      <c r="M176" s="49">
        <v>145</v>
      </c>
      <c r="N176" s="49">
        <v>14</v>
      </c>
      <c r="O176" s="49">
        <v>19</v>
      </c>
      <c r="P176" s="49">
        <v>24</v>
      </c>
      <c r="Q176" s="51">
        <f t="shared" si="28"/>
        <v>9.6551724137931033E-2</v>
      </c>
      <c r="R176" s="51">
        <f t="shared" si="29"/>
        <v>0.1310344827586207</v>
      </c>
      <c r="S176" s="51">
        <f t="shared" si="30"/>
        <v>0.16551724137931034</v>
      </c>
      <c r="T176" s="7">
        <v>428</v>
      </c>
      <c r="U176" s="49">
        <v>54</v>
      </c>
      <c r="V176" s="49">
        <v>5</v>
      </c>
      <c r="W176" s="51">
        <f t="shared" si="31"/>
        <v>9.2592592592592587E-2</v>
      </c>
      <c r="X176" s="49">
        <v>32</v>
      </c>
      <c r="Y176" s="51">
        <f t="shared" si="32"/>
        <v>0.59259259259259256</v>
      </c>
      <c r="Z176" s="49">
        <v>35</v>
      </c>
      <c r="AA176" s="51">
        <f t="shared" si="33"/>
        <v>0.64814814814814814</v>
      </c>
      <c r="AB176" s="49">
        <v>5</v>
      </c>
      <c r="AC176" s="49">
        <v>0</v>
      </c>
      <c r="AD176" s="51">
        <f t="shared" si="34"/>
        <v>0</v>
      </c>
      <c r="AE176" s="49">
        <v>4</v>
      </c>
      <c r="AF176" s="51">
        <f t="shared" si="35"/>
        <v>0.8</v>
      </c>
      <c r="AG176" s="49">
        <v>4</v>
      </c>
      <c r="AH176" s="51">
        <f t="shared" si="36"/>
        <v>0.8</v>
      </c>
      <c r="AI176" s="7">
        <v>330</v>
      </c>
      <c r="AJ176" s="7">
        <v>368</v>
      </c>
      <c r="AK176" s="49">
        <v>54</v>
      </c>
      <c r="AL176" s="49">
        <v>5</v>
      </c>
      <c r="AM176" s="49">
        <v>12</v>
      </c>
      <c r="AN176" s="51">
        <f t="shared" si="37"/>
        <v>0.31481481481481483</v>
      </c>
      <c r="AO176" s="49">
        <v>377</v>
      </c>
      <c r="AP176" s="49">
        <v>170</v>
      </c>
      <c r="AQ176" s="51">
        <f t="shared" si="26"/>
        <v>0.45092838196286472</v>
      </c>
      <c r="AR176" s="49">
        <v>103</v>
      </c>
      <c r="AS176" s="49">
        <v>102</v>
      </c>
      <c r="AT176" s="51">
        <f t="shared" si="38"/>
        <v>0.99029126213592233</v>
      </c>
    </row>
    <row r="177" spans="1:46" s="7" customFormat="1" x14ac:dyDescent="0.3">
      <c r="A177" s="7" t="s">
        <v>408</v>
      </c>
      <c r="B177" s="7" t="s">
        <v>433</v>
      </c>
      <c r="C177" s="7" t="s">
        <v>434</v>
      </c>
      <c r="D177" s="53">
        <v>480051</v>
      </c>
      <c r="E177" s="7" t="s">
        <v>53</v>
      </c>
      <c r="F177" s="52">
        <v>226</v>
      </c>
      <c r="G177" s="52">
        <v>156</v>
      </c>
      <c r="H177" s="51">
        <f t="shared" si="27"/>
        <v>0.69026548672566368</v>
      </c>
      <c r="I177" s="7">
        <v>49</v>
      </c>
      <c r="J177" s="7">
        <v>33</v>
      </c>
      <c r="K177" s="7">
        <v>72</v>
      </c>
      <c r="L177" s="7">
        <v>43</v>
      </c>
      <c r="M177" s="49">
        <v>119</v>
      </c>
      <c r="N177" s="49">
        <v>2</v>
      </c>
      <c r="O177" s="49">
        <v>5</v>
      </c>
      <c r="P177" s="49">
        <v>6</v>
      </c>
      <c r="Q177" s="51">
        <f t="shared" si="28"/>
        <v>1.680672268907563E-2</v>
      </c>
      <c r="R177" s="51">
        <f t="shared" si="29"/>
        <v>4.2016806722689079E-2</v>
      </c>
      <c r="S177" s="51">
        <f t="shared" si="30"/>
        <v>5.0420168067226892E-2</v>
      </c>
      <c r="T177" s="7">
        <v>513</v>
      </c>
      <c r="U177" s="49">
        <v>40</v>
      </c>
      <c r="V177" s="49">
        <v>1</v>
      </c>
      <c r="W177" s="51">
        <f t="shared" si="31"/>
        <v>2.5000000000000001E-2</v>
      </c>
      <c r="X177" s="49">
        <v>18</v>
      </c>
      <c r="Y177" s="51">
        <f t="shared" si="32"/>
        <v>0.45</v>
      </c>
      <c r="Z177" s="49">
        <v>19</v>
      </c>
      <c r="AA177" s="51">
        <f t="shared" si="33"/>
        <v>0.47499999999999998</v>
      </c>
      <c r="AB177" s="49">
        <v>28</v>
      </c>
      <c r="AC177" s="49">
        <v>0</v>
      </c>
      <c r="AD177" s="51">
        <f t="shared" si="34"/>
        <v>0</v>
      </c>
      <c r="AE177" s="49">
        <v>8</v>
      </c>
      <c r="AF177" s="51">
        <f t="shared" si="35"/>
        <v>0.2857142857142857</v>
      </c>
      <c r="AG177" s="49">
        <v>8</v>
      </c>
      <c r="AH177" s="51">
        <f t="shared" si="36"/>
        <v>0.2857142857142857</v>
      </c>
      <c r="AI177" s="7">
        <v>370</v>
      </c>
      <c r="AJ177" s="7">
        <v>400</v>
      </c>
      <c r="AK177" s="49">
        <v>0</v>
      </c>
      <c r="AL177" s="49">
        <v>0</v>
      </c>
      <c r="AM177" s="49">
        <v>0</v>
      </c>
      <c r="AN177" s="51" t="str">
        <f t="shared" si="37"/>
        <v>NA</v>
      </c>
      <c r="AO177" s="49">
        <v>443</v>
      </c>
      <c r="AP177" s="49">
        <v>166</v>
      </c>
      <c r="AQ177" s="51">
        <f t="shared" si="26"/>
        <v>0.37471783295711059</v>
      </c>
      <c r="AR177" s="49">
        <v>118</v>
      </c>
      <c r="AS177" s="49">
        <v>103</v>
      </c>
      <c r="AT177" s="51">
        <f t="shared" si="38"/>
        <v>0.8728813559322034</v>
      </c>
    </row>
    <row r="178" spans="1:46" s="7" customFormat="1" x14ac:dyDescent="0.3">
      <c r="A178" s="7" t="s">
        <v>408</v>
      </c>
      <c r="B178" s="7" t="s">
        <v>985</v>
      </c>
      <c r="C178" s="7" t="s">
        <v>436</v>
      </c>
      <c r="D178" s="53">
        <v>1213694</v>
      </c>
      <c r="E178" s="7" t="s">
        <v>53</v>
      </c>
      <c r="F178" s="52">
        <v>201</v>
      </c>
      <c r="G178" s="52">
        <v>201</v>
      </c>
      <c r="H178" s="51">
        <f t="shared" si="27"/>
        <v>1</v>
      </c>
      <c r="I178" s="7">
        <v>67</v>
      </c>
      <c r="J178" s="7">
        <v>40</v>
      </c>
      <c r="K178" s="7">
        <v>95</v>
      </c>
      <c r="L178" s="7">
        <v>45</v>
      </c>
      <c r="M178" s="49">
        <v>512</v>
      </c>
      <c r="N178" s="49">
        <v>57</v>
      </c>
      <c r="O178" s="49">
        <v>103</v>
      </c>
      <c r="P178" s="49">
        <v>130</v>
      </c>
      <c r="Q178" s="51">
        <f t="shared" si="28"/>
        <v>0.111328125</v>
      </c>
      <c r="R178" s="51">
        <f t="shared" si="29"/>
        <v>0.201171875</v>
      </c>
      <c r="S178" s="51">
        <f t="shared" si="30"/>
        <v>0.25390625</v>
      </c>
      <c r="T178" s="7">
        <v>1127</v>
      </c>
      <c r="U178" s="49">
        <v>130</v>
      </c>
      <c r="V178" s="49">
        <v>7</v>
      </c>
      <c r="W178" s="51">
        <f t="shared" si="31"/>
        <v>5.3846153846153849E-2</v>
      </c>
      <c r="X178" s="49">
        <v>59</v>
      </c>
      <c r="Y178" s="51">
        <f t="shared" si="32"/>
        <v>0.45384615384615384</v>
      </c>
      <c r="Z178" s="49">
        <v>63</v>
      </c>
      <c r="AA178" s="51">
        <f t="shared" si="33"/>
        <v>0.48461538461538461</v>
      </c>
      <c r="AB178" s="49">
        <v>32</v>
      </c>
      <c r="AC178" s="49">
        <v>1</v>
      </c>
      <c r="AD178" s="51">
        <f t="shared" si="34"/>
        <v>3.125E-2</v>
      </c>
      <c r="AE178" s="49">
        <v>10</v>
      </c>
      <c r="AF178" s="51">
        <f t="shared" si="35"/>
        <v>0.3125</v>
      </c>
      <c r="AG178" s="49">
        <v>10</v>
      </c>
      <c r="AH178" s="51">
        <f t="shared" si="36"/>
        <v>0.3125</v>
      </c>
      <c r="AI178" s="7">
        <v>727</v>
      </c>
      <c r="AJ178" s="7">
        <v>891</v>
      </c>
      <c r="AK178" s="49">
        <v>22</v>
      </c>
      <c r="AL178" s="49">
        <v>4</v>
      </c>
      <c r="AM178" s="49">
        <v>15</v>
      </c>
      <c r="AN178" s="51">
        <f t="shared" si="37"/>
        <v>0.86363636363636365</v>
      </c>
      <c r="AO178" s="49">
        <v>1074</v>
      </c>
      <c r="AP178" s="49">
        <v>354</v>
      </c>
      <c r="AQ178" s="51">
        <f t="shared" si="26"/>
        <v>0.32960893854748602</v>
      </c>
      <c r="AR178" s="49">
        <v>316</v>
      </c>
      <c r="AS178" s="49">
        <v>304</v>
      </c>
      <c r="AT178" s="51">
        <f t="shared" si="38"/>
        <v>0.96202531645569622</v>
      </c>
    </row>
    <row r="179" spans="1:46" s="7" customFormat="1" x14ac:dyDescent="0.3">
      <c r="A179" s="7" t="s">
        <v>408</v>
      </c>
      <c r="B179" s="7" t="s">
        <v>986</v>
      </c>
      <c r="C179" s="7" t="s">
        <v>438</v>
      </c>
      <c r="D179" s="53">
        <v>5239911</v>
      </c>
      <c r="E179" s="7" t="s">
        <v>53</v>
      </c>
      <c r="F179" s="52">
        <v>389</v>
      </c>
      <c r="G179" s="52">
        <v>389</v>
      </c>
      <c r="H179" s="51">
        <f t="shared" si="27"/>
        <v>1</v>
      </c>
      <c r="I179" s="7">
        <v>77</v>
      </c>
      <c r="J179" s="7">
        <v>55</v>
      </c>
      <c r="K179" s="7">
        <v>145</v>
      </c>
      <c r="L179" s="7">
        <v>69</v>
      </c>
      <c r="M179" s="49">
        <v>529</v>
      </c>
      <c r="N179" s="49">
        <v>14</v>
      </c>
      <c r="O179" s="49">
        <v>22</v>
      </c>
      <c r="P179" s="49">
        <v>45</v>
      </c>
      <c r="Q179" s="51">
        <f t="shared" si="28"/>
        <v>2.6465028355387523E-2</v>
      </c>
      <c r="R179" s="51">
        <f t="shared" si="29"/>
        <v>4.1587901701323253E-2</v>
      </c>
      <c r="S179" s="51">
        <f t="shared" si="30"/>
        <v>8.5066162570888462E-2</v>
      </c>
      <c r="T179" s="7">
        <v>1423</v>
      </c>
      <c r="U179" s="49">
        <v>169</v>
      </c>
      <c r="V179" s="49">
        <v>12</v>
      </c>
      <c r="W179" s="51">
        <f t="shared" si="31"/>
        <v>7.1005917159763315E-2</v>
      </c>
      <c r="X179" s="49">
        <v>37</v>
      </c>
      <c r="Y179" s="51">
        <f t="shared" si="32"/>
        <v>0.21893491124260356</v>
      </c>
      <c r="Z179" s="49">
        <v>46</v>
      </c>
      <c r="AA179" s="51">
        <f t="shared" si="33"/>
        <v>0.27218934911242604</v>
      </c>
      <c r="AB179" s="49">
        <v>80</v>
      </c>
      <c r="AC179" s="49">
        <v>15</v>
      </c>
      <c r="AD179" s="51">
        <f t="shared" si="34"/>
        <v>0.1875</v>
      </c>
      <c r="AE179" s="49">
        <v>14</v>
      </c>
      <c r="AF179" s="51">
        <f t="shared" si="35"/>
        <v>0.17499999999999999</v>
      </c>
      <c r="AG179" s="49">
        <v>27</v>
      </c>
      <c r="AH179" s="51">
        <f t="shared" si="36"/>
        <v>0.33750000000000002</v>
      </c>
      <c r="AI179" s="7">
        <v>1009</v>
      </c>
      <c r="AJ179" s="7">
        <v>1114</v>
      </c>
      <c r="AK179" s="49">
        <v>29</v>
      </c>
      <c r="AL179" s="49">
        <v>9</v>
      </c>
      <c r="AM179" s="49">
        <v>18</v>
      </c>
      <c r="AN179" s="51">
        <f t="shared" si="37"/>
        <v>0.93103448275862066</v>
      </c>
      <c r="AO179" s="49">
        <v>1077</v>
      </c>
      <c r="AP179" s="49">
        <v>558</v>
      </c>
      <c r="AQ179" s="51">
        <f t="shared" si="26"/>
        <v>0.51810584958217265</v>
      </c>
      <c r="AR179" s="49">
        <v>437</v>
      </c>
      <c r="AS179" s="49">
        <v>417</v>
      </c>
      <c r="AT179" s="51">
        <f t="shared" si="38"/>
        <v>0.95423340961098402</v>
      </c>
    </row>
    <row r="180" spans="1:46" s="7" customFormat="1" x14ac:dyDescent="0.3">
      <c r="A180" s="7" t="s">
        <v>408</v>
      </c>
      <c r="B180" s="7" t="s">
        <v>439</v>
      </c>
      <c r="C180" s="7" t="s">
        <v>440</v>
      </c>
      <c r="D180" s="53">
        <v>8762940</v>
      </c>
      <c r="E180" s="7" t="s">
        <v>53</v>
      </c>
      <c r="F180" s="52">
        <v>438</v>
      </c>
      <c r="G180" s="52">
        <v>438</v>
      </c>
      <c r="H180" s="51">
        <f t="shared" si="27"/>
        <v>1</v>
      </c>
      <c r="I180" s="7">
        <v>96</v>
      </c>
      <c r="J180" s="7">
        <v>49</v>
      </c>
      <c r="K180" s="7">
        <v>124</v>
      </c>
      <c r="L180" s="7">
        <v>60</v>
      </c>
      <c r="M180" s="49">
        <v>1069</v>
      </c>
      <c r="N180" s="49">
        <v>67</v>
      </c>
      <c r="O180" s="49">
        <v>116</v>
      </c>
      <c r="P180" s="49">
        <v>178</v>
      </c>
      <c r="Q180" s="51">
        <f t="shared" si="28"/>
        <v>6.2675397567820396E-2</v>
      </c>
      <c r="R180" s="51">
        <f t="shared" si="29"/>
        <v>0.10851262862488306</v>
      </c>
      <c r="S180" s="51">
        <f t="shared" si="30"/>
        <v>0.16651075771749299</v>
      </c>
      <c r="T180" s="7">
        <v>2507</v>
      </c>
      <c r="U180" s="49">
        <v>334</v>
      </c>
      <c r="V180" s="49">
        <v>20</v>
      </c>
      <c r="W180" s="51">
        <f t="shared" si="31"/>
        <v>5.9880239520958084E-2</v>
      </c>
      <c r="X180" s="49">
        <v>80</v>
      </c>
      <c r="Y180" s="51">
        <f t="shared" si="32"/>
        <v>0.23952095808383234</v>
      </c>
      <c r="Z180" s="49">
        <v>90</v>
      </c>
      <c r="AA180" s="51">
        <f t="shared" si="33"/>
        <v>0.26946107784431139</v>
      </c>
      <c r="AB180" s="49">
        <v>159</v>
      </c>
      <c r="AC180" s="49">
        <v>23</v>
      </c>
      <c r="AD180" s="51">
        <f t="shared" si="34"/>
        <v>0.14465408805031446</v>
      </c>
      <c r="AE180" s="49">
        <v>28</v>
      </c>
      <c r="AF180" s="51">
        <f t="shared" si="35"/>
        <v>0.1761006289308176</v>
      </c>
      <c r="AG180" s="49">
        <v>46</v>
      </c>
      <c r="AH180" s="51">
        <f t="shared" si="36"/>
        <v>0.28930817610062892</v>
      </c>
      <c r="AI180" s="7">
        <v>1528</v>
      </c>
      <c r="AJ180" s="7">
        <v>1574</v>
      </c>
      <c r="AK180" s="49">
        <v>102</v>
      </c>
      <c r="AL180" s="49">
        <v>25</v>
      </c>
      <c r="AM180" s="49">
        <v>19</v>
      </c>
      <c r="AN180" s="51">
        <f t="shared" si="37"/>
        <v>0.43137254901960786</v>
      </c>
      <c r="AO180" s="49">
        <v>2016</v>
      </c>
      <c r="AP180" s="49">
        <v>717</v>
      </c>
      <c r="AQ180" s="51">
        <f t="shared" si="26"/>
        <v>0.35565476190476192</v>
      </c>
      <c r="AR180" s="49">
        <v>1889</v>
      </c>
      <c r="AS180" s="49">
        <v>1842</v>
      </c>
      <c r="AT180" s="51">
        <f t="shared" si="38"/>
        <v>0.97511911064055057</v>
      </c>
    </row>
    <row r="181" spans="1:46" s="7" customFormat="1" x14ac:dyDescent="0.3">
      <c r="A181" s="7" t="s">
        <v>441</v>
      </c>
      <c r="B181" s="7" t="s">
        <v>917</v>
      </c>
      <c r="C181" s="7" t="s">
        <v>443</v>
      </c>
      <c r="D181" s="53">
        <v>12583115</v>
      </c>
      <c r="E181" s="7" t="s">
        <v>56</v>
      </c>
      <c r="F181" s="52">
        <v>2105</v>
      </c>
      <c r="G181" s="52">
        <v>1907</v>
      </c>
      <c r="H181" s="51">
        <f t="shared" si="27"/>
        <v>0.90593824228028508</v>
      </c>
      <c r="I181" s="7">
        <v>68</v>
      </c>
      <c r="J181" s="7">
        <v>38</v>
      </c>
      <c r="K181" s="7">
        <v>171</v>
      </c>
      <c r="L181" s="7">
        <v>60</v>
      </c>
      <c r="M181" s="49">
        <v>3314</v>
      </c>
      <c r="N181" s="49">
        <v>436</v>
      </c>
      <c r="O181" s="49">
        <v>570</v>
      </c>
      <c r="P181" s="49">
        <v>727</v>
      </c>
      <c r="Q181" s="51">
        <f t="shared" si="28"/>
        <v>0.1315630657815329</v>
      </c>
      <c r="R181" s="51">
        <f t="shared" si="29"/>
        <v>0.171997585998793</v>
      </c>
      <c r="S181" s="51">
        <f t="shared" si="30"/>
        <v>0.21937235968617985</v>
      </c>
      <c r="T181" s="7">
        <v>7053</v>
      </c>
      <c r="U181" s="49">
        <v>1011</v>
      </c>
      <c r="V181" s="49">
        <v>92</v>
      </c>
      <c r="W181" s="51">
        <f t="shared" si="31"/>
        <v>9.0999010880316519E-2</v>
      </c>
      <c r="X181" s="49">
        <v>402</v>
      </c>
      <c r="Y181" s="51">
        <f t="shared" si="32"/>
        <v>0.39762611275964393</v>
      </c>
      <c r="Z181" s="49">
        <v>459</v>
      </c>
      <c r="AA181" s="51">
        <f t="shared" si="33"/>
        <v>0.45400593471810091</v>
      </c>
      <c r="AB181" s="49">
        <v>353</v>
      </c>
      <c r="AC181" s="49">
        <v>38</v>
      </c>
      <c r="AD181" s="51">
        <f t="shared" si="34"/>
        <v>0.10764872521246459</v>
      </c>
      <c r="AE181" s="49">
        <v>119</v>
      </c>
      <c r="AF181" s="51">
        <f t="shared" si="35"/>
        <v>0.33711048158640228</v>
      </c>
      <c r="AG181" s="49">
        <v>149</v>
      </c>
      <c r="AH181" s="51">
        <f t="shared" si="36"/>
        <v>0.42209631728045327</v>
      </c>
      <c r="AI181" s="7">
        <v>4119</v>
      </c>
      <c r="AJ181" s="7">
        <v>4450</v>
      </c>
      <c r="AK181" s="49">
        <v>449</v>
      </c>
      <c r="AL181" s="49">
        <v>112</v>
      </c>
      <c r="AM181" s="49">
        <v>193</v>
      </c>
      <c r="AN181" s="51">
        <f t="shared" si="37"/>
        <v>0.67928730512249447</v>
      </c>
      <c r="AO181" s="49">
        <v>5135</v>
      </c>
      <c r="AP181" s="49">
        <v>2082</v>
      </c>
      <c r="AQ181" s="51">
        <f t="shared" si="26"/>
        <v>0.40545277507302824</v>
      </c>
      <c r="AR181" s="49">
        <v>2576</v>
      </c>
      <c r="AS181" s="49">
        <v>2430</v>
      </c>
      <c r="AT181" s="51">
        <f t="shared" si="38"/>
        <v>0.94332298136645965</v>
      </c>
    </row>
    <row r="182" spans="1:46" s="7" customFormat="1" x14ac:dyDescent="0.3">
      <c r="A182" s="7" t="s">
        <v>444</v>
      </c>
      <c r="B182" s="7" t="s">
        <v>445</v>
      </c>
      <c r="C182" s="7" t="s">
        <v>446</v>
      </c>
      <c r="D182" s="53">
        <v>8832530</v>
      </c>
      <c r="E182" s="7" t="s">
        <v>56</v>
      </c>
      <c r="F182" s="52">
        <v>759</v>
      </c>
      <c r="G182" s="52">
        <v>557</v>
      </c>
      <c r="H182" s="51">
        <f t="shared" si="27"/>
        <v>0.73386034255599475</v>
      </c>
      <c r="I182" s="7">
        <v>28</v>
      </c>
      <c r="J182" s="7">
        <v>9</v>
      </c>
      <c r="K182" s="7">
        <v>34</v>
      </c>
      <c r="L182" s="7">
        <v>10</v>
      </c>
      <c r="M182" s="49">
        <v>4552</v>
      </c>
      <c r="N182" s="49">
        <v>411</v>
      </c>
      <c r="O182" s="49">
        <v>569</v>
      </c>
      <c r="P182" s="49">
        <v>800</v>
      </c>
      <c r="Q182" s="51">
        <f t="shared" si="28"/>
        <v>9.0289982425307558E-2</v>
      </c>
      <c r="R182" s="51">
        <f t="shared" si="29"/>
        <v>0.125</v>
      </c>
      <c r="S182" s="51">
        <f t="shared" si="30"/>
        <v>0.1757469244288225</v>
      </c>
      <c r="T182" s="7">
        <v>5593</v>
      </c>
      <c r="U182" s="49">
        <v>437</v>
      </c>
      <c r="V182" s="49">
        <v>16</v>
      </c>
      <c r="W182" s="51">
        <f t="shared" si="31"/>
        <v>3.6613272311212815E-2</v>
      </c>
      <c r="X182" s="49">
        <v>48</v>
      </c>
      <c r="Y182" s="51">
        <f t="shared" si="32"/>
        <v>0.10983981693363844</v>
      </c>
      <c r="Z182" s="49">
        <v>61</v>
      </c>
      <c r="AA182" s="51">
        <f t="shared" si="33"/>
        <v>0.13958810068649885</v>
      </c>
      <c r="AB182" s="49">
        <v>520</v>
      </c>
      <c r="AC182" s="49">
        <v>59</v>
      </c>
      <c r="AD182" s="51">
        <f t="shared" si="34"/>
        <v>0.11346153846153846</v>
      </c>
      <c r="AE182" s="49">
        <v>53</v>
      </c>
      <c r="AF182" s="51">
        <f t="shared" si="35"/>
        <v>0.10192307692307692</v>
      </c>
      <c r="AG182" s="49">
        <v>108</v>
      </c>
      <c r="AH182" s="51">
        <f t="shared" si="36"/>
        <v>0.2076923076923077</v>
      </c>
      <c r="AI182" s="7">
        <v>4707</v>
      </c>
      <c r="AJ182" s="7">
        <v>6356</v>
      </c>
      <c r="AK182" s="49">
        <v>276</v>
      </c>
      <c r="AL182" s="49">
        <v>46</v>
      </c>
      <c r="AM182" s="49">
        <v>190</v>
      </c>
      <c r="AN182" s="51">
        <f t="shared" si="37"/>
        <v>0.85507246376811596</v>
      </c>
      <c r="AO182" s="49">
        <v>6497</v>
      </c>
      <c r="AP182" s="49">
        <v>3272</v>
      </c>
      <c r="AQ182" s="51">
        <f t="shared" si="26"/>
        <v>0.50361705402493462</v>
      </c>
      <c r="AR182" s="49">
        <v>1000</v>
      </c>
      <c r="AS182" s="49">
        <v>920</v>
      </c>
      <c r="AT182" s="51">
        <f t="shared" si="38"/>
        <v>0.92</v>
      </c>
    </row>
    <row r="183" spans="1:46" s="7" customFormat="1" x14ac:dyDescent="0.3">
      <c r="A183" s="7" t="s">
        <v>444</v>
      </c>
      <c r="B183" s="7" t="s">
        <v>447</v>
      </c>
      <c r="C183" s="7" t="s">
        <v>448</v>
      </c>
      <c r="D183" s="53">
        <v>25196727</v>
      </c>
      <c r="E183" s="7" t="s">
        <v>90</v>
      </c>
      <c r="F183" s="52">
        <v>1854</v>
      </c>
      <c r="G183" s="52">
        <v>1801</v>
      </c>
      <c r="H183" s="51">
        <f t="shared" si="27"/>
        <v>0.97141316073354911</v>
      </c>
      <c r="I183" s="7">
        <v>61</v>
      </c>
      <c r="J183" s="7">
        <v>37</v>
      </c>
      <c r="K183" s="7">
        <v>84</v>
      </c>
      <c r="L183" s="7">
        <v>46</v>
      </c>
      <c r="M183" s="49">
        <v>2762</v>
      </c>
      <c r="N183" s="49">
        <v>665</v>
      </c>
      <c r="O183" s="49">
        <v>830</v>
      </c>
      <c r="P183" s="49">
        <v>1063</v>
      </c>
      <c r="Q183" s="51">
        <f t="shared" si="28"/>
        <v>0.24076755973931932</v>
      </c>
      <c r="R183" s="51">
        <f t="shared" si="29"/>
        <v>0.30050687907313539</v>
      </c>
      <c r="S183" s="51">
        <f t="shared" si="30"/>
        <v>0.38486603910209993</v>
      </c>
      <c r="T183" s="7">
        <v>7139</v>
      </c>
      <c r="U183" s="49">
        <v>982</v>
      </c>
      <c r="V183" s="49">
        <v>65</v>
      </c>
      <c r="W183" s="51">
        <f t="shared" si="31"/>
        <v>6.6191446028513234E-2</v>
      </c>
      <c r="X183" s="49">
        <v>230</v>
      </c>
      <c r="Y183" s="51">
        <f t="shared" si="32"/>
        <v>0.23421588594704684</v>
      </c>
      <c r="Z183" s="49">
        <v>280</v>
      </c>
      <c r="AA183" s="51">
        <f t="shared" si="33"/>
        <v>0.285132382892057</v>
      </c>
      <c r="AB183" s="49">
        <v>710</v>
      </c>
      <c r="AC183" s="49">
        <v>114</v>
      </c>
      <c r="AD183" s="51">
        <f t="shared" si="34"/>
        <v>0.16056338028169015</v>
      </c>
      <c r="AE183" s="49">
        <v>165</v>
      </c>
      <c r="AF183" s="51">
        <f t="shared" si="35"/>
        <v>0.23239436619718309</v>
      </c>
      <c r="AG183" s="49">
        <v>258</v>
      </c>
      <c r="AH183" s="51">
        <f t="shared" si="36"/>
        <v>0.36338028169014086</v>
      </c>
      <c r="AI183" s="7">
        <v>5315</v>
      </c>
      <c r="AJ183" s="7">
        <v>6106</v>
      </c>
      <c r="AK183" s="49">
        <v>637</v>
      </c>
      <c r="AL183" s="49">
        <v>63</v>
      </c>
      <c r="AM183" s="49">
        <v>318</v>
      </c>
      <c r="AN183" s="51">
        <f t="shared" si="37"/>
        <v>0.59811616954474101</v>
      </c>
      <c r="AO183" s="49">
        <v>6479</v>
      </c>
      <c r="AP183" s="49">
        <v>2901</v>
      </c>
      <c r="AQ183" s="51">
        <f t="shared" si="26"/>
        <v>0.44775428306837473</v>
      </c>
      <c r="AR183" s="49">
        <v>2514</v>
      </c>
      <c r="AS183" s="49">
        <v>2443</v>
      </c>
      <c r="AT183" s="51">
        <f t="shared" si="38"/>
        <v>0.97175815433571999</v>
      </c>
    </row>
    <row r="184" spans="1:46" s="7" customFormat="1" x14ac:dyDescent="0.3">
      <c r="A184" s="7" t="s">
        <v>444</v>
      </c>
      <c r="B184" s="7" t="s">
        <v>987</v>
      </c>
      <c r="C184" s="7" t="s">
        <v>450</v>
      </c>
      <c r="D184" s="53">
        <v>3702413</v>
      </c>
      <c r="E184" s="7" t="s">
        <v>53</v>
      </c>
      <c r="F184" s="52">
        <v>94</v>
      </c>
      <c r="G184" s="52">
        <v>94</v>
      </c>
      <c r="H184" s="51">
        <f t="shared" si="27"/>
        <v>1</v>
      </c>
      <c r="I184" s="7">
        <v>75</v>
      </c>
      <c r="J184" s="7">
        <v>60</v>
      </c>
      <c r="K184" s="7">
        <v>91</v>
      </c>
      <c r="L184" s="7">
        <v>74</v>
      </c>
      <c r="M184" s="49">
        <v>616</v>
      </c>
      <c r="N184" s="49">
        <v>28</v>
      </c>
      <c r="O184" s="49">
        <v>42</v>
      </c>
      <c r="P184" s="49">
        <v>49</v>
      </c>
      <c r="Q184" s="51">
        <f t="shared" si="28"/>
        <v>4.5454545454545456E-2</v>
      </c>
      <c r="R184" s="51">
        <f t="shared" si="29"/>
        <v>6.8181818181818177E-2</v>
      </c>
      <c r="S184" s="51">
        <f t="shared" si="30"/>
        <v>7.9545454545454544E-2</v>
      </c>
      <c r="T184" s="7">
        <v>727</v>
      </c>
      <c r="U184" s="49">
        <v>145</v>
      </c>
      <c r="V184" s="49">
        <v>9</v>
      </c>
      <c r="W184" s="51">
        <f t="shared" si="31"/>
        <v>6.2068965517241378E-2</v>
      </c>
      <c r="X184" s="49">
        <v>35</v>
      </c>
      <c r="Y184" s="51">
        <f t="shared" si="32"/>
        <v>0.2413793103448276</v>
      </c>
      <c r="Z184" s="49">
        <v>42</v>
      </c>
      <c r="AA184" s="51">
        <f t="shared" si="33"/>
        <v>0.28965517241379313</v>
      </c>
      <c r="AB184" s="49">
        <v>108</v>
      </c>
      <c r="AC184" s="49">
        <v>12</v>
      </c>
      <c r="AD184" s="51">
        <f t="shared" si="34"/>
        <v>0.1111111111111111</v>
      </c>
      <c r="AE184" s="49">
        <v>18</v>
      </c>
      <c r="AF184" s="51">
        <f t="shared" si="35"/>
        <v>0.16666666666666666</v>
      </c>
      <c r="AG184" s="49">
        <v>28</v>
      </c>
      <c r="AH184" s="51">
        <f t="shared" si="36"/>
        <v>0.25925925925925924</v>
      </c>
      <c r="AI184" s="7">
        <v>549</v>
      </c>
      <c r="AJ184" s="7">
        <v>690</v>
      </c>
      <c r="AK184" s="49">
        <v>0</v>
      </c>
      <c r="AL184" s="49">
        <v>0</v>
      </c>
      <c r="AM184" s="49">
        <v>0</v>
      </c>
      <c r="AN184" s="51" t="str">
        <f t="shared" si="37"/>
        <v>NA</v>
      </c>
      <c r="AO184" s="49">
        <v>652</v>
      </c>
      <c r="AP184" s="49">
        <v>456</v>
      </c>
      <c r="AQ184" s="51">
        <f t="shared" si="26"/>
        <v>0.69938650306748462</v>
      </c>
      <c r="AR184" s="49">
        <v>414</v>
      </c>
      <c r="AS184" s="49">
        <v>408</v>
      </c>
      <c r="AT184" s="51">
        <f t="shared" si="38"/>
        <v>0.98550724637681164</v>
      </c>
    </row>
    <row r="185" spans="1:46" s="7" customFormat="1" x14ac:dyDescent="0.3">
      <c r="A185" s="7" t="s">
        <v>444</v>
      </c>
      <c r="B185" s="7" t="s">
        <v>988</v>
      </c>
      <c r="C185" s="7" t="s">
        <v>452</v>
      </c>
      <c r="D185" s="53">
        <v>1180474</v>
      </c>
      <c r="E185" s="7" t="s">
        <v>53</v>
      </c>
      <c r="F185" s="52">
        <v>254</v>
      </c>
      <c r="G185" s="52">
        <v>250</v>
      </c>
      <c r="H185" s="51">
        <f t="shared" si="27"/>
        <v>0.98425196850393704</v>
      </c>
      <c r="I185" s="7">
        <v>44</v>
      </c>
      <c r="J185" s="7">
        <v>25</v>
      </c>
      <c r="K185" s="7">
        <v>48</v>
      </c>
      <c r="L185" s="7">
        <v>27</v>
      </c>
      <c r="M185" s="49">
        <v>704</v>
      </c>
      <c r="N185" s="49">
        <v>74</v>
      </c>
      <c r="O185" s="49">
        <v>107</v>
      </c>
      <c r="P185" s="49">
        <v>149</v>
      </c>
      <c r="Q185" s="51">
        <f t="shared" si="28"/>
        <v>0.10511363636363637</v>
      </c>
      <c r="R185" s="51">
        <f t="shared" si="29"/>
        <v>0.15198863636363635</v>
      </c>
      <c r="S185" s="51">
        <f t="shared" si="30"/>
        <v>0.21164772727272727</v>
      </c>
      <c r="T185" s="7">
        <v>1660</v>
      </c>
      <c r="U185" s="49">
        <v>37</v>
      </c>
      <c r="V185" s="49">
        <v>4</v>
      </c>
      <c r="W185" s="51">
        <f t="shared" si="31"/>
        <v>0.10810810810810811</v>
      </c>
      <c r="X185" s="49">
        <v>15</v>
      </c>
      <c r="Y185" s="51">
        <f t="shared" si="32"/>
        <v>0.40540540540540543</v>
      </c>
      <c r="Z185" s="49">
        <v>17</v>
      </c>
      <c r="AA185" s="51">
        <f t="shared" si="33"/>
        <v>0.45945945945945948</v>
      </c>
      <c r="AB185" s="49">
        <v>38</v>
      </c>
      <c r="AC185" s="49">
        <v>3</v>
      </c>
      <c r="AD185" s="51">
        <f t="shared" si="34"/>
        <v>7.8947368421052627E-2</v>
      </c>
      <c r="AE185" s="49">
        <v>18</v>
      </c>
      <c r="AF185" s="51">
        <f t="shared" si="35"/>
        <v>0.47368421052631576</v>
      </c>
      <c r="AG185" s="49">
        <v>21</v>
      </c>
      <c r="AH185" s="51">
        <f t="shared" si="36"/>
        <v>0.55263157894736847</v>
      </c>
      <c r="AI185" s="7">
        <v>1233</v>
      </c>
      <c r="AJ185" s="7">
        <v>1406</v>
      </c>
      <c r="AK185" s="49">
        <v>195</v>
      </c>
      <c r="AL185" s="49">
        <v>74</v>
      </c>
      <c r="AM185" s="49">
        <v>104</v>
      </c>
      <c r="AN185" s="51">
        <f t="shared" si="37"/>
        <v>0.9128205128205128</v>
      </c>
      <c r="AO185" s="49">
        <v>1673</v>
      </c>
      <c r="AP185" s="49">
        <v>434</v>
      </c>
      <c r="AQ185" s="51">
        <f t="shared" si="26"/>
        <v>0.2594142259414226</v>
      </c>
      <c r="AR185" s="49">
        <v>125</v>
      </c>
      <c r="AS185" s="49">
        <v>121</v>
      </c>
      <c r="AT185" s="51">
        <f t="shared" si="38"/>
        <v>0.96799999999999997</v>
      </c>
    </row>
    <row r="186" spans="1:46" s="7" customFormat="1" x14ac:dyDescent="0.3">
      <c r="A186" s="7" t="s">
        <v>444</v>
      </c>
      <c r="B186" s="7" t="s">
        <v>989</v>
      </c>
      <c r="C186" s="7" t="s">
        <v>454</v>
      </c>
      <c r="D186" s="53">
        <v>5868791</v>
      </c>
      <c r="E186" s="7" t="s">
        <v>53</v>
      </c>
      <c r="F186" s="52">
        <v>219</v>
      </c>
      <c r="G186" s="52">
        <v>219</v>
      </c>
      <c r="H186" s="51">
        <f t="shared" si="27"/>
        <v>1</v>
      </c>
      <c r="I186" s="7">
        <v>48</v>
      </c>
      <c r="J186" s="7">
        <v>25</v>
      </c>
      <c r="K186" s="7">
        <v>95</v>
      </c>
      <c r="L186" s="7">
        <v>32</v>
      </c>
      <c r="M186" s="49">
        <v>882</v>
      </c>
      <c r="N186" s="49">
        <v>80</v>
      </c>
      <c r="O186" s="49">
        <v>105</v>
      </c>
      <c r="P186" s="49">
        <v>130</v>
      </c>
      <c r="Q186" s="51">
        <f t="shared" si="28"/>
        <v>9.0702947845804988E-2</v>
      </c>
      <c r="R186" s="51">
        <f t="shared" si="29"/>
        <v>0.11904761904761904</v>
      </c>
      <c r="S186" s="51">
        <f t="shared" si="30"/>
        <v>0.14739229024943309</v>
      </c>
      <c r="T186" s="7">
        <v>1148</v>
      </c>
      <c r="U186" s="49">
        <v>349</v>
      </c>
      <c r="V186" s="49">
        <v>34</v>
      </c>
      <c r="W186" s="51">
        <f t="shared" si="31"/>
        <v>9.7421203438395415E-2</v>
      </c>
      <c r="X186" s="49">
        <v>84</v>
      </c>
      <c r="Y186" s="51">
        <f t="shared" si="32"/>
        <v>0.24068767908309455</v>
      </c>
      <c r="Z186" s="49">
        <v>112</v>
      </c>
      <c r="AA186" s="51">
        <f t="shared" si="33"/>
        <v>0.3209169054441261</v>
      </c>
      <c r="AB186" s="49">
        <v>171</v>
      </c>
      <c r="AC186" s="49">
        <v>33</v>
      </c>
      <c r="AD186" s="51">
        <f t="shared" si="34"/>
        <v>0.19298245614035087</v>
      </c>
      <c r="AE186" s="49">
        <v>35</v>
      </c>
      <c r="AF186" s="51">
        <f t="shared" si="35"/>
        <v>0.2046783625730994</v>
      </c>
      <c r="AG186" s="49">
        <v>61</v>
      </c>
      <c r="AH186" s="51">
        <f t="shared" si="36"/>
        <v>0.35672514619883039</v>
      </c>
      <c r="AI186" s="7">
        <v>841</v>
      </c>
      <c r="AJ186" s="7">
        <v>1317</v>
      </c>
      <c r="AK186" s="49">
        <v>733</v>
      </c>
      <c r="AL186" s="49">
        <v>235</v>
      </c>
      <c r="AM186" s="49">
        <v>436</v>
      </c>
      <c r="AN186" s="51">
        <f t="shared" si="37"/>
        <v>0.91541609822646652</v>
      </c>
      <c r="AO186" s="49">
        <v>1095</v>
      </c>
      <c r="AP186" s="49">
        <v>747</v>
      </c>
      <c r="AQ186" s="51">
        <f t="shared" si="26"/>
        <v>0.68219178082191778</v>
      </c>
      <c r="AR186" s="49">
        <v>655</v>
      </c>
      <c r="AS186" s="49">
        <v>644</v>
      </c>
      <c r="AT186" s="51">
        <f t="shared" si="38"/>
        <v>0.98320610687022902</v>
      </c>
    </row>
    <row r="187" spans="1:46" s="7" customFormat="1" x14ac:dyDescent="0.3">
      <c r="A187" s="7" t="s">
        <v>444</v>
      </c>
      <c r="B187" s="7" t="s">
        <v>455</v>
      </c>
      <c r="C187" s="7" t="s">
        <v>456</v>
      </c>
      <c r="D187" s="53">
        <v>2008079</v>
      </c>
      <c r="E187" s="7" t="s">
        <v>53</v>
      </c>
      <c r="F187" s="52">
        <v>274</v>
      </c>
      <c r="G187" s="52">
        <v>260</v>
      </c>
      <c r="H187" s="51">
        <f t="shared" si="27"/>
        <v>0.94890510948905105</v>
      </c>
      <c r="I187" s="7">
        <v>39</v>
      </c>
      <c r="J187" s="7">
        <v>21</v>
      </c>
      <c r="K187" s="7">
        <v>54</v>
      </c>
      <c r="L187" s="7">
        <v>25</v>
      </c>
      <c r="M187" s="49">
        <v>387</v>
      </c>
      <c r="N187" s="49">
        <v>72</v>
      </c>
      <c r="O187" s="49">
        <v>96</v>
      </c>
      <c r="P187" s="49">
        <v>116</v>
      </c>
      <c r="Q187" s="51">
        <f t="shared" si="28"/>
        <v>0.18604651162790697</v>
      </c>
      <c r="R187" s="51">
        <f t="shared" si="29"/>
        <v>0.24806201550387597</v>
      </c>
      <c r="S187" s="51">
        <f t="shared" si="30"/>
        <v>0.29974160206718348</v>
      </c>
      <c r="T187" s="7">
        <v>1708</v>
      </c>
      <c r="U187" s="49">
        <v>61</v>
      </c>
      <c r="V187" s="49">
        <v>0</v>
      </c>
      <c r="W187" s="51">
        <f t="shared" si="31"/>
        <v>0</v>
      </c>
      <c r="X187" s="49">
        <v>0</v>
      </c>
      <c r="Y187" s="51">
        <f t="shared" si="32"/>
        <v>0</v>
      </c>
      <c r="Z187" s="49">
        <v>0</v>
      </c>
      <c r="AA187" s="51">
        <f t="shared" si="33"/>
        <v>0</v>
      </c>
      <c r="AB187" s="49">
        <v>0</v>
      </c>
      <c r="AC187" s="49">
        <v>0</v>
      </c>
      <c r="AD187" s="51" t="str">
        <f t="shared" si="34"/>
        <v>NA</v>
      </c>
      <c r="AE187" s="49">
        <v>0</v>
      </c>
      <c r="AF187" s="51" t="str">
        <f t="shared" si="35"/>
        <v>NA</v>
      </c>
      <c r="AG187" s="49">
        <v>0</v>
      </c>
      <c r="AH187" s="51" t="str">
        <f t="shared" si="36"/>
        <v>NA</v>
      </c>
      <c r="AI187" s="7">
        <v>1208</v>
      </c>
      <c r="AJ187" s="7">
        <v>1285</v>
      </c>
      <c r="AK187" s="49">
        <v>319</v>
      </c>
      <c r="AL187" s="49">
        <v>26</v>
      </c>
      <c r="AM187" s="49">
        <v>14</v>
      </c>
      <c r="AN187" s="51">
        <f t="shared" si="37"/>
        <v>0.12539184952978055</v>
      </c>
      <c r="AO187" s="49">
        <v>1575</v>
      </c>
      <c r="AP187" s="49">
        <v>598</v>
      </c>
      <c r="AQ187" s="51">
        <f t="shared" ref="AQ187:AQ249" si="39">IFERROR(AP187/AO187,"NA")</f>
        <v>0.37968253968253968</v>
      </c>
      <c r="AR187" s="49">
        <v>390</v>
      </c>
      <c r="AS187" s="49">
        <v>375</v>
      </c>
      <c r="AT187" s="51">
        <f t="shared" si="38"/>
        <v>0.96153846153846156</v>
      </c>
    </row>
    <row r="188" spans="1:46" s="7" customFormat="1" x14ac:dyDescent="0.3">
      <c r="A188" s="7" t="s">
        <v>444</v>
      </c>
      <c r="B188" s="7" t="s">
        <v>990</v>
      </c>
      <c r="C188" s="7" t="s">
        <v>458</v>
      </c>
      <c r="D188" s="53">
        <v>5517588</v>
      </c>
      <c r="E188" s="7" t="s">
        <v>53</v>
      </c>
      <c r="F188" s="52">
        <v>625</v>
      </c>
      <c r="G188" s="52">
        <v>625</v>
      </c>
      <c r="H188" s="51">
        <f t="shared" ref="H188:H250" si="40">IFERROR(G188/F188,"NA")</f>
        <v>1</v>
      </c>
      <c r="I188" s="7">
        <v>83</v>
      </c>
      <c r="J188" s="7">
        <v>48</v>
      </c>
      <c r="K188" s="7">
        <v>87</v>
      </c>
      <c r="L188" s="7">
        <v>52</v>
      </c>
      <c r="M188" s="49">
        <v>1614</v>
      </c>
      <c r="N188" s="49">
        <v>111</v>
      </c>
      <c r="O188" s="49">
        <v>205</v>
      </c>
      <c r="P188" s="49">
        <v>328</v>
      </c>
      <c r="Q188" s="51">
        <f t="shared" ref="Q188:Q250" si="41">IFERROR(N188/M188,"NA")</f>
        <v>6.8773234200743494E-2</v>
      </c>
      <c r="R188" s="51">
        <f t="shared" ref="R188:R250" si="42">IFERROR(O188/M188,"NA")</f>
        <v>0.12701363073110286</v>
      </c>
      <c r="S188" s="51">
        <f t="shared" ref="S188:S250" si="43">IFERROR(P188/M188,"NA")</f>
        <v>0.20322180916976457</v>
      </c>
      <c r="T188" s="7">
        <v>2967</v>
      </c>
      <c r="U188" s="49">
        <v>229</v>
      </c>
      <c r="V188" s="49">
        <v>11</v>
      </c>
      <c r="W188" s="51">
        <f t="shared" ref="W188:W250" si="44">IFERROR(V188/U188,"NA")</f>
        <v>4.8034934497816595E-2</v>
      </c>
      <c r="X188" s="49">
        <v>74</v>
      </c>
      <c r="Y188" s="51">
        <f t="shared" ref="Y188:Y250" si="45">IFERROR(X188/U188,"NA")</f>
        <v>0.32314410480349343</v>
      </c>
      <c r="Z188" s="49">
        <v>82</v>
      </c>
      <c r="AA188" s="51">
        <f t="shared" ref="AA188:AA250" si="46">IFERROR(Z188/U188,"NA")</f>
        <v>0.35807860262008734</v>
      </c>
      <c r="AB188" s="49">
        <v>185</v>
      </c>
      <c r="AC188" s="49">
        <v>59</v>
      </c>
      <c r="AD188" s="51">
        <f t="shared" ref="AD188:AD250" si="47">IFERROR(AC188/AB188,"NA")</f>
        <v>0.31891891891891894</v>
      </c>
      <c r="AE188" s="49">
        <v>54</v>
      </c>
      <c r="AF188" s="51">
        <f t="shared" ref="AF188:AF250" si="48">IFERROR(AE188/AB188,"NA")</f>
        <v>0.29189189189189191</v>
      </c>
      <c r="AG188" s="49">
        <v>100</v>
      </c>
      <c r="AH188" s="51">
        <f t="shared" ref="AH188:AH250" si="49">IFERROR(AG188/AB188,"NA")</f>
        <v>0.54054054054054057</v>
      </c>
      <c r="AI188" s="7">
        <v>2127</v>
      </c>
      <c r="AJ188" s="7">
        <v>2466</v>
      </c>
      <c r="AK188" s="49">
        <v>301</v>
      </c>
      <c r="AL188" s="49">
        <v>133</v>
      </c>
      <c r="AM188" s="49">
        <v>61</v>
      </c>
      <c r="AN188" s="51">
        <f t="shared" ref="AN188:AN250" si="50">IFERROR((AL188+AM188)/AK188,"NA")</f>
        <v>0.64451827242524917</v>
      </c>
      <c r="AO188" s="49">
        <v>2950</v>
      </c>
      <c r="AP188" s="49">
        <v>1378</v>
      </c>
      <c r="AQ188" s="51">
        <f t="shared" si="39"/>
        <v>0.46711864406779663</v>
      </c>
      <c r="AR188" s="49">
        <v>1025</v>
      </c>
      <c r="AS188" s="49">
        <v>963</v>
      </c>
      <c r="AT188" s="51">
        <f t="shared" ref="AT188:AT250" si="51">IFERROR(AS188/AR188,"NA")</f>
        <v>0.93951219512195117</v>
      </c>
    </row>
    <row r="189" spans="1:46" s="7" customFormat="1" x14ac:dyDescent="0.3">
      <c r="A189" s="7" t="s">
        <v>444</v>
      </c>
      <c r="B189" s="7" t="s">
        <v>991</v>
      </c>
      <c r="C189" s="7" t="s">
        <v>460</v>
      </c>
      <c r="D189" s="53">
        <v>1644924</v>
      </c>
      <c r="E189" s="7" t="s">
        <v>53</v>
      </c>
      <c r="F189" s="52">
        <v>489</v>
      </c>
      <c r="G189" s="52">
        <v>304</v>
      </c>
      <c r="H189" s="51">
        <f t="shared" si="40"/>
        <v>0.62167689161554196</v>
      </c>
      <c r="I189" s="7">
        <v>65</v>
      </c>
      <c r="J189" s="7">
        <v>30</v>
      </c>
      <c r="K189" s="7">
        <v>74</v>
      </c>
      <c r="L189" s="7">
        <v>31</v>
      </c>
      <c r="M189" s="49">
        <v>1508</v>
      </c>
      <c r="N189" s="49">
        <v>172</v>
      </c>
      <c r="O189" s="49">
        <v>284</v>
      </c>
      <c r="P189" s="49">
        <v>411</v>
      </c>
      <c r="Q189" s="51">
        <f t="shared" si="41"/>
        <v>0.11405835543766578</v>
      </c>
      <c r="R189" s="51">
        <f t="shared" si="42"/>
        <v>0.1883289124668435</v>
      </c>
      <c r="S189" s="51">
        <f t="shared" si="43"/>
        <v>0.27254641909814326</v>
      </c>
      <c r="T189" s="7">
        <v>1529</v>
      </c>
      <c r="U189" s="49">
        <v>141</v>
      </c>
      <c r="V189" s="49">
        <v>14</v>
      </c>
      <c r="W189" s="51">
        <f t="shared" si="44"/>
        <v>9.9290780141843976E-2</v>
      </c>
      <c r="X189" s="49">
        <v>64</v>
      </c>
      <c r="Y189" s="51">
        <f t="shared" si="45"/>
        <v>0.45390070921985815</v>
      </c>
      <c r="Z189" s="49">
        <v>72</v>
      </c>
      <c r="AA189" s="51">
        <f t="shared" si="46"/>
        <v>0.51063829787234039</v>
      </c>
      <c r="AB189" s="49">
        <v>79</v>
      </c>
      <c r="AC189" s="49">
        <v>9</v>
      </c>
      <c r="AD189" s="51">
        <f t="shared" si="47"/>
        <v>0.11392405063291139</v>
      </c>
      <c r="AE189" s="49">
        <v>20</v>
      </c>
      <c r="AF189" s="51">
        <f t="shared" si="48"/>
        <v>0.25316455696202533</v>
      </c>
      <c r="AG189" s="49">
        <v>26</v>
      </c>
      <c r="AH189" s="51">
        <f t="shared" si="49"/>
        <v>0.32911392405063289</v>
      </c>
      <c r="AI189" s="7">
        <v>1771</v>
      </c>
      <c r="AJ189" s="7">
        <v>1943</v>
      </c>
      <c r="AK189" s="49">
        <v>280</v>
      </c>
      <c r="AL189" s="49">
        <v>119</v>
      </c>
      <c r="AM189" s="49">
        <v>140</v>
      </c>
      <c r="AN189" s="51">
        <f t="shared" si="50"/>
        <v>0.92500000000000004</v>
      </c>
      <c r="AO189" s="49">
        <v>1465</v>
      </c>
      <c r="AP189" s="49">
        <v>770</v>
      </c>
      <c r="AQ189" s="51">
        <f t="shared" si="39"/>
        <v>0.52559726962457343</v>
      </c>
      <c r="AR189" s="49">
        <v>726</v>
      </c>
      <c r="AS189" s="49">
        <v>693</v>
      </c>
      <c r="AT189" s="51">
        <f t="shared" si="51"/>
        <v>0.95454545454545459</v>
      </c>
    </row>
    <row r="190" spans="1:46" s="7" customFormat="1" x14ac:dyDescent="0.3">
      <c r="A190" s="7" t="s">
        <v>444</v>
      </c>
      <c r="B190" s="7" t="s">
        <v>992</v>
      </c>
      <c r="C190" s="7" t="s">
        <v>462</v>
      </c>
      <c r="D190" s="53">
        <v>2427581</v>
      </c>
      <c r="E190" s="7" t="s">
        <v>53</v>
      </c>
      <c r="F190" s="52">
        <v>308</v>
      </c>
      <c r="G190" s="52">
        <v>308</v>
      </c>
      <c r="H190" s="51">
        <f t="shared" si="40"/>
        <v>1</v>
      </c>
      <c r="I190" s="7">
        <v>42</v>
      </c>
      <c r="J190" s="7">
        <v>22</v>
      </c>
      <c r="K190" s="7">
        <v>48</v>
      </c>
      <c r="L190" s="7">
        <v>25</v>
      </c>
      <c r="M190" s="49">
        <v>1223</v>
      </c>
      <c r="N190" s="49">
        <v>172</v>
      </c>
      <c r="O190" s="49">
        <v>330</v>
      </c>
      <c r="P190" s="49">
        <v>436</v>
      </c>
      <c r="Q190" s="51">
        <f t="shared" si="41"/>
        <v>0.14063777596075225</v>
      </c>
      <c r="R190" s="51">
        <f t="shared" si="42"/>
        <v>0.26982829108748979</v>
      </c>
      <c r="S190" s="51">
        <f t="shared" si="43"/>
        <v>0.35650040883074408</v>
      </c>
      <c r="T190" s="7">
        <v>2854</v>
      </c>
      <c r="U190" s="49">
        <v>158</v>
      </c>
      <c r="V190" s="49">
        <v>8</v>
      </c>
      <c r="W190" s="51">
        <f t="shared" si="44"/>
        <v>5.0632911392405063E-2</v>
      </c>
      <c r="X190" s="49">
        <v>45</v>
      </c>
      <c r="Y190" s="51">
        <f t="shared" si="45"/>
        <v>0.2848101265822785</v>
      </c>
      <c r="Z190" s="49">
        <v>50</v>
      </c>
      <c r="AA190" s="51">
        <f t="shared" si="46"/>
        <v>0.31645569620253167</v>
      </c>
      <c r="AB190" s="49">
        <v>113</v>
      </c>
      <c r="AC190" s="49">
        <v>31</v>
      </c>
      <c r="AD190" s="51">
        <f t="shared" si="47"/>
        <v>0.27433628318584069</v>
      </c>
      <c r="AE190" s="49">
        <v>21</v>
      </c>
      <c r="AF190" s="51">
        <f t="shared" si="48"/>
        <v>0.18584070796460178</v>
      </c>
      <c r="AG190" s="49">
        <v>46</v>
      </c>
      <c r="AH190" s="51">
        <f t="shared" si="49"/>
        <v>0.40707964601769914</v>
      </c>
      <c r="AI190" s="7">
        <v>1910</v>
      </c>
      <c r="AJ190" s="7">
        <v>2037</v>
      </c>
      <c r="AK190" s="49">
        <v>348</v>
      </c>
      <c r="AL190" s="49">
        <v>53</v>
      </c>
      <c r="AM190" s="49">
        <v>67</v>
      </c>
      <c r="AN190" s="51">
        <f t="shared" si="50"/>
        <v>0.34482758620689657</v>
      </c>
      <c r="AO190" s="49">
        <v>2729</v>
      </c>
      <c r="AP190" s="49">
        <v>997</v>
      </c>
      <c r="AQ190" s="51">
        <f t="shared" si="39"/>
        <v>0.36533528765115425</v>
      </c>
      <c r="AR190" s="49">
        <v>453</v>
      </c>
      <c r="AS190" s="49">
        <v>435</v>
      </c>
      <c r="AT190" s="51">
        <f t="shared" si="51"/>
        <v>0.96026490066225167</v>
      </c>
    </row>
    <row r="191" spans="1:46" s="7" customFormat="1" x14ac:dyDescent="0.3">
      <c r="A191" s="7" t="s">
        <v>444</v>
      </c>
      <c r="B191" s="7" t="s">
        <v>993</v>
      </c>
      <c r="C191" s="7" t="s">
        <v>464</v>
      </c>
      <c r="D191" s="53">
        <v>5588663</v>
      </c>
      <c r="E191" s="7" t="s">
        <v>53</v>
      </c>
      <c r="F191" s="52">
        <v>181</v>
      </c>
      <c r="G191" s="52">
        <v>171</v>
      </c>
      <c r="H191" s="51">
        <f t="shared" si="40"/>
        <v>0.94475138121546964</v>
      </c>
      <c r="I191" s="7">
        <v>52</v>
      </c>
      <c r="J191" s="7">
        <v>31</v>
      </c>
      <c r="K191" s="7">
        <v>62</v>
      </c>
      <c r="L191" s="7">
        <v>38</v>
      </c>
      <c r="M191" s="49">
        <v>780</v>
      </c>
      <c r="N191" s="49">
        <v>69</v>
      </c>
      <c r="O191" s="49">
        <v>106</v>
      </c>
      <c r="P191" s="49">
        <v>144</v>
      </c>
      <c r="Q191" s="51">
        <f t="shared" si="41"/>
        <v>8.8461538461538466E-2</v>
      </c>
      <c r="R191" s="51">
        <f t="shared" si="42"/>
        <v>0.13589743589743589</v>
      </c>
      <c r="S191" s="51">
        <f t="shared" si="43"/>
        <v>0.18461538461538463</v>
      </c>
      <c r="T191" s="7">
        <v>1183</v>
      </c>
      <c r="U191" s="49">
        <v>300</v>
      </c>
      <c r="V191" s="49">
        <v>30</v>
      </c>
      <c r="W191" s="51">
        <f t="shared" si="44"/>
        <v>0.1</v>
      </c>
      <c r="X191" s="49">
        <v>84</v>
      </c>
      <c r="Y191" s="51">
        <f t="shared" si="45"/>
        <v>0.28000000000000003</v>
      </c>
      <c r="Z191" s="49">
        <v>110</v>
      </c>
      <c r="AA191" s="51">
        <f t="shared" si="46"/>
        <v>0.36666666666666664</v>
      </c>
      <c r="AB191" s="49">
        <v>214</v>
      </c>
      <c r="AC191" s="49">
        <v>52</v>
      </c>
      <c r="AD191" s="51">
        <f t="shared" si="47"/>
        <v>0.24299065420560748</v>
      </c>
      <c r="AE191" s="49">
        <v>36</v>
      </c>
      <c r="AF191" s="51">
        <f t="shared" si="48"/>
        <v>0.16822429906542055</v>
      </c>
      <c r="AG191" s="49">
        <v>79</v>
      </c>
      <c r="AH191" s="51">
        <f t="shared" si="49"/>
        <v>0.36915887850467288</v>
      </c>
      <c r="AI191" s="7">
        <v>865</v>
      </c>
      <c r="AJ191" s="7">
        <v>1025</v>
      </c>
      <c r="AK191" s="49">
        <v>140</v>
      </c>
      <c r="AL191" s="49">
        <v>10</v>
      </c>
      <c r="AM191" s="49">
        <v>60</v>
      </c>
      <c r="AN191" s="51">
        <f t="shared" si="50"/>
        <v>0.5</v>
      </c>
      <c r="AO191" s="49">
        <v>1224</v>
      </c>
      <c r="AP191" s="49">
        <v>645</v>
      </c>
      <c r="AQ191" s="51">
        <f t="shared" si="39"/>
        <v>0.52696078431372551</v>
      </c>
      <c r="AR191" s="49">
        <v>788</v>
      </c>
      <c r="AS191" s="49">
        <v>765</v>
      </c>
      <c r="AT191" s="51">
        <f t="shared" si="51"/>
        <v>0.9708121827411168</v>
      </c>
    </row>
    <row r="192" spans="1:46" s="7" customFormat="1" x14ac:dyDescent="0.3">
      <c r="A192" s="7" t="s">
        <v>444</v>
      </c>
      <c r="B192" s="7" t="s">
        <v>465</v>
      </c>
      <c r="C192" s="7" t="s">
        <v>466</v>
      </c>
      <c r="D192" s="53">
        <v>1884846</v>
      </c>
      <c r="E192" s="7" t="s">
        <v>53</v>
      </c>
      <c r="F192" s="52">
        <v>274</v>
      </c>
      <c r="G192" s="52">
        <v>274</v>
      </c>
      <c r="H192" s="51">
        <f t="shared" si="40"/>
        <v>1</v>
      </c>
      <c r="I192" s="7">
        <v>49</v>
      </c>
      <c r="J192" s="7">
        <v>20</v>
      </c>
      <c r="K192" s="7">
        <v>64</v>
      </c>
      <c r="L192" s="7">
        <v>24</v>
      </c>
      <c r="M192" s="49">
        <v>827</v>
      </c>
      <c r="N192" s="49">
        <v>112</v>
      </c>
      <c r="O192" s="49">
        <v>172</v>
      </c>
      <c r="P192" s="49">
        <v>217</v>
      </c>
      <c r="Q192" s="51">
        <f t="shared" si="41"/>
        <v>0.13542926239419589</v>
      </c>
      <c r="R192" s="51">
        <f t="shared" si="42"/>
        <v>0.20798065296251511</v>
      </c>
      <c r="S192" s="51">
        <f t="shared" si="43"/>
        <v>0.26239419588875451</v>
      </c>
      <c r="T192" s="7">
        <v>1659</v>
      </c>
      <c r="U192" s="49">
        <v>102</v>
      </c>
      <c r="V192" s="49">
        <v>6</v>
      </c>
      <c r="W192" s="51">
        <f t="shared" si="44"/>
        <v>5.8823529411764705E-2</v>
      </c>
      <c r="X192" s="49">
        <v>10</v>
      </c>
      <c r="Y192" s="51">
        <f t="shared" si="45"/>
        <v>9.8039215686274508E-2</v>
      </c>
      <c r="Z192" s="49">
        <v>16</v>
      </c>
      <c r="AA192" s="51">
        <f t="shared" si="46"/>
        <v>0.15686274509803921</v>
      </c>
      <c r="AB192" s="49">
        <v>79</v>
      </c>
      <c r="AC192" s="49">
        <v>11</v>
      </c>
      <c r="AD192" s="51">
        <f t="shared" si="47"/>
        <v>0.13924050632911392</v>
      </c>
      <c r="AE192" s="49">
        <v>17</v>
      </c>
      <c r="AF192" s="51">
        <f t="shared" si="48"/>
        <v>0.21518987341772153</v>
      </c>
      <c r="AG192" s="49">
        <v>26</v>
      </c>
      <c r="AH192" s="51">
        <f t="shared" si="49"/>
        <v>0.32911392405063289</v>
      </c>
      <c r="AI192" s="7">
        <v>1173</v>
      </c>
      <c r="AJ192" s="7">
        <v>1202</v>
      </c>
      <c r="AK192" s="49">
        <v>13</v>
      </c>
      <c r="AL192" s="49">
        <v>8</v>
      </c>
      <c r="AM192" s="49">
        <v>3</v>
      </c>
      <c r="AN192" s="51">
        <f t="shared" si="50"/>
        <v>0.84615384615384615</v>
      </c>
      <c r="AO192" s="49">
        <v>1425</v>
      </c>
      <c r="AP192" s="49">
        <v>821</v>
      </c>
      <c r="AQ192" s="51">
        <f t="shared" si="39"/>
        <v>0.57614035087719295</v>
      </c>
      <c r="AR192" s="49">
        <v>370</v>
      </c>
      <c r="AS192" s="49">
        <v>359</v>
      </c>
      <c r="AT192" s="51">
        <f t="shared" si="51"/>
        <v>0.97027027027027024</v>
      </c>
    </row>
    <row r="193" spans="1:46" s="7" customFormat="1" x14ac:dyDescent="0.3">
      <c r="A193" s="7" t="s">
        <v>444</v>
      </c>
      <c r="B193" s="7" t="s">
        <v>467</v>
      </c>
      <c r="C193" s="7" t="s">
        <v>468</v>
      </c>
      <c r="D193" s="53">
        <v>103011</v>
      </c>
      <c r="E193" s="7" t="s">
        <v>53</v>
      </c>
      <c r="F193" s="52">
        <v>47</v>
      </c>
      <c r="G193" s="52">
        <v>30</v>
      </c>
      <c r="H193" s="51">
        <f t="shared" si="40"/>
        <v>0.63829787234042556</v>
      </c>
      <c r="I193" s="7">
        <v>16</v>
      </c>
      <c r="J193" s="7">
        <v>5</v>
      </c>
      <c r="K193" s="7">
        <v>36</v>
      </c>
      <c r="L193" s="7">
        <v>5</v>
      </c>
      <c r="M193" s="49">
        <v>126</v>
      </c>
      <c r="N193" s="49">
        <v>11</v>
      </c>
      <c r="O193" s="49">
        <v>18</v>
      </c>
      <c r="P193" s="49">
        <v>25</v>
      </c>
      <c r="Q193" s="51">
        <f t="shared" si="41"/>
        <v>8.7301587301587297E-2</v>
      </c>
      <c r="R193" s="51">
        <f t="shared" si="42"/>
        <v>0.14285714285714285</v>
      </c>
      <c r="S193" s="51">
        <f t="shared" si="43"/>
        <v>0.1984126984126984</v>
      </c>
      <c r="T193" s="7">
        <v>236</v>
      </c>
      <c r="U193" s="49">
        <v>7</v>
      </c>
      <c r="V193" s="49">
        <v>1</v>
      </c>
      <c r="W193" s="51">
        <f t="shared" si="44"/>
        <v>0.14285714285714285</v>
      </c>
      <c r="X193" s="49">
        <v>1</v>
      </c>
      <c r="Y193" s="51">
        <f t="shared" si="45"/>
        <v>0.14285714285714285</v>
      </c>
      <c r="Z193" s="49">
        <v>2</v>
      </c>
      <c r="AA193" s="51">
        <f t="shared" si="46"/>
        <v>0.2857142857142857</v>
      </c>
      <c r="AB193" s="49">
        <v>29</v>
      </c>
      <c r="AC193" s="49">
        <v>4</v>
      </c>
      <c r="AD193" s="51">
        <f t="shared" si="47"/>
        <v>0.13793103448275862</v>
      </c>
      <c r="AE193" s="49">
        <v>2</v>
      </c>
      <c r="AF193" s="51">
        <f t="shared" si="48"/>
        <v>6.8965517241379309E-2</v>
      </c>
      <c r="AG193" s="49">
        <v>6</v>
      </c>
      <c r="AH193" s="51">
        <f t="shared" si="49"/>
        <v>0.20689655172413793</v>
      </c>
      <c r="AI193" s="7">
        <v>183</v>
      </c>
      <c r="AJ193" s="7">
        <v>296</v>
      </c>
      <c r="AK193" s="49">
        <v>0</v>
      </c>
      <c r="AL193" s="49">
        <v>0</v>
      </c>
      <c r="AM193" s="49">
        <v>0</v>
      </c>
      <c r="AN193" s="51" t="str">
        <f t="shared" si="50"/>
        <v>NA</v>
      </c>
      <c r="AO193" s="49">
        <v>345</v>
      </c>
      <c r="AP193" s="49">
        <v>93</v>
      </c>
      <c r="AQ193" s="51">
        <f t="shared" si="39"/>
        <v>0.26956521739130435</v>
      </c>
      <c r="AR193" s="49">
        <v>10</v>
      </c>
      <c r="AS193" s="49">
        <v>8</v>
      </c>
      <c r="AT193" s="51">
        <f t="shared" si="51"/>
        <v>0.8</v>
      </c>
    </row>
    <row r="194" spans="1:46" s="7" customFormat="1" x14ac:dyDescent="0.3">
      <c r="A194" s="7" t="s">
        <v>444</v>
      </c>
      <c r="B194" s="7" t="s">
        <v>469</v>
      </c>
      <c r="C194" s="7" t="s">
        <v>470</v>
      </c>
      <c r="D194" s="53">
        <v>672325</v>
      </c>
      <c r="E194" s="7" t="s">
        <v>53</v>
      </c>
      <c r="F194" s="52">
        <v>137</v>
      </c>
      <c r="G194" s="52">
        <v>112</v>
      </c>
      <c r="H194" s="51">
        <f t="shared" si="40"/>
        <v>0.81751824817518248</v>
      </c>
      <c r="I194" s="7">
        <v>70</v>
      </c>
      <c r="J194" s="7">
        <v>46</v>
      </c>
      <c r="K194" s="7">
        <v>73</v>
      </c>
      <c r="L194" s="7">
        <v>48</v>
      </c>
      <c r="M194" s="49">
        <v>377</v>
      </c>
      <c r="N194" s="49">
        <v>56</v>
      </c>
      <c r="O194" s="49">
        <v>81</v>
      </c>
      <c r="P194" s="49">
        <v>96</v>
      </c>
      <c r="Q194" s="51">
        <f t="shared" si="41"/>
        <v>0.14854111405835543</v>
      </c>
      <c r="R194" s="51">
        <f t="shared" si="42"/>
        <v>0.21485411140583555</v>
      </c>
      <c r="S194" s="51">
        <f t="shared" si="43"/>
        <v>0.25464190981432361</v>
      </c>
      <c r="T194" s="7">
        <v>690</v>
      </c>
      <c r="U194" s="49">
        <v>46</v>
      </c>
      <c r="V194" s="49">
        <v>1</v>
      </c>
      <c r="W194" s="51">
        <f t="shared" si="44"/>
        <v>2.1739130434782608E-2</v>
      </c>
      <c r="X194" s="49">
        <v>9</v>
      </c>
      <c r="Y194" s="51">
        <f t="shared" si="45"/>
        <v>0.19565217391304349</v>
      </c>
      <c r="Z194" s="49">
        <v>9</v>
      </c>
      <c r="AA194" s="51">
        <f t="shared" si="46"/>
        <v>0.19565217391304349</v>
      </c>
      <c r="AB194" s="49">
        <v>9</v>
      </c>
      <c r="AC194" s="49">
        <v>1</v>
      </c>
      <c r="AD194" s="51">
        <f t="shared" si="47"/>
        <v>0.1111111111111111</v>
      </c>
      <c r="AE194" s="49">
        <v>4</v>
      </c>
      <c r="AF194" s="51">
        <f t="shared" si="48"/>
        <v>0.44444444444444442</v>
      </c>
      <c r="AG194" s="49">
        <v>5</v>
      </c>
      <c r="AH194" s="51">
        <f t="shared" si="49"/>
        <v>0.55555555555555558</v>
      </c>
      <c r="AI194" s="7">
        <v>445</v>
      </c>
      <c r="AJ194" s="7">
        <v>502</v>
      </c>
      <c r="AK194" s="49">
        <v>70</v>
      </c>
      <c r="AL194" s="49">
        <v>8</v>
      </c>
      <c r="AM194" s="49">
        <v>54</v>
      </c>
      <c r="AN194" s="51">
        <f t="shared" si="50"/>
        <v>0.88571428571428568</v>
      </c>
      <c r="AO194" s="49">
        <v>520</v>
      </c>
      <c r="AP194" s="49">
        <v>244</v>
      </c>
      <c r="AQ194" s="51">
        <f t="shared" si="39"/>
        <v>0.46923076923076923</v>
      </c>
      <c r="AR194" s="49">
        <v>233</v>
      </c>
      <c r="AS194" s="49">
        <v>230</v>
      </c>
      <c r="AT194" s="51">
        <f t="shared" si="51"/>
        <v>0.98712446351931327</v>
      </c>
    </row>
    <row r="195" spans="1:46" s="7" customFormat="1" x14ac:dyDescent="0.3">
      <c r="A195" s="7" t="s">
        <v>444</v>
      </c>
      <c r="B195" s="7" t="s">
        <v>471</v>
      </c>
      <c r="C195" s="7" t="s">
        <v>472</v>
      </c>
      <c r="D195" s="53">
        <v>124049</v>
      </c>
      <c r="E195" s="7" t="s">
        <v>53</v>
      </c>
      <c r="F195" s="52">
        <v>34</v>
      </c>
      <c r="G195" s="52">
        <v>32</v>
      </c>
      <c r="H195" s="51">
        <f t="shared" si="40"/>
        <v>0.94117647058823528</v>
      </c>
      <c r="I195" s="7">
        <v>29</v>
      </c>
      <c r="J195" s="7">
        <v>12</v>
      </c>
      <c r="K195" s="7">
        <v>60</v>
      </c>
      <c r="L195" s="7">
        <v>13</v>
      </c>
      <c r="M195" s="49">
        <v>174</v>
      </c>
      <c r="N195" s="49">
        <v>10</v>
      </c>
      <c r="O195" s="49">
        <v>14</v>
      </c>
      <c r="P195" s="49">
        <v>15</v>
      </c>
      <c r="Q195" s="51">
        <f t="shared" si="41"/>
        <v>5.7471264367816091E-2</v>
      </c>
      <c r="R195" s="51">
        <f t="shared" si="42"/>
        <v>8.0459770114942528E-2</v>
      </c>
      <c r="S195" s="51">
        <f t="shared" si="43"/>
        <v>8.6206896551724144E-2</v>
      </c>
      <c r="T195" s="7">
        <v>295</v>
      </c>
      <c r="U195" s="49">
        <v>17</v>
      </c>
      <c r="V195" s="49">
        <v>1</v>
      </c>
      <c r="W195" s="51">
        <f t="shared" si="44"/>
        <v>5.8823529411764705E-2</v>
      </c>
      <c r="X195" s="49">
        <v>2</v>
      </c>
      <c r="Y195" s="51">
        <f t="shared" si="45"/>
        <v>0.11764705882352941</v>
      </c>
      <c r="Z195" s="49">
        <v>3</v>
      </c>
      <c r="AA195" s="51">
        <f t="shared" si="46"/>
        <v>0.17647058823529413</v>
      </c>
      <c r="AB195" s="49">
        <v>11</v>
      </c>
      <c r="AC195" s="49">
        <v>1</v>
      </c>
      <c r="AD195" s="51">
        <f t="shared" si="47"/>
        <v>9.0909090909090912E-2</v>
      </c>
      <c r="AE195" s="49">
        <v>1</v>
      </c>
      <c r="AF195" s="51">
        <f t="shared" si="48"/>
        <v>9.0909090909090912E-2</v>
      </c>
      <c r="AG195" s="49">
        <v>1</v>
      </c>
      <c r="AH195" s="51">
        <f t="shared" si="49"/>
        <v>9.0909090909090912E-2</v>
      </c>
      <c r="AI195" s="7">
        <v>235</v>
      </c>
      <c r="AJ195" s="7">
        <v>278</v>
      </c>
      <c r="AK195" s="49">
        <v>0</v>
      </c>
      <c r="AL195" s="49">
        <v>0</v>
      </c>
      <c r="AM195" s="49">
        <v>0</v>
      </c>
      <c r="AN195" s="51" t="str">
        <f t="shared" si="50"/>
        <v>NA</v>
      </c>
      <c r="AO195" s="49">
        <v>345</v>
      </c>
      <c r="AP195" s="49">
        <v>210</v>
      </c>
      <c r="AQ195" s="51">
        <f t="shared" si="39"/>
        <v>0.60869565217391308</v>
      </c>
      <c r="AR195" s="49">
        <v>35</v>
      </c>
      <c r="AS195" s="49">
        <v>29</v>
      </c>
      <c r="AT195" s="51">
        <f t="shared" si="51"/>
        <v>0.82857142857142863</v>
      </c>
    </row>
    <row r="196" spans="1:46" s="7" customFormat="1" x14ac:dyDescent="0.3">
      <c r="A196" s="7" t="s">
        <v>444</v>
      </c>
      <c r="B196" s="7" t="s">
        <v>473</v>
      </c>
      <c r="C196" s="7" t="s">
        <v>474</v>
      </c>
      <c r="D196" s="53">
        <v>297131</v>
      </c>
      <c r="E196" s="7" t="s">
        <v>53</v>
      </c>
      <c r="F196" s="52">
        <v>183</v>
      </c>
      <c r="G196" s="52">
        <v>143</v>
      </c>
      <c r="H196" s="51">
        <f t="shared" si="40"/>
        <v>0.78142076502732238</v>
      </c>
      <c r="I196" s="7">
        <v>32</v>
      </c>
      <c r="J196" s="7">
        <v>23</v>
      </c>
      <c r="K196" s="7">
        <v>64</v>
      </c>
      <c r="L196" s="7">
        <v>30</v>
      </c>
      <c r="M196" s="49">
        <v>349</v>
      </c>
      <c r="N196" s="49">
        <v>67</v>
      </c>
      <c r="O196" s="49">
        <v>95</v>
      </c>
      <c r="P196" s="49">
        <v>115</v>
      </c>
      <c r="Q196" s="51">
        <f t="shared" si="41"/>
        <v>0.19197707736389685</v>
      </c>
      <c r="R196" s="51">
        <f t="shared" si="42"/>
        <v>0.27220630372492838</v>
      </c>
      <c r="S196" s="51">
        <f t="shared" si="43"/>
        <v>0.32951289398280803</v>
      </c>
      <c r="T196" s="7">
        <v>921</v>
      </c>
      <c r="U196" s="49">
        <v>3</v>
      </c>
      <c r="V196" s="49">
        <v>0</v>
      </c>
      <c r="W196" s="51">
        <f t="shared" si="44"/>
        <v>0</v>
      </c>
      <c r="X196" s="49">
        <v>0</v>
      </c>
      <c r="Y196" s="51">
        <f t="shared" si="45"/>
        <v>0</v>
      </c>
      <c r="Z196" s="49">
        <v>0</v>
      </c>
      <c r="AA196" s="51">
        <f t="shared" si="46"/>
        <v>0</v>
      </c>
      <c r="AB196" s="49">
        <v>60</v>
      </c>
      <c r="AC196" s="49">
        <v>16</v>
      </c>
      <c r="AD196" s="51">
        <f t="shared" si="47"/>
        <v>0.26666666666666666</v>
      </c>
      <c r="AE196" s="49">
        <v>1</v>
      </c>
      <c r="AF196" s="51">
        <f t="shared" si="48"/>
        <v>1.6666666666666666E-2</v>
      </c>
      <c r="AG196" s="49">
        <v>16</v>
      </c>
      <c r="AH196" s="51">
        <f t="shared" si="49"/>
        <v>0.26666666666666666</v>
      </c>
      <c r="AI196" s="7">
        <v>596</v>
      </c>
      <c r="AJ196" s="7">
        <v>692</v>
      </c>
      <c r="AK196" s="49">
        <v>22</v>
      </c>
      <c r="AL196" s="49">
        <v>5</v>
      </c>
      <c r="AM196" s="49">
        <v>13</v>
      </c>
      <c r="AN196" s="51">
        <f t="shared" si="50"/>
        <v>0.81818181818181823</v>
      </c>
      <c r="AO196" s="49">
        <v>900</v>
      </c>
      <c r="AP196" s="49">
        <v>349</v>
      </c>
      <c r="AQ196" s="51">
        <f t="shared" si="39"/>
        <v>0.38777777777777778</v>
      </c>
      <c r="AR196" s="49">
        <v>0</v>
      </c>
      <c r="AS196" s="49">
        <v>0</v>
      </c>
      <c r="AT196" s="51" t="str">
        <f t="shared" si="51"/>
        <v>NA</v>
      </c>
    </row>
    <row r="197" spans="1:46" s="7" customFormat="1" x14ac:dyDescent="0.3">
      <c r="A197" s="7" t="s">
        <v>444</v>
      </c>
      <c r="B197" s="7" t="s">
        <v>475</v>
      </c>
      <c r="C197" s="7" t="s">
        <v>476</v>
      </c>
      <c r="D197" s="53">
        <v>131448</v>
      </c>
      <c r="E197" s="7" t="s">
        <v>53</v>
      </c>
      <c r="F197" s="52">
        <v>187</v>
      </c>
      <c r="G197" s="52">
        <v>151</v>
      </c>
      <c r="H197" s="51">
        <f t="shared" si="40"/>
        <v>0.80748663101604279</v>
      </c>
      <c r="I197" s="7">
        <v>36</v>
      </c>
      <c r="J197" s="7">
        <v>18</v>
      </c>
      <c r="K197" s="7">
        <v>89</v>
      </c>
      <c r="L197" s="7">
        <v>31</v>
      </c>
      <c r="M197" s="49">
        <v>239</v>
      </c>
      <c r="N197" s="49">
        <v>17</v>
      </c>
      <c r="O197" s="49">
        <v>32</v>
      </c>
      <c r="P197" s="49">
        <v>47</v>
      </c>
      <c r="Q197" s="51">
        <f t="shared" si="41"/>
        <v>7.1129707112970716E-2</v>
      </c>
      <c r="R197" s="51">
        <f t="shared" si="42"/>
        <v>0.13389121338912133</v>
      </c>
      <c r="S197" s="51">
        <f t="shared" si="43"/>
        <v>0.19665271966527198</v>
      </c>
      <c r="T197" s="7">
        <v>871</v>
      </c>
      <c r="U197" s="49">
        <v>6</v>
      </c>
      <c r="V197" s="49">
        <v>0</v>
      </c>
      <c r="W197" s="51">
        <f t="shared" si="44"/>
        <v>0</v>
      </c>
      <c r="X197" s="49">
        <v>2</v>
      </c>
      <c r="Y197" s="51">
        <f t="shared" si="45"/>
        <v>0.33333333333333331</v>
      </c>
      <c r="Z197" s="49">
        <v>2</v>
      </c>
      <c r="AA197" s="51">
        <f t="shared" si="46"/>
        <v>0.33333333333333331</v>
      </c>
      <c r="AB197" s="49">
        <v>70</v>
      </c>
      <c r="AC197" s="49">
        <v>23</v>
      </c>
      <c r="AD197" s="51">
        <f t="shared" si="47"/>
        <v>0.32857142857142857</v>
      </c>
      <c r="AE197" s="49">
        <v>5</v>
      </c>
      <c r="AF197" s="51">
        <f t="shared" si="48"/>
        <v>7.1428571428571425E-2</v>
      </c>
      <c r="AG197" s="49">
        <v>28</v>
      </c>
      <c r="AH197" s="51">
        <f t="shared" si="49"/>
        <v>0.4</v>
      </c>
      <c r="AI197" s="7">
        <v>631</v>
      </c>
      <c r="AJ197" s="7">
        <v>647</v>
      </c>
      <c r="AK197" s="49">
        <v>0</v>
      </c>
      <c r="AL197" s="49">
        <v>0</v>
      </c>
      <c r="AM197" s="49">
        <v>0</v>
      </c>
      <c r="AN197" s="51" t="str">
        <f t="shared" si="50"/>
        <v>NA</v>
      </c>
      <c r="AO197" s="49">
        <v>794</v>
      </c>
      <c r="AP197" s="49">
        <v>261</v>
      </c>
      <c r="AQ197" s="51">
        <f t="shared" si="39"/>
        <v>0.32871536523929473</v>
      </c>
      <c r="AR197" s="49">
        <v>43</v>
      </c>
      <c r="AS197" s="49">
        <v>42</v>
      </c>
      <c r="AT197" s="51">
        <f t="shared" si="51"/>
        <v>0.97674418604651159</v>
      </c>
    </row>
    <row r="198" spans="1:46" s="7" customFormat="1" x14ac:dyDescent="0.3">
      <c r="A198" s="7" t="s">
        <v>444</v>
      </c>
      <c r="B198" s="7" t="s">
        <v>994</v>
      </c>
      <c r="C198" s="7" t="s">
        <v>478</v>
      </c>
      <c r="D198" s="53">
        <v>554978</v>
      </c>
      <c r="E198" s="7" t="s">
        <v>53</v>
      </c>
      <c r="F198" s="52">
        <v>123</v>
      </c>
      <c r="G198" s="52">
        <v>123</v>
      </c>
      <c r="H198" s="51">
        <f t="shared" si="40"/>
        <v>1</v>
      </c>
      <c r="I198" s="7">
        <v>33</v>
      </c>
      <c r="J198" s="7">
        <v>16</v>
      </c>
      <c r="K198" s="7">
        <v>52</v>
      </c>
      <c r="L198" s="7">
        <v>18</v>
      </c>
      <c r="M198" s="49">
        <v>445</v>
      </c>
      <c r="N198" s="49">
        <v>193</v>
      </c>
      <c r="O198" s="49">
        <v>237</v>
      </c>
      <c r="P198" s="49">
        <v>279</v>
      </c>
      <c r="Q198" s="51">
        <f t="shared" si="41"/>
        <v>0.43370786516853932</v>
      </c>
      <c r="R198" s="51">
        <f t="shared" si="42"/>
        <v>0.53258426966292138</v>
      </c>
      <c r="S198" s="51">
        <f t="shared" si="43"/>
        <v>0.62696629213483146</v>
      </c>
      <c r="T198" s="7">
        <v>958</v>
      </c>
      <c r="U198" s="49">
        <v>19</v>
      </c>
      <c r="V198" s="49">
        <v>2</v>
      </c>
      <c r="W198" s="51">
        <f t="shared" si="44"/>
        <v>0.10526315789473684</v>
      </c>
      <c r="X198" s="49">
        <v>1</v>
      </c>
      <c r="Y198" s="51">
        <f t="shared" si="45"/>
        <v>5.2631578947368418E-2</v>
      </c>
      <c r="Z198" s="49">
        <v>3</v>
      </c>
      <c r="AA198" s="51">
        <f t="shared" si="46"/>
        <v>0.15789473684210525</v>
      </c>
      <c r="AB198" s="49">
        <v>20</v>
      </c>
      <c r="AC198" s="49">
        <v>4</v>
      </c>
      <c r="AD198" s="51">
        <f t="shared" si="47"/>
        <v>0.2</v>
      </c>
      <c r="AE198" s="49">
        <v>4</v>
      </c>
      <c r="AF198" s="51">
        <f t="shared" si="48"/>
        <v>0.2</v>
      </c>
      <c r="AG198" s="49">
        <v>7</v>
      </c>
      <c r="AH198" s="51">
        <f t="shared" si="49"/>
        <v>0.35</v>
      </c>
      <c r="AI198" s="7">
        <v>696</v>
      </c>
      <c r="AJ198" s="7">
        <v>806</v>
      </c>
      <c r="AK198" s="49">
        <v>80</v>
      </c>
      <c r="AL198" s="49">
        <v>38</v>
      </c>
      <c r="AM198" s="49">
        <v>38</v>
      </c>
      <c r="AN198" s="51">
        <f t="shared" si="50"/>
        <v>0.95</v>
      </c>
      <c r="AO198" s="49">
        <v>1015</v>
      </c>
      <c r="AP198" s="49">
        <v>628</v>
      </c>
      <c r="AQ198" s="51">
        <f t="shared" si="39"/>
        <v>0.6187192118226601</v>
      </c>
      <c r="AR198" s="49">
        <v>161</v>
      </c>
      <c r="AS198" s="49">
        <v>156</v>
      </c>
      <c r="AT198" s="51">
        <f t="shared" si="51"/>
        <v>0.96894409937888204</v>
      </c>
    </row>
    <row r="199" spans="1:46" s="7" customFormat="1" x14ac:dyDescent="0.3">
      <c r="A199" s="7" t="s">
        <v>444</v>
      </c>
      <c r="B199" s="7" t="s">
        <v>479</v>
      </c>
      <c r="C199" s="7" t="s">
        <v>480</v>
      </c>
      <c r="D199" s="53">
        <v>825123</v>
      </c>
      <c r="E199" s="7" t="s">
        <v>53</v>
      </c>
      <c r="F199" s="52">
        <v>159</v>
      </c>
      <c r="G199" s="52">
        <v>159</v>
      </c>
      <c r="H199" s="51">
        <f t="shared" si="40"/>
        <v>1</v>
      </c>
      <c r="I199" s="7">
        <v>29</v>
      </c>
      <c r="J199" s="7">
        <v>15</v>
      </c>
      <c r="K199" s="7">
        <v>67</v>
      </c>
      <c r="L199" s="7">
        <v>19</v>
      </c>
      <c r="M199" s="49">
        <v>507</v>
      </c>
      <c r="N199" s="49">
        <v>42</v>
      </c>
      <c r="O199" s="49">
        <v>67</v>
      </c>
      <c r="P199" s="49">
        <v>100</v>
      </c>
      <c r="Q199" s="51">
        <f t="shared" si="41"/>
        <v>8.2840236686390539E-2</v>
      </c>
      <c r="R199" s="51">
        <f t="shared" si="42"/>
        <v>0.13214990138067062</v>
      </c>
      <c r="S199" s="51">
        <f t="shared" si="43"/>
        <v>0.19723865877712032</v>
      </c>
      <c r="T199" s="7">
        <v>741</v>
      </c>
      <c r="U199" s="49">
        <v>21</v>
      </c>
      <c r="V199" s="49">
        <v>1</v>
      </c>
      <c r="W199" s="51">
        <f t="shared" si="44"/>
        <v>4.7619047619047616E-2</v>
      </c>
      <c r="X199" s="49">
        <v>4</v>
      </c>
      <c r="Y199" s="51">
        <f t="shared" si="45"/>
        <v>0.19047619047619047</v>
      </c>
      <c r="Z199" s="49">
        <v>5</v>
      </c>
      <c r="AA199" s="51">
        <f t="shared" si="46"/>
        <v>0.23809523809523808</v>
      </c>
      <c r="AB199" s="49">
        <v>47</v>
      </c>
      <c r="AC199" s="49">
        <v>5</v>
      </c>
      <c r="AD199" s="51">
        <f t="shared" si="47"/>
        <v>0.10638297872340426</v>
      </c>
      <c r="AE199" s="49">
        <v>5</v>
      </c>
      <c r="AF199" s="51">
        <f t="shared" si="48"/>
        <v>0.10638297872340426</v>
      </c>
      <c r="AG199" s="49">
        <v>9</v>
      </c>
      <c r="AH199" s="51">
        <f t="shared" si="49"/>
        <v>0.19148936170212766</v>
      </c>
      <c r="AI199" s="7">
        <v>515</v>
      </c>
      <c r="AJ199" s="7">
        <v>590</v>
      </c>
      <c r="AK199" s="49">
        <v>24</v>
      </c>
      <c r="AL199" s="49">
        <v>5</v>
      </c>
      <c r="AM199" s="49">
        <v>9</v>
      </c>
      <c r="AN199" s="51">
        <f t="shared" si="50"/>
        <v>0.58333333333333337</v>
      </c>
      <c r="AO199" s="49">
        <v>728</v>
      </c>
      <c r="AP199" s="49">
        <v>334</v>
      </c>
      <c r="AQ199" s="51">
        <f t="shared" si="39"/>
        <v>0.45879120879120877</v>
      </c>
      <c r="AR199" s="49">
        <v>90</v>
      </c>
      <c r="AS199" s="49">
        <v>88</v>
      </c>
      <c r="AT199" s="51">
        <f t="shared" si="51"/>
        <v>0.97777777777777775</v>
      </c>
    </row>
    <row r="200" spans="1:46" s="7" customFormat="1" x14ac:dyDescent="0.3">
      <c r="A200" s="7" t="s">
        <v>444</v>
      </c>
      <c r="B200" s="7" t="s">
        <v>481</v>
      </c>
      <c r="C200" s="7" t="s">
        <v>482</v>
      </c>
      <c r="D200" s="53">
        <v>224593</v>
      </c>
      <c r="E200" s="7" t="s">
        <v>53</v>
      </c>
      <c r="F200" s="52">
        <v>39</v>
      </c>
      <c r="G200" s="52">
        <v>39</v>
      </c>
      <c r="H200" s="51">
        <f t="shared" si="40"/>
        <v>1</v>
      </c>
      <c r="I200" s="7">
        <v>8</v>
      </c>
      <c r="J200" s="7">
        <v>7</v>
      </c>
      <c r="K200" s="7">
        <v>25</v>
      </c>
      <c r="L200" s="7">
        <v>7</v>
      </c>
      <c r="M200" s="49">
        <v>211</v>
      </c>
      <c r="N200" s="49">
        <v>20</v>
      </c>
      <c r="O200" s="49">
        <v>35</v>
      </c>
      <c r="P200" s="49">
        <v>51</v>
      </c>
      <c r="Q200" s="51">
        <f t="shared" si="41"/>
        <v>9.4786729857819899E-2</v>
      </c>
      <c r="R200" s="51">
        <f t="shared" si="42"/>
        <v>0.16587677725118483</v>
      </c>
      <c r="S200" s="51">
        <f t="shared" si="43"/>
        <v>0.24170616113744076</v>
      </c>
      <c r="T200" s="7">
        <v>557</v>
      </c>
      <c r="U200" s="49">
        <v>7</v>
      </c>
      <c r="V200" s="49">
        <v>0</v>
      </c>
      <c r="W200" s="51">
        <f t="shared" si="44"/>
        <v>0</v>
      </c>
      <c r="X200" s="49">
        <v>2</v>
      </c>
      <c r="Y200" s="51">
        <f t="shared" si="45"/>
        <v>0.2857142857142857</v>
      </c>
      <c r="Z200" s="49">
        <v>2</v>
      </c>
      <c r="AA200" s="51">
        <f t="shared" si="46"/>
        <v>0.2857142857142857</v>
      </c>
      <c r="AB200" s="49">
        <v>10</v>
      </c>
      <c r="AC200" s="49">
        <v>0</v>
      </c>
      <c r="AD200" s="51">
        <f t="shared" si="47"/>
        <v>0</v>
      </c>
      <c r="AE200" s="49">
        <v>1</v>
      </c>
      <c r="AF200" s="51">
        <f t="shared" si="48"/>
        <v>0.1</v>
      </c>
      <c r="AG200" s="49">
        <v>1</v>
      </c>
      <c r="AH200" s="51">
        <f t="shared" si="49"/>
        <v>0.1</v>
      </c>
      <c r="AI200" s="7">
        <v>456</v>
      </c>
      <c r="AJ200" s="7">
        <v>500</v>
      </c>
      <c r="AK200" s="49">
        <v>43</v>
      </c>
      <c r="AL200" s="49">
        <v>8</v>
      </c>
      <c r="AM200" s="49">
        <v>35</v>
      </c>
      <c r="AN200" s="51">
        <f t="shared" si="50"/>
        <v>1</v>
      </c>
      <c r="AO200" s="49">
        <v>505</v>
      </c>
      <c r="AP200" s="49">
        <v>134</v>
      </c>
      <c r="AQ200" s="51">
        <f t="shared" si="39"/>
        <v>0.26534653465346536</v>
      </c>
      <c r="AR200" s="49">
        <v>35</v>
      </c>
      <c r="AS200" s="49">
        <v>33</v>
      </c>
      <c r="AT200" s="51">
        <f t="shared" si="51"/>
        <v>0.94285714285714284</v>
      </c>
    </row>
    <row r="201" spans="1:46" s="7" customFormat="1" x14ac:dyDescent="0.3">
      <c r="A201" s="7" t="s">
        <v>444</v>
      </c>
      <c r="B201" s="7" t="s">
        <v>483</v>
      </c>
      <c r="C201" s="7" t="s">
        <v>484</v>
      </c>
      <c r="D201" s="53">
        <v>1017251</v>
      </c>
      <c r="E201" s="7" t="s">
        <v>53</v>
      </c>
      <c r="F201" s="52">
        <v>322</v>
      </c>
      <c r="G201" s="52">
        <v>322</v>
      </c>
      <c r="H201" s="51">
        <f t="shared" si="40"/>
        <v>1</v>
      </c>
      <c r="I201" s="7">
        <v>43</v>
      </c>
      <c r="J201" s="7">
        <v>26</v>
      </c>
      <c r="K201" s="7">
        <v>81</v>
      </c>
      <c r="L201" s="7">
        <v>34</v>
      </c>
      <c r="M201" s="49">
        <v>736</v>
      </c>
      <c r="N201" s="49">
        <v>99</v>
      </c>
      <c r="O201" s="49">
        <v>150</v>
      </c>
      <c r="P201" s="49">
        <v>231</v>
      </c>
      <c r="Q201" s="51">
        <f t="shared" si="41"/>
        <v>0.13451086956521738</v>
      </c>
      <c r="R201" s="51">
        <f t="shared" si="42"/>
        <v>0.20380434782608695</v>
      </c>
      <c r="S201" s="51">
        <f t="shared" si="43"/>
        <v>0.31385869565217389</v>
      </c>
      <c r="T201" s="7">
        <v>1200</v>
      </c>
      <c r="U201" s="49">
        <v>47</v>
      </c>
      <c r="V201" s="49">
        <v>1</v>
      </c>
      <c r="W201" s="51">
        <f t="shared" si="44"/>
        <v>2.1276595744680851E-2</v>
      </c>
      <c r="X201" s="49">
        <v>21</v>
      </c>
      <c r="Y201" s="51">
        <f t="shared" si="45"/>
        <v>0.44680851063829785</v>
      </c>
      <c r="Z201" s="49">
        <v>22</v>
      </c>
      <c r="AA201" s="51">
        <f t="shared" si="46"/>
        <v>0.46808510638297873</v>
      </c>
      <c r="AB201" s="49">
        <v>15</v>
      </c>
      <c r="AC201" s="49">
        <v>1</v>
      </c>
      <c r="AD201" s="51">
        <f t="shared" si="47"/>
        <v>6.6666666666666666E-2</v>
      </c>
      <c r="AE201" s="49">
        <v>1</v>
      </c>
      <c r="AF201" s="51">
        <f t="shared" si="48"/>
        <v>6.6666666666666666E-2</v>
      </c>
      <c r="AG201" s="49">
        <v>1</v>
      </c>
      <c r="AH201" s="51">
        <f t="shared" si="49"/>
        <v>6.6666666666666666E-2</v>
      </c>
      <c r="AI201" s="7">
        <v>757</v>
      </c>
      <c r="AJ201" s="7">
        <v>818</v>
      </c>
      <c r="AK201" s="49">
        <v>0</v>
      </c>
      <c r="AL201" s="49">
        <v>0</v>
      </c>
      <c r="AM201" s="49">
        <v>0</v>
      </c>
      <c r="AN201" s="51" t="str">
        <f t="shared" si="50"/>
        <v>NA</v>
      </c>
      <c r="AO201" s="49">
        <v>1071</v>
      </c>
      <c r="AP201" s="49">
        <v>501</v>
      </c>
      <c r="AQ201" s="51">
        <f t="shared" si="39"/>
        <v>0.46778711484593838</v>
      </c>
      <c r="AR201" s="49">
        <v>140</v>
      </c>
      <c r="AS201" s="49">
        <v>137</v>
      </c>
      <c r="AT201" s="51">
        <f t="shared" si="51"/>
        <v>0.97857142857142854</v>
      </c>
    </row>
    <row r="202" spans="1:46" s="7" customFormat="1" x14ac:dyDescent="0.3">
      <c r="A202" s="7" t="s">
        <v>444</v>
      </c>
      <c r="B202" s="7" t="s">
        <v>485</v>
      </c>
      <c r="C202" s="7" t="s">
        <v>486</v>
      </c>
      <c r="D202" s="53">
        <v>900050</v>
      </c>
      <c r="E202" s="7" t="s">
        <v>53</v>
      </c>
      <c r="F202" s="52">
        <v>91</v>
      </c>
      <c r="G202" s="52">
        <v>91</v>
      </c>
      <c r="H202" s="51">
        <f t="shared" si="40"/>
        <v>1</v>
      </c>
      <c r="I202" s="7">
        <v>32</v>
      </c>
      <c r="J202" s="7">
        <v>5</v>
      </c>
      <c r="K202" s="7">
        <v>102</v>
      </c>
      <c r="L202" s="7">
        <v>43</v>
      </c>
      <c r="M202" s="49">
        <v>537</v>
      </c>
      <c r="N202" s="49">
        <v>15</v>
      </c>
      <c r="O202" s="49">
        <v>40</v>
      </c>
      <c r="P202" s="49">
        <v>68</v>
      </c>
      <c r="Q202" s="51">
        <f t="shared" si="41"/>
        <v>2.7932960893854747E-2</v>
      </c>
      <c r="R202" s="51">
        <f t="shared" si="42"/>
        <v>7.4487895716946001E-2</v>
      </c>
      <c r="S202" s="51">
        <f t="shared" si="43"/>
        <v>0.1266294227188082</v>
      </c>
      <c r="T202" s="7">
        <v>393</v>
      </c>
      <c r="U202" s="49">
        <v>19</v>
      </c>
      <c r="V202" s="49">
        <v>1</v>
      </c>
      <c r="W202" s="51">
        <f t="shared" si="44"/>
        <v>5.2631578947368418E-2</v>
      </c>
      <c r="X202" s="49">
        <v>3</v>
      </c>
      <c r="Y202" s="51">
        <f t="shared" si="45"/>
        <v>0.15789473684210525</v>
      </c>
      <c r="Z202" s="49">
        <v>3</v>
      </c>
      <c r="AA202" s="51">
        <f t="shared" si="46"/>
        <v>0.15789473684210525</v>
      </c>
      <c r="AB202" s="49">
        <v>37</v>
      </c>
      <c r="AC202" s="49">
        <v>16</v>
      </c>
      <c r="AD202" s="51">
        <f t="shared" si="47"/>
        <v>0.43243243243243246</v>
      </c>
      <c r="AE202" s="49">
        <v>5</v>
      </c>
      <c r="AF202" s="51">
        <f t="shared" si="48"/>
        <v>0.13513513513513514</v>
      </c>
      <c r="AG202" s="49">
        <v>18</v>
      </c>
      <c r="AH202" s="51">
        <f t="shared" si="49"/>
        <v>0.48648648648648651</v>
      </c>
      <c r="AI202" s="7">
        <v>291</v>
      </c>
      <c r="AJ202" s="7">
        <v>472</v>
      </c>
      <c r="AK202" s="49">
        <v>0</v>
      </c>
      <c r="AL202" s="49">
        <v>0</v>
      </c>
      <c r="AM202" s="49">
        <v>0</v>
      </c>
      <c r="AN202" s="51" t="str">
        <f t="shared" si="50"/>
        <v>NA</v>
      </c>
      <c r="AO202" s="49">
        <v>478</v>
      </c>
      <c r="AP202" s="49">
        <v>396</v>
      </c>
      <c r="AQ202" s="51">
        <f t="shared" si="39"/>
        <v>0.82845188284518834</v>
      </c>
      <c r="AR202" s="49">
        <v>50</v>
      </c>
      <c r="AS202" s="49">
        <v>50</v>
      </c>
      <c r="AT202" s="51">
        <f t="shared" si="51"/>
        <v>1</v>
      </c>
    </row>
    <row r="203" spans="1:46" s="7" customFormat="1" x14ac:dyDescent="0.3">
      <c r="A203" s="7" t="s">
        <v>487</v>
      </c>
      <c r="B203" s="7" t="s">
        <v>488</v>
      </c>
      <c r="C203" s="7" t="s">
        <v>489</v>
      </c>
      <c r="D203" s="53">
        <v>12013665</v>
      </c>
      <c r="E203" s="7" t="s">
        <v>90</v>
      </c>
      <c r="F203" s="52">
        <v>2660</v>
      </c>
      <c r="G203" s="52">
        <v>2487</v>
      </c>
      <c r="H203" s="51">
        <f t="shared" si="40"/>
        <v>0.93496240601503755</v>
      </c>
      <c r="I203" s="7">
        <v>53</v>
      </c>
      <c r="J203" s="7">
        <v>23</v>
      </c>
      <c r="K203" s="7">
        <v>74</v>
      </c>
      <c r="L203" s="7">
        <v>28</v>
      </c>
      <c r="M203" s="49">
        <v>3051</v>
      </c>
      <c r="N203" s="49">
        <v>257</v>
      </c>
      <c r="O203" s="49">
        <v>423</v>
      </c>
      <c r="P203" s="49">
        <v>613</v>
      </c>
      <c r="Q203" s="51">
        <f t="shared" si="41"/>
        <v>8.4234677155031135E-2</v>
      </c>
      <c r="R203" s="51">
        <f t="shared" si="42"/>
        <v>0.13864306784660768</v>
      </c>
      <c r="S203" s="51">
        <f t="shared" si="43"/>
        <v>0.20091773189118323</v>
      </c>
      <c r="T203" s="7">
        <v>10816</v>
      </c>
      <c r="U203" s="49">
        <v>1063</v>
      </c>
      <c r="V203" s="49">
        <v>120</v>
      </c>
      <c r="W203" s="51">
        <f t="shared" si="44"/>
        <v>0.11288805268109126</v>
      </c>
      <c r="X203" s="49">
        <v>241</v>
      </c>
      <c r="Y203" s="51">
        <f t="shared" si="45"/>
        <v>0.22671683913452492</v>
      </c>
      <c r="Z203" s="49">
        <v>307</v>
      </c>
      <c r="AA203" s="51">
        <f t="shared" si="46"/>
        <v>0.2888052681091251</v>
      </c>
      <c r="AB203" s="49">
        <v>580</v>
      </c>
      <c r="AC203" s="49">
        <v>127</v>
      </c>
      <c r="AD203" s="51">
        <f t="shared" si="47"/>
        <v>0.2189655172413793</v>
      </c>
      <c r="AE203" s="49">
        <v>158</v>
      </c>
      <c r="AF203" s="51">
        <f t="shared" si="48"/>
        <v>0.27241379310344827</v>
      </c>
      <c r="AG203" s="49">
        <v>245</v>
      </c>
      <c r="AH203" s="51">
        <f t="shared" si="49"/>
        <v>0.42241379310344829</v>
      </c>
      <c r="AI203" s="7">
        <v>6723</v>
      </c>
      <c r="AJ203" s="7">
        <v>7520</v>
      </c>
      <c r="AK203" s="49">
        <v>506</v>
      </c>
      <c r="AL203" s="49">
        <v>136</v>
      </c>
      <c r="AM203" s="49">
        <v>171</v>
      </c>
      <c r="AN203" s="51">
        <f t="shared" si="50"/>
        <v>0.60671936758893286</v>
      </c>
      <c r="AO203" s="49">
        <v>7537</v>
      </c>
      <c r="AP203" s="49">
        <v>1669</v>
      </c>
      <c r="AQ203" s="51">
        <f t="shared" si="39"/>
        <v>0.22144089160143293</v>
      </c>
      <c r="AR203" s="49">
        <v>4882</v>
      </c>
      <c r="AS203" s="49">
        <v>4490</v>
      </c>
      <c r="AT203" s="51">
        <f t="shared" si="51"/>
        <v>0.91970503891847599</v>
      </c>
    </row>
    <row r="204" spans="1:46" s="7" customFormat="1" x14ac:dyDescent="0.3">
      <c r="A204" s="7" t="s">
        <v>487</v>
      </c>
      <c r="B204" s="7" t="s">
        <v>490</v>
      </c>
      <c r="C204" s="7" t="s">
        <v>491</v>
      </c>
      <c r="D204" s="53">
        <v>7001581</v>
      </c>
      <c r="E204" s="7" t="s">
        <v>53</v>
      </c>
      <c r="F204" s="52">
        <v>1283</v>
      </c>
      <c r="G204" s="52">
        <v>775</v>
      </c>
      <c r="H204" s="51">
        <f t="shared" si="40"/>
        <v>0.60405300077942325</v>
      </c>
      <c r="I204" s="7">
        <v>43</v>
      </c>
      <c r="J204" s="7">
        <v>21</v>
      </c>
      <c r="K204" s="7">
        <v>75</v>
      </c>
      <c r="L204" s="7">
        <v>27</v>
      </c>
      <c r="M204" s="49">
        <v>1263</v>
      </c>
      <c r="N204" s="49">
        <v>73</v>
      </c>
      <c r="O204" s="49">
        <v>131</v>
      </c>
      <c r="P204" s="49">
        <v>190</v>
      </c>
      <c r="Q204" s="51">
        <f t="shared" si="41"/>
        <v>5.7798891528107681E-2</v>
      </c>
      <c r="R204" s="51">
        <f t="shared" si="42"/>
        <v>0.10372129849564529</v>
      </c>
      <c r="S204" s="51">
        <f t="shared" si="43"/>
        <v>0.15043547110055425</v>
      </c>
      <c r="T204" s="7">
        <v>4229</v>
      </c>
      <c r="U204" s="49">
        <v>568</v>
      </c>
      <c r="V204" s="49">
        <v>61</v>
      </c>
      <c r="W204" s="51">
        <f t="shared" si="44"/>
        <v>0.10739436619718309</v>
      </c>
      <c r="X204" s="49">
        <v>138</v>
      </c>
      <c r="Y204" s="51">
        <f t="shared" si="45"/>
        <v>0.24295774647887325</v>
      </c>
      <c r="Z204" s="49">
        <v>187</v>
      </c>
      <c r="AA204" s="51">
        <f t="shared" si="46"/>
        <v>0.32922535211267606</v>
      </c>
      <c r="AB204" s="49">
        <v>210</v>
      </c>
      <c r="AC204" s="49">
        <v>60</v>
      </c>
      <c r="AD204" s="51">
        <f t="shared" si="47"/>
        <v>0.2857142857142857</v>
      </c>
      <c r="AE204" s="49">
        <v>52</v>
      </c>
      <c r="AF204" s="51">
        <f t="shared" si="48"/>
        <v>0.24761904761904763</v>
      </c>
      <c r="AG204" s="49">
        <v>102</v>
      </c>
      <c r="AH204" s="51">
        <f t="shared" si="49"/>
        <v>0.48571428571428571</v>
      </c>
      <c r="AI204" s="7">
        <v>2742</v>
      </c>
      <c r="AJ204" s="7">
        <v>3688</v>
      </c>
      <c r="AK204" s="49">
        <v>513</v>
      </c>
      <c r="AL204" s="49">
        <v>169</v>
      </c>
      <c r="AM204" s="49">
        <v>91</v>
      </c>
      <c r="AN204" s="51">
        <f t="shared" si="50"/>
        <v>0.50682261208576995</v>
      </c>
      <c r="AO204" s="49">
        <v>3823</v>
      </c>
      <c r="AP204" s="49">
        <v>767</v>
      </c>
      <c r="AQ204" s="51">
        <f t="shared" si="39"/>
        <v>0.20062777923097044</v>
      </c>
      <c r="AR204" s="49">
        <v>3364</v>
      </c>
      <c r="AS204" s="49">
        <v>3021</v>
      </c>
      <c r="AT204" s="51">
        <f t="shared" si="51"/>
        <v>0.89803804994054692</v>
      </c>
    </row>
    <row r="205" spans="1:46" s="7" customFormat="1" x14ac:dyDescent="0.3">
      <c r="A205" s="7" t="s">
        <v>487</v>
      </c>
      <c r="B205" s="7" t="s">
        <v>492</v>
      </c>
      <c r="C205" s="7" t="s">
        <v>493</v>
      </c>
      <c r="D205" s="53">
        <v>2134136</v>
      </c>
      <c r="E205" s="7" t="s">
        <v>53</v>
      </c>
      <c r="F205" s="52">
        <v>412</v>
      </c>
      <c r="G205" s="52">
        <v>363</v>
      </c>
      <c r="H205" s="51">
        <f t="shared" si="40"/>
        <v>0.8810679611650486</v>
      </c>
      <c r="I205" s="7">
        <v>43</v>
      </c>
      <c r="J205" s="7">
        <v>24</v>
      </c>
      <c r="K205" s="7">
        <v>155</v>
      </c>
      <c r="L205" s="7">
        <v>72</v>
      </c>
      <c r="M205" s="49">
        <v>597</v>
      </c>
      <c r="N205" s="49">
        <v>19</v>
      </c>
      <c r="O205" s="49">
        <v>36</v>
      </c>
      <c r="P205" s="49">
        <v>53</v>
      </c>
      <c r="Q205" s="51">
        <f t="shared" si="41"/>
        <v>3.1825795644891124E-2</v>
      </c>
      <c r="R205" s="51">
        <f t="shared" si="42"/>
        <v>6.030150753768844E-2</v>
      </c>
      <c r="S205" s="51">
        <f t="shared" si="43"/>
        <v>8.8777219430485763E-2</v>
      </c>
      <c r="T205" s="7">
        <v>1003</v>
      </c>
      <c r="U205" s="49">
        <v>142</v>
      </c>
      <c r="V205" s="49">
        <v>11</v>
      </c>
      <c r="W205" s="51">
        <f t="shared" si="44"/>
        <v>7.746478873239436E-2</v>
      </c>
      <c r="X205" s="49">
        <v>32</v>
      </c>
      <c r="Y205" s="51">
        <f t="shared" si="45"/>
        <v>0.22535211267605634</v>
      </c>
      <c r="Z205" s="49">
        <v>39</v>
      </c>
      <c r="AA205" s="51">
        <f t="shared" si="46"/>
        <v>0.27464788732394368</v>
      </c>
      <c r="AB205" s="49">
        <v>170</v>
      </c>
      <c r="AC205" s="49">
        <v>23</v>
      </c>
      <c r="AD205" s="51">
        <f t="shared" si="47"/>
        <v>0.13529411764705881</v>
      </c>
      <c r="AE205" s="49">
        <v>22</v>
      </c>
      <c r="AF205" s="51">
        <f t="shared" si="48"/>
        <v>0.12941176470588237</v>
      </c>
      <c r="AG205" s="49">
        <v>41</v>
      </c>
      <c r="AH205" s="51">
        <f t="shared" si="49"/>
        <v>0.2411764705882353</v>
      </c>
      <c r="AI205" s="7">
        <v>666</v>
      </c>
      <c r="AJ205" s="7">
        <v>1128</v>
      </c>
      <c r="AK205" s="49">
        <v>33</v>
      </c>
      <c r="AL205" s="49">
        <v>22</v>
      </c>
      <c r="AM205" s="49">
        <v>11</v>
      </c>
      <c r="AN205" s="51">
        <f t="shared" si="50"/>
        <v>1</v>
      </c>
      <c r="AO205" s="49">
        <v>974</v>
      </c>
      <c r="AP205" s="49">
        <v>585</v>
      </c>
      <c r="AQ205" s="51">
        <f t="shared" si="39"/>
        <v>0.60061601642710472</v>
      </c>
      <c r="AR205" s="49">
        <v>761</v>
      </c>
      <c r="AS205" s="49">
        <v>664</v>
      </c>
      <c r="AT205" s="51">
        <f t="shared" si="51"/>
        <v>0.87253613666228647</v>
      </c>
    </row>
    <row r="206" spans="1:46" s="7" customFormat="1" x14ac:dyDescent="0.3">
      <c r="A206" s="7" t="s">
        <v>487</v>
      </c>
      <c r="B206" s="7" t="s">
        <v>494</v>
      </c>
      <c r="C206" s="7" t="s">
        <v>495</v>
      </c>
      <c r="D206" s="53">
        <v>3819588</v>
      </c>
      <c r="E206" s="7" t="s">
        <v>53</v>
      </c>
      <c r="F206" s="52">
        <v>337</v>
      </c>
      <c r="G206" s="52">
        <v>306</v>
      </c>
      <c r="H206" s="51">
        <f t="shared" si="40"/>
        <v>0.90801186943620182</v>
      </c>
      <c r="I206" s="7">
        <v>77</v>
      </c>
      <c r="J206" s="7">
        <v>42</v>
      </c>
      <c r="K206" s="7">
        <v>109</v>
      </c>
      <c r="L206" s="7">
        <v>52</v>
      </c>
      <c r="M206" s="49">
        <v>1083</v>
      </c>
      <c r="N206" s="49">
        <v>32</v>
      </c>
      <c r="O206" s="49">
        <v>50</v>
      </c>
      <c r="P206" s="49">
        <v>83</v>
      </c>
      <c r="Q206" s="51">
        <f t="shared" si="41"/>
        <v>2.9547553093259463E-2</v>
      </c>
      <c r="R206" s="51">
        <f t="shared" si="42"/>
        <v>4.6168051708217916E-2</v>
      </c>
      <c r="S206" s="51">
        <f t="shared" si="43"/>
        <v>7.663896583564174E-2</v>
      </c>
      <c r="T206" s="7">
        <v>1586</v>
      </c>
      <c r="U206" s="49">
        <v>222</v>
      </c>
      <c r="V206" s="49">
        <v>26</v>
      </c>
      <c r="W206" s="51">
        <f t="shared" si="44"/>
        <v>0.11711711711711711</v>
      </c>
      <c r="X206" s="49">
        <v>60</v>
      </c>
      <c r="Y206" s="51">
        <f t="shared" si="45"/>
        <v>0.27027027027027029</v>
      </c>
      <c r="Z206" s="49">
        <v>72</v>
      </c>
      <c r="AA206" s="51">
        <f t="shared" si="46"/>
        <v>0.32432432432432434</v>
      </c>
      <c r="AB206" s="49">
        <v>84</v>
      </c>
      <c r="AC206" s="49">
        <v>23</v>
      </c>
      <c r="AD206" s="51">
        <f t="shared" si="47"/>
        <v>0.27380952380952384</v>
      </c>
      <c r="AE206" s="49">
        <v>25</v>
      </c>
      <c r="AF206" s="51">
        <f t="shared" si="48"/>
        <v>0.29761904761904762</v>
      </c>
      <c r="AG206" s="49">
        <v>40</v>
      </c>
      <c r="AH206" s="51">
        <f t="shared" si="49"/>
        <v>0.47619047619047616</v>
      </c>
      <c r="AI206" s="7">
        <v>1233</v>
      </c>
      <c r="AJ206" s="7">
        <v>1547</v>
      </c>
      <c r="AK206" s="49">
        <v>171</v>
      </c>
      <c r="AL206" s="49">
        <v>46</v>
      </c>
      <c r="AM206" s="49">
        <v>80</v>
      </c>
      <c r="AN206" s="51">
        <f t="shared" si="50"/>
        <v>0.73684210526315785</v>
      </c>
      <c r="AO206" s="49">
        <v>1560</v>
      </c>
      <c r="AP206" s="49">
        <v>946</v>
      </c>
      <c r="AQ206" s="51">
        <f t="shared" si="39"/>
        <v>0.60641025641025637</v>
      </c>
      <c r="AR206" s="49">
        <v>800</v>
      </c>
      <c r="AS206" s="49">
        <v>745</v>
      </c>
      <c r="AT206" s="51">
        <f t="shared" si="51"/>
        <v>0.93125000000000002</v>
      </c>
    </row>
    <row r="207" spans="1:46" s="7" customFormat="1" x14ac:dyDescent="0.3">
      <c r="A207" s="7" t="s">
        <v>487</v>
      </c>
      <c r="B207" s="7" t="s">
        <v>496</v>
      </c>
      <c r="C207" s="7" t="s">
        <v>497</v>
      </c>
      <c r="D207" s="53">
        <v>431158</v>
      </c>
      <c r="E207" s="7" t="s">
        <v>53</v>
      </c>
      <c r="F207" s="52">
        <v>70</v>
      </c>
      <c r="G207" s="52">
        <v>64</v>
      </c>
      <c r="H207" s="51">
        <f t="shared" si="40"/>
        <v>0.91428571428571426</v>
      </c>
      <c r="I207" s="7">
        <v>23</v>
      </c>
      <c r="J207" s="7">
        <v>18</v>
      </c>
      <c r="K207" s="7">
        <v>101</v>
      </c>
      <c r="L207" s="7">
        <v>30</v>
      </c>
      <c r="M207" s="49">
        <v>238</v>
      </c>
      <c r="N207" s="49">
        <v>11</v>
      </c>
      <c r="O207" s="49">
        <v>19</v>
      </c>
      <c r="P207" s="49">
        <v>23</v>
      </c>
      <c r="Q207" s="51">
        <f t="shared" si="41"/>
        <v>4.6218487394957986E-2</v>
      </c>
      <c r="R207" s="51">
        <f t="shared" si="42"/>
        <v>7.9831932773109238E-2</v>
      </c>
      <c r="S207" s="51">
        <f t="shared" si="43"/>
        <v>9.6638655462184878E-2</v>
      </c>
      <c r="T207" s="7">
        <v>248</v>
      </c>
      <c r="U207" s="49">
        <v>31</v>
      </c>
      <c r="V207" s="49">
        <v>7</v>
      </c>
      <c r="W207" s="51">
        <f t="shared" si="44"/>
        <v>0.22580645161290322</v>
      </c>
      <c r="X207" s="49">
        <v>7</v>
      </c>
      <c r="Y207" s="51">
        <f t="shared" si="45"/>
        <v>0.22580645161290322</v>
      </c>
      <c r="Z207" s="49">
        <v>10</v>
      </c>
      <c r="AA207" s="51">
        <f t="shared" si="46"/>
        <v>0.32258064516129031</v>
      </c>
      <c r="AB207" s="49">
        <v>47</v>
      </c>
      <c r="AC207" s="49">
        <v>9</v>
      </c>
      <c r="AD207" s="51">
        <f t="shared" si="47"/>
        <v>0.19148936170212766</v>
      </c>
      <c r="AE207" s="49">
        <v>9</v>
      </c>
      <c r="AF207" s="51">
        <f t="shared" si="48"/>
        <v>0.19148936170212766</v>
      </c>
      <c r="AG207" s="49">
        <v>18</v>
      </c>
      <c r="AH207" s="51">
        <f t="shared" si="49"/>
        <v>0.38297872340425532</v>
      </c>
      <c r="AI207" s="7">
        <v>196</v>
      </c>
      <c r="AJ207" s="7">
        <v>351</v>
      </c>
      <c r="AK207" s="49">
        <v>0</v>
      </c>
      <c r="AL207" s="49">
        <v>0</v>
      </c>
      <c r="AM207" s="49">
        <v>0</v>
      </c>
      <c r="AN207" s="51" t="str">
        <f t="shared" si="50"/>
        <v>NA</v>
      </c>
      <c r="AO207" s="49">
        <v>309</v>
      </c>
      <c r="AP207" s="49">
        <v>209</v>
      </c>
      <c r="AQ207" s="51">
        <f t="shared" si="39"/>
        <v>0.6763754045307443</v>
      </c>
      <c r="AR207" s="49">
        <v>167</v>
      </c>
      <c r="AS207" s="49">
        <v>156</v>
      </c>
      <c r="AT207" s="51">
        <f t="shared" si="51"/>
        <v>0.93413173652694614</v>
      </c>
    </row>
    <row r="208" spans="1:46" s="7" customFormat="1" x14ac:dyDescent="0.3">
      <c r="A208" s="7" t="s">
        <v>487</v>
      </c>
      <c r="B208" s="7" t="s">
        <v>498</v>
      </c>
      <c r="C208" s="7" t="s">
        <v>499</v>
      </c>
      <c r="D208" s="53">
        <v>1348207</v>
      </c>
      <c r="E208" s="7" t="s">
        <v>53</v>
      </c>
      <c r="F208" s="52">
        <v>571</v>
      </c>
      <c r="G208" s="52">
        <v>415</v>
      </c>
      <c r="H208" s="51">
        <f t="shared" si="40"/>
        <v>0.72679509632224171</v>
      </c>
      <c r="I208" s="7">
        <v>32</v>
      </c>
      <c r="J208" s="7">
        <v>15</v>
      </c>
      <c r="K208" s="7">
        <v>109</v>
      </c>
      <c r="L208" s="7">
        <v>36</v>
      </c>
      <c r="M208" s="49">
        <v>743</v>
      </c>
      <c r="N208" s="49">
        <v>32</v>
      </c>
      <c r="O208" s="49">
        <v>59</v>
      </c>
      <c r="P208" s="49">
        <v>110</v>
      </c>
      <c r="Q208" s="51">
        <f t="shared" si="41"/>
        <v>4.306864064602961E-2</v>
      </c>
      <c r="R208" s="51">
        <f t="shared" si="42"/>
        <v>7.9407806191117092E-2</v>
      </c>
      <c r="S208" s="51">
        <f t="shared" si="43"/>
        <v>0.1480484522207268</v>
      </c>
      <c r="T208" s="7">
        <v>1595</v>
      </c>
      <c r="U208" s="49">
        <v>68</v>
      </c>
      <c r="V208" s="49">
        <v>10</v>
      </c>
      <c r="W208" s="51">
        <f t="shared" si="44"/>
        <v>0.14705882352941177</v>
      </c>
      <c r="X208" s="49">
        <v>17</v>
      </c>
      <c r="Y208" s="51">
        <f t="shared" si="45"/>
        <v>0.25</v>
      </c>
      <c r="Z208" s="49">
        <v>25</v>
      </c>
      <c r="AA208" s="51">
        <f t="shared" si="46"/>
        <v>0.36764705882352944</v>
      </c>
      <c r="AB208" s="49">
        <v>53</v>
      </c>
      <c r="AC208" s="49">
        <v>14</v>
      </c>
      <c r="AD208" s="51">
        <f t="shared" si="47"/>
        <v>0.26415094339622641</v>
      </c>
      <c r="AE208" s="49">
        <v>8</v>
      </c>
      <c r="AF208" s="51">
        <f t="shared" si="48"/>
        <v>0.15094339622641509</v>
      </c>
      <c r="AG208" s="49">
        <v>21</v>
      </c>
      <c r="AH208" s="51">
        <f t="shared" si="49"/>
        <v>0.39622641509433965</v>
      </c>
      <c r="AI208" s="7">
        <v>1184</v>
      </c>
      <c r="AJ208" s="7">
        <v>1479</v>
      </c>
      <c r="AK208" s="49">
        <v>110</v>
      </c>
      <c r="AL208" s="49">
        <v>12</v>
      </c>
      <c r="AM208" s="49">
        <v>40</v>
      </c>
      <c r="AN208" s="51">
        <f t="shared" si="50"/>
        <v>0.47272727272727272</v>
      </c>
      <c r="AO208" s="49">
        <v>1228</v>
      </c>
      <c r="AP208" s="49">
        <v>546</v>
      </c>
      <c r="AQ208" s="51">
        <f t="shared" si="39"/>
        <v>0.44462540716612375</v>
      </c>
      <c r="AR208" s="49">
        <v>564</v>
      </c>
      <c r="AS208" s="49">
        <v>513</v>
      </c>
      <c r="AT208" s="51">
        <f t="shared" si="51"/>
        <v>0.90957446808510634</v>
      </c>
    </row>
    <row r="209" spans="1:46" s="7" customFormat="1" x14ac:dyDescent="0.3">
      <c r="A209" s="7" t="s">
        <v>487</v>
      </c>
      <c r="B209" s="7" t="s">
        <v>500</v>
      </c>
      <c r="C209" s="7" t="s">
        <v>501</v>
      </c>
      <c r="D209" s="53">
        <v>672592</v>
      </c>
      <c r="E209" s="7" t="s">
        <v>53</v>
      </c>
      <c r="F209" s="52">
        <v>266</v>
      </c>
      <c r="G209" s="52">
        <v>266</v>
      </c>
      <c r="H209" s="51">
        <f t="shared" si="40"/>
        <v>1</v>
      </c>
      <c r="I209" s="7">
        <v>32</v>
      </c>
      <c r="J209" s="7">
        <v>18</v>
      </c>
      <c r="K209" s="7">
        <v>119</v>
      </c>
      <c r="L209" s="7">
        <v>30</v>
      </c>
      <c r="M209" s="49">
        <v>603</v>
      </c>
      <c r="N209" s="49">
        <v>51</v>
      </c>
      <c r="O209" s="49">
        <v>77</v>
      </c>
      <c r="P209" s="49">
        <v>103</v>
      </c>
      <c r="Q209" s="51">
        <f t="shared" si="41"/>
        <v>8.45771144278607E-2</v>
      </c>
      <c r="R209" s="51">
        <f t="shared" si="42"/>
        <v>0.12769485903814262</v>
      </c>
      <c r="S209" s="51">
        <f t="shared" si="43"/>
        <v>0.17081260364842454</v>
      </c>
      <c r="T209" s="7">
        <v>1168</v>
      </c>
      <c r="U209" s="49">
        <v>47</v>
      </c>
      <c r="V209" s="49">
        <v>1</v>
      </c>
      <c r="W209" s="51">
        <f t="shared" si="44"/>
        <v>2.1276595744680851E-2</v>
      </c>
      <c r="X209" s="49">
        <v>9</v>
      </c>
      <c r="Y209" s="51">
        <f t="shared" si="45"/>
        <v>0.19148936170212766</v>
      </c>
      <c r="Z209" s="49">
        <v>9</v>
      </c>
      <c r="AA209" s="51">
        <f t="shared" si="46"/>
        <v>0.19148936170212766</v>
      </c>
      <c r="AB209" s="49">
        <v>30</v>
      </c>
      <c r="AC209" s="49">
        <v>4</v>
      </c>
      <c r="AD209" s="51">
        <f t="shared" si="47"/>
        <v>0.13333333333333333</v>
      </c>
      <c r="AE209" s="49">
        <v>8</v>
      </c>
      <c r="AF209" s="51">
        <f t="shared" si="48"/>
        <v>0.26666666666666666</v>
      </c>
      <c r="AG209" s="49">
        <v>12</v>
      </c>
      <c r="AH209" s="51">
        <f t="shared" si="49"/>
        <v>0.4</v>
      </c>
      <c r="AI209" s="7">
        <v>732</v>
      </c>
      <c r="AJ209" s="7">
        <v>880</v>
      </c>
      <c r="AK209" s="49">
        <v>685</v>
      </c>
      <c r="AL209" s="49">
        <v>15</v>
      </c>
      <c r="AM209" s="49">
        <v>55</v>
      </c>
      <c r="AN209" s="51">
        <f t="shared" si="50"/>
        <v>0.10218978102189781</v>
      </c>
      <c r="AO209" s="49">
        <v>912</v>
      </c>
      <c r="AP209" s="49">
        <v>415</v>
      </c>
      <c r="AQ209" s="51">
        <f t="shared" si="39"/>
        <v>0.45504385964912281</v>
      </c>
      <c r="AR209" s="49">
        <v>439</v>
      </c>
      <c r="AS209" s="49">
        <v>378</v>
      </c>
      <c r="AT209" s="51">
        <f t="shared" si="51"/>
        <v>0.86104783599088841</v>
      </c>
    </row>
    <row r="210" spans="1:46" s="7" customFormat="1" x14ac:dyDescent="0.3">
      <c r="A210" s="7" t="s">
        <v>487</v>
      </c>
      <c r="B210" s="7" t="s">
        <v>502</v>
      </c>
      <c r="C210" s="7" t="s">
        <v>503</v>
      </c>
      <c r="D210" s="53">
        <v>801583</v>
      </c>
      <c r="E210" s="7" t="s">
        <v>53</v>
      </c>
      <c r="F210" s="52">
        <v>174</v>
      </c>
      <c r="G210" s="52">
        <v>174</v>
      </c>
      <c r="H210" s="51">
        <f t="shared" si="40"/>
        <v>1</v>
      </c>
      <c r="I210" s="7">
        <v>34</v>
      </c>
      <c r="J210" s="7">
        <v>18</v>
      </c>
      <c r="K210" s="7">
        <v>83</v>
      </c>
      <c r="L210" s="7">
        <v>29</v>
      </c>
      <c r="M210" s="49">
        <v>381</v>
      </c>
      <c r="N210" s="49">
        <v>11</v>
      </c>
      <c r="O210" s="49">
        <v>18</v>
      </c>
      <c r="P210" s="49">
        <v>32</v>
      </c>
      <c r="Q210" s="51">
        <f t="shared" si="41"/>
        <v>2.8871391076115485E-2</v>
      </c>
      <c r="R210" s="51">
        <f t="shared" si="42"/>
        <v>4.7244094488188976E-2</v>
      </c>
      <c r="S210" s="51">
        <f t="shared" si="43"/>
        <v>8.3989501312335957E-2</v>
      </c>
      <c r="T210" s="7">
        <v>1047</v>
      </c>
      <c r="U210" s="49">
        <v>93</v>
      </c>
      <c r="V210" s="49">
        <v>11</v>
      </c>
      <c r="W210" s="51">
        <f t="shared" si="44"/>
        <v>0.11827956989247312</v>
      </c>
      <c r="X210" s="49">
        <v>29</v>
      </c>
      <c r="Y210" s="51">
        <f t="shared" si="45"/>
        <v>0.31182795698924731</v>
      </c>
      <c r="Z210" s="49">
        <v>37</v>
      </c>
      <c r="AA210" s="51">
        <f t="shared" si="46"/>
        <v>0.39784946236559138</v>
      </c>
      <c r="AB210" s="49">
        <v>15</v>
      </c>
      <c r="AC210" s="49">
        <v>1</v>
      </c>
      <c r="AD210" s="51">
        <f t="shared" si="47"/>
        <v>6.6666666666666666E-2</v>
      </c>
      <c r="AE210" s="49">
        <v>6</v>
      </c>
      <c r="AF210" s="51">
        <f t="shared" si="48"/>
        <v>0.4</v>
      </c>
      <c r="AG210" s="49">
        <v>7</v>
      </c>
      <c r="AH210" s="51">
        <f t="shared" si="49"/>
        <v>0.46666666666666667</v>
      </c>
      <c r="AI210" s="7">
        <v>772</v>
      </c>
      <c r="AJ210" s="7">
        <v>927</v>
      </c>
      <c r="AK210" s="49">
        <v>36</v>
      </c>
      <c r="AL210" s="49">
        <v>8</v>
      </c>
      <c r="AM210" s="49">
        <v>15</v>
      </c>
      <c r="AN210" s="51">
        <f t="shared" si="50"/>
        <v>0.63888888888888884</v>
      </c>
      <c r="AO210" s="49">
        <v>606</v>
      </c>
      <c r="AP210" s="49">
        <v>260</v>
      </c>
      <c r="AQ210" s="51">
        <f t="shared" si="39"/>
        <v>0.42904290429042902</v>
      </c>
      <c r="AR210" s="49">
        <v>673</v>
      </c>
      <c r="AS210" s="49">
        <v>633</v>
      </c>
      <c r="AT210" s="51">
        <f t="shared" si="51"/>
        <v>0.94056463595839523</v>
      </c>
    </row>
    <row r="211" spans="1:46" s="7" customFormat="1" x14ac:dyDescent="0.3">
      <c r="A211" s="7" t="s">
        <v>487</v>
      </c>
      <c r="B211" s="7" t="s">
        <v>504</v>
      </c>
      <c r="C211" s="7" t="s">
        <v>505</v>
      </c>
      <c r="D211" s="53">
        <v>2963567</v>
      </c>
      <c r="E211" s="7" t="s">
        <v>53</v>
      </c>
      <c r="F211" s="52">
        <v>324</v>
      </c>
      <c r="G211" s="52">
        <v>271</v>
      </c>
      <c r="H211" s="51">
        <f t="shared" si="40"/>
        <v>0.8364197530864198</v>
      </c>
      <c r="I211" s="7">
        <v>27</v>
      </c>
      <c r="J211" s="7">
        <v>10</v>
      </c>
      <c r="K211" s="7">
        <v>85</v>
      </c>
      <c r="L211" s="7">
        <v>21</v>
      </c>
      <c r="M211" s="49">
        <v>777</v>
      </c>
      <c r="N211" s="49">
        <v>60</v>
      </c>
      <c r="O211" s="49">
        <v>96</v>
      </c>
      <c r="P211" s="49">
        <v>153</v>
      </c>
      <c r="Q211" s="51">
        <f t="shared" si="41"/>
        <v>7.7220077220077218E-2</v>
      </c>
      <c r="R211" s="51">
        <f t="shared" si="42"/>
        <v>0.12355212355212356</v>
      </c>
      <c r="S211" s="51">
        <f t="shared" si="43"/>
        <v>0.19691119691119691</v>
      </c>
      <c r="T211" s="7">
        <v>1505</v>
      </c>
      <c r="U211" s="49">
        <v>257</v>
      </c>
      <c r="V211" s="49">
        <v>20</v>
      </c>
      <c r="W211" s="51">
        <f t="shared" si="44"/>
        <v>7.7821011673151752E-2</v>
      </c>
      <c r="X211" s="49">
        <v>29</v>
      </c>
      <c r="Y211" s="51">
        <f t="shared" si="45"/>
        <v>0.11284046692607004</v>
      </c>
      <c r="Z211" s="49">
        <v>39</v>
      </c>
      <c r="AA211" s="51">
        <f t="shared" si="46"/>
        <v>0.1517509727626459</v>
      </c>
      <c r="AB211" s="49">
        <v>176</v>
      </c>
      <c r="AC211" s="49">
        <v>35</v>
      </c>
      <c r="AD211" s="51">
        <f t="shared" si="47"/>
        <v>0.19886363636363635</v>
      </c>
      <c r="AE211" s="49">
        <v>28</v>
      </c>
      <c r="AF211" s="51">
        <f t="shared" si="48"/>
        <v>0.15909090909090909</v>
      </c>
      <c r="AG211" s="49">
        <v>57</v>
      </c>
      <c r="AH211" s="51">
        <f t="shared" si="49"/>
        <v>0.32386363636363635</v>
      </c>
      <c r="AI211" s="7">
        <v>980</v>
      </c>
      <c r="AJ211" s="7">
        <v>1232</v>
      </c>
      <c r="AK211" s="49">
        <v>216</v>
      </c>
      <c r="AL211" s="49">
        <v>17</v>
      </c>
      <c r="AM211" s="49">
        <v>157</v>
      </c>
      <c r="AN211" s="51">
        <f t="shared" si="50"/>
        <v>0.80555555555555558</v>
      </c>
      <c r="AO211" s="49">
        <v>1365</v>
      </c>
      <c r="AP211" s="49">
        <v>513</v>
      </c>
      <c r="AQ211" s="51">
        <f t="shared" si="39"/>
        <v>0.37582417582417582</v>
      </c>
      <c r="AR211" s="49">
        <v>913</v>
      </c>
      <c r="AS211" s="49">
        <v>810</v>
      </c>
      <c r="AT211" s="51">
        <f t="shared" si="51"/>
        <v>0.88718510405257389</v>
      </c>
    </row>
    <row r="212" spans="1:46" s="7" customFormat="1" x14ac:dyDescent="0.3">
      <c r="A212" s="7" t="s">
        <v>487</v>
      </c>
      <c r="B212" s="7" t="s">
        <v>506</v>
      </c>
      <c r="C212" s="7" t="s">
        <v>507</v>
      </c>
      <c r="D212" s="53">
        <v>969625</v>
      </c>
      <c r="E212" s="7" t="s">
        <v>53</v>
      </c>
      <c r="F212" s="52">
        <v>107</v>
      </c>
      <c r="G212" s="52">
        <v>92</v>
      </c>
      <c r="H212" s="51">
        <f t="shared" si="40"/>
        <v>0.85981308411214952</v>
      </c>
      <c r="I212" s="7">
        <v>24</v>
      </c>
      <c r="J212" s="7">
        <v>18</v>
      </c>
      <c r="K212" s="7">
        <v>65</v>
      </c>
      <c r="L212" s="7">
        <v>26</v>
      </c>
      <c r="M212" s="49">
        <v>379</v>
      </c>
      <c r="N212" s="49">
        <v>14</v>
      </c>
      <c r="O212" s="49">
        <v>25</v>
      </c>
      <c r="P212" s="49">
        <v>34</v>
      </c>
      <c r="Q212" s="51">
        <f t="shared" si="41"/>
        <v>3.6939313984168866E-2</v>
      </c>
      <c r="R212" s="51">
        <f t="shared" si="42"/>
        <v>6.5963060686015831E-2</v>
      </c>
      <c r="S212" s="51">
        <f t="shared" si="43"/>
        <v>8.9709762532981532E-2</v>
      </c>
      <c r="T212" s="7">
        <v>442</v>
      </c>
      <c r="U212" s="49">
        <v>56</v>
      </c>
      <c r="V212" s="49">
        <v>9</v>
      </c>
      <c r="W212" s="51">
        <f t="shared" si="44"/>
        <v>0.16071428571428573</v>
      </c>
      <c r="X212" s="49">
        <v>15</v>
      </c>
      <c r="Y212" s="51">
        <f t="shared" si="45"/>
        <v>0.26785714285714285</v>
      </c>
      <c r="Z212" s="49">
        <v>20</v>
      </c>
      <c r="AA212" s="51">
        <f t="shared" si="46"/>
        <v>0.35714285714285715</v>
      </c>
      <c r="AB212" s="49">
        <v>63</v>
      </c>
      <c r="AC212" s="49">
        <v>13</v>
      </c>
      <c r="AD212" s="51">
        <f t="shared" si="47"/>
        <v>0.20634920634920634</v>
      </c>
      <c r="AE212" s="49">
        <v>9</v>
      </c>
      <c r="AF212" s="51">
        <f t="shared" si="48"/>
        <v>0.14285714285714285</v>
      </c>
      <c r="AG212" s="49">
        <v>20</v>
      </c>
      <c r="AH212" s="51">
        <f t="shared" si="49"/>
        <v>0.31746031746031744</v>
      </c>
      <c r="AI212" s="7">
        <v>350</v>
      </c>
      <c r="AJ212" s="7">
        <v>459</v>
      </c>
      <c r="AK212" s="49">
        <v>0</v>
      </c>
      <c r="AL212" s="49">
        <v>0</v>
      </c>
      <c r="AM212" s="49">
        <v>0</v>
      </c>
      <c r="AN212" s="51" t="str">
        <f t="shared" si="50"/>
        <v>NA</v>
      </c>
      <c r="AO212" s="49">
        <v>372</v>
      </c>
      <c r="AP212" s="49">
        <v>244</v>
      </c>
      <c r="AQ212" s="51">
        <f t="shared" si="39"/>
        <v>0.65591397849462363</v>
      </c>
      <c r="AR212" s="49">
        <v>214</v>
      </c>
      <c r="AS212" s="49">
        <v>190</v>
      </c>
      <c r="AT212" s="51">
        <f t="shared" si="51"/>
        <v>0.88785046728971961</v>
      </c>
    </row>
    <row r="213" spans="1:46" s="7" customFormat="1" x14ac:dyDescent="0.3">
      <c r="A213" s="7" t="s">
        <v>508</v>
      </c>
      <c r="B213" s="7" t="s">
        <v>509</v>
      </c>
      <c r="C213" s="7" t="s">
        <v>510</v>
      </c>
      <c r="D213" s="53">
        <v>1928309</v>
      </c>
      <c r="E213" s="7" t="s">
        <v>53</v>
      </c>
      <c r="F213" s="52">
        <v>352</v>
      </c>
      <c r="G213" s="52">
        <v>216</v>
      </c>
      <c r="H213" s="51">
        <f t="shared" si="40"/>
        <v>0.61363636363636365</v>
      </c>
      <c r="I213" s="7">
        <v>38</v>
      </c>
      <c r="J213" s="7">
        <v>20</v>
      </c>
      <c r="K213" s="7">
        <v>77</v>
      </c>
      <c r="L213" s="7">
        <v>28</v>
      </c>
      <c r="M213" s="49">
        <v>380</v>
      </c>
      <c r="N213" s="49">
        <v>23</v>
      </c>
      <c r="O213" s="49">
        <v>37</v>
      </c>
      <c r="P213" s="49">
        <v>45</v>
      </c>
      <c r="Q213" s="51">
        <f t="shared" si="41"/>
        <v>6.0526315789473685E-2</v>
      </c>
      <c r="R213" s="51">
        <f t="shared" si="42"/>
        <v>9.7368421052631576E-2</v>
      </c>
      <c r="S213" s="51">
        <f t="shared" si="43"/>
        <v>0.11842105263157894</v>
      </c>
      <c r="T213" s="7">
        <v>1437</v>
      </c>
      <c r="U213" s="49">
        <v>132</v>
      </c>
      <c r="V213" s="49">
        <v>9</v>
      </c>
      <c r="W213" s="51">
        <f t="shared" si="44"/>
        <v>6.8181818181818177E-2</v>
      </c>
      <c r="X213" s="49">
        <v>21</v>
      </c>
      <c r="Y213" s="51">
        <f t="shared" si="45"/>
        <v>0.15909090909090909</v>
      </c>
      <c r="Z213" s="49">
        <v>30</v>
      </c>
      <c r="AA213" s="51">
        <f t="shared" si="46"/>
        <v>0.22727272727272727</v>
      </c>
      <c r="AB213" s="49">
        <v>39</v>
      </c>
      <c r="AC213" s="49">
        <v>15</v>
      </c>
      <c r="AD213" s="51">
        <f t="shared" si="47"/>
        <v>0.38461538461538464</v>
      </c>
      <c r="AE213" s="49">
        <v>8</v>
      </c>
      <c r="AF213" s="51">
        <f t="shared" si="48"/>
        <v>0.20512820512820512</v>
      </c>
      <c r="AG213" s="49">
        <v>21</v>
      </c>
      <c r="AH213" s="51">
        <f t="shared" si="49"/>
        <v>0.53846153846153844</v>
      </c>
      <c r="AI213" s="7">
        <v>1156</v>
      </c>
      <c r="AJ213" s="7">
        <v>1443</v>
      </c>
      <c r="AK213" s="49">
        <v>25</v>
      </c>
      <c r="AL213" s="49">
        <v>23</v>
      </c>
      <c r="AM213" s="49">
        <v>1</v>
      </c>
      <c r="AN213" s="51">
        <f t="shared" si="50"/>
        <v>0.96</v>
      </c>
      <c r="AO213" s="49">
        <v>1369</v>
      </c>
      <c r="AP213" s="49">
        <v>636</v>
      </c>
      <c r="AQ213" s="51">
        <f t="shared" si="39"/>
        <v>0.46457268078889702</v>
      </c>
      <c r="AR213" s="49">
        <v>358</v>
      </c>
      <c r="AS213" s="49">
        <v>346</v>
      </c>
      <c r="AT213" s="51">
        <f t="shared" si="51"/>
        <v>0.96648044692737434</v>
      </c>
    </row>
    <row r="214" spans="1:46" s="7" customFormat="1" x14ac:dyDescent="0.3">
      <c r="A214" s="7" t="s">
        <v>508</v>
      </c>
      <c r="B214" s="7" t="s">
        <v>511</v>
      </c>
      <c r="C214" s="7" t="s">
        <v>512</v>
      </c>
      <c r="D214" s="53">
        <v>11487718</v>
      </c>
      <c r="E214" s="7" t="s">
        <v>53</v>
      </c>
      <c r="F214" s="52">
        <v>1159</v>
      </c>
      <c r="G214" s="52">
        <v>971</v>
      </c>
      <c r="H214" s="51">
        <f t="shared" si="40"/>
        <v>0.83779119930974977</v>
      </c>
      <c r="I214" s="7">
        <v>73</v>
      </c>
      <c r="J214" s="7">
        <v>40</v>
      </c>
      <c r="K214" s="7">
        <v>127</v>
      </c>
      <c r="L214" s="7">
        <v>60</v>
      </c>
      <c r="M214" s="49">
        <v>955</v>
      </c>
      <c r="N214" s="49">
        <v>50</v>
      </c>
      <c r="O214" s="49">
        <v>100</v>
      </c>
      <c r="P214" s="49">
        <v>160</v>
      </c>
      <c r="Q214" s="51">
        <f t="shared" si="41"/>
        <v>5.2356020942408377E-2</v>
      </c>
      <c r="R214" s="51">
        <f t="shared" si="42"/>
        <v>0.10471204188481675</v>
      </c>
      <c r="S214" s="51">
        <f t="shared" si="43"/>
        <v>0.16753926701570682</v>
      </c>
      <c r="T214" s="7">
        <v>3160</v>
      </c>
      <c r="U214" s="49">
        <v>917</v>
      </c>
      <c r="V214" s="49">
        <v>71</v>
      </c>
      <c r="W214" s="51">
        <f t="shared" si="44"/>
        <v>7.7426390403489642E-2</v>
      </c>
      <c r="X214" s="49">
        <v>168</v>
      </c>
      <c r="Y214" s="51">
        <f t="shared" si="45"/>
        <v>0.18320610687022901</v>
      </c>
      <c r="Z214" s="49">
        <v>207</v>
      </c>
      <c r="AA214" s="51">
        <f t="shared" si="46"/>
        <v>0.22573609596510361</v>
      </c>
      <c r="AB214" s="49">
        <v>304</v>
      </c>
      <c r="AC214" s="49">
        <v>66</v>
      </c>
      <c r="AD214" s="51">
        <f t="shared" si="47"/>
        <v>0.21710526315789475</v>
      </c>
      <c r="AE214" s="49">
        <v>66</v>
      </c>
      <c r="AF214" s="51">
        <f t="shared" si="48"/>
        <v>0.21710526315789475</v>
      </c>
      <c r="AG214" s="49">
        <v>124</v>
      </c>
      <c r="AH214" s="51">
        <f t="shared" si="49"/>
        <v>0.40789473684210525</v>
      </c>
      <c r="AI214" s="7">
        <v>1980</v>
      </c>
      <c r="AJ214" s="7">
        <v>2328</v>
      </c>
      <c r="AK214" s="49">
        <v>286</v>
      </c>
      <c r="AL214" s="49">
        <v>42</v>
      </c>
      <c r="AM214" s="49">
        <v>54</v>
      </c>
      <c r="AN214" s="51">
        <f t="shared" si="50"/>
        <v>0.33566433566433568</v>
      </c>
      <c r="AO214" s="49">
        <v>2582</v>
      </c>
      <c r="AP214" s="49">
        <v>1011</v>
      </c>
      <c r="AQ214" s="51">
        <f t="shared" si="39"/>
        <v>0.39155693261037955</v>
      </c>
      <c r="AR214" s="49">
        <v>1637</v>
      </c>
      <c r="AS214" s="49">
        <v>1608</v>
      </c>
      <c r="AT214" s="51">
        <f t="shared" si="51"/>
        <v>0.98228466707391571</v>
      </c>
    </row>
    <row r="215" spans="1:46" s="7" customFormat="1" x14ac:dyDescent="0.3">
      <c r="A215" s="7" t="s">
        <v>508</v>
      </c>
      <c r="B215" s="7" t="s">
        <v>995</v>
      </c>
      <c r="C215" s="7" t="s">
        <v>514</v>
      </c>
      <c r="D215" s="53">
        <v>334324</v>
      </c>
      <c r="E215" s="7" t="s">
        <v>53</v>
      </c>
      <c r="F215" s="52">
        <v>207</v>
      </c>
      <c r="G215" s="52">
        <v>101</v>
      </c>
      <c r="H215" s="51">
        <f t="shared" si="40"/>
        <v>0.48792270531400966</v>
      </c>
      <c r="I215" s="7">
        <v>40</v>
      </c>
      <c r="J215" s="7">
        <v>18</v>
      </c>
      <c r="K215" s="7">
        <v>63</v>
      </c>
      <c r="L215" s="7">
        <v>23</v>
      </c>
      <c r="M215" s="49">
        <v>132</v>
      </c>
      <c r="N215" s="49">
        <v>11</v>
      </c>
      <c r="O215" s="49">
        <v>12</v>
      </c>
      <c r="P215" s="49">
        <v>15</v>
      </c>
      <c r="Q215" s="51">
        <f t="shared" si="41"/>
        <v>8.3333333333333329E-2</v>
      </c>
      <c r="R215" s="51">
        <f t="shared" si="42"/>
        <v>9.0909090909090912E-2</v>
      </c>
      <c r="S215" s="51">
        <f t="shared" si="43"/>
        <v>0.11363636363636363</v>
      </c>
      <c r="T215" s="7">
        <v>574</v>
      </c>
      <c r="U215" s="49">
        <v>65</v>
      </c>
      <c r="V215" s="49">
        <v>4</v>
      </c>
      <c r="W215" s="51">
        <f t="shared" si="44"/>
        <v>6.1538461538461542E-2</v>
      </c>
      <c r="X215" s="49">
        <v>18</v>
      </c>
      <c r="Y215" s="51">
        <f t="shared" si="45"/>
        <v>0.27692307692307694</v>
      </c>
      <c r="Z215" s="49">
        <v>22</v>
      </c>
      <c r="AA215" s="51">
        <f t="shared" si="46"/>
        <v>0.33846153846153848</v>
      </c>
      <c r="AB215" s="49">
        <v>131</v>
      </c>
      <c r="AC215" s="49">
        <v>15</v>
      </c>
      <c r="AD215" s="51">
        <f t="shared" si="47"/>
        <v>0.11450381679389313</v>
      </c>
      <c r="AE215" s="49">
        <v>11</v>
      </c>
      <c r="AF215" s="51">
        <f t="shared" si="48"/>
        <v>8.3969465648854963E-2</v>
      </c>
      <c r="AG215" s="49">
        <v>25</v>
      </c>
      <c r="AH215" s="51">
        <f t="shared" si="49"/>
        <v>0.19083969465648856</v>
      </c>
      <c r="AI215" s="7">
        <v>438</v>
      </c>
      <c r="AJ215" s="7">
        <v>603</v>
      </c>
      <c r="AK215" s="49">
        <v>24</v>
      </c>
      <c r="AL215" s="49">
        <v>6</v>
      </c>
      <c r="AM215" s="49">
        <v>8</v>
      </c>
      <c r="AN215" s="51">
        <f t="shared" si="50"/>
        <v>0.58333333333333337</v>
      </c>
      <c r="AO215" s="49">
        <v>600</v>
      </c>
      <c r="AP215" s="49">
        <v>335</v>
      </c>
      <c r="AQ215" s="51">
        <f t="shared" si="39"/>
        <v>0.55833333333333335</v>
      </c>
      <c r="AR215" s="49">
        <v>81</v>
      </c>
      <c r="AS215" s="49">
        <v>76</v>
      </c>
      <c r="AT215" s="51">
        <f t="shared" si="51"/>
        <v>0.93827160493827155</v>
      </c>
    </row>
    <row r="216" spans="1:46" s="7" customFormat="1" x14ac:dyDescent="0.3">
      <c r="A216" s="7" t="s">
        <v>508</v>
      </c>
      <c r="B216" s="7" t="s">
        <v>515</v>
      </c>
      <c r="C216" s="7" t="s">
        <v>516</v>
      </c>
      <c r="D216" s="53">
        <v>950006</v>
      </c>
      <c r="E216" s="7" t="s">
        <v>53</v>
      </c>
      <c r="F216" s="52">
        <v>195</v>
      </c>
      <c r="G216" s="52">
        <v>184</v>
      </c>
      <c r="H216" s="51">
        <f t="shared" si="40"/>
        <v>0.94358974358974357</v>
      </c>
      <c r="I216" s="7">
        <v>54</v>
      </c>
      <c r="J216" s="7">
        <v>23</v>
      </c>
      <c r="K216" s="7">
        <v>62</v>
      </c>
      <c r="L216" s="7">
        <v>26</v>
      </c>
      <c r="M216" s="49">
        <v>357</v>
      </c>
      <c r="N216" s="49">
        <v>22</v>
      </c>
      <c r="O216" s="49">
        <v>28</v>
      </c>
      <c r="P216" s="49">
        <v>40</v>
      </c>
      <c r="Q216" s="51">
        <f t="shared" si="41"/>
        <v>6.1624649859943981E-2</v>
      </c>
      <c r="R216" s="51">
        <f t="shared" si="42"/>
        <v>7.8431372549019607E-2</v>
      </c>
      <c r="S216" s="51">
        <f t="shared" si="43"/>
        <v>0.11204481792717087</v>
      </c>
      <c r="T216" s="7">
        <v>820</v>
      </c>
      <c r="U216" s="49">
        <v>105</v>
      </c>
      <c r="V216" s="49">
        <v>7</v>
      </c>
      <c r="W216" s="51">
        <f t="shared" si="44"/>
        <v>6.6666666666666666E-2</v>
      </c>
      <c r="X216" s="49">
        <v>16</v>
      </c>
      <c r="Y216" s="51">
        <f t="shared" si="45"/>
        <v>0.15238095238095239</v>
      </c>
      <c r="Z216" s="49">
        <v>19</v>
      </c>
      <c r="AA216" s="51">
        <f t="shared" si="46"/>
        <v>0.18095238095238095</v>
      </c>
      <c r="AB216" s="49">
        <v>114</v>
      </c>
      <c r="AC216" s="49">
        <v>11</v>
      </c>
      <c r="AD216" s="51">
        <f t="shared" si="47"/>
        <v>9.6491228070175433E-2</v>
      </c>
      <c r="AE216" s="49">
        <v>11</v>
      </c>
      <c r="AF216" s="51">
        <f t="shared" si="48"/>
        <v>9.6491228070175433E-2</v>
      </c>
      <c r="AG216" s="49">
        <v>20</v>
      </c>
      <c r="AH216" s="51">
        <f t="shared" si="49"/>
        <v>0.17543859649122806</v>
      </c>
      <c r="AI216" s="7">
        <v>571</v>
      </c>
      <c r="AJ216" s="7">
        <v>845</v>
      </c>
      <c r="AK216" s="49">
        <v>127</v>
      </c>
      <c r="AL216" s="49">
        <v>4</v>
      </c>
      <c r="AM216" s="49">
        <v>10</v>
      </c>
      <c r="AN216" s="51">
        <f t="shared" si="50"/>
        <v>0.11023622047244094</v>
      </c>
      <c r="AO216" s="49">
        <v>829</v>
      </c>
      <c r="AP216" s="49">
        <v>311</v>
      </c>
      <c r="AQ216" s="51">
        <f t="shared" si="39"/>
        <v>0.37515078407720143</v>
      </c>
      <c r="AR216" s="49">
        <v>166</v>
      </c>
      <c r="AS216" s="49">
        <v>151</v>
      </c>
      <c r="AT216" s="51">
        <f t="shared" si="51"/>
        <v>0.90963855421686746</v>
      </c>
    </row>
    <row r="217" spans="1:46" s="7" customFormat="1" x14ac:dyDescent="0.3">
      <c r="A217" s="7" t="s">
        <v>508</v>
      </c>
      <c r="B217" s="7" t="s">
        <v>517</v>
      </c>
      <c r="C217" s="7" t="s">
        <v>518</v>
      </c>
      <c r="D217" s="53">
        <v>560852</v>
      </c>
      <c r="E217" s="7" t="s">
        <v>53</v>
      </c>
      <c r="F217" s="52">
        <v>285</v>
      </c>
      <c r="G217" s="52">
        <v>111</v>
      </c>
      <c r="H217" s="51">
        <f t="shared" si="40"/>
        <v>0.38947368421052631</v>
      </c>
      <c r="I217" s="7">
        <v>72</v>
      </c>
      <c r="J217" s="7">
        <v>38</v>
      </c>
      <c r="K217" s="7">
        <v>184</v>
      </c>
      <c r="L217" s="7">
        <v>109</v>
      </c>
      <c r="M217" s="49">
        <v>380</v>
      </c>
      <c r="N217" s="49">
        <v>19</v>
      </c>
      <c r="O217" s="49">
        <v>27</v>
      </c>
      <c r="P217" s="49">
        <v>52</v>
      </c>
      <c r="Q217" s="51">
        <f t="shared" si="41"/>
        <v>0.05</v>
      </c>
      <c r="R217" s="51">
        <f t="shared" si="42"/>
        <v>7.1052631578947367E-2</v>
      </c>
      <c r="S217" s="51">
        <f t="shared" si="43"/>
        <v>0.1368421052631579</v>
      </c>
      <c r="T217" s="7">
        <v>241</v>
      </c>
      <c r="U217" s="49">
        <v>28</v>
      </c>
      <c r="V217" s="49">
        <v>4</v>
      </c>
      <c r="W217" s="51">
        <f t="shared" si="44"/>
        <v>0.14285714285714285</v>
      </c>
      <c r="X217" s="49">
        <v>2</v>
      </c>
      <c r="Y217" s="51">
        <f t="shared" si="45"/>
        <v>7.1428571428571425E-2</v>
      </c>
      <c r="Z217" s="49">
        <v>5</v>
      </c>
      <c r="AA217" s="51">
        <f t="shared" si="46"/>
        <v>0.17857142857142858</v>
      </c>
      <c r="AB217" s="49">
        <v>43</v>
      </c>
      <c r="AC217" s="49">
        <v>6</v>
      </c>
      <c r="AD217" s="51">
        <f t="shared" si="47"/>
        <v>0.13953488372093023</v>
      </c>
      <c r="AE217" s="49">
        <v>5</v>
      </c>
      <c r="AF217" s="51">
        <f t="shared" si="48"/>
        <v>0.11627906976744186</v>
      </c>
      <c r="AG217" s="49">
        <v>11</v>
      </c>
      <c r="AH217" s="51">
        <f t="shared" si="49"/>
        <v>0.2558139534883721</v>
      </c>
      <c r="AI217" s="7">
        <v>121</v>
      </c>
      <c r="AJ217" s="7">
        <v>332</v>
      </c>
      <c r="AK217" s="49">
        <v>0</v>
      </c>
      <c r="AL217" s="49">
        <v>0</v>
      </c>
      <c r="AM217" s="49">
        <v>0</v>
      </c>
      <c r="AN217" s="51" t="str">
        <f t="shared" si="50"/>
        <v>NA</v>
      </c>
      <c r="AO217" s="49">
        <v>350</v>
      </c>
      <c r="AP217" s="49">
        <v>239</v>
      </c>
      <c r="AQ217" s="51">
        <f t="shared" si="39"/>
        <v>0.68285714285714283</v>
      </c>
      <c r="AR217" s="49">
        <v>128</v>
      </c>
      <c r="AS217" s="49">
        <v>116</v>
      </c>
      <c r="AT217" s="51">
        <f t="shared" si="51"/>
        <v>0.90625</v>
      </c>
    </row>
    <row r="218" spans="1:46" s="7" customFormat="1" x14ac:dyDescent="0.3">
      <c r="A218" s="7" t="s">
        <v>508</v>
      </c>
      <c r="B218" s="7" t="s">
        <v>519</v>
      </c>
      <c r="C218" s="7" t="s">
        <v>520</v>
      </c>
      <c r="D218" s="53">
        <v>1239738</v>
      </c>
      <c r="E218" s="7" t="s">
        <v>53</v>
      </c>
      <c r="F218" s="52">
        <v>108</v>
      </c>
      <c r="G218" s="52">
        <v>108</v>
      </c>
      <c r="H218" s="51">
        <f t="shared" si="40"/>
        <v>1</v>
      </c>
      <c r="I218" s="7">
        <v>82</v>
      </c>
      <c r="J218" s="7">
        <v>9</v>
      </c>
      <c r="K218" s="7">
        <v>110</v>
      </c>
      <c r="L218" s="7">
        <v>10</v>
      </c>
      <c r="M218" s="49">
        <v>1052</v>
      </c>
      <c r="N218" s="49">
        <v>315</v>
      </c>
      <c r="O218" s="49">
        <v>492</v>
      </c>
      <c r="P218" s="49">
        <v>584</v>
      </c>
      <c r="Q218" s="51">
        <f t="shared" si="41"/>
        <v>0.29942965779467678</v>
      </c>
      <c r="R218" s="51">
        <f t="shared" si="42"/>
        <v>0.46768060836501901</v>
      </c>
      <c r="S218" s="51">
        <f t="shared" si="43"/>
        <v>0.55513307984790872</v>
      </c>
      <c r="T218" s="7">
        <v>581</v>
      </c>
      <c r="U218" s="49">
        <v>129</v>
      </c>
      <c r="V218" s="49">
        <v>13</v>
      </c>
      <c r="W218" s="51">
        <f t="shared" si="44"/>
        <v>0.10077519379844961</v>
      </c>
      <c r="X218" s="49">
        <v>39</v>
      </c>
      <c r="Y218" s="51">
        <f t="shared" si="45"/>
        <v>0.30232558139534882</v>
      </c>
      <c r="Z218" s="49">
        <v>51</v>
      </c>
      <c r="AA218" s="51">
        <f t="shared" si="46"/>
        <v>0.39534883720930231</v>
      </c>
      <c r="AB218" s="49">
        <v>811</v>
      </c>
      <c r="AC218" s="49">
        <v>77</v>
      </c>
      <c r="AD218" s="51">
        <f t="shared" si="47"/>
        <v>9.4944512946979032E-2</v>
      </c>
      <c r="AE218" s="49">
        <v>28</v>
      </c>
      <c r="AF218" s="51">
        <f t="shared" si="48"/>
        <v>3.4525277435265102E-2</v>
      </c>
      <c r="AG218" s="49">
        <v>98</v>
      </c>
      <c r="AH218" s="51">
        <f t="shared" si="49"/>
        <v>0.12083847102342787</v>
      </c>
      <c r="AI218" s="7">
        <v>413</v>
      </c>
      <c r="AJ218" s="7">
        <v>550</v>
      </c>
      <c r="AK218" s="49">
        <v>979</v>
      </c>
      <c r="AL218" s="49">
        <v>297</v>
      </c>
      <c r="AM218" s="49">
        <v>539</v>
      </c>
      <c r="AN218" s="51">
        <f t="shared" si="50"/>
        <v>0.8539325842696629</v>
      </c>
      <c r="AO218" s="49">
        <v>974</v>
      </c>
      <c r="AP218" s="49">
        <v>467</v>
      </c>
      <c r="AQ218" s="51">
        <f t="shared" si="39"/>
        <v>0.47946611909650921</v>
      </c>
      <c r="AR218" s="49">
        <v>225</v>
      </c>
      <c r="AS218" s="49">
        <v>188</v>
      </c>
      <c r="AT218" s="51">
        <f t="shared" si="51"/>
        <v>0.83555555555555561</v>
      </c>
    </row>
    <row r="219" spans="1:46" s="7" customFormat="1" x14ac:dyDescent="0.3">
      <c r="A219" s="7" t="s">
        <v>508</v>
      </c>
      <c r="B219" s="7" t="s">
        <v>523</v>
      </c>
      <c r="C219" s="7" t="s">
        <v>524</v>
      </c>
      <c r="D219" s="53">
        <v>13179385</v>
      </c>
      <c r="E219" s="7" t="s">
        <v>90</v>
      </c>
      <c r="F219" s="52">
        <v>1499</v>
      </c>
      <c r="G219" s="52">
        <v>1381</v>
      </c>
      <c r="H219" s="51">
        <f t="shared" si="40"/>
        <v>0.92128085390260173</v>
      </c>
      <c r="I219" s="7">
        <v>86</v>
      </c>
      <c r="J219" s="7">
        <v>52</v>
      </c>
      <c r="K219" s="7">
        <v>207</v>
      </c>
      <c r="L219" s="7">
        <v>66</v>
      </c>
      <c r="M219" s="49">
        <v>436</v>
      </c>
      <c r="N219" s="49">
        <v>45</v>
      </c>
      <c r="O219" s="49">
        <v>75</v>
      </c>
      <c r="P219" s="49">
        <v>122</v>
      </c>
      <c r="Q219" s="51">
        <f t="shared" si="41"/>
        <v>0.10321100917431193</v>
      </c>
      <c r="R219" s="51">
        <f t="shared" si="42"/>
        <v>0.17201834862385321</v>
      </c>
      <c r="S219" s="51">
        <f t="shared" si="43"/>
        <v>0.27981651376146788</v>
      </c>
      <c r="T219" s="7">
        <v>1574</v>
      </c>
      <c r="U219" s="49">
        <v>792</v>
      </c>
      <c r="V219" s="49">
        <v>56</v>
      </c>
      <c r="W219" s="51">
        <f t="shared" si="44"/>
        <v>7.0707070707070704E-2</v>
      </c>
      <c r="X219" s="49">
        <v>210</v>
      </c>
      <c r="Y219" s="51">
        <f t="shared" si="45"/>
        <v>0.26515151515151514</v>
      </c>
      <c r="Z219" s="49">
        <v>251</v>
      </c>
      <c r="AA219" s="51">
        <f t="shared" si="46"/>
        <v>0.31691919191919193</v>
      </c>
      <c r="AB219" s="49">
        <v>1103</v>
      </c>
      <c r="AC219" s="49">
        <v>155</v>
      </c>
      <c r="AD219" s="51">
        <f t="shared" si="47"/>
        <v>0.14052583862194015</v>
      </c>
      <c r="AE219" s="49">
        <v>86</v>
      </c>
      <c r="AF219" s="51">
        <f t="shared" si="48"/>
        <v>7.7969174977334549E-2</v>
      </c>
      <c r="AG219" s="49">
        <v>208</v>
      </c>
      <c r="AH219" s="51">
        <f t="shared" si="49"/>
        <v>0.1885766092475068</v>
      </c>
      <c r="AI219" s="7">
        <v>1013</v>
      </c>
      <c r="AJ219" s="7">
        <v>1788</v>
      </c>
      <c r="AK219" s="49">
        <v>14</v>
      </c>
      <c r="AL219" s="49">
        <v>5</v>
      </c>
      <c r="AM219" s="49">
        <v>6</v>
      </c>
      <c r="AN219" s="51">
        <f t="shared" si="50"/>
        <v>0.7857142857142857</v>
      </c>
      <c r="AO219" s="49">
        <v>1555</v>
      </c>
      <c r="AP219" s="49">
        <v>946</v>
      </c>
      <c r="AQ219" s="51">
        <f t="shared" si="39"/>
        <v>0.60836012861736333</v>
      </c>
      <c r="AR219" s="49">
        <v>1128</v>
      </c>
      <c r="AS219" s="49">
        <v>1021</v>
      </c>
      <c r="AT219" s="51">
        <f t="shared" si="51"/>
        <v>0.90514184397163122</v>
      </c>
    </row>
    <row r="220" spans="1:46" s="7" customFormat="1" x14ac:dyDescent="0.3">
      <c r="A220" s="7" t="s">
        <v>508</v>
      </c>
      <c r="B220" s="7" t="s">
        <v>526</v>
      </c>
      <c r="C220" s="7" t="s">
        <v>527</v>
      </c>
      <c r="D220" s="53">
        <v>4978996</v>
      </c>
      <c r="E220" s="7" t="s">
        <v>56</v>
      </c>
      <c r="F220" s="52">
        <v>732</v>
      </c>
      <c r="G220" s="52">
        <v>418</v>
      </c>
      <c r="H220" s="51">
        <f t="shared" si="40"/>
        <v>0.57103825136612019</v>
      </c>
      <c r="I220" s="7">
        <v>46</v>
      </c>
      <c r="J220" s="7">
        <v>21</v>
      </c>
      <c r="K220" s="7">
        <v>65</v>
      </c>
      <c r="L220" s="7">
        <v>23</v>
      </c>
      <c r="M220" s="49">
        <v>1320</v>
      </c>
      <c r="N220" s="49">
        <v>76</v>
      </c>
      <c r="O220" s="49">
        <v>107</v>
      </c>
      <c r="P220" s="49">
        <v>152</v>
      </c>
      <c r="Q220" s="51">
        <f t="shared" si="41"/>
        <v>5.7575757575757579E-2</v>
      </c>
      <c r="R220" s="51">
        <f t="shared" si="42"/>
        <v>8.1060606060606055E-2</v>
      </c>
      <c r="S220" s="51">
        <f t="shared" si="43"/>
        <v>0.11515151515151516</v>
      </c>
      <c r="T220" s="7">
        <v>1903</v>
      </c>
      <c r="U220" s="49">
        <v>424</v>
      </c>
      <c r="V220" s="49">
        <v>29</v>
      </c>
      <c r="W220" s="51">
        <f t="shared" si="44"/>
        <v>6.8396226415094338E-2</v>
      </c>
      <c r="X220" s="49">
        <v>77</v>
      </c>
      <c r="Y220" s="51">
        <f t="shared" si="45"/>
        <v>0.18160377358490565</v>
      </c>
      <c r="Z220" s="49">
        <v>100</v>
      </c>
      <c r="AA220" s="51">
        <f t="shared" si="46"/>
        <v>0.23584905660377359</v>
      </c>
      <c r="AB220" s="49">
        <v>270</v>
      </c>
      <c r="AC220" s="49">
        <v>38</v>
      </c>
      <c r="AD220" s="51">
        <f t="shared" si="47"/>
        <v>0.14074074074074075</v>
      </c>
      <c r="AE220" s="49">
        <v>45</v>
      </c>
      <c r="AF220" s="51">
        <f t="shared" si="48"/>
        <v>0.16666666666666666</v>
      </c>
      <c r="AG220" s="49">
        <v>45</v>
      </c>
      <c r="AH220" s="51">
        <f t="shared" si="49"/>
        <v>0.16666666666666666</v>
      </c>
      <c r="AI220" s="7">
        <v>1445</v>
      </c>
      <c r="AJ220" s="7">
        <v>2369</v>
      </c>
      <c r="AK220" s="49">
        <v>487</v>
      </c>
      <c r="AL220" s="49">
        <v>43</v>
      </c>
      <c r="AM220" s="49">
        <v>402</v>
      </c>
      <c r="AN220" s="51">
        <f t="shared" si="50"/>
        <v>0.91375770020533886</v>
      </c>
      <c r="AO220" s="49">
        <v>2418</v>
      </c>
      <c r="AP220" s="49">
        <v>1322</v>
      </c>
      <c r="AQ220" s="51">
        <f t="shared" si="39"/>
        <v>0.54673283705541775</v>
      </c>
      <c r="AR220" s="49">
        <v>1234</v>
      </c>
      <c r="AS220" s="49">
        <v>1143</v>
      </c>
      <c r="AT220" s="51">
        <f t="shared" si="51"/>
        <v>0.92625607779578611</v>
      </c>
    </row>
    <row r="221" spans="1:46" s="7" customFormat="1" x14ac:dyDescent="0.3">
      <c r="A221" s="7" t="s">
        <v>528</v>
      </c>
      <c r="B221" s="7" t="s">
        <v>529</v>
      </c>
      <c r="C221" s="7" t="s">
        <v>530</v>
      </c>
      <c r="D221" s="53">
        <v>0</v>
      </c>
      <c r="E221" s="7" t="s">
        <v>56</v>
      </c>
      <c r="F221" s="52">
        <v>0</v>
      </c>
      <c r="G221" s="52">
        <v>0</v>
      </c>
      <c r="H221" s="51" t="str">
        <f t="shared" si="40"/>
        <v>NA</v>
      </c>
      <c r="I221" s="7">
        <v>0</v>
      </c>
      <c r="J221" s="7">
        <v>0</v>
      </c>
      <c r="K221" s="7">
        <v>0</v>
      </c>
      <c r="L221" s="7">
        <v>0</v>
      </c>
      <c r="M221" s="49">
        <v>0</v>
      </c>
      <c r="N221" s="49">
        <v>0</v>
      </c>
      <c r="O221" s="49">
        <v>0</v>
      </c>
      <c r="P221" s="49">
        <v>0</v>
      </c>
      <c r="Q221" s="51" t="str">
        <f t="shared" si="41"/>
        <v>NA</v>
      </c>
      <c r="R221" s="51" t="str">
        <f t="shared" si="42"/>
        <v>NA</v>
      </c>
      <c r="S221" s="51" t="str">
        <f t="shared" si="43"/>
        <v>NA</v>
      </c>
      <c r="T221" s="7">
        <v>0</v>
      </c>
      <c r="U221" s="49">
        <v>0</v>
      </c>
      <c r="V221" s="49">
        <v>0</v>
      </c>
      <c r="W221" s="51" t="str">
        <f t="shared" si="44"/>
        <v>NA</v>
      </c>
      <c r="X221" s="49">
        <v>0</v>
      </c>
      <c r="Y221" s="51" t="str">
        <f t="shared" si="45"/>
        <v>NA</v>
      </c>
      <c r="Z221" s="49">
        <v>0</v>
      </c>
      <c r="AA221" s="51" t="str">
        <f t="shared" si="46"/>
        <v>NA</v>
      </c>
      <c r="AB221" s="49">
        <v>0</v>
      </c>
      <c r="AC221" s="49">
        <v>0</v>
      </c>
      <c r="AD221" s="51" t="str">
        <f t="shared" si="47"/>
        <v>NA</v>
      </c>
      <c r="AE221" s="49">
        <v>0</v>
      </c>
      <c r="AF221" s="51" t="str">
        <f t="shared" si="48"/>
        <v>NA</v>
      </c>
      <c r="AG221" s="49">
        <v>0</v>
      </c>
      <c r="AH221" s="51" t="str">
        <f t="shared" si="49"/>
        <v>NA</v>
      </c>
      <c r="AI221" s="7">
        <v>0</v>
      </c>
      <c r="AJ221" s="7">
        <v>42</v>
      </c>
      <c r="AK221" s="49">
        <v>0</v>
      </c>
      <c r="AL221" s="49">
        <v>0</v>
      </c>
      <c r="AM221" s="49">
        <v>0</v>
      </c>
      <c r="AN221" s="51" t="str">
        <f t="shared" si="50"/>
        <v>NA</v>
      </c>
      <c r="AO221" s="49">
        <v>33</v>
      </c>
      <c r="AP221" s="49">
        <v>18</v>
      </c>
      <c r="AQ221" s="51">
        <f t="shared" si="39"/>
        <v>0.54545454545454541</v>
      </c>
      <c r="AR221" s="49">
        <v>0</v>
      </c>
      <c r="AS221" s="49">
        <v>0</v>
      </c>
      <c r="AT221" s="51" t="str">
        <f t="shared" si="51"/>
        <v>NA</v>
      </c>
    </row>
    <row r="222" spans="1:46" s="7" customFormat="1" x14ac:dyDescent="0.3">
      <c r="A222" s="7" t="s">
        <v>532</v>
      </c>
      <c r="B222" s="7" t="s">
        <v>533</v>
      </c>
      <c r="C222" s="7" t="s">
        <v>534</v>
      </c>
      <c r="D222" s="53">
        <v>917234</v>
      </c>
      <c r="E222" s="7" t="s">
        <v>53</v>
      </c>
      <c r="F222" s="52">
        <v>400</v>
      </c>
      <c r="G222" s="52">
        <v>318</v>
      </c>
      <c r="H222" s="51">
        <f t="shared" si="40"/>
        <v>0.79500000000000004</v>
      </c>
      <c r="I222" s="7">
        <v>1991</v>
      </c>
      <c r="J222" s="7">
        <v>5</v>
      </c>
      <c r="K222" s="7">
        <v>3524</v>
      </c>
      <c r="L222" s="7">
        <v>10</v>
      </c>
      <c r="M222" s="49">
        <v>293</v>
      </c>
      <c r="N222" s="49">
        <v>18</v>
      </c>
      <c r="O222" s="49">
        <v>22</v>
      </c>
      <c r="P222" s="49">
        <v>33</v>
      </c>
      <c r="Q222" s="51">
        <f t="shared" si="41"/>
        <v>6.1433447098976107E-2</v>
      </c>
      <c r="R222" s="51">
        <f t="shared" si="42"/>
        <v>7.5085324232081918E-2</v>
      </c>
      <c r="S222" s="51">
        <f t="shared" si="43"/>
        <v>0.11262798634812286</v>
      </c>
      <c r="T222" s="7">
        <v>1418</v>
      </c>
      <c r="U222" s="49">
        <v>56</v>
      </c>
      <c r="V222" s="49">
        <v>0</v>
      </c>
      <c r="W222" s="51">
        <f t="shared" si="44"/>
        <v>0</v>
      </c>
      <c r="X222" s="49">
        <v>0</v>
      </c>
      <c r="Y222" s="51">
        <f t="shared" si="45"/>
        <v>0</v>
      </c>
      <c r="Z222" s="49">
        <v>0</v>
      </c>
      <c r="AA222" s="51">
        <f t="shared" si="46"/>
        <v>0</v>
      </c>
      <c r="AB222" s="49">
        <v>129</v>
      </c>
      <c r="AC222" s="49">
        <v>12</v>
      </c>
      <c r="AD222" s="51">
        <f t="shared" si="47"/>
        <v>9.3023255813953487E-2</v>
      </c>
      <c r="AE222" s="49">
        <v>12</v>
      </c>
      <c r="AF222" s="51">
        <f t="shared" si="48"/>
        <v>9.3023255813953487E-2</v>
      </c>
      <c r="AG222" s="49">
        <v>17</v>
      </c>
      <c r="AH222" s="51">
        <f t="shared" si="49"/>
        <v>0.13178294573643412</v>
      </c>
      <c r="AI222" s="7">
        <v>1069</v>
      </c>
      <c r="AJ222" s="7">
        <v>1292</v>
      </c>
      <c r="AK222" s="49">
        <v>0</v>
      </c>
      <c r="AL222" s="49">
        <v>0</v>
      </c>
      <c r="AM222" s="49">
        <v>0</v>
      </c>
      <c r="AN222" s="51" t="str">
        <f t="shared" si="50"/>
        <v>NA</v>
      </c>
      <c r="AO222" s="49">
        <v>1288</v>
      </c>
      <c r="AP222" s="49">
        <v>248</v>
      </c>
      <c r="AQ222" s="51">
        <f t="shared" si="39"/>
        <v>0.19254658385093168</v>
      </c>
      <c r="AR222" s="49">
        <v>318</v>
      </c>
      <c r="AS222" s="49">
        <v>295</v>
      </c>
      <c r="AT222" s="51">
        <f t="shared" si="51"/>
        <v>0.92767295597484278</v>
      </c>
    </row>
    <row r="223" spans="1:46" s="7" customFormat="1" x14ac:dyDescent="0.3">
      <c r="A223" s="7" t="s">
        <v>532</v>
      </c>
      <c r="B223" s="7" t="s">
        <v>535</v>
      </c>
      <c r="C223" s="7" t="s">
        <v>536</v>
      </c>
      <c r="D223" s="53">
        <v>3120635</v>
      </c>
      <c r="E223" s="7" t="s">
        <v>56</v>
      </c>
      <c r="F223" s="52">
        <v>525</v>
      </c>
      <c r="G223" s="52">
        <v>291</v>
      </c>
      <c r="H223" s="51">
        <f t="shared" si="40"/>
        <v>0.55428571428571427</v>
      </c>
      <c r="I223" s="7">
        <v>45</v>
      </c>
      <c r="J223" s="7">
        <v>17</v>
      </c>
      <c r="K223" s="7">
        <v>70</v>
      </c>
      <c r="L223" s="7">
        <v>26</v>
      </c>
      <c r="M223" s="49">
        <v>924</v>
      </c>
      <c r="N223" s="49">
        <v>28</v>
      </c>
      <c r="O223" s="49">
        <v>42</v>
      </c>
      <c r="P223" s="49">
        <v>84</v>
      </c>
      <c r="Q223" s="51">
        <f t="shared" si="41"/>
        <v>3.0303030303030304E-2</v>
      </c>
      <c r="R223" s="51">
        <f t="shared" si="42"/>
        <v>4.5454545454545456E-2</v>
      </c>
      <c r="S223" s="51">
        <f t="shared" si="43"/>
        <v>9.0909090909090912E-2</v>
      </c>
      <c r="T223" s="7">
        <v>1066</v>
      </c>
      <c r="U223" s="49">
        <v>8</v>
      </c>
      <c r="V223" s="49">
        <v>2</v>
      </c>
      <c r="W223" s="51">
        <f t="shared" si="44"/>
        <v>0.25</v>
      </c>
      <c r="X223" s="49">
        <v>1</v>
      </c>
      <c r="Y223" s="51">
        <f t="shared" si="45"/>
        <v>0.125</v>
      </c>
      <c r="Z223" s="49">
        <v>3</v>
      </c>
      <c r="AA223" s="51">
        <f t="shared" si="46"/>
        <v>0.375</v>
      </c>
      <c r="AB223" s="49">
        <v>514</v>
      </c>
      <c r="AC223" s="49">
        <v>109</v>
      </c>
      <c r="AD223" s="51">
        <f t="shared" si="47"/>
        <v>0.21206225680933852</v>
      </c>
      <c r="AE223" s="49">
        <v>38</v>
      </c>
      <c r="AF223" s="51">
        <f t="shared" si="48"/>
        <v>7.3929961089494164E-2</v>
      </c>
      <c r="AG223" s="49">
        <v>133</v>
      </c>
      <c r="AH223" s="51">
        <f t="shared" si="49"/>
        <v>0.2587548638132296</v>
      </c>
      <c r="AI223" s="7">
        <v>768</v>
      </c>
      <c r="AJ223" s="7">
        <v>2039</v>
      </c>
      <c r="AK223" s="49">
        <v>57</v>
      </c>
      <c r="AL223" s="49">
        <v>12</v>
      </c>
      <c r="AM223" s="49">
        <v>23</v>
      </c>
      <c r="AN223" s="51">
        <f t="shared" si="50"/>
        <v>0.61403508771929827</v>
      </c>
      <c r="AO223" s="49">
        <v>2236</v>
      </c>
      <c r="AP223" s="49">
        <v>1606</v>
      </c>
      <c r="AQ223" s="51">
        <f t="shared" si="39"/>
        <v>0.71824686940966009</v>
      </c>
      <c r="AR223" s="49">
        <v>146</v>
      </c>
      <c r="AS223" s="49">
        <v>121</v>
      </c>
      <c r="AT223" s="51">
        <f t="shared" si="51"/>
        <v>0.82876712328767121</v>
      </c>
    </row>
    <row r="224" spans="1:46" s="7" customFormat="1" x14ac:dyDescent="0.3">
      <c r="A224" s="7" t="s">
        <v>532</v>
      </c>
      <c r="B224" s="7" t="s">
        <v>537</v>
      </c>
      <c r="C224" s="7" t="s">
        <v>538</v>
      </c>
      <c r="D224" s="53">
        <v>805392</v>
      </c>
      <c r="E224" s="7" t="s">
        <v>53</v>
      </c>
      <c r="F224" s="52">
        <v>48</v>
      </c>
      <c r="G224" s="52">
        <v>48</v>
      </c>
      <c r="H224" s="51">
        <f t="shared" si="40"/>
        <v>1</v>
      </c>
      <c r="I224" s="7">
        <v>51</v>
      </c>
      <c r="J224" s="7">
        <v>5</v>
      </c>
      <c r="K224" s="7">
        <v>51</v>
      </c>
      <c r="L224" s="7">
        <v>5</v>
      </c>
      <c r="M224" s="49">
        <v>716</v>
      </c>
      <c r="N224" s="49">
        <v>7</v>
      </c>
      <c r="O224" s="49">
        <v>12</v>
      </c>
      <c r="P224" s="49">
        <v>22</v>
      </c>
      <c r="Q224" s="51">
        <f t="shared" si="41"/>
        <v>9.7765363128491621E-3</v>
      </c>
      <c r="R224" s="51">
        <f t="shared" si="42"/>
        <v>1.6759776536312849E-2</v>
      </c>
      <c r="S224" s="51">
        <f t="shared" si="43"/>
        <v>3.0726256983240222E-2</v>
      </c>
      <c r="T224" s="7">
        <v>273</v>
      </c>
      <c r="U224" s="49">
        <v>20</v>
      </c>
      <c r="V224" s="49">
        <v>3</v>
      </c>
      <c r="W224" s="51">
        <f t="shared" si="44"/>
        <v>0.15</v>
      </c>
      <c r="X224" s="49">
        <v>6</v>
      </c>
      <c r="Y224" s="51">
        <f t="shared" si="45"/>
        <v>0.3</v>
      </c>
      <c r="Z224" s="49">
        <v>7</v>
      </c>
      <c r="AA224" s="51">
        <f t="shared" si="46"/>
        <v>0.35</v>
      </c>
      <c r="AB224" s="49">
        <v>27</v>
      </c>
      <c r="AC224" s="49">
        <v>6</v>
      </c>
      <c r="AD224" s="51">
        <f t="shared" si="47"/>
        <v>0.22222222222222221</v>
      </c>
      <c r="AE224" s="49">
        <v>11</v>
      </c>
      <c r="AF224" s="51">
        <f t="shared" si="48"/>
        <v>0.40740740740740738</v>
      </c>
      <c r="AG224" s="49">
        <v>17</v>
      </c>
      <c r="AH224" s="51">
        <f t="shared" si="49"/>
        <v>0.62962962962962965</v>
      </c>
      <c r="AI224" s="7">
        <v>191</v>
      </c>
      <c r="AJ224" s="7">
        <v>691</v>
      </c>
      <c r="AK224" s="49">
        <v>513</v>
      </c>
      <c r="AL224" s="49">
        <v>16</v>
      </c>
      <c r="AM224" s="49">
        <v>412</v>
      </c>
      <c r="AN224" s="51">
        <f t="shared" si="50"/>
        <v>0.834307992202729</v>
      </c>
      <c r="AO224" s="49">
        <v>706</v>
      </c>
      <c r="AP224" s="49">
        <v>433</v>
      </c>
      <c r="AQ224" s="51">
        <f t="shared" si="39"/>
        <v>0.61331444759206799</v>
      </c>
      <c r="AR224" s="49">
        <v>127</v>
      </c>
      <c r="AS224" s="49">
        <v>119</v>
      </c>
      <c r="AT224" s="51">
        <f t="shared" si="51"/>
        <v>0.93700787401574803</v>
      </c>
    </row>
    <row r="225" spans="1:46" s="7" customFormat="1" x14ac:dyDescent="0.3">
      <c r="A225" s="7" t="s">
        <v>539</v>
      </c>
      <c r="B225" s="7" t="s">
        <v>540</v>
      </c>
      <c r="C225" s="7" t="s">
        <v>541</v>
      </c>
      <c r="D225" s="53">
        <v>2434677</v>
      </c>
      <c r="E225" s="7" t="s">
        <v>56</v>
      </c>
      <c r="F225" s="52">
        <v>996</v>
      </c>
      <c r="G225" s="52">
        <v>145</v>
      </c>
      <c r="H225" s="51">
        <f t="shared" si="40"/>
        <v>0.14558232931726908</v>
      </c>
      <c r="I225" s="7">
        <v>99</v>
      </c>
      <c r="J225" s="7">
        <v>25</v>
      </c>
      <c r="K225" s="7">
        <v>158</v>
      </c>
      <c r="L225" s="7">
        <v>61</v>
      </c>
      <c r="M225" s="49">
        <v>823</v>
      </c>
      <c r="N225" s="49">
        <v>6</v>
      </c>
      <c r="O225" s="49">
        <v>10</v>
      </c>
      <c r="P225" s="49">
        <v>12</v>
      </c>
      <c r="Q225" s="51">
        <f t="shared" si="41"/>
        <v>7.2904009720534627E-3</v>
      </c>
      <c r="R225" s="51">
        <f t="shared" si="42"/>
        <v>1.2150668286755772E-2</v>
      </c>
      <c r="S225" s="51">
        <f t="shared" si="43"/>
        <v>1.4580801944106925E-2</v>
      </c>
      <c r="T225" s="7">
        <v>555</v>
      </c>
      <c r="U225" s="49">
        <v>247</v>
      </c>
      <c r="V225" s="49">
        <v>58</v>
      </c>
      <c r="W225" s="51">
        <f t="shared" si="44"/>
        <v>0.23481781376518218</v>
      </c>
      <c r="X225" s="49">
        <v>1</v>
      </c>
      <c r="Y225" s="51">
        <f t="shared" si="45"/>
        <v>4.048582995951417E-3</v>
      </c>
      <c r="Z225" s="49">
        <v>59</v>
      </c>
      <c r="AA225" s="51">
        <f t="shared" si="46"/>
        <v>0.23886639676113361</v>
      </c>
      <c r="AB225" s="49">
        <v>408</v>
      </c>
      <c r="AC225" s="49">
        <v>59</v>
      </c>
      <c r="AD225" s="51">
        <f t="shared" si="47"/>
        <v>0.14460784313725492</v>
      </c>
      <c r="AE225" s="49">
        <v>2</v>
      </c>
      <c r="AF225" s="51">
        <f t="shared" si="48"/>
        <v>4.9019607843137254E-3</v>
      </c>
      <c r="AG225" s="49">
        <v>59</v>
      </c>
      <c r="AH225" s="51">
        <f t="shared" si="49"/>
        <v>0.14460784313725492</v>
      </c>
      <c r="AI225" s="7">
        <v>323</v>
      </c>
      <c r="AJ225" s="7">
        <v>1454</v>
      </c>
      <c r="AK225" s="49">
        <v>2</v>
      </c>
      <c r="AL225" s="49">
        <v>0</v>
      </c>
      <c r="AM225" s="49">
        <v>0</v>
      </c>
      <c r="AN225" s="51">
        <f t="shared" si="50"/>
        <v>0</v>
      </c>
      <c r="AO225" s="49">
        <v>1557</v>
      </c>
      <c r="AP225" s="49">
        <v>1116</v>
      </c>
      <c r="AQ225" s="51">
        <f t="shared" si="39"/>
        <v>0.7167630057803468</v>
      </c>
      <c r="AR225" s="49">
        <v>7</v>
      </c>
      <c r="AS225" s="49">
        <v>3</v>
      </c>
      <c r="AT225" s="51">
        <f t="shared" si="51"/>
        <v>0.42857142857142855</v>
      </c>
    </row>
    <row r="226" spans="1:46" s="7" customFormat="1" x14ac:dyDescent="0.3">
      <c r="A226" s="7" t="s">
        <v>542</v>
      </c>
      <c r="B226" s="7" t="s">
        <v>996</v>
      </c>
      <c r="C226" s="7" t="s">
        <v>544</v>
      </c>
      <c r="D226" s="53">
        <v>1956291</v>
      </c>
      <c r="E226" s="7" t="s">
        <v>53</v>
      </c>
      <c r="F226" s="52">
        <v>443</v>
      </c>
      <c r="G226" s="52">
        <v>324</v>
      </c>
      <c r="H226" s="51">
        <f t="shared" si="40"/>
        <v>0.73137697516930023</v>
      </c>
      <c r="I226" s="7">
        <v>61</v>
      </c>
      <c r="J226" s="7">
        <v>32</v>
      </c>
      <c r="K226" s="7">
        <v>73</v>
      </c>
      <c r="L226" s="7">
        <v>36</v>
      </c>
      <c r="M226" s="49">
        <v>800</v>
      </c>
      <c r="N226" s="49">
        <v>63</v>
      </c>
      <c r="O226" s="49">
        <v>87</v>
      </c>
      <c r="P226" s="49">
        <v>137</v>
      </c>
      <c r="Q226" s="51">
        <f t="shared" si="41"/>
        <v>7.8750000000000001E-2</v>
      </c>
      <c r="R226" s="51">
        <f t="shared" si="42"/>
        <v>0.10875</v>
      </c>
      <c r="S226" s="51">
        <f t="shared" si="43"/>
        <v>0.17125000000000001</v>
      </c>
      <c r="T226" s="7">
        <v>1868</v>
      </c>
      <c r="U226" s="49">
        <v>42</v>
      </c>
      <c r="V226" s="49">
        <v>2</v>
      </c>
      <c r="W226" s="51">
        <f t="shared" si="44"/>
        <v>4.7619047619047616E-2</v>
      </c>
      <c r="X226" s="49">
        <v>9</v>
      </c>
      <c r="Y226" s="51">
        <f t="shared" si="45"/>
        <v>0.21428571428571427</v>
      </c>
      <c r="Z226" s="49">
        <v>10</v>
      </c>
      <c r="AA226" s="51">
        <f t="shared" si="46"/>
        <v>0.23809523809523808</v>
      </c>
      <c r="AB226" s="49">
        <v>248</v>
      </c>
      <c r="AC226" s="49">
        <v>14</v>
      </c>
      <c r="AD226" s="51">
        <f t="shared" si="47"/>
        <v>5.6451612903225805E-2</v>
      </c>
      <c r="AE226" s="49">
        <v>38</v>
      </c>
      <c r="AF226" s="51">
        <f t="shared" si="48"/>
        <v>0.15322580645161291</v>
      </c>
      <c r="AG226" s="49">
        <v>50</v>
      </c>
      <c r="AH226" s="51">
        <f t="shared" si="49"/>
        <v>0.20161290322580644</v>
      </c>
      <c r="AI226" s="7">
        <v>1330</v>
      </c>
      <c r="AJ226" s="7">
        <v>1361</v>
      </c>
      <c r="AK226" s="49">
        <v>0</v>
      </c>
      <c r="AL226" s="49">
        <v>0</v>
      </c>
      <c r="AM226" s="49">
        <v>0</v>
      </c>
      <c r="AN226" s="51" t="str">
        <f t="shared" si="50"/>
        <v>NA</v>
      </c>
      <c r="AO226" s="49">
        <v>1699</v>
      </c>
      <c r="AP226" s="49">
        <v>457</v>
      </c>
      <c r="AQ226" s="51">
        <f t="shared" si="39"/>
        <v>0.26898175397292523</v>
      </c>
      <c r="AR226" s="49">
        <v>284</v>
      </c>
      <c r="AS226" s="49">
        <v>278</v>
      </c>
      <c r="AT226" s="51">
        <f t="shared" si="51"/>
        <v>0.97887323943661975</v>
      </c>
    </row>
    <row r="227" spans="1:46" s="7" customFormat="1" x14ac:dyDescent="0.3">
      <c r="A227" s="7" t="s">
        <v>542</v>
      </c>
      <c r="B227" s="7" t="s">
        <v>545</v>
      </c>
      <c r="C227" s="7" t="s">
        <v>546</v>
      </c>
      <c r="D227" s="53">
        <v>1254274</v>
      </c>
      <c r="E227" s="7" t="s">
        <v>53</v>
      </c>
      <c r="F227" s="52">
        <v>474</v>
      </c>
      <c r="G227" s="52">
        <v>299</v>
      </c>
      <c r="H227" s="51">
        <f t="shared" si="40"/>
        <v>0.63080168776371304</v>
      </c>
      <c r="I227" s="7">
        <v>43</v>
      </c>
      <c r="J227" s="7">
        <v>24</v>
      </c>
      <c r="K227" s="7">
        <v>145</v>
      </c>
      <c r="L227" s="7">
        <v>78</v>
      </c>
      <c r="M227" s="49">
        <v>819</v>
      </c>
      <c r="N227" s="49">
        <v>83</v>
      </c>
      <c r="O227" s="49">
        <v>121</v>
      </c>
      <c r="P227" s="49">
        <v>230</v>
      </c>
      <c r="Q227" s="51">
        <f t="shared" si="41"/>
        <v>0.10134310134310134</v>
      </c>
      <c r="R227" s="51">
        <f t="shared" si="42"/>
        <v>0.14774114774114774</v>
      </c>
      <c r="S227" s="51">
        <f t="shared" si="43"/>
        <v>0.28083028083028083</v>
      </c>
      <c r="T227" s="7">
        <v>1110</v>
      </c>
      <c r="U227" s="49">
        <v>89</v>
      </c>
      <c r="V227" s="49">
        <v>4</v>
      </c>
      <c r="W227" s="51">
        <f t="shared" si="44"/>
        <v>4.49438202247191E-2</v>
      </c>
      <c r="X227" s="49">
        <v>53</v>
      </c>
      <c r="Y227" s="51">
        <f t="shared" si="45"/>
        <v>0.5955056179775281</v>
      </c>
      <c r="Z227" s="49">
        <v>57</v>
      </c>
      <c r="AA227" s="51">
        <f t="shared" si="46"/>
        <v>0.6404494382022472</v>
      </c>
      <c r="AB227" s="49">
        <v>15</v>
      </c>
      <c r="AC227" s="49">
        <v>1</v>
      </c>
      <c r="AD227" s="51">
        <f t="shared" si="47"/>
        <v>6.6666666666666666E-2</v>
      </c>
      <c r="AE227" s="49">
        <v>10</v>
      </c>
      <c r="AF227" s="51">
        <f t="shared" si="48"/>
        <v>0.66666666666666663</v>
      </c>
      <c r="AG227" s="49">
        <v>11</v>
      </c>
      <c r="AH227" s="51">
        <f t="shared" si="49"/>
        <v>0.73333333333333328</v>
      </c>
      <c r="AI227" s="7">
        <v>686</v>
      </c>
      <c r="AJ227" s="7">
        <v>836</v>
      </c>
      <c r="AK227" s="49">
        <v>66</v>
      </c>
      <c r="AL227" s="49">
        <v>11</v>
      </c>
      <c r="AM227" s="49">
        <v>19</v>
      </c>
      <c r="AN227" s="51">
        <f t="shared" si="50"/>
        <v>0.45454545454545453</v>
      </c>
      <c r="AO227" s="49">
        <v>979</v>
      </c>
      <c r="AP227" s="49">
        <v>633</v>
      </c>
      <c r="AQ227" s="51">
        <f t="shared" si="39"/>
        <v>0.64657814096016342</v>
      </c>
      <c r="AR227" s="49">
        <v>625</v>
      </c>
      <c r="AS227" s="49">
        <v>591</v>
      </c>
      <c r="AT227" s="51">
        <f t="shared" si="51"/>
        <v>0.9456</v>
      </c>
    </row>
    <row r="228" spans="1:46" s="7" customFormat="1" x14ac:dyDescent="0.3">
      <c r="A228" s="7" t="s">
        <v>542</v>
      </c>
      <c r="B228" s="7" t="s">
        <v>547</v>
      </c>
      <c r="C228" s="7" t="s">
        <v>548</v>
      </c>
      <c r="D228" s="53">
        <v>1247410</v>
      </c>
      <c r="E228" s="7" t="s">
        <v>53</v>
      </c>
      <c r="F228" s="52">
        <v>305</v>
      </c>
      <c r="G228" s="52">
        <v>305</v>
      </c>
      <c r="H228" s="51">
        <f t="shared" si="40"/>
        <v>1</v>
      </c>
      <c r="I228" s="7">
        <v>92</v>
      </c>
      <c r="J228" s="7">
        <v>64</v>
      </c>
      <c r="K228" s="7">
        <v>111</v>
      </c>
      <c r="L228" s="7">
        <v>71</v>
      </c>
      <c r="M228" s="49">
        <v>647</v>
      </c>
      <c r="N228" s="49">
        <v>56</v>
      </c>
      <c r="O228" s="49">
        <v>71</v>
      </c>
      <c r="P228" s="49">
        <v>107</v>
      </c>
      <c r="Q228" s="51">
        <f t="shared" si="41"/>
        <v>8.6553323029366303E-2</v>
      </c>
      <c r="R228" s="51">
        <f t="shared" si="42"/>
        <v>0.10973724884080371</v>
      </c>
      <c r="S228" s="51">
        <f t="shared" si="43"/>
        <v>0.16537867078825347</v>
      </c>
      <c r="T228" s="7">
        <v>1169</v>
      </c>
      <c r="U228" s="49">
        <v>122</v>
      </c>
      <c r="V228" s="49">
        <v>7</v>
      </c>
      <c r="W228" s="51">
        <f t="shared" si="44"/>
        <v>5.737704918032787E-2</v>
      </c>
      <c r="X228" s="49">
        <v>23</v>
      </c>
      <c r="Y228" s="51">
        <f t="shared" si="45"/>
        <v>0.18852459016393441</v>
      </c>
      <c r="Z228" s="49">
        <v>26</v>
      </c>
      <c r="AA228" s="51">
        <f t="shared" si="46"/>
        <v>0.21311475409836064</v>
      </c>
      <c r="AB228" s="49">
        <v>69</v>
      </c>
      <c r="AC228" s="49">
        <v>10</v>
      </c>
      <c r="AD228" s="51">
        <f t="shared" si="47"/>
        <v>0.14492753623188406</v>
      </c>
      <c r="AE228" s="49">
        <v>12</v>
      </c>
      <c r="AF228" s="51">
        <f t="shared" si="48"/>
        <v>0.17391304347826086</v>
      </c>
      <c r="AG228" s="49">
        <v>20</v>
      </c>
      <c r="AH228" s="51">
        <f t="shared" si="49"/>
        <v>0.28985507246376813</v>
      </c>
      <c r="AI228" s="7">
        <v>728</v>
      </c>
      <c r="AJ228" s="7">
        <v>839</v>
      </c>
      <c r="AK228" s="49">
        <v>0</v>
      </c>
      <c r="AL228" s="49">
        <v>0</v>
      </c>
      <c r="AM228" s="49">
        <v>0</v>
      </c>
      <c r="AN228" s="51" t="str">
        <f t="shared" si="50"/>
        <v>NA</v>
      </c>
      <c r="AO228" s="49">
        <v>890</v>
      </c>
      <c r="AP228" s="49">
        <v>405</v>
      </c>
      <c r="AQ228" s="51">
        <f t="shared" si="39"/>
        <v>0.4550561797752809</v>
      </c>
      <c r="AR228" s="49">
        <v>366</v>
      </c>
      <c r="AS228" s="49">
        <v>355</v>
      </c>
      <c r="AT228" s="51">
        <f t="shared" si="51"/>
        <v>0.9699453551912568</v>
      </c>
    </row>
    <row r="229" spans="1:46" s="7" customFormat="1" x14ac:dyDescent="0.3">
      <c r="A229" s="7" t="s">
        <v>542</v>
      </c>
      <c r="B229" s="7" t="s">
        <v>549</v>
      </c>
      <c r="C229" s="7" t="s">
        <v>550</v>
      </c>
      <c r="D229" s="53">
        <v>8286424</v>
      </c>
      <c r="E229" s="7" t="s">
        <v>56</v>
      </c>
      <c r="F229" s="52">
        <v>2316</v>
      </c>
      <c r="G229" s="52">
        <v>1460</v>
      </c>
      <c r="H229" s="51">
        <f t="shared" si="40"/>
        <v>0.63039723661485314</v>
      </c>
      <c r="I229" s="7">
        <v>61</v>
      </c>
      <c r="J229" s="7">
        <v>32</v>
      </c>
      <c r="K229" s="7">
        <v>77</v>
      </c>
      <c r="L229" s="7">
        <v>37</v>
      </c>
      <c r="M229" s="49">
        <v>2900</v>
      </c>
      <c r="N229" s="49">
        <v>176</v>
      </c>
      <c r="O229" s="49">
        <v>308</v>
      </c>
      <c r="P229" s="49">
        <v>428</v>
      </c>
      <c r="Q229" s="51">
        <f t="shared" si="41"/>
        <v>6.0689655172413794E-2</v>
      </c>
      <c r="R229" s="51">
        <f t="shared" si="42"/>
        <v>0.10620689655172413</v>
      </c>
      <c r="S229" s="51">
        <f t="shared" si="43"/>
        <v>0.14758620689655172</v>
      </c>
      <c r="T229" s="7">
        <v>6258</v>
      </c>
      <c r="U229" s="49">
        <v>638</v>
      </c>
      <c r="V229" s="49">
        <v>33</v>
      </c>
      <c r="W229" s="51">
        <f t="shared" si="44"/>
        <v>5.1724137931034482E-2</v>
      </c>
      <c r="X229" s="49">
        <v>126</v>
      </c>
      <c r="Y229" s="51">
        <f t="shared" si="45"/>
        <v>0.19749216300940439</v>
      </c>
      <c r="Z229" s="49">
        <v>146</v>
      </c>
      <c r="AA229" s="51">
        <f t="shared" si="46"/>
        <v>0.22884012539184953</v>
      </c>
      <c r="AB229" s="49">
        <v>261</v>
      </c>
      <c r="AC229" s="49">
        <v>41</v>
      </c>
      <c r="AD229" s="51">
        <f t="shared" si="47"/>
        <v>0.15708812260536398</v>
      </c>
      <c r="AE229" s="49">
        <v>47</v>
      </c>
      <c r="AF229" s="51">
        <f t="shared" si="48"/>
        <v>0.18007662835249041</v>
      </c>
      <c r="AG229" s="49">
        <v>83</v>
      </c>
      <c r="AH229" s="51">
        <f t="shared" si="49"/>
        <v>0.31800766283524906</v>
      </c>
      <c r="AI229" s="7">
        <v>4432</v>
      </c>
      <c r="AJ229" s="7">
        <v>5456</v>
      </c>
      <c r="AK229" s="49">
        <v>95</v>
      </c>
      <c r="AL229" s="49">
        <v>16</v>
      </c>
      <c r="AM229" s="49">
        <v>21</v>
      </c>
      <c r="AN229" s="51">
        <f t="shared" si="50"/>
        <v>0.38947368421052631</v>
      </c>
      <c r="AO229" s="49">
        <v>6254</v>
      </c>
      <c r="AP229" s="49">
        <v>2709</v>
      </c>
      <c r="AQ229" s="51">
        <f t="shared" si="39"/>
        <v>0.43316277582347296</v>
      </c>
      <c r="AR229" s="49">
        <v>1640</v>
      </c>
      <c r="AS229" s="49">
        <v>1618</v>
      </c>
      <c r="AT229" s="51">
        <f t="shared" si="51"/>
        <v>0.98658536585365852</v>
      </c>
    </row>
    <row r="230" spans="1:46" s="7" customFormat="1" x14ac:dyDescent="0.3">
      <c r="A230" s="7" t="s">
        <v>542</v>
      </c>
      <c r="B230" s="7" t="s">
        <v>997</v>
      </c>
      <c r="C230" s="7" t="s">
        <v>552</v>
      </c>
      <c r="D230" s="53">
        <v>1991106</v>
      </c>
      <c r="E230" s="7" t="s">
        <v>53</v>
      </c>
      <c r="F230" s="52">
        <v>481</v>
      </c>
      <c r="G230" s="52">
        <v>449</v>
      </c>
      <c r="H230" s="51">
        <f t="shared" si="40"/>
        <v>0.93347193347193347</v>
      </c>
      <c r="I230" s="7">
        <v>67</v>
      </c>
      <c r="J230" s="7">
        <v>42</v>
      </c>
      <c r="K230" s="7">
        <v>84</v>
      </c>
      <c r="L230" s="7">
        <v>55</v>
      </c>
      <c r="M230" s="49">
        <v>1598</v>
      </c>
      <c r="N230" s="49">
        <v>135</v>
      </c>
      <c r="O230" s="49">
        <v>230</v>
      </c>
      <c r="P230" s="49">
        <v>317</v>
      </c>
      <c r="Q230" s="51">
        <f t="shared" si="41"/>
        <v>8.4480600750938675E-2</v>
      </c>
      <c r="R230" s="51">
        <f t="shared" si="42"/>
        <v>0.14392991239048811</v>
      </c>
      <c r="S230" s="51">
        <f t="shared" si="43"/>
        <v>0.19837296620775971</v>
      </c>
      <c r="T230" s="7">
        <v>2398</v>
      </c>
      <c r="U230" s="49">
        <v>163</v>
      </c>
      <c r="V230" s="49">
        <v>32</v>
      </c>
      <c r="W230" s="51">
        <f t="shared" si="44"/>
        <v>0.19631901840490798</v>
      </c>
      <c r="X230" s="49">
        <v>32</v>
      </c>
      <c r="Y230" s="51">
        <f t="shared" si="45"/>
        <v>0.19631901840490798</v>
      </c>
      <c r="Z230" s="49">
        <v>37</v>
      </c>
      <c r="AA230" s="51">
        <f t="shared" si="46"/>
        <v>0.22699386503067484</v>
      </c>
      <c r="AB230" s="49">
        <v>101</v>
      </c>
      <c r="AC230" s="49">
        <v>39</v>
      </c>
      <c r="AD230" s="51">
        <f t="shared" si="47"/>
        <v>0.38613861386138615</v>
      </c>
      <c r="AE230" s="49">
        <v>23</v>
      </c>
      <c r="AF230" s="51">
        <f t="shared" si="48"/>
        <v>0.22772277227722773</v>
      </c>
      <c r="AG230" s="49">
        <v>39</v>
      </c>
      <c r="AH230" s="51">
        <f t="shared" si="49"/>
        <v>0.38613861386138615</v>
      </c>
      <c r="AI230" s="7">
        <v>1677</v>
      </c>
      <c r="AJ230" s="7">
        <v>1757</v>
      </c>
      <c r="AK230" s="49">
        <v>24</v>
      </c>
      <c r="AL230" s="49">
        <v>1</v>
      </c>
      <c r="AM230" s="49">
        <v>9</v>
      </c>
      <c r="AN230" s="51">
        <f t="shared" si="50"/>
        <v>0.41666666666666669</v>
      </c>
      <c r="AO230" s="49">
        <v>1949</v>
      </c>
      <c r="AP230" s="49">
        <v>1123</v>
      </c>
      <c r="AQ230" s="51">
        <f t="shared" si="39"/>
        <v>0.5761929194458697</v>
      </c>
      <c r="AR230" s="49">
        <v>384</v>
      </c>
      <c r="AS230" s="49">
        <v>332</v>
      </c>
      <c r="AT230" s="51">
        <f t="shared" si="51"/>
        <v>0.86458333333333337</v>
      </c>
    </row>
    <row r="231" spans="1:46" s="7" customFormat="1" x14ac:dyDescent="0.3">
      <c r="A231" s="7" t="s">
        <v>542</v>
      </c>
      <c r="B231" s="7" t="s">
        <v>553</v>
      </c>
      <c r="C231" s="7" t="s">
        <v>554</v>
      </c>
      <c r="D231" s="53">
        <v>3685454</v>
      </c>
      <c r="E231" s="7" t="s">
        <v>90</v>
      </c>
      <c r="F231" s="52">
        <v>1107</v>
      </c>
      <c r="G231" s="52">
        <v>1083</v>
      </c>
      <c r="H231" s="51">
        <f t="shared" si="40"/>
        <v>0.97831978319783197</v>
      </c>
      <c r="I231" s="7">
        <v>77</v>
      </c>
      <c r="J231" s="7">
        <v>38</v>
      </c>
      <c r="K231" s="7">
        <v>94</v>
      </c>
      <c r="L231" s="7">
        <v>46</v>
      </c>
      <c r="M231" s="49">
        <v>2343</v>
      </c>
      <c r="N231" s="49">
        <v>234</v>
      </c>
      <c r="O231" s="49">
        <v>343</v>
      </c>
      <c r="P231" s="49">
        <v>473</v>
      </c>
      <c r="Q231" s="51">
        <f t="shared" si="41"/>
        <v>9.9871959026888599E-2</v>
      </c>
      <c r="R231" s="51">
        <f t="shared" si="42"/>
        <v>0.14639351259069569</v>
      </c>
      <c r="S231" s="51">
        <f t="shared" si="43"/>
        <v>0.20187793427230047</v>
      </c>
      <c r="T231" s="7">
        <v>5104</v>
      </c>
      <c r="U231" s="49">
        <v>318</v>
      </c>
      <c r="V231" s="49">
        <v>23</v>
      </c>
      <c r="W231" s="51">
        <f t="shared" si="44"/>
        <v>7.2327044025157231E-2</v>
      </c>
      <c r="X231" s="49">
        <v>145</v>
      </c>
      <c r="Y231" s="51">
        <f t="shared" si="45"/>
        <v>0.45597484276729561</v>
      </c>
      <c r="Z231" s="49">
        <v>163</v>
      </c>
      <c r="AA231" s="51">
        <f t="shared" si="46"/>
        <v>0.51257861635220126</v>
      </c>
      <c r="AB231" s="49">
        <v>119</v>
      </c>
      <c r="AC231" s="49">
        <v>13</v>
      </c>
      <c r="AD231" s="51">
        <f t="shared" si="47"/>
        <v>0.1092436974789916</v>
      </c>
      <c r="AE231" s="49">
        <v>30</v>
      </c>
      <c r="AF231" s="51">
        <f t="shared" si="48"/>
        <v>0.25210084033613445</v>
      </c>
      <c r="AG231" s="49">
        <v>42</v>
      </c>
      <c r="AH231" s="51">
        <f t="shared" si="49"/>
        <v>0.35294117647058826</v>
      </c>
      <c r="AI231" s="7">
        <v>2956</v>
      </c>
      <c r="AJ231" s="7">
        <v>3371</v>
      </c>
      <c r="AK231" s="49">
        <v>72</v>
      </c>
      <c r="AL231" s="49">
        <v>2</v>
      </c>
      <c r="AM231" s="49">
        <v>15</v>
      </c>
      <c r="AN231" s="51">
        <f t="shared" si="50"/>
        <v>0.2361111111111111</v>
      </c>
      <c r="AO231" s="49">
        <v>4314</v>
      </c>
      <c r="AP231" s="49">
        <v>2551</v>
      </c>
      <c r="AQ231" s="51">
        <f t="shared" si="39"/>
        <v>0.59133055169216509</v>
      </c>
      <c r="AR231" s="49">
        <v>1087</v>
      </c>
      <c r="AS231" s="49">
        <v>1018</v>
      </c>
      <c r="AT231" s="51">
        <f t="shared" si="51"/>
        <v>0.93652253909843608</v>
      </c>
    </row>
    <row r="232" spans="1:46" s="7" customFormat="1" x14ac:dyDescent="0.3">
      <c r="A232" s="7" t="s">
        <v>542</v>
      </c>
      <c r="B232" s="7" t="s">
        <v>555</v>
      </c>
      <c r="C232" s="7" t="s">
        <v>556</v>
      </c>
      <c r="D232" s="53">
        <v>656683</v>
      </c>
      <c r="E232" s="7" t="s">
        <v>53</v>
      </c>
      <c r="F232" s="52">
        <v>353</v>
      </c>
      <c r="G232" s="52">
        <v>275</v>
      </c>
      <c r="H232" s="51">
        <f t="shared" si="40"/>
        <v>0.77903682719546741</v>
      </c>
      <c r="I232" s="7">
        <v>40</v>
      </c>
      <c r="J232" s="7">
        <v>23</v>
      </c>
      <c r="K232" s="7">
        <v>73</v>
      </c>
      <c r="L232" s="7">
        <v>33</v>
      </c>
      <c r="M232" s="49">
        <v>444</v>
      </c>
      <c r="N232" s="49">
        <v>58</v>
      </c>
      <c r="O232" s="49">
        <v>80</v>
      </c>
      <c r="P232" s="49">
        <v>111</v>
      </c>
      <c r="Q232" s="51">
        <f t="shared" si="41"/>
        <v>0.13063063063063063</v>
      </c>
      <c r="R232" s="51">
        <f t="shared" si="42"/>
        <v>0.18018018018018017</v>
      </c>
      <c r="S232" s="51">
        <f t="shared" si="43"/>
        <v>0.25</v>
      </c>
      <c r="T232" s="7">
        <v>1222</v>
      </c>
      <c r="U232" s="49">
        <v>49</v>
      </c>
      <c r="V232" s="49">
        <v>4</v>
      </c>
      <c r="W232" s="51">
        <f t="shared" si="44"/>
        <v>8.1632653061224483E-2</v>
      </c>
      <c r="X232" s="49">
        <v>31</v>
      </c>
      <c r="Y232" s="51">
        <f t="shared" si="45"/>
        <v>0.63265306122448983</v>
      </c>
      <c r="Z232" s="49">
        <v>32</v>
      </c>
      <c r="AA232" s="51">
        <f t="shared" si="46"/>
        <v>0.65306122448979587</v>
      </c>
      <c r="AB232" s="49">
        <v>67</v>
      </c>
      <c r="AC232" s="49">
        <v>31</v>
      </c>
      <c r="AD232" s="51">
        <f t="shared" si="47"/>
        <v>0.46268656716417911</v>
      </c>
      <c r="AE232" s="49">
        <v>20</v>
      </c>
      <c r="AF232" s="51">
        <f t="shared" si="48"/>
        <v>0.29850746268656714</v>
      </c>
      <c r="AG232" s="49">
        <v>46</v>
      </c>
      <c r="AH232" s="51">
        <f t="shared" si="49"/>
        <v>0.68656716417910446</v>
      </c>
      <c r="AI232" s="7">
        <v>892</v>
      </c>
      <c r="AJ232" s="7">
        <v>925</v>
      </c>
      <c r="AK232" s="49">
        <v>1</v>
      </c>
      <c r="AL232" s="49">
        <v>0</v>
      </c>
      <c r="AM232" s="49">
        <v>1</v>
      </c>
      <c r="AN232" s="51">
        <f t="shared" si="50"/>
        <v>1</v>
      </c>
      <c r="AO232" s="49">
        <v>1053</v>
      </c>
      <c r="AP232" s="49">
        <v>483</v>
      </c>
      <c r="AQ232" s="51">
        <f t="shared" si="39"/>
        <v>0.45868945868945871</v>
      </c>
      <c r="AR232" s="49">
        <v>106</v>
      </c>
      <c r="AS232" s="49">
        <v>102</v>
      </c>
      <c r="AT232" s="51">
        <f t="shared" si="51"/>
        <v>0.96226415094339623</v>
      </c>
    </row>
    <row r="233" spans="1:46" s="7" customFormat="1" x14ac:dyDescent="0.3">
      <c r="A233" s="7" t="s">
        <v>542</v>
      </c>
      <c r="B233" s="7" t="s">
        <v>557</v>
      </c>
      <c r="C233" s="7" t="s">
        <v>558</v>
      </c>
      <c r="D233" s="53">
        <v>3247452</v>
      </c>
      <c r="E233" s="7" t="s">
        <v>90</v>
      </c>
      <c r="F233" s="52">
        <v>692</v>
      </c>
      <c r="G233" s="52">
        <v>692</v>
      </c>
      <c r="H233" s="51">
        <f t="shared" si="40"/>
        <v>1</v>
      </c>
      <c r="I233" s="7">
        <v>49</v>
      </c>
      <c r="J233" s="7">
        <v>19</v>
      </c>
      <c r="K233" s="7">
        <v>63</v>
      </c>
      <c r="L233" s="7">
        <v>23</v>
      </c>
      <c r="M233" s="49">
        <v>1459</v>
      </c>
      <c r="N233" s="49">
        <v>155</v>
      </c>
      <c r="O233" s="49">
        <v>318</v>
      </c>
      <c r="P233" s="49">
        <v>458</v>
      </c>
      <c r="Q233" s="51">
        <f t="shared" si="41"/>
        <v>0.10623714873200822</v>
      </c>
      <c r="R233" s="51">
        <f t="shared" si="42"/>
        <v>0.21795750514050719</v>
      </c>
      <c r="S233" s="51">
        <f t="shared" si="43"/>
        <v>0.31391363947909529</v>
      </c>
      <c r="T233" s="7">
        <v>4423</v>
      </c>
      <c r="U233" s="49">
        <v>322</v>
      </c>
      <c r="V233" s="49">
        <v>33</v>
      </c>
      <c r="W233" s="51">
        <f t="shared" si="44"/>
        <v>0.10248447204968944</v>
      </c>
      <c r="X233" s="49">
        <v>79</v>
      </c>
      <c r="Y233" s="51">
        <f t="shared" si="45"/>
        <v>0.24534161490683229</v>
      </c>
      <c r="Z233" s="49">
        <v>100</v>
      </c>
      <c r="AA233" s="51">
        <f t="shared" si="46"/>
        <v>0.3105590062111801</v>
      </c>
      <c r="AB233" s="49">
        <v>95</v>
      </c>
      <c r="AC233" s="49">
        <v>31</v>
      </c>
      <c r="AD233" s="51">
        <f t="shared" si="47"/>
        <v>0.32631578947368423</v>
      </c>
      <c r="AE233" s="49">
        <v>21</v>
      </c>
      <c r="AF233" s="51">
        <f t="shared" si="48"/>
        <v>0.22105263157894736</v>
      </c>
      <c r="AG233" s="49">
        <v>51</v>
      </c>
      <c r="AH233" s="51">
        <f t="shared" si="49"/>
        <v>0.5368421052631579</v>
      </c>
      <c r="AI233" s="7">
        <v>2892</v>
      </c>
      <c r="AJ233" s="7">
        <v>3170</v>
      </c>
      <c r="AK233" s="49">
        <v>148</v>
      </c>
      <c r="AL233" s="49">
        <v>6</v>
      </c>
      <c r="AM233" s="49">
        <v>21</v>
      </c>
      <c r="AN233" s="51">
        <f t="shared" si="50"/>
        <v>0.18243243243243243</v>
      </c>
      <c r="AO233" s="49">
        <v>4097</v>
      </c>
      <c r="AP233" s="49">
        <v>992</v>
      </c>
      <c r="AQ233" s="51">
        <f t="shared" si="39"/>
        <v>0.24212838662435929</v>
      </c>
      <c r="AR233" s="49">
        <v>682</v>
      </c>
      <c r="AS233" s="49">
        <v>665</v>
      </c>
      <c r="AT233" s="51">
        <f t="shared" si="51"/>
        <v>0.97507331378299122</v>
      </c>
    </row>
    <row r="234" spans="1:46" s="7" customFormat="1" x14ac:dyDescent="0.3">
      <c r="A234" s="7" t="s">
        <v>542</v>
      </c>
      <c r="B234" s="7" t="s">
        <v>559</v>
      </c>
      <c r="C234" s="7" t="s">
        <v>560</v>
      </c>
      <c r="D234" s="53">
        <v>779167</v>
      </c>
      <c r="E234" s="7" t="s">
        <v>53</v>
      </c>
      <c r="F234" s="52">
        <v>151</v>
      </c>
      <c r="G234" s="52">
        <v>92</v>
      </c>
      <c r="H234" s="51">
        <f t="shared" si="40"/>
        <v>0.60927152317880795</v>
      </c>
      <c r="I234" s="7">
        <v>49</v>
      </c>
      <c r="J234" s="7">
        <v>30</v>
      </c>
      <c r="K234" s="7">
        <v>52</v>
      </c>
      <c r="L234" s="7">
        <v>30</v>
      </c>
      <c r="M234" s="49">
        <v>341</v>
      </c>
      <c r="N234" s="49">
        <v>18</v>
      </c>
      <c r="O234" s="49">
        <v>22</v>
      </c>
      <c r="P234" s="49">
        <v>41</v>
      </c>
      <c r="Q234" s="51">
        <f t="shared" si="41"/>
        <v>5.2785923753665691E-2</v>
      </c>
      <c r="R234" s="51">
        <f t="shared" si="42"/>
        <v>6.4516129032258063E-2</v>
      </c>
      <c r="S234" s="51">
        <f t="shared" si="43"/>
        <v>0.12023460410557185</v>
      </c>
      <c r="T234" s="7">
        <v>731</v>
      </c>
      <c r="U234" s="49">
        <v>54</v>
      </c>
      <c r="V234" s="49">
        <v>0</v>
      </c>
      <c r="W234" s="51">
        <f t="shared" si="44"/>
        <v>0</v>
      </c>
      <c r="X234" s="49">
        <v>4</v>
      </c>
      <c r="Y234" s="51">
        <f t="shared" si="45"/>
        <v>7.407407407407407E-2</v>
      </c>
      <c r="Z234" s="49">
        <v>4</v>
      </c>
      <c r="AA234" s="51">
        <f t="shared" si="46"/>
        <v>7.407407407407407E-2</v>
      </c>
      <c r="AB234" s="49">
        <v>39</v>
      </c>
      <c r="AC234" s="49">
        <v>2</v>
      </c>
      <c r="AD234" s="51">
        <f t="shared" si="47"/>
        <v>5.128205128205128E-2</v>
      </c>
      <c r="AE234" s="49">
        <v>5</v>
      </c>
      <c r="AF234" s="51">
        <f t="shared" si="48"/>
        <v>0.12820512820512819</v>
      </c>
      <c r="AG234" s="49">
        <v>7</v>
      </c>
      <c r="AH234" s="51">
        <f t="shared" si="49"/>
        <v>0.17948717948717949</v>
      </c>
      <c r="AI234" s="7">
        <v>568</v>
      </c>
      <c r="AJ234" s="7">
        <v>620</v>
      </c>
      <c r="AK234" s="49">
        <v>0</v>
      </c>
      <c r="AL234" s="49">
        <v>0</v>
      </c>
      <c r="AM234" s="49">
        <v>0</v>
      </c>
      <c r="AN234" s="51" t="str">
        <f t="shared" si="50"/>
        <v>NA</v>
      </c>
      <c r="AO234" s="49">
        <v>680</v>
      </c>
      <c r="AP234" s="49">
        <v>391</v>
      </c>
      <c r="AQ234" s="51">
        <f t="shared" si="39"/>
        <v>0.57499999999999996</v>
      </c>
      <c r="AR234" s="49">
        <v>134</v>
      </c>
      <c r="AS234" s="49">
        <v>130</v>
      </c>
      <c r="AT234" s="51">
        <f t="shared" si="51"/>
        <v>0.97014925373134331</v>
      </c>
    </row>
    <row r="235" spans="1:46" s="7" customFormat="1" x14ac:dyDescent="0.3">
      <c r="A235" s="7" t="s">
        <v>542</v>
      </c>
      <c r="B235" s="7" t="s">
        <v>561</v>
      </c>
      <c r="C235" s="7" t="s">
        <v>562</v>
      </c>
      <c r="D235" s="53">
        <v>703508</v>
      </c>
      <c r="E235" s="7" t="s">
        <v>53</v>
      </c>
      <c r="F235" s="52">
        <v>149</v>
      </c>
      <c r="G235" s="52">
        <v>132</v>
      </c>
      <c r="H235" s="51">
        <f t="shared" si="40"/>
        <v>0.88590604026845643</v>
      </c>
      <c r="I235" s="7">
        <v>41</v>
      </c>
      <c r="J235" s="7">
        <v>38</v>
      </c>
      <c r="K235" s="7">
        <v>403</v>
      </c>
      <c r="L235" s="7">
        <v>430</v>
      </c>
      <c r="M235" s="49">
        <v>99</v>
      </c>
      <c r="N235" s="49">
        <v>12</v>
      </c>
      <c r="O235" s="49">
        <v>19</v>
      </c>
      <c r="P235" s="49">
        <v>29</v>
      </c>
      <c r="Q235" s="51">
        <f t="shared" si="41"/>
        <v>0.12121212121212122</v>
      </c>
      <c r="R235" s="51">
        <f t="shared" si="42"/>
        <v>0.19191919191919191</v>
      </c>
      <c r="S235" s="51">
        <f t="shared" si="43"/>
        <v>0.29292929292929293</v>
      </c>
      <c r="T235" s="7">
        <v>159</v>
      </c>
      <c r="U235" s="49">
        <v>12</v>
      </c>
      <c r="V235" s="49">
        <v>4</v>
      </c>
      <c r="W235" s="51">
        <f t="shared" si="44"/>
        <v>0.33333333333333331</v>
      </c>
      <c r="X235" s="49">
        <v>2</v>
      </c>
      <c r="Y235" s="51">
        <f t="shared" si="45"/>
        <v>0.16666666666666666</v>
      </c>
      <c r="Z235" s="49">
        <v>5</v>
      </c>
      <c r="AA235" s="51">
        <f t="shared" si="46"/>
        <v>0.41666666666666669</v>
      </c>
      <c r="AB235" s="49">
        <v>27</v>
      </c>
      <c r="AC235" s="49">
        <v>11</v>
      </c>
      <c r="AD235" s="51">
        <f t="shared" si="47"/>
        <v>0.40740740740740738</v>
      </c>
      <c r="AE235" s="49">
        <v>8</v>
      </c>
      <c r="AF235" s="51">
        <f t="shared" si="48"/>
        <v>0.29629629629629628</v>
      </c>
      <c r="AG235" s="49">
        <v>14</v>
      </c>
      <c r="AH235" s="51">
        <f t="shared" si="49"/>
        <v>0.51851851851851849</v>
      </c>
      <c r="AI235" s="7">
        <v>51</v>
      </c>
      <c r="AJ235" s="7">
        <v>276</v>
      </c>
      <c r="AK235" s="49">
        <v>50</v>
      </c>
      <c r="AL235" s="49">
        <v>8</v>
      </c>
      <c r="AM235" s="49">
        <v>20</v>
      </c>
      <c r="AN235" s="51">
        <f t="shared" si="50"/>
        <v>0.56000000000000005</v>
      </c>
      <c r="AO235" s="49">
        <v>342</v>
      </c>
      <c r="AP235" s="49">
        <v>285</v>
      </c>
      <c r="AQ235" s="51">
        <f t="shared" si="39"/>
        <v>0.83333333333333337</v>
      </c>
      <c r="AR235" s="49">
        <v>149</v>
      </c>
      <c r="AS235" s="49">
        <v>148</v>
      </c>
      <c r="AT235" s="51">
        <f t="shared" si="51"/>
        <v>0.99328859060402686</v>
      </c>
    </row>
    <row r="236" spans="1:46" s="7" customFormat="1" x14ac:dyDescent="0.3">
      <c r="A236" s="7" t="s">
        <v>542</v>
      </c>
      <c r="B236" s="7" t="s">
        <v>563</v>
      </c>
      <c r="C236" s="7" t="s">
        <v>564</v>
      </c>
      <c r="D236" s="53">
        <v>664478</v>
      </c>
      <c r="E236" s="7" t="s">
        <v>53</v>
      </c>
      <c r="F236" s="52">
        <v>91</v>
      </c>
      <c r="G236" s="52">
        <v>91</v>
      </c>
      <c r="H236" s="51">
        <f t="shared" si="40"/>
        <v>1</v>
      </c>
      <c r="I236" s="7">
        <v>82</v>
      </c>
      <c r="J236" s="7">
        <v>34</v>
      </c>
      <c r="K236" s="7">
        <v>140</v>
      </c>
      <c r="L236" s="7">
        <v>86</v>
      </c>
      <c r="M236" s="49">
        <v>102</v>
      </c>
      <c r="N236" s="49">
        <v>2</v>
      </c>
      <c r="O236" s="49">
        <v>3</v>
      </c>
      <c r="P236" s="49">
        <v>5</v>
      </c>
      <c r="Q236" s="51">
        <f t="shared" si="41"/>
        <v>1.9607843137254902E-2</v>
      </c>
      <c r="R236" s="51">
        <f t="shared" si="42"/>
        <v>2.9411764705882353E-2</v>
      </c>
      <c r="S236" s="51">
        <f t="shared" si="43"/>
        <v>4.9019607843137254E-2</v>
      </c>
      <c r="T236" s="7">
        <v>297</v>
      </c>
      <c r="U236" s="49">
        <v>55</v>
      </c>
      <c r="V236" s="49">
        <v>2</v>
      </c>
      <c r="W236" s="51">
        <f t="shared" si="44"/>
        <v>3.6363636363636362E-2</v>
      </c>
      <c r="X236" s="49">
        <v>7</v>
      </c>
      <c r="Y236" s="51">
        <f t="shared" si="45"/>
        <v>0.12727272727272726</v>
      </c>
      <c r="Z236" s="49">
        <v>9</v>
      </c>
      <c r="AA236" s="51">
        <f t="shared" si="46"/>
        <v>0.16363636363636364</v>
      </c>
      <c r="AB236" s="49">
        <v>4</v>
      </c>
      <c r="AC236" s="49">
        <v>1</v>
      </c>
      <c r="AD236" s="51">
        <f t="shared" si="47"/>
        <v>0.25</v>
      </c>
      <c r="AE236" s="49">
        <v>0</v>
      </c>
      <c r="AF236" s="51">
        <f t="shared" si="48"/>
        <v>0</v>
      </c>
      <c r="AG236" s="49">
        <v>1</v>
      </c>
      <c r="AH236" s="51">
        <f t="shared" si="49"/>
        <v>0.25</v>
      </c>
      <c r="AI236" s="7">
        <v>183</v>
      </c>
      <c r="AJ236" s="7">
        <v>196</v>
      </c>
      <c r="AK236" s="49">
        <v>0</v>
      </c>
      <c r="AL236" s="49">
        <v>0</v>
      </c>
      <c r="AM236" s="49">
        <v>0</v>
      </c>
      <c r="AN236" s="51" t="str">
        <f t="shared" si="50"/>
        <v>NA</v>
      </c>
      <c r="AO236" s="49">
        <v>231</v>
      </c>
      <c r="AP236" s="49">
        <v>81</v>
      </c>
      <c r="AQ236" s="51">
        <f t="shared" si="39"/>
        <v>0.35064935064935066</v>
      </c>
      <c r="AR236" s="49">
        <v>109</v>
      </c>
      <c r="AS236" s="49">
        <v>105</v>
      </c>
      <c r="AT236" s="51">
        <f t="shared" si="51"/>
        <v>0.96330275229357798</v>
      </c>
    </row>
    <row r="237" spans="1:46" s="7" customFormat="1" x14ac:dyDescent="0.3">
      <c r="A237" s="7" t="s">
        <v>542</v>
      </c>
      <c r="B237" s="7" t="s">
        <v>565</v>
      </c>
      <c r="C237" s="7" t="s">
        <v>566</v>
      </c>
      <c r="D237" s="53">
        <v>273671</v>
      </c>
      <c r="E237" s="7" t="s">
        <v>53</v>
      </c>
      <c r="F237" s="52">
        <v>61</v>
      </c>
      <c r="G237" s="52">
        <v>54</v>
      </c>
      <c r="H237" s="51">
        <f t="shared" si="40"/>
        <v>0.88524590163934425</v>
      </c>
      <c r="I237" s="7">
        <v>50</v>
      </c>
      <c r="J237" s="7">
        <v>29</v>
      </c>
      <c r="K237" s="7">
        <v>78</v>
      </c>
      <c r="L237" s="7">
        <v>36</v>
      </c>
      <c r="M237" s="49">
        <v>115</v>
      </c>
      <c r="N237" s="49">
        <v>15</v>
      </c>
      <c r="O237" s="49">
        <v>22</v>
      </c>
      <c r="P237" s="49">
        <v>26</v>
      </c>
      <c r="Q237" s="51">
        <f t="shared" si="41"/>
        <v>0.13043478260869565</v>
      </c>
      <c r="R237" s="51">
        <f t="shared" si="42"/>
        <v>0.19130434782608696</v>
      </c>
      <c r="S237" s="51">
        <f t="shared" si="43"/>
        <v>0.22608695652173913</v>
      </c>
      <c r="T237" s="7">
        <v>404</v>
      </c>
      <c r="U237" s="49">
        <v>30</v>
      </c>
      <c r="V237" s="49">
        <v>2</v>
      </c>
      <c r="W237" s="51">
        <f t="shared" si="44"/>
        <v>6.6666666666666666E-2</v>
      </c>
      <c r="X237" s="49">
        <v>7</v>
      </c>
      <c r="Y237" s="51">
        <f t="shared" si="45"/>
        <v>0.23333333333333334</v>
      </c>
      <c r="Z237" s="49">
        <v>9</v>
      </c>
      <c r="AA237" s="51">
        <f t="shared" si="46"/>
        <v>0.3</v>
      </c>
      <c r="AB237" s="49">
        <v>33</v>
      </c>
      <c r="AC237" s="49">
        <v>2</v>
      </c>
      <c r="AD237" s="51">
        <f t="shared" si="47"/>
        <v>6.0606060606060608E-2</v>
      </c>
      <c r="AE237" s="49">
        <v>2</v>
      </c>
      <c r="AF237" s="51">
        <f t="shared" si="48"/>
        <v>6.0606060606060608E-2</v>
      </c>
      <c r="AG237" s="49">
        <v>4</v>
      </c>
      <c r="AH237" s="51">
        <f t="shared" si="49"/>
        <v>0.12121212121212122</v>
      </c>
      <c r="AI237" s="7">
        <v>256</v>
      </c>
      <c r="AJ237" s="7">
        <v>269</v>
      </c>
      <c r="AK237" s="49">
        <v>0</v>
      </c>
      <c r="AL237" s="49">
        <v>0</v>
      </c>
      <c r="AM237" s="49">
        <v>0</v>
      </c>
      <c r="AN237" s="51" t="str">
        <f t="shared" si="50"/>
        <v>NA</v>
      </c>
      <c r="AO237" s="49">
        <v>342</v>
      </c>
      <c r="AP237" s="49">
        <v>95</v>
      </c>
      <c r="AQ237" s="51">
        <f t="shared" si="39"/>
        <v>0.27777777777777779</v>
      </c>
      <c r="AR237" s="49">
        <v>52</v>
      </c>
      <c r="AS237" s="49">
        <v>52</v>
      </c>
      <c r="AT237" s="51">
        <f t="shared" si="51"/>
        <v>1</v>
      </c>
    </row>
    <row r="238" spans="1:46" s="7" customFormat="1" x14ac:dyDescent="0.3">
      <c r="A238" s="7" t="s">
        <v>567</v>
      </c>
      <c r="B238" s="7" t="s">
        <v>568</v>
      </c>
      <c r="C238" s="7" t="s">
        <v>569</v>
      </c>
      <c r="D238" s="53">
        <v>1761315</v>
      </c>
      <c r="E238" s="7" t="s">
        <v>56</v>
      </c>
      <c r="F238" s="52">
        <v>702</v>
      </c>
      <c r="G238" s="52">
        <v>690</v>
      </c>
      <c r="H238" s="51">
        <f t="shared" si="40"/>
        <v>0.98290598290598286</v>
      </c>
      <c r="I238" s="7">
        <v>405</v>
      </c>
      <c r="J238" s="7">
        <v>95</v>
      </c>
      <c r="K238" s="7">
        <v>339</v>
      </c>
      <c r="L238" s="7">
        <v>72</v>
      </c>
      <c r="M238" s="49">
        <v>2252</v>
      </c>
      <c r="N238" s="49">
        <v>200</v>
      </c>
      <c r="O238" s="49">
        <v>286</v>
      </c>
      <c r="P238" s="49">
        <v>406</v>
      </c>
      <c r="Q238" s="51">
        <f t="shared" si="41"/>
        <v>8.8809946714031973E-2</v>
      </c>
      <c r="R238" s="51">
        <f t="shared" si="42"/>
        <v>0.12699822380106571</v>
      </c>
      <c r="S238" s="51">
        <f t="shared" si="43"/>
        <v>0.18028419182948491</v>
      </c>
      <c r="T238" s="7">
        <v>3057</v>
      </c>
      <c r="U238" s="49">
        <v>219</v>
      </c>
      <c r="V238" s="49">
        <v>23</v>
      </c>
      <c r="W238" s="51">
        <f t="shared" si="44"/>
        <v>0.1050228310502283</v>
      </c>
      <c r="X238" s="49">
        <v>44</v>
      </c>
      <c r="Y238" s="51">
        <f t="shared" si="45"/>
        <v>0.20091324200913241</v>
      </c>
      <c r="Z238" s="49">
        <v>50</v>
      </c>
      <c r="AA238" s="51">
        <f t="shared" si="46"/>
        <v>0.22831050228310501</v>
      </c>
      <c r="AB238" s="49">
        <v>146</v>
      </c>
      <c r="AC238" s="49">
        <v>34</v>
      </c>
      <c r="AD238" s="51">
        <f t="shared" si="47"/>
        <v>0.23287671232876711</v>
      </c>
      <c r="AE238" s="49">
        <v>31</v>
      </c>
      <c r="AF238" s="51">
        <f t="shared" si="48"/>
        <v>0.21232876712328766</v>
      </c>
      <c r="AG238" s="49">
        <v>54</v>
      </c>
      <c r="AH238" s="51">
        <f t="shared" si="49"/>
        <v>0.36986301369863012</v>
      </c>
      <c r="AI238" s="7">
        <v>1770</v>
      </c>
      <c r="AJ238" s="7">
        <v>2059</v>
      </c>
      <c r="AK238" s="49">
        <v>116</v>
      </c>
      <c r="AL238" s="49">
        <v>73</v>
      </c>
      <c r="AM238" s="49">
        <v>33</v>
      </c>
      <c r="AN238" s="51">
        <f t="shared" si="50"/>
        <v>0.91379310344827591</v>
      </c>
      <c r="AO238" s="49">
        <v>2266</v>
      </c>
      <c r="AP238" s="49">
        <v>666</v>
      </c>
      <c r="AQ238" s="51">
        <f t="shared" si="39"/>
        <v>0.29390997352162401</v>
      </c>
      <c r="AR238" s="49">
        <v>595</v>
      </c>
      <c r="AS238" s="49">
        <v>592</v>
      </c>
      <c r="AT238" s="51">
        <f t="shared" si="51"/>
        <v>0.99495798319327733</v>
      </c>
    </row>
    <row r="239" spans="1:46" s="7" customFormat="1" x14ac:dyDescent="0.3">
      <c r="A239" s="7" t="s">
        <v>570</v>
      </c>
      <c r="B239" s="7" t="s">
        <v>571</v>
      </c>
      <c r="C239" s="7" t="s">
        <v>572</v>
      </c>
      <c r="D239" s="53">
        <v>1989734</v>
      </c>
      <c r="E239" s="7" t="s">
        <v>56</v>
      </c>
      <c r="F239" s="52">
        <v>578</v>
      </c>
      <c r="G239" s="52">
        <v>421</v>
      </c>
      <c r="H239" s="51">
        <f t="shared" si="40"/>
        <v>0.72837370242214527</v>
      </c>
      <c r="I239" s="7">
        <v>35</v>
      </c>
      <c r="J239" s="7">
        <v>18</v>
      </c>
      <c r="K239" s="7">
        <v>71</v>
      </c>
      <c r="L239" s="7">
        <v>25</v>
      </c>
      <c r="M239" s="49">
        <v>1275</v>
      </c>
      <c r="N239" s="49">
        <v>101</v>
      </c>
      <c r="O239" s="49">
        <v>157</v>
      </c>
      <c r="P239" s="49">
        <v>205</v>
      </c>
      <c r="Q239" s="51">
        <f t="shared" si="41"/>
        <v>7.9215686274509797E-2</v>
      </c>
      <c r="R239" s="51">
        <f t="shared" si="42"/>
        <v>0.12313725490196079</v>
      </c>
      <c r="S239" s="51">
        <f t="shared" si="43"/>
        <v>0.16078431372549021</v>
      </c>
      <c r="T239" s="7">
        <v>2207</v>
      </c>
      <c r="U239" s="49">
        <v>95</v>
      </c>
      <c r="V239" s="49">
        <v>19</v>
      </c>
      <c r="W239" s="51">
        <f t="shared" si="44"/>
        <v>0.2</v>
      </c>
      <c r="X239" s="49">
        <v>9</v>
      </c>
      <c r="Y239" s="51">
        <f t="shared" si="45"/>
        <v>9.4736842105263161E-2</v>
      </c>
      <c r="Z239" s="49">
        <v>20</v>
      </c>
      <c r="AA239" s="51">
        <f t="shared" si="46"/>
        <v>0.21052631578947367</v>
      </c>
      <c r="AB239" s="49">
        <v>169</v>
      </c>
      <c r="AC239" s="49">
        <v>75</v>
      </c>
      <c r="AD239" s="51">
        <f t="shared" si="47"/>
        <v>0.4437869822485207</v>
      </c>
      <c r="AE239" s="49">
        <v>24</v>
      </c>
      <c r="AF239" s="51">
        <f t="shared" si="48"/>
        <v>0.14201183431952663</v>
      </c>
      <c r="AG239" s="49">
        <v>87</v>
      </c>
      <c r="AH239" s="51">
        <f t="shared" si="49"/>
        <v>0.51479289940828399</v>
      </c>
      <c r="AI239" s="7">
        <v>1619</v>
      </c>
      <c r="AJ239" s="7">
        <v>2013</v>
      </c>
      <c r="AK239" s="49">
        <v>14</v>
      </c>
      <c r="AL239" s="49">
        <v>0</v>
      </c>
      <c r="AM239" s="49">
        <v>8</v>
      </c>
      <c r="AN239" s="51">
        <f t="shared" si="50"/>
        <v>0.5714285714285714</v>
      </c>
      <c r="AO239" s="49">
        <v>2275</v>
      </c>
      <c r="AP239" s="49">
        <v>1242</v>
      </c>
      <c r="AQ239" s="51">
        <f t="shared" si="39"/>
        <v>0.5459340659340659</v>
      </c>
      <c r="AR239" s="49">
        <v>178</v>
      </c>
      <c r="AS239" s="49">
        <v>171</v>
      </c>
      <c r="AT239" s="51">
        <f t="shared" si="51"/>
        <v>0.9606741573033708</v>
      </c>
    </row>
    <row r="240" spans="1:46" s="7" customFormat="1" x14ac:dyDescent="0.3">
      <c r="A240" s="7" t="s">
        <v>570</v>
      </c>
      <c r="B240" s="7" t="s">
        <v>998</v>
      </c>
      <c r="C240" s="7" t="s">
        <v>574</v>
      </c>
      <c r="D240" s="53">
        <v>4543501</v>
      </c>
      <c r="E240" s="7" t="s">
        <v>90</v>
      </c>
      <c r="F240" s="52">
        <v>1230</v>
      </c>
      <c r="G240" s="52">
        <v>734</v>
      </c>
      <c r="H240" s="51">
        <f t="shared" si="40"/>
        <v>0.59674796747967485</v>
      </c>
      <c r="I240" s="7">
        <v>53</v>
      </c>
      <c r="J240" s="7">
        <v>19</v>
      </c>
      <c r="K240" s="7">
        <v>72</v>
      </c>
      <c r="L240" s="7">
        <v>24</v>
      </c>
      <c r="M240" s="49">
        <v>1899</v>
      </c>
      <c r="N240" s="49">
        <v>223</v>
      </c>
      <c r="O240" s="49">
        <v>384</v>
      </c>
      <c r="P240" s="49">
        <v>554</v>
      </c>
      <c r="Q240" s="51">
        <f t="shared" si="41"/>
        <v>0.11743022643496577</v>
      </c>
      <c r="R240" s="51">
        <f t="shared" si="42"/>
        <v>0.20221169036334913</v>
      </c>
      <c r="S240" s="51">
        <f t="shared" si="43"/>
        <v>0.29173249078462349</v>
      </c>
      <c r="T240" s="7">
        <v>6216</v>
      </c>
      <c r="U240" s="49">
        <v>199</v>
      </c>
      <c r="V240" s="49">
        <v>13</v>
      </c>
      <c r="W240" s="51">
        <f t="shared" si="44"/>
        <v>6.5326633165829151E-2</v>
      </c>
      <c r="X240" s="49">
        <v>71</v>
      </c>
      <c r="Y240" s="51">
        <f t="shared" si="45"/>
        <v>0.35678391959798994</v>
      </c>
      <c r="Z240" s="49">
        <v>80</v>
      </c>
      <c r="AA240" s="51">
        <f t="shared" si="46"/>
        <v>0.4020100502512563</v>
      </c>
      <c r="AB240" s="49">
        <v>592</v>
      </c>
      <c r="AC240" s="49">
        <v>129</v>
      </c>
      <c r="AD240" s="51">
        <f t="shared" si="47"/>
        <v>0.2179054054054054</v>
      </c>
      <c r="AE240" s="49">
        <v>80</v>
      </c>
      <c r="AF240" s="51">
        <f t="shared" si="48"/>
        <v>0.13513513513513514</v>
      </c>
      <c r="AG240" s="49">
        <v>196</v>
      </c>
      <c r="AH240" s="51">
        <f t="shared" si="49"/>
        <v>0.33108108108108109</v>
      </c>
      <c r="AI240" s="7">
        <v>3774</v>
      </c>
      <c r="AJ240" s="7">
        <v>4078</v>
      </c>
      <c r="AK240" s="49">
        <v>406</v>
      </c>
      <c r="AL240" s="49">
        <v>51</v>
      </c>
      <c r="AM240" s="49">
        <v>141</v>
      </c>
      <c r="AN240" s="51">
        <f t="shared" si="50"/>
        <v>0.47290640394088668</v>
      </c>
      <c r="AO240" s="49">
        <v>5905</v>
      </c>
      <c r="AP240" s="49">
        <v>1601</v>
      </c>
      <c r="AQ240" s="51">
        <f t="shared" si="39"/>
        <v>0.27112616426756986</v>
      </c>
      <c r="AR240" s="49">
        <v>555</v>
      </c>
      <c r="AS240" s="49">
        <v>507</v>
      </c>
      <c r="AT240" s="51">
        <f t="shared" si="51"/>
        <v>0.91351351351351351</v>
      </c>
    </row>
    <row r="241" spans="1:46" s="7" customFormat="1" x14ac:dyDescent="0.3">
      <c r="A241" s="7" t="s">
        <v>570</v>
      </c>
      <c r="B241" s="7" t="s">
        <v>575</v>
      </c>
      <c r="C241" s="7" t="s">
        <v>576</v>
      </c>
      <c r="D241" s="53">
        <v>2256141</v>
      </c>
      <c r="E241" s="7" t="s">
        <v>53</v>
      </c>
      <c r="F241" s="52">
        <v>539</v>
      </c>
      <c r="G241" s="52">
        <v>539</v>
      </c>
      <c r="H241" s="51">
        <f t="shared" si="40"/>
        <v>1</v>
      </c>
      <c r="I241" s="7">
        <v>63</v>
      </c>
      <c r="J241" s="7">
        <v>29</v>
      </c>
      <c r="K241" s="7">
        <v>100</v>
      </c>
      <c r="L241" s="7">
        <v>47</v>
      </c>
      <c r="M241" s="49">
        <v>573</v>
      </c>
      <c r="N241" s="49">
        <v>44</v>
      </c>
      <c r="O241" s="49">
        <v>80</v>
      </c>
      <c r="P241" s="49">
        <v>121</v>
      </c>
      <c r="Q241" s="51">
        <f t="shared" si="41"/>
        <v>7.6788830715532289E-2</v>
      </c>
      <c r="R241" s="51">
        <f t="shared" si="42"/>
        <v>0.13961605584642234</v>
      </c>
      <c r="S241" s="51">
        <f t="shared" si="43"/>
        <v>0.2111692844677138</v>
      </c>
      <c r="T241" s="7">
        <v>2230</v>
      </c>
      <c r="U241" s="49">
        <v>85</v>
      </c>
      <c r="V241" s="49">
        <v>4</v>
      </c>
      <c r="W241" s="51">
        <f t="shared" si="44"/>
        <v>4.7058823529411764E-2</v>
      </c>
      <c r="X241" s="49">
        <v>10</v>
      </c>
      <c r="Y241" s="51">
        <f t="shared" si="45"/>
        <v>0.11764705882352941</v>
      </c>
      <c r="Z241" s="49">
        <v>10</v>
      </c>
      <c r="AA241" s="51">
        <f t="shared" si="46"/>
        <v>0.11764705882352941</v>
      </c>
      <c r="AB241" s="49">
        <v>163</v>
      </c>
      <c r="AC241" s="49">
        <v>24</v>
      </c>
      <c r="AD241" s="51">
        <f t="shared" si="47"/>
        <v>0.14723926380368099</v>
      </c>
      <c r="AE241" s="49">
        <v>26</v>
      </c>
      <c r="AF241" s="51">
        <f t="shared" si="48"/>
        <v>0.15950920245398773</v>
      </c>
      <c r="AG241" s="49">
        <v>42</v>
      </c>
      <c r="AH241" s="51">
        <f t="shared" si="49"/>
        <v>0.25766871165644173</v>
      </c>
      <c r="AI241" s="7">
        <v>1314</v>
      </c>
      <c r="AJ241" s="7">
        <v>1448</v>
      </c>
      <c r="AK241" s="49">
        <v>174</v>
      </c>
      <c r="AL241" s="49">
        <v>35</v>
      </c>
      <c r="AM241" s="49">
        <v>49</v>
      </c>
      <c r="AN241" s="51">
        <f t="shared" si="50"/>
        <v>0.48275862068965519</v>
      </c>
      <c r="AO241" s="49">
        <v>1865</v>
      </c>
      <c r="AP241" s="49">
        <v>475</v>
      </c>
      <c r="AQ241" s="51">
        <f t="shared" si="39"/>
        <v>0.2546916890080429</v>
      </c>
      <c r="AR241" s="49">
        <v>356</v>
      </c>
      <c r="AS241" s="49">
        <v>322</v>
      </c>
      <c r="AT241" s="51">
        <f t="shared" si="51"/>
        <v>0.9044943820224719</v>
      </c>
    </row>
    <row r="242" spans="1:46" s="7" customFormat="1" x14ac:dyDescent="0.3">
      <c r="A242" s="7" t="s">
        <v>577</v>
      </c>
      <c r="B242" s="7" t="s">
        <v>578</v>
      </c>
      <c r="C242" s="7" t="s">
        <v>579</v>
      </c>
      <c r="D242" s="53">
        <v>3751496</v>
      </c>
      <c r="E242" s="7" t="s">
        <v>56</v>
      </c>
      <c r="F242" s="52">
        <v>566</v>
      </c>
      <c r="G242" s="52">
        <v>505</v>
      </c>
      <c r="H242" s="51">
        <f t="shared" si="40"/>
        <v>0.892226148409894</v>
      </c>
      <c r="I242" s="7">
        <v>85</v>
      </c>
      <c r="J242" s="7">
        <v>42</v>
      </c>
      <c r="K242" s="7">
        <v>115</v>
      </c>
      <c r="L242" s="7">
        <v>51</v>
      </c>
      <c r="M242" s="49">
        <v>1809</v>
      </c>
      <c r="N242" s="49">
        <v>219</v>
      </c>
      <c r="O242" s="49">
        <v>287</v>
      </c>
      <c r="P242" s="49">
        <v>355</v>
      </c>
      <c r="Q242" s="51">
        <f t="shared" si="41"/>
        <v>0.12106135986733002</v>
      </c>
      <c r="R242" s="51">
        <f t="shared" si="42"/>
        <v>0.15865118850193477</v>
      </c>
      <c r="S242" s="51">
        <f t="shared" si="43"/>
        <v>0.19624101713653952</v>
      </c>
      <c r="T242" s="7">
        <v>2056</v>
      </c>
      <c r="U242" s="49">
        <v>170</v>
      </c>
      <c r="V242" s="49">
        <v>17</v>
      </c>
      <c r="W242" s="51">
        <f t="shared" si="44"/>
        <v>0.1</v>
      </c>
      <c r="X242" s="49">
        <v>65</v>
      </c>
      <c r="Y242" s="51">
        <f t="shared" si="45"/>
        <v>0.38235294117647056</v>
      </c>
      <c r="Z242" s="49">
        <v>76</v>
      </c>
      <c r="AA242" s="51">
        <f t="shared" si="46"/>
        <v>0.44705882352941179</v>
      </c>
      <c r="AB242" s="49">
        <v>154</v>
      </c>
      <c r="AC242" s="49">
        <v>29</v>
      </c>
      <c r="AD242" s="51">
        <f t="shared" si="47"/>
        <v>0.18831168831168832</v>
      </c>
      <c r="AE242" s="49">
        <v>29</v>
      </c>
      <c r="AF242" s="51">
        <f t="shared" si="48"/>
        <v>0.18831168831168832</v>
      </c>
      <c r="AG242" s="49">
        <v>55</v>
      </c>
      <c r="AH242" s="51">
        <f t="shared" si="49"/>
        <v>0.35714285714285715</v>
      </c>
      <c r="AI242" s="7">
        <v>1371</v>
      </c>
      <c r="AJ242" s="7">
        <v>1746</v>
      </c>
      <c r="AK242" s="49">
        <v>151</v>
      </c>
      <c r="AL242" s="49">
        <v>35</v>
      </c>
      <c r="AM242" s="49">
        <v>33</v>
      </c>
      <c r="AN242" s="51">
        <f t="shared" si="50"/>
        <v>0.45033112582781459</v>
      </c>
      <c r="AO242" s="49">
        <v>1897</v>
      </c>
      <c r="AP242" s="49">
        <v>976</v>
      </c>
      <c r="AQ242" s="51">
        <f t="shared" si="39"/>
        <v>0.51449657353716394</v>
      </c>
      <c r="AR242" s="49">
        <v>376</v>
      </c>
      <c r="AS242" s="49">
        <v>356</v>
      </c>
      <c r="AT242" s="51">
        <f t="shared" si="51"/>
        <v>0.94680851063829785</v>
      </c>
    </row>
    <row r="243" spans="1:46" s="7" customFormat="1" x14ac:dyDescent="0.3">
      <c r="A243" s="7" t="s">
        <v>577</v>
      </c>
      <c r="B243" s="7" t="s">
        <v>580</v>
      </c>
      <c r="C243" s="7" t="s">
        <v>581</v>
      </c>
      <c r="D243" s="53">
        <v>1479633</v>
      </c>
      <c r="E243" s="7" t="s">
        <v>53</v>
      </c>
      <c r="F243" s="52">
        <v>377</v>
      </c>
      <c r="G243" s="52">
        <v>367</v>
      </c>
      <c r="H243" s="51">
        <f t="shared" si="40"/>
        <v>0.97347480106100792</v>
      </c>
      <c r="I243" s="7">
        <v>46</v>
      </c>
      <c r="J243" s="7">
        <v>12</v>
      </c>
      <c r="K243" s="7">
        <v>119</v>
      </c>
      <c r="L243" s="7">
        <v>23</v>
      </c>
      <c r="M243" s="49">
        <v>896</v>
      </c>
      <c r="N243" s="49">
        <v>55</v>
      </c>
      <c r="O243" s="49">
        <v>70</v>
      </c>
      <c r="P243" s="49">
        <v>119</v>
      </c>
      <c r="Q243" s="51">
        <f t="shared" si="41"/>
        <v>6.1383928571428568E-2</v>
      </c>
      <c r="R243" s="51">
        <f t="shared" si="42"/>
        <v>7.8125E-2</v>
      </c>
      <c r="S243" s="51">
        <f t="shared" si="43"/>
        <v>0.1328125</v>
      </c>
      <c r="T243" s="7">
        <v>1694</v>
      </c>
      <c r="U243" s="49">
        <v>77</v>
      </c>
      <c r="V243" s="49">
        <v>10</v>
      </c>
      <c r="W243" s="51">
        <f t="shared" si="44"/>
        <v>0.12987012987012986</v>
      </c>
      <c r="X243" s="49">
        <v>24</v>
      </c>
      <c r="Y243" s="51">
        <f t="shared" si="45"/>
        <v>0.31168831168831168</v>
      </c>
      <c r="Z243" s="49">
        <v>29</v>
      </c>
      <c r="AA243" s="51">
        <f t="shared" si="46"/>
        <v>0.37662337662337664</v>
      </c>
      <c r="AB243" s="49">
        <v>171</v>
      </c>
      <c r="AC243" s="49">
        <v>29</v>
      </c>
      <c r="AD243" s="51">
        <f t="shared" si="47"/>
        <v>0.16959064327485379</v>
      </c>
      <c r="AE243" s="49">
        <v>30</v>
      </c>
      <c r="AF243" s="51">
        <f t="shared" si="48"/>
        <v>0.17543859649122806</v>
      </c>
      <c r="AG243" s="49">
        <v>55</v>
      </c>
      <c r="AH243" s="51">
        <f t="shared" si="49"/>
        <v>0.32163742690058478</v>
      </c>
      <c r="AI243" s="7">
        <v>1118</v>
      </c>
      <c r="AJ243" s="7">
        <v>1509</v>
      </c>
      <c r="AK243" s="49">
        <v>40</v>
      </c>
      <c r="AL243" s="49">
        <v>9</v>
      </c>
      <c r="AM243" s="49">
        <v>7</v>
      </c>
      <c r="AN243" s="51">
        <f t="shared" si="50"/>
        <v>0.4</v>
      </c>
      <c r="AO243" s="49">
        <v>1582</v>
      </c>
      <c r="AP243" s="49">
        <v>483</v>
      </c>
      <c r="AQ243" s="51">
        <f t="shared" si="39"/>
        <v>0.30530973451327431</v>
      </c>
      <c r="AR243" s="49">
        <v>360</v>
      </c>
      <c r="AS243" s="49">
        <v>340</v>
      </c>
      <c r="AT243" s="51">
        <f t="shared" si="51"/>
        <v>0.94444444444444442</v>
      </c>
    </row>
    <row r="244" spans="1:46" s="7" customFormat="1" x14ac:dyDescent="0.3">
      <c r="A244" s="7" t="s">
        <v>577</v>
      </c>
      <c r="B244" s="7" t="s">
        <v>582</v>
      </c>
      <c r="C244" s="7" t="s">
        <v>583</v>
      </c>
      <c r="D244" s="53">
        <v>1814588</v>
      </c>
      <c r="E244" s="7" t="s">
        <v>53</v>
      </c>
      <c r="F244" s="52">
        <v>266</v>
      </c>
      <c r="G244" s="52">
        <v>226</v>
      </c>
      <c r="H244" s="51">
        <f t="shared" si="40"/>
        <v>0.84962406015037595</v>
      </c>
      <c r="I244" s="7">
        <v>55</v>
      </c>
      <c r="J244" s="7">
        <v>30</v>
      </c>
      <c r="K244" s="7">
        <v>168</v>
      </c>
      <c r="L244" s="7">
        <v>63</v>
      </c>
      <c r="M244" s="49">
        <v>645</v>
      </c>
      <c r="N244" s="49">
        <v>29</v>
      </c>
      <c r="O244" s="49">
        <v>45</v>
      </c>
      <c r="P244" s="49">
        <v>67</v>
      </c>
      <c r="Q244" s="51">
        <f t="shared" si="41"/>
        <v>4.4961240310077519E-2</v>
      </c>
      <c r="R244" s="51">
        <f t="shared" si="42"/>
        <v>6.9767441860465115E-2</v>
      </c>
      <c r="S244" s="51">
        <f t="shared" si="43"/>
        <v>0.10387596899224806</v>
      </c>
      <c r="T244" s="7">
        <v>762</v>
      </c>
      <c r="U244" s="49">
        <v>117</v>
      </c>
      <c r="V244" s="49">
        <v>5</v>
      </c>
      <c r="W244" s="51">
        <f t="shared" si="44"/>
        <v>4.2735042735042736E-2</v>
      </c>
      <c r="X244" s="49">
        <v>37</v>
      </c>
      <c r="Y244" s="51">
        <f t="shared" si="45"/>
        <v>0.31623931623931623</v>
      </c>
      <c r="Z244" s="49">
        <v>41</v>
      </c>
      <c r="AA244" s="51">
        <f t="shared" si="46"/>
        <v>0.3504273504273504</v>
      </c>
      <c r="AB244" s="49">
        <v>32</v>
      </c>
      <c r="AC244" s="49">
        <v>2</v>
      </c>
      <c r="AD244" s="51">
        <f t="shared" si="47"/>
        <v>6.25E-2</v>
      </c>
      <c r="AE244" s="49">
        <v>19</v>
      </c>
      <c r="AF244" s="51">
        <f t="shared" si="48"/>
        <v>0.59375</v>
      </c>
      <c r="AG244" s="49">
        <v>20</v>
      </c>
      <c r="AH244" s="51">
        <f t="shared" si="49"/>
        <v>0.625</v>
      </c>
      <c r="AI244" s="7">
        <v>453</v>
      </c>
      <c r="AJ244" s="7">
        <v>805</v>
      </c>
      <c r="AK244" s="49">
        <v>5</v>
      </c>
      <c r="AL244" s="49">
        <v>1</v>
      </c>
      <c r="AM244" s="49">
        <v>4</v>
      </c>
      <c r="AN244" s="51">
        <f t="shared" si="50"/>
        <v>1</v>
      </c>
      <c r="AO244" s="49">
        <v>770</v>
      </c>
      <c r="AP244" s="49">
        <v>395</v>
      </c>
      <c r="AQ244" s="51">
        <f t="shared" si="39"/>
        <v>0.51298701298701299</v>
      </c>
      <c r="AR244" s="49">
        <v>253</v>
      </c>
      <c r="AS244" s="49">
        <v>242</v>
      </c>
      <c r="AT244" s="51">
        <f t="shared" si="51"/>
        <v>0.95652173913043481</v>
      </c>
    </row>
    <row r="245" spans="1:46" s="7" customFormat="1" x14ac:dyDescent="0.3">
      <c r="A245" s="7" t="s">
        <v>584</v>
      </c>
      <c r="B245" s="7" t="s">
        <v>585</v>
      </c>
      <c r="C245" s="7" t="s">
        <v>586</v>
      </c>
      <c r="D245" s="53">
        <v>555007</v>
      </c>
      <c r="E245" s="7" t="s">
        <v>53</v>
      </c>
      <c r="F245" s="52">
        <v>333</v>
      </c>
      <c r="G245" s="52">
        <v>333</v>
      </c>
      <c r="H245" s="51">
        <f t="shared" si="40"/>
        <v>1</v>
      </c>
      <c r="I245" s="7">
        <v>49</v>
      </c>
      <c r="J245" s="7">
        <v>9</v>
      </c>
      <c r="K245" s="7">
        <v>59</v>
      </c>
      <c r="L245" s="7">
        <v>10</v>
      </c>
      <c r="M245" s="49">
        <v>592</v>
      </c>
      <c r="N245" s="49">
        <v>26</v>
      </c>
      <c r="O245" s="49">
        <v>46</v>
      </c>
      <c r="P245" s="49">
        <v>70</v>
      </c>
      <c r="Q245" s="51">
        <f t="shared" si="41"/>
        <v>4.3918918918918921E-2</v>
      </c>
      <c r="R245" s="51">
        <f t="shared" si="42"/>
        <v>7.77027027027027E-2</v>
      </c>
      <c r="S245" s="51">
        <f t="shared" si="43"/>
        <v>0.11824324324324324</v>
      </c>
      <c r="T245" s="7">
        <v>1647</v>
      </c>
      <c r="U245" s="49">
        <v>22</v>
      </c>
      <c r="V245" s="49">
        <v>1</v>
      </c>
      <c r="W245" s="51">
        <f t="shared" si="44"/>
        <v>4.5454545454545456E-2</v>
      </c>
      <c r="X245" s="49">
        <v>0</v>
      </c>
      <c r="Y245" s="51">
        <f t="shared" si="45"/>
        <v>0</v>
      </c>
      <c r="Z245" s="49">
        <v>1</v>
      </c>
      <c r="AA245" s="51">
        <f t="shared" si="46"/>
        <v>4.5454545454545456E-2</v>
      </c>
      <c r="AB245" s="49">
        <v>26</v>
      </c>
      <c r="AC245" s="49">
        <v>1</v>
      </c>
      <c r="AD245" s="51">
        <f t="shared" si="47"/>
        <v>3.8461538461538464E-2</v>
      </c>
      <c r="AE245" s="49">
        <v>6</v>
      </c>
      <c r="AF245" s="51">
        <f t="shared" si="48"/>
        <v>0.23076923076923078</v>
      </c>
      <c r="AG245" s="49">
        <v>7</v>
      </c>
      <c r="AH245" s="51">
        <f t="shared" si="49"/>
        <v>0.26923076923076922</v>
      </c>
      <c r="AI245" s="7">
        <v>1108</v>
      </c>
      <c r="AJ245" s="7">
        <v>1802</v>
      </c>
      <c r="AK245" s="49">
        <v>327</v>
      </c>
      <c r="AL245" s="49">
        <v>138</v>
      </c>
      <c r="AM245" s="49">
        <v>125</v>
      </c>
      <c r="AN245" s="51">
        <f t="shared" si="50"/>
        <v>0.80428134556574926</v>
      </c>
      <c r="AO245" s="49">
        <v>1641</v>
      </c>
      <c r="AP245" s="49">
        <v>389</v>
      </c>
      <c r="AQ245" s="51">
        <f t="shared" si="39"/>
        <v>0.23705057891529555</v>
      </c>
      <c r="AR245" s="49">
        <v>131</v>
      </c>
      <c r="AS245" s="49">
        <v>120</v>
      </c>
      <c r="AT245" s="51">
        <f t="shared" si="51"/>
        <v>0.91603053435114501</v>
      </c>
    </row>
    <row r="246" spans="1:46" s="7" customFormat="1" x14ac:dyDescent="0.3">
      <c r="A246" s="7" t="s">
        <v>584</v>
      </c>
      <c r="B246" s="7" t="s">
        <v>587</v>
      </c>
      <c r="C246" s="7" t="s">
        <v>588</v>
      </c>
      <c r="D246" s="53">
        <v>4869363</v>
      </c>
      <c r="E246" s="7" t="s">
        <v>53</v>
      </c>
      <c r="F246" s="52">
        <v>292</v>
      </c>
      <c r="G246" s="52">
        <v>292</v>
      </c>
      <c r="H246" s="51">
        <f t="shared" si="40"/>
        <v>1</v>
      </c>
      <c r="I246" s="7">
        <v>72</v>
      </c>
      <c r="J246" s="7">
        <v>38</v>
      </c>
      <c r="K246" s="7">
        <v>158</v>
      </c>
      <c r="L246" s="7">
        <v>79</v>
      </c>
      <c r="M246" s="49">
        <v>413</v>
      </c>
      <c r="N246" s="49">
        <v>24</v>
      </c>
      <c r="O246" s="49">
        <v>29</v>
      </c>
      <c r="P246" s="49">
        <v>44</v>
      </c>
      <c r="Q246" s="51">
        <f t="shared" si="41"/>
        <v>5.8111380145278453E-2</v>
      </c>
      <c r="R246" s="51">
        <f t="shared" si="42"/>
        <v>7.0217917675544791E-2</v>
      </c>
      <c r="S246" s="51">
        <f t="shared" si="43"/>
        <v>0.10653753026634383</v>
      </c>
      <c r="T246" s="7">
        <v>879</v>
      </c>
      <c r="U246" s="49">
        <v>188</v>
      </c>
      <c r="V246" s="49">
        <v>19</v>
      </c>
      <c r="W246" s="51">
        <f t="shared" si="44"/>
        <v>0.10106382978723404</v>
      </c>
      <c r="X246" s="49">
        <v>80</v>
      </c>
      <c r="Y246" s="51">
        <f t="shared" si="45"/>
        <v>0.42553191489361702</v>
      </c>
      <c r="Z246" s="49">
        <v>94</v>
      </c>
      <c r="AA246" s="51">
        <f t="shared" si="46"/>
        <v>0.5</v>
      </c>
      <c r="AB246" s="49">
        <v>85</v>
      </c>
      <c r="AC246" s="49">
        <v>49</v>
      </c>
      <c r="AD246" s="51">
        <f t="shared" si="47"/>
        <v>0.57647058823529407</v>
      </c>
      <c r="AE246" s="49">
        <v>11</v>
      </c>
      <c r="AF246" s="51">
        <f t="shared" si="48"/>
        <v>0.12941176470588237</v>
      </c>
      <c r="AG246" s="49">
        <v>58</v>
      </c>
      <c r="AH246" s="51">
        <f t="shared" si="49"/>
        <v>0.68235294117647061</v>
      </c>
      <c r="AI246" s="7">
        <v>586</v>
      </c>
      <c r="AJ246" s="7">
        <v>617</v>
      </c>
      <c r="AK246" s="49">
        <v>0</v>
      </c>
      <c r="AL246" s="49">
        <v>0</v>
      </c>
      <c r="AM246" s="49">
        <v>0</v>
      </c>
      <c r="AN246" s="51" t="str">
        <f t="shared" si="50"/>
        <v>NA</v>
      </c>
      <c r="AO246" s="49">
        <v>605</v>
      </c>
      <c r="AP246" s="49">
        <v>311</v>
      </c>
      <c r="AQ246" s="51">
        <f t="shared" si="39"/>
        <v>0.51404958677685952</v>
      </c>
      <c r="AR246" s="49">
        <v>346</v>
      </c>
      <c r="AS246" s="49">
        <v>329</v>
      </c>
      <c r="AT246" s="51">
        <f t="shared" si="51"/>
        <v>0.95086705202312138</v>
      </c>
    </row>
    <row r="247" spans="1:46" s="7" customFormat="1" x14ac:dyDescent="0.3">
      <c r="A247" s="7" t="s">
        <v>584</v>
      </c>
      <c r="B247" s="7" t="s">
        <v>589</v>
      </c>
      <c r="C247" s="7" t="s">
        <v>590</v>
      </c>
      <c r="D247" s="53">
        <v>511508</v>
      </c>
      <c r="E247" s="7" t="s">
        <v>53</v>
      </c>
      <c r="F247" s="52">
        <v>417</v>
      </c>
      <c r="G247" s="52">
        <v>246</v>
      </c>
      <c r="H247" s="51">
        <f t="shared" si="40"/>
        <v>0.58992805755395683</v>
      </c>
      <c r="I247" s="7">
        <v>120</v>
      </c>
      <c r="J247" s="7">
        <v>47</v>
      </c>
      <c r="K247" s="7">
        <v>137</v>
      </c>
      <c r="L247" s="7">
        <v>50</v>
      </c>
      <c r="M247" s="49">
        <v>365</v>
      </c>
      <c r="N247" s="49">
        <v>7</v>
      </c>
      <c r="O247" s="49">
        <v>20</v>
      </c>
      <c r="P247" s="49">
        <v>40</v>
      </c>
      <c r="Q247" s="51">
        <f t="shared" si="41"/>
        <v>1.9178082191780823E-2</v>
      </c>
      <c r="R247" s="51">
        <f t="shared" si="42"/>
        <v>5.4794520547945202E-2</v>
      </c>
      <c r="S247" s="51">
        <f t="shared" si="43"/>
        <v>0.1095890410958904</v>
      </c>
      <c r="T247" s="7">
        <v>1643</v>
      </c>
      <c r="U247" s="49">
        <v>64</v>
      </c>
      <c r="V247" s="49">
        <v>0</v>
      </c>
      <c r="W247" s="51">
        <f t="shared" si="44"/>
        <v>0</v>
      </c>
      <c r="X247" s="49">
        <v>5</v>
      </c>
      <c r="Y247" s="51">
        <f t="shared" si="45"/>
        <v>7.8125E-2</v>
      </c>
      <c r="Z247" s="49">
        <v>5</v>
      </c>
      <c r="AA247" s="51">
        <f t="shared" si="46"/>
        <v>7.8125E-2</v>
      </c>
      <c r="AB247" s="49">
        <v>6</v>
      </c>
      <c r="AC247" s="49">
        <v>1</v>
      </c>
      <c r="AD247" s="51">
        <f t="shared" si="47"/>
        <v>0.16666666666666666</v>
      </c>
      <c r="AE247" s="49">
        <v>1</v>
      </c>
      <c r="AF247" s="51">
        <f t="shared" si="48"/>
        <v>0.16666666666666666</v>
      </c>
      <c r="AG247" s="49">
        <v>2</v>
      </c>
      <c r="AH247" s="51">
        <f t="shared" si="49"/>
        <v>0.33333333333333331</v>
      </c>
      <c r="AI247" s="7">
        <v>1223</v>
      </c>
      <c r="AJ247" s="7">
        <v>1314</v>
      </c>
      <c r="AK247" s="49">
        <v>38</v>
      </c>
      <c r="AL247" s="49">
        <v>11</v>
      </c>
      <c r="AM247" s="49">
        <v>6</v>
      </c>
      <c r="AN247" s="51">
        <f t="shared" si="50"/>
        <v>0.44736842105263158</v>
      </c>
      <c r="AO247" s="49">
        <v>1320</v>
      </c>
      <c r="AP247" s="49">
        <v>392</v>
      </c>
      <c r="AQ247" s="51">
        <f t="shared" si="39"/>
        <v>0.29696969696969699</v>
      </c>
      <c r="AR247" s="49">
        <v>133</v>
      </c>
      <c r="AS247" s="49">
        <v>131</v>
      </c>
      <c r="AT247" s="51">
        <f t="shared" si="51"/>
        <v>0.98496240601503759</v>
      </c>
    </row>
    <row r="248" spans="1:46" s="7" customFormat="1" x14ac:dyDescent="0.3">
      <c r="A248" s="7" t="s">
        <v>584</v>
      </c>
      <c r="B248" s="7" t="s">
        <v>999</v>
      </c>
      <c r="C248" s="7" t="s">
        <v>592</v>
      </c>
      <c r="D248" s="53">
        <v>3451535</v>
      </c>
      <c r="E248" s="7" t="s">
        <v>53</v>
      </c>
      <c r="F248" s="52">
        <v>667</v>
      </c>
      <c r="G248" s="52">
        <v>638</v>
      </c>
      <c r="H248" s="51">
        <f t="shared" si="40"/>
        <v>0.95652173913043481</v>
      </c>
      <c r="I248" s="7">
        <v>51</v>
      </c>
      <c r="J248" s="7">
        <v>16</v>
      </c>
      <c r="K248" s="7">
        <v>70</v>
      </c>
      <c r="L248" s="7">
        <v>21</v>
      </c>
      <c r="M248" s="49">
        <v>1415</v>
      </c>
      <c r="N248" s="49">
        <v>152</v>
      </c>
      <c r="O248" s="49">
        <v>190</v>
      </c>
      <c r="P248" s="49">
        <v>253</v>
      </c>
      <c r="Q248" s="51">
        <f t="shared" si="41"/>
        <v>0.10742049469964664</v>
      </c>
      <c r="R248" s="51">
        <f t="shared" si="42"/>
        <v>0.13427561837455831</v>
      </c>
      <c r="S248" s="51">
        <f t="shared" si="43"/>
        <v>0.17879858657243816</v>
      </c>
      <c r="T248" s="7">
        <v>4080</v>
      </c>
      <c r="U248" s="49">
        <v>153</v>
      </c>
      <c r="V248" s="49">
        <v>6</v>
      </c>
      <c r="W248" s="51">
        <f t="shared" si="44"/>
        <v>3.9215686274509803E-2</v>
      </c>
      <c r="X248" s="49">
        <v>30</v>
      </c>
      <c r="Y248" s="51">
        <f t="shared" si="45"/>
        <v>0.19607843137254902</v>
      </c>
      <c r="Z248" s="49">
        <v>35</v>
      </c>
      <c r="AA248" s="51">
        <f t="shared" si="46"/>
        <v>0.22875816993464052</v>
      </c>
      <c r="AB248" s="49">
        <v>21</v>
      </c>
      <c r="AC248" s="49">
        <v>3</v>
      </c>
      <c r="AD248" s="51">
        <f t="shared" si="47"/>
        <v>0.14285714285714285</v>
      </c>
      <c r="AE248" s="49">
        <v>7</v>
      </c>
      <c r="AF248" s="51">
        <f t="shared" si="48"/>
        <v>0.33333333333333331</v>
      </c>
      <c r="AG248" s="49">
        <v>10</v>
      </c>
      <c r="AH248" s="51">
        <f t="shared" si="49"/>
        <v>0.47619047619047616</v>
      </c>
      <c r="AI248" s="7">
        <v>2898</v>
      </c>
      <c r="AJ248" s="7">
        <v>3364</v>
      </c>
      <c r="AK248" s="49">
        <v>391</v>
      </c>
      <c r="AL248" s="49">
        <v>50</v>
      </c>
      <c r="AM248" s="49">
        <v>41</v>
      </c>
      <c r="AN248" s="51">
        <f t="shared" si="50"/>
        <v>0.23273657289002558</v>
      </c>
      <c r="AO248" s="49">
        <v>3768</v>
      </c>
      <c r="AP248" s="49">
        <v>1097</v>
      </c>
      <c r="AQ248" s="51">
        <f t="shared" si="39"/>
        <v>0.29113588110403399</v>
      </c>
      <c r="AR248" s="49">
        <v>590</v>
      </c>
      <c r="AS248" s="49">
        <v>582</v>
      </c>
      <c r="AT248" s="51">
        <f t="shared" si="51"/>
        <v>0.98644067796610169</v>
      </c>
    </row>
    <row r="249" spans="1:46" s="7" customFormat="1" x14ac:dyDescent="0.3">
      <c r="A249" s="7" t="s">
        <v>584</v>
      </c>
      <c r="B249" s="7" t="s">
        <v>593</v>
      </c>
      <c r="C249" s="7" t="s">
        <v>594</v>
      </c>
      <c r="D249" s="53">
        <v>6035911</v>
      </c>
      <c r="E249" s="7" t="s">
        <v>53</v>
      </c>
      <c r="F249" s="52">
        <v>1905</v>
      </c>
      <c r="G249" s="52">
        <v>1847</v>
      </c>
      <c r="H249" s="51">
        <f t="shared" si="40"/>
        <v>0.96955380577427819</v>
      </c>
      <c r="I249" s="7">
        <v>85</v>
      </c>
      <c r="J249" s="7">
        <v>45</v>
      </c>
      <c r="K249" s="7">
        <v>104</v>
      </c>
      <c r="L249" s="7">
        <v>58</v>
      </c>
      <c r="M249" s="49">
        <v>2083</v>
      </c>
      <c r="N249" s="49">
        <v>67</v>
      </c>
      <c r="O249" s="49">
        <v>128</v>
      </c>
      <c r="P249" s="49">
        <v>213</v>
      </c>
      <c r="Q249" s="51">
        <f t="shared" si="41"/>
        <v>3.216514642342775E-2</v>
      </c>
      <c r="R249" s="51">
        <f t="shared" si="42"/>
        <v>6.1449831973115696E-2</v>
      </c>
      <c r="S249" s="51">
        <f t="shared" si="43"/>
        <v>0.10225636101776284</v>
      </c>
      <c r="T249" s="7">
        <v>6108</v>
      </c>
      <c r="U249" s="49">
        <v>474</v>
      </c>
      <c r="V249" s="49">
        <v>30</v>
      </c>
      <c r="W249" s="51">
        <f t="shared" si="44"/>
        <v>6.3291139240506333E-2</v>
      </c>
      <c r="X249" s="49">
        <v>114</v>
      </c>
      <c r="Y249" s="51">
        <f t="shared" si="45"/>
        <v>0.24050632911392406</v>
      </c>
      <c r="Z249" s="49">
        <v>137</v>
      </c>
      <c r="AA249" s="51">
        <f t="shared" si="46"/>
        <v>0.28902953586497893</v>
      </c>
      <c r="AB249" s="49">
        <v>225</v>
      </c>
      <c r="AC249" s="49">
        <v>25</v>
      </c>
      <c r="AD249" s="51">
        <f t="shared" si="47"/>
        <v>0.1111111111111111</v>
      </c>
      <c r="AE249" s="49">
        <v>37</v>
      </c>
      <c r="AF249" s="51">
        <f t="shared" si="48"/>
        <v>0.16444444444444445</v>
      </c>
      <c r="AG249" s="49">
        <v>58</v>
      </c>
      <c r="AH249" s="51">
        <f t="shared" si="49"/>
        <v>0.25777777777777777</v>
      </c>
      <c r="AI249" s="7">
        <v>4386</v>
      </c>
      <c r="AJ249" s="7">
        <v>4753</v>
      </c>
      <c r="AK249" s="49">
        <v>612</v>
      </c>
      <c r="AL249" s="49">
        <v>33</v>
      </c>
      <c r="AM249" s="49">
        <v>19</v>
      </c>
      <c r="AN249" s="51">
        <f t="shared" si="50"/>
        <v>8.4967320261437912E-2</v>
      </c>
      <c r="AO249" s="49">
        <v>4923</v>
      </c>
      <c r="AP249" s="49">
        <v>2146</v>
      </c>
      <c r="AQ249" s="51">
        <f t="shared" si="39"/>
        <v>0.43591306114158035</v>
      </c>
      <c r="AR249" s="49">
        <v>1525</v>
      </c>
      <c r="AS249" s="49">
        <v>1450</v>
      </c>
      <c r="AT249" s="51">
        <f t="shared" si="51"/>
        <v>0.95081967213114749</v>
      </c>
    </row>
    <row r="250" spans="1:46" s="7" customFormat="1" x14ac:dyDescent="0.3">
      <c r="A250" s="7" t="s">
        <v>584</v>
      </c>
      <c r="B250" s="7" t="s">
        <v>1000</v>
      </c>
      <c r="C250" s="7" t="s">
        <v>596</v>
      </c>
      <c r="D250" s="53">
        <v>6389936</v>
      </c>
      <c r="E250" s="7" t="s">
        <v>53</v>
      </c>
      <c r="F250" s="52">
        <v>368</v>
      </c>
      <c r="G250" s="52">
        <v>367</v>
      </c>
      <c r="H250" s="51">
        <f t="shared" si="40"/>
        <v>0.99728260869565222</v>
      </c>
      <c r="I250" s="7">
        <v>64</v>
      </c>
      <c r="J250" s="7">
        <v>23</v>
      </c>
      <c r="K250" s="7">
        <v>68</v>
      </c>
      <c r="L250" s="7">
        <v>25</v>
      </c>
      <c r="M250" s="49">
        <v>856</v>
      </c>
      <c r="N250" s="49">
        <v>101</v>
      </c>
      <c r="O250" s="49">
        <v>136</v>
      </c>
      <c r="P250" s="49">
        <v>182</v>
      </c>
      <c r="Q250" s="51">
        <f t="shared" si="41"/>
        <v>0.11799065420560748</v>
      </c>
      <c r="R250" s="51">
        <f t="shared" si="42"/>
        <v>0.15887850467289719</v>
      </c>
      <c r="S250" s="51">
        <f t="shared" si="43"/>
        <v>0.21261682242990654</v>
      </c>
      <c r="T250" s="7">
        <v>2917</v>
      </c>
      <c r="U250" s="49">
        <v>140</v>
      </c>
      <c r="V250" s="49">
        <v>15</v>
      </c>
      <c r="W250" s="51">
        <f t="shared" si="44"/>
        <v>0.10714285714285714</v>
      </c>
      <c r="X250" s="49">
        <v>22</v>
      </c>
      <c r="Y250" s="51">
        <f t="shared" si="45"/>
        <v>0.15714285714285714</v>
      </c>
      <c r="Z250" s="49">
        <v>35</v>
      </c>
      <c r="AA250" s="51">
        <f t="shared" si="46"/>
        <v>0.25</v>
      </c>
      <c r="AB250" s="49">
        <v>69</v>
      </c>
      <c r="AC250" s="49">
        <v>21</v>
      </c>
      <c r="AD250" s="51">
        <f t="shared" si="47"/>
        <v>0.30434782608695654</v>
      </c>
      <c r="AE250" s="49">
        <v>22</v>
      </c>
      <c r="AF250" s="51">
        <f t="shared" si="48"/>
        <v>0.3188405797101449</v>
      </c>
      <c r="AG250" s="49">
        <v>36</v>
      </c>
      <c r="AH250" s="51">
        <f t="shared" si="49"/>
        <v>0.52173913043478259</v>
      </c>
      <c r="AI250" s="7">
        <v>1960</v>
      </c>
      <c r="AJ250" s="7">
        <v>2190</v>
      </c>
      <c r="AK250" s="49">
        <v>719</v>
      </c>
      <c r="AL250" s="49">
        <v>3</v>
      </c>
      <c r="AM250" s="49">
        <v>31</v>
      </c>
      <c r="AN250" s="51">
        <f t="shared" si="50"/>
        <v>4.7287899860917942E-2</v>
      </c>
      <c r="AO250" s="49">
        <v>2539</v>
      </c>
      <c r="AP250" s="49">
        <v>1125</v>
      </c>
      <c r="AQ250" s="51">
        <f t="shared" ref="AQ250:AQ312" si="52">IFERROR(AP250/AO250,"NA")</f>
        <v>0.44308782985427336</v>
      </c>
      <c r="AR250" s="49">
        <v>391</v>
      </c>
      <c r="AS250" s="49">
        <v>378</v>
      </c>
      <c r="AT250" s="51">
        <f t="shared" si="51"/>
        <v>0.96675191815856776</v>
      </c>
    </row>
    <row r="251" spans="1:46" s="7" customFormat="1" x14ac:dyDescent="0.3">
      <c r="A251" s="7" t="s">
        <v>584</v>
      </c>
      <c r="B251" s="7" t="s">
        <v>597</v>
      </c>
      <c r="C251" s="7" t="s">
        <v>598</v>
      </c>
      <c r="D251" s="53">
        <v>3028900</v>
      </c>
      <c r="E251" s="7" t="s">
        <v>53</v>
      </c>
      <c r="F251" s="52">
        <v>200</v>
      </c>
      <c r="G251" s="52">
        <v>171</v>
      </c>
      <c r="H251" s="51">
        <f t="shared" ref="H251:H313" si="53">IFERROR(G251/F251,"NA")</f>
        <v>0.85499999999999998</v>
      </c>
      <c r="I251" s="7">
        <v>111</v>
      </c>
      <c r="J251" s="7">
        <v>90</v>
      </c>
      <c r="K251" s="7">
        <v>124</v>
      </c>
      <c r="L251" s="7">
        <v>98</v>
      </c>
      <c r="M251" s="49">
        <v>435</v>
      </c>
      <c r="N251" s="49">
        <v>6</v>
      </c>
      <c r="O251" s="49">
        <v>16</v>
      </c>
      <c r="P251" s="49">
        <v>27</v>
      </c>
      <c r="Q251" s="51">
        <f t="shared" ref="Q251:Q313" si="54">IFERROR(N251/M251,"NA")</f>
        <v>1.3793103448275862E-2</v>
      </c>
      <c r="R251" s="51">
        <f t="shared" ref="R251:R313" si="55">IFERROR(O251/M251,"NA")</f>
        <v>3.6781609195402298E-2</v>
      </c>
      <c r="S251" s="51">
        <f t="shared" ref="S251:S313" si="56">IFERROR(P251/M251,"NA")</f>
        <v>6.2068965517241378E-2</v>
      </c>
      <c r="T251" s="7">
        <v>601</v>
      </c>
      <c r="U251" s="49">
        <v>89</v>
      </c>
      <c r="V251" s="49">
        <v>9</v>
      </c>
      <c r="W251" s="51">
        <f t="shared" ref="W251:W313" si="57">IFERROR(V251/U251,"NA")</f>
        <v>0.10112359550561797</v>
      </c>
      <c r="X251" s="49">
        <v>30</v>
      </c>
      <c r="Y251" s="51">
        <f t="shared" ref="Y251:Y313" si="58">IFERROR(X251/U251,"NA")</f>
        <v>0.33707865168539325</v>
      </c>
      <c r="Z251" s="49">
        <v>37</v>
      </c>
      <c r="AA251" s="51">
        <f t="shared" ref="AA251:AA313" si="59">IFERROR(Z251/U251,"NA")</f>
        <v>0.4157303370786517</v>
      </c>
      <c r="AB251" s="49">
        <v>109</v>
      </c>
      <c r="AC251" s="49">
        <v>19</v>
      </c>
      <c r="AD251" s="51">
        <f t="shared" ref="AD251:AD313" si="60">IFERROR(AC251/AB251,"NA")</f>
        <v>0.1743119266055046</v>
      </c>
      <c r="AE251" s="49">
        <v>22</v>
      </c>
      <c r="AF251" s="51">
        <f t="shared" ref="AF251:AF313" si="61">IFERROR(AE251/AB251,"NA")</f>
        <v>0.20183486238532111</v>
      </c>
      <c r="AG251" s="49">
        <v>36</v>
      </c>
      <c r="AH251" s="51">
        <f t="shared" ref="AH251:AH313" si="62">IFERROR(AG251/AB251,"NA")</f>
        <v>0.33027522935779818</v>
      </c>
      <c r="AI251" s="7">
        <v>399</v>
      </c>
      <c r="AJ251" s="7">
        <v>716</v>
      </c>
      <c r="AK251" s="49">
        <v>34</v>
      </c>
      <c r="AL251" s="49">
        <v>26</v>
      </c>
      <c r="AM251" s="49">
        <v>3</v>
      </c>
      <c r="AN251" s="51">
        <f t="shared" ref="AN251:AN313" si="63">IFERROR((AL251+AM251)/AK251,"NA")</f>
        <v>0.8529411764705882</v>
      </c>
      <c r="AO251" s="49">
        <v>662</v>
      </c>
      <c r="AP251" s="49">
        <v>435</v>
      </c>
      <c r="AQ251" s="51">
        <f t="shared" si="52"/>
        <v>0.6570996978851964</v>
      </c>
      <c r="AR251" s="49">
        <v>311</v>
      </c>
      <c r="AS251" s="49">
        <v>306</v>
      </c>
      <c r="AT251" s="51">
        <f t="shared" ref="AT251:AT313" si="64">IFERROR(AS251/AR251,"NA")</f>
        <v>0.98392282958199362</v>
      </c>
    </row>
    <row r="252" spans="1:46" s="7" customFormat="1" x14ac:dyDescent="0.3">
      <c r="A252" s="7" t="s">
        <v>584</v>
      </c>
      <c r="B252" s="7" t="s">
        <v>599</v>
      </c>
      <c r="C252" s="7" t="s">
        <v>600</v>
      </c>
      <c r="D252" s="53">
        <v>3381878</v>
      </c>
      <c r="E252" s="7" t="s">
        <v>53</v>
      </c>
      <c r="F252" s="52">
        <v>188</v>
      </c>
      <c r="G252" s="52">
        <v>170</v>
      </c>
      <c r="H252" s="51">
        <f t="shared" si="53"/>
        <v>0.9042553191489362</v>
      </c>
      <c r="I252" s="7">
        <v>26</v>
      </c>
      <c r="J252" s="7">
        <v>18</v>
      </c>
      <c r="K252" s="7">
        <v>62</v>
      </c>
      <c r="L252" s="7">
        <v>30</v>
      </c>
      <c r="M252" s="49">
        <v>209</v>
      </c>
      <c r="N252" s="49">
        <v>12</v>
      </c>
      <c r="O252" s="49">
        <v>17</v>
      </c>
      <c r="P252" s="49">
        <v>20</v>
      </c>
      <c r="Q252" s="51">
        <f t="shared" si="54"/>
        <v>5.7416267942583733E-2</v>
      </c>
      <c r="R252" s="51">
        <f t="shared" si="55"/>
        <v>8.1339712918660281E-2</v>
      </c>
      <c r="S252" s="51">
        <f t="shared" si="56"/>
        <v>9.569377990430622E-2</v>
      </c>
      <c r="T252" s="7">
        <v>1011</v>
      </c>
      <c r="U252" s="49">
        <v>173</v>
      </c>
      <c r="V252" s="49">
        <v>19</v>
      </c>
      <c r="W252" s="51">
        <f t="shared" si="57"/>
        <v>0.10982658959537572</v>
      </c>
      <c r="X252" s="49">
        <v>63</v>
      </c>
      <c r="Y252" s="51">
        <f t="shared" si="58"/>
        <v>0.36416184971098264</v>
      </c>
      <c r="Z252" s="49">
        <v>75</v>
      </c>
      <c r="AA252" s="51">
        <f t="shared" si="59"/>
        <v>0.43352601156069365</v>
      </c>
      <c r="AB252" s="49">
        <v>58</v>
      </c>
      <c r="AC252" s="49">
        <v>5</v>
      </c>
      <c r="AD252" s="51">
        <f t="shared" si="60"/>
        <v>8.6206896551724144E-2</v>
      </c>
      <c r="AE252" s="49">
        <v>23</v>
      </c>
      <c r="AF252" s="51">
        <f t="shared" si="61"/>
        <v>0.39655172413793105</v>
      </c>
      <c r="AG252" s="49">
        <v>27</v>
      </c>
      <c r="AH252" s="51">
        <f t="shared" si="62"/>
        <v>0.46551724137931033</v>
      </c>
      <c r="AI252" s="7">
        <v>717</v>
      </c>
      <c r="AJ252" s="7">
        <v>817</v>
      </c>
      <c r="AK252" s="49">
        <v>919</v>
      </c>
      <c r="AL252" s="49">
        <v>13</v>
      </c>
      <c r="AM252" s="49">
        <v>8</v>
      </c>
      <c r="AN252" s="51">
        <f t="shared" si="63"/>
        <v>2.2850924918389554E-2</v>
      </c>
      <c r="AO252" s="49">
        <v>922</v>
      </c>
      <c r="AP252" s="49">
        <v>206</v>
      </c>
      <c r="AQ252" s="51">
        <f t="shared" si="52"/>
        <v>0.22342733188720174</v>
      </c>
      <c r="AR252" s="49">
        <v>455</v>
      </c>
      <c r="AS252" s="49">
        <v>416</v>
      </c>
      <c r="AT252" s="51">
        <f t="shared" si="64"/>
        <v>0.91428571428571426</v>
      </c>
    </row>
    <row r="253" spans="1:46" s="7" customFormat="1" x14ac:dyDescent="0.3">
      <c r="A253" s="7" t="s">
        <v>584</v>
      </c>
      <c r="B253" s="7" t="s">
        <v>601</v>
      </c>
      <c r="C253" s="7" t="s">
        <v>602</v>
      </c>
      <c r="D253" s="53">
        <v>1721613</v>
      </c>
      <c r="E253" s="7" t="s">
        <v>53</v>
      </c>
      <c r="F253" s="52">
        <v>222</v>
      </c>
      <c r="G253" s="52">
        <v>222</v>
      </c>
      <c r="H253" s="51">
        <f t="shared" si="53"/>
        <v>1</v>
      </c>
      <c r="I253" s="7">
        <v>97</v>
      </c>
      <c r="J253" s="7">
        <v>43</v>
      </c>
      <c r="K253" s="7">
        <v>142</v>
      </c>
      <c r="L253" s="7">
        <v>72</v>
      </c>
      <c r="M253" s="49">
        <v>232</v>
      </c>
      <c r="N253" s="49">
        <v>19</v>
      </c>
      <c r="O253" s="49">
        <v>25</v>
      </c>
      <c r="P253" s="49">
        <v>39</v>
      </c>
      <c r="Q253" s="51">
        <f t="shared" si="54"/>
        <v>8.1896551724137928E-2</v>
      </c>
      <c r="R253" s="51">
        <f t="shared" si="55"/>
        <v>0.10775862068965517</v>
      </c>
      <c r="S253" s="51">
        <f t="shared" si="56"/>
        <v>0.16810344827586207</v>
      </c>
      <c r="T253" s="7">
        <v>1092</v>
      </c>
      <c r="U253" s="49">
        <v>27</v>
      </c>
      <c r="V253" s="49">
        <v>2</v>
      </c>
      <c r="W253" s="51">
        <f t="shared" si="57"/>
        <v>7.407407407407407E-2</v>
      </c>
      <c r="X253" s="49">
        <v>4</v>
      </c>
      <c r="Y253" s="51">
        <f t="shared" si="58"/>
        <v>0.14814814814814814</v>
      </c>
      <c r="Z253" s="49">
        <v>6</v>
      </c>
      <c r="AA253" s="51">
        <f t="shared" si="59"/>
        <v>0.22222222222222221</v>
      </c>
      <c r="AB253" s="49">
        <v>48</v>
      </c>
      <c r="AC253" s="49">
        <v>13</v>
      </c>
      <c r="AD253" s="51">
        <f t="shared" si="60"/>
        <v>0.27083333333333331</v>
      </c>
      <c r="AE253" s="49">
        <v>9</v>
      </c>
      <c r="AF253" s="51">
        <f t="shared" si="61"/>
        <v>0.1875</v>
      </c>
      <c r="AG253" s="49">
        <v>22</v>
      </c>
      <c r="AH253" s="51">
        <f t="shared" si="62"/>
        <v>0.45833333333333331</v>
      </c>
      <c r="AI253" s="7">
        <v>718</v>
      </c>
      <c r="AJ253" s="7">
        <v>790</v>
      </c>
      <c r="AK253" s="49">
        <v>183</v>
      </c>
      <c r="AL253" s="49">
        <v>14</v>
      </c>
      <c r="AM253" s="49">
        <v>6</v>
      </c>
      <c r="AN253" s="51">
        <f t="shared" si="63"/>
        <v>0.10928961748633879</v>
      </c>
      <c r="AO253" s="49">
        <v>823</v>
      </c>
      <c r="AP253" s="49">
        <v>291</v>
      </c>
      <c r="AQ253" s="51">
        <f t="shared" si="52"/>
        <v>0.35358444714459297</v>
      </c>
      <c r="AR253" s="49">
        <v>231</v>
      </c>
      <c r="AS253" s="49">
        <v>218</v>
      </c>
      <c r="AT253" s="51">
        <f t="shared" si="64"/>
        <v>0.94372294372294374</v>
      </c>
    </row>
    <row r="254" spans="1:46" s="7" customFormat="1" x14ac:dyDescent="0.3">
      <c r="A254" s="7" t="s">
        <v>584</v>
      </c>
      <c r="B254" s="7" t="s">
        <v>603</v>
      </c>
      <c r="C254" s="7" t="s">
        <v>604</v>
      </c>
      <c r="D254" s="53">
        <v>574359</v>
      </c>
      <c r="E254" s="7" t="s">
        <v>53</v>
      </c>
      <c r="F254" s="52">
        <v>61</v>
      </c>
      <c r="G254" s="52">
        <v>24</v>
      </c>
      <c r="H254" s="51">
        <f t="shared" si="53"/>
        <v>0.39344262295081966</v>
      </c>
      <c r="I254" s="7">
        <v>26</v>
      </c>
      <c r="J254" s="7">
        <v>19</v>
      </c>
      <c r="K254" s="7">
        <v>54</v>
      </c>
      <c r="L254" s="7">
        <v>21</v>
      </c>
      <c r="M254" s="49">
        <v>69</v>
      </c>
      <c r="N254" s="49">
        <v>2</v>
      </c>
      <c r="O254" s="49">
        <v>5</v>
      </c>
      <c r="P254" s="49">
        <v>9</v>
      </c>
      <c r="Q254" s="51">
        <f t="shared" si="54"/>
        <v>2.8985507246376812E-2</v>
      </c>
      <c r="R254" s="51">
        <f t="shared" si="55"/>
        <v>7.2463768115942032E-2</v>
      </c>
      <c r="S254" s="51">
        <f t="shared" si="56"/>
        <v>0.13043478260869565</v>
      </c>
      <c r="T254" s="7">
        <v>170</v>
      </c>
      <c r="U254" s="49">
        <v>11</v>
      </c>
      <c r="V254" s="49">
        <v>2</v>
      </c>
      <c r="W254" s="51">
        <f t="shared" si="57"/>
        <v>0.18181818181818182</v>
      </c>
      <c r="X254" s="49">
        <v>3</v>
      </c>
      <c r="Y254" s="51">
        <f t="shared" si="58"/>
        <v>0.27272727272727271</v>
      </c>
      <c r="Z254" s="49">
        <v>4</v>
      </c>
      <c r="AA254" s="51">
        <f t="shared" si="59"/>
        <v>0.36363636363636365</v>
      </c>
      <c r="AB254" s="49">
        <v>6</v>
      </c>
      <c r="AC254" s="49">
        <v>0</v>
      </c>
      <c r="AD254" s="51">
        <f t="shared" si="60"/>
        <v>0</v>
      </c>
      <c r="AE254" s="49">
        <v>0</v>
      </c>
      <c r="AF254" s="51">
        <f t="shared" si="61"/>
        <v>0</v>
      </c>
      <c r="AG254" s="49">
        <v>0</v>
      </c>
      <c r="AH254" s="51">
        <f t="shared" si="62"/>
        <v>0</v>
      </c>
      <c r="AI254" s="7">
        <v>151</v>
      </c>
      <c r="AJ254" s="7">
        <v>190</v>
      </c>
      <c r="AK254" s="49">
        <v>18</v>
      </c>
      <c r="AL254" s="49">
        <v>0</v>
      </c>
      <c r="AM254" s="49">
        <v>3</v>
      </c>
      <c r="AN254" s="51">
        <f t="shared" si="63"/>
        <v>0.16666666666666666</v>
      </c>
      <c r="AO254" s="49">
        <v>111</v>
      </c>
      <c r="AP254" s="49">
        <v>58</v>
      </c>
      <c r="AQ254" s="51">
        <f t="shared" si="52"/>
        <v>0.52252252252252251</v>
      </c>
      <c r="AR254" s="49">
        <v>92</v>
      </c>
      <c r="AS254" s="49">
        <v>87</v>
      </c>
      <c r="AT254" s="51">
        <f t="shared" si="64"/>
        <v>0.94565217391304346</v>
      </c>
    </row>
    <row r="255" spans="1:46" s="7" customFormat="1" x14ac:dyDescent="0.3">
      <c r="A255" s="7" t="s">
        <v>584</v>
      </c>
      <c r="B255" s="7" t="s">
        <v>605</v>
      </c>
      <c r="C255" s="7" t="s">
        <v>606</v>
      </c>
      <c r="D255" s="53">
        <v>4137117</v>
      </c>
      <c r="E255" s="7" t="s">
        <v>53</v>
      </c>
      <c r="F255" s="52">
        <v>325</v>
      </c>
      <c r="G255" s="52">
        <v>260</v>
      </c>
      <c r="H255" s="51">
        <f t="shared" si="53"/>
        <v>0.8</v>
      </c>
      <c r="I255" s="7">
        <v>102</v>
      </c>
      <c r="J255" s="7">
        <v>54</v>
      </c>
      <c r="K255" s="7">
        <v>109</v>
      </c>
      <c r="L255" s="7">
        <v>57</v>
      </c>
      <c r="M255" s="49">
        <v>623</v>
      </c>
      <c r="N255" s="49">
        <v>4</v>
      </c>
      <c r="O255" s="49">
        <v>19</v>
      </c>
      <c r="P255" s="49">
        <v>30</v>
      </c>
      <c r="Q255" s="51">
        <f t="shared" si="54"/>
        <v>6.420545746388443E-3</v>
      </c>
      <c r="R255" s="51">
        <f t="shared" si="55"/>
        <v>3.0497592295345103E-2</v>
      </c>
      <c r="S255" s="51">
        <f t="shared" si="56"/>
        <v>4.8154093097913325E-2</v>
      </c>
      <c r="T255" s="7">
        <v>1003</v>
      </c>
      <c r="U255" s="49">
        <v>188</v>
      </c>
      <c r="V255" s="49">
        <v>13</v>
      </c>
      <c r="W255" s="51">
        <f t="shared" si="57"/>
        <v>6.9148936170212769E-2</v>
      </c>
      <c r="X255" s="49">
        <v>54</v>
      </c>
      <c r="Y255" s="51">
        <f t="shared" si="58"/>
        <v>0.28723404255319152</v>
      </c>
      <c r="Z255" s="49">
        <v>65</v>
      </c>
      <c r="AA255" s="51">
        <f t="shared" si="59"/>
        <v>0.34574468085106386</v>
      </c>
      <c r="AB255" s="49">
        <v>15</v>
      </c>
      <c r="AC255" s="49">
        <v>3</v>
      </c>
      <c r="AD255" s="51">
        <f t="shared" si="60"/>
        <v>0.2</v>
      </c>
      <c r="AE255" s="49">
        <v>9</v>
      </c>
      <c r="AF255" s="51">
        <f t="shared" si="61"/>
        <v>0.6</v>
      </c>
      <c r="AG255" s="49">
        <v>12</v>
      </c>
      <c r="AH255" s="51">
        <f t="shared" si="62"/>
        <v>0.8</v>
      </c>
      <c r="AI255" s="7">
        <v>711</v>
      </c>
      <c r="AJ255" s="7">
        <v>1006</v>
      </c>
      <c r="AK255" s="49">
        <v>306</v>
      </c>
      <c r="AL255" s="49">
        <v>8</v>
      </c>
      <c r="AM255" s="49">
        <v>3</v>
      </c>
      <c r="AN255" s="51">
        <f t="shared" si="63"/>
        <v>3.5947712418300651E-2</v>
      </c>
      <c r="AO255" s="49">
        <v>902</v>
      </c>
      <c r="AP255" s="49">
        <v>712</v>
      </c>
      <c r="AQ255" s="51">
        <f t="shared" si="52"/>
        <v>0.78935698447893565</v>
      </c>
      <c r="AR255" s="49">
        <v>623</v>
      </c>
      <c r="AS255" s="49">
        <v>603</v>
      </c>
      <c r="AT255" s="51">
        <f t="shared" si="64"/>
        <v>0.9678972712680578</v>
      </c>
    </row>
    <row r="256" spans="1:46" s="7" customFormat="1" x14ac:dyDescent="0.3">
      <c r="A256" s="7" t="s">
        <v>584</v>
      </c>
      <c r="B256" s="7" t="s">
        <v>607</v>
      </c>
      <c r="C256" s="7" t="s">
        <v>608</v>
      </c>
      <c r="D256" s="53">
        <v>135510</v>
      </c>
      <c r="E256" s="7" t="s">
        <v>53</v>
      </c>
      <c r="F256" s="52">
        <v>29</v>
      </c>
      <c r="G256" s="52">
        <v>29</v>
      </c>
      <c r="H256" s="51">
        <f t="shared" si="53"/>
        <v>1</v>
      </c>
      <c r="I256" s="7">
        <v>0</v>
      </c>
      <c r="J256" s="7">
        <v>0</v>
      </c>
      <c r="K256" s="7">
        <v>1415</v>
      </c>
      <c r="L256" s="7">
        <v>173</v>
      </c>
      <c r="M256" s="49">
        <v>23</v>
      </c>
      <c r="N256" s="49">
        <v>1</v>
      </c>
      <c r="O256" s="49">
        <v>1</v>
      </c>
      <c r="P256" s="49">
        <v>2</v>
      </c>
      <c r="Q256" s="51">
        <f t="shared" si="54"/>
        <v>4.3478260869565216E-2</v>
      </c>
      <c r="R256" s="51">
        <f t="shared" si="55"/>
        <v>4.3478260869565216E-2</v>
      </c>
      <c r="S256" s="51">
        <f t="shared" si="56"/>
        <v>8.6956521739130432E-2</v>
      </c>
      <c r="T256" s="7">
        <v>10</v>
      </c>
      <c r="U256" s="49">
        <v>4</v>
      </c>
      <c r="V256" s="49">
        <v>0</v>
      </c>
      <c r="W256" s="51">
        <f t="shared" si="57"/>
        <v>0</v>
      </c>
      <c r="X256" s="49">
        <v>0</v>
      </c>
      <c r="Y256" s="51">
        <f t="shared" si="58"/>
        <v>0</v>
      </c>
      <c r="Z256" s="49">
        <v>0</v>
      </c>
      <c r="AA256" s="51">
        <f t="shared" si="59"/>
        <v>0</v>
      </c>
      <c r="AB256" s="49">
        <v>2</v>
      </c>
      <c r="AC256" s="49">
        <v>0</v>
      </c>
      <c r="AD256" s="51">
        <f t="shared" si="60"/>
        <v>0</v>
      </c>
      <c r="AE256" s="49">
        <v>0</v>
      </c>
      <c r="AF256" s="51">
        <f t="shared" si="61"/>
        <v>0</v>
      </c>
      <c r="AG256" s="49">
        <v>0</v>
      </c>
      <c r="AH256" s="51">
        <f t="shared" si="62"/>
        <v>0</v>
      </c>
      <c r="AI256" s="7">
        <v>0</v>
      </c>
      <c r="AJ256" s="7">
        <v>9</v>
      </c>
      <c r="AK256" s="49">
        <v>1</v>
      </c>
      <c r="AL256" s="49">
        <v>0</v>
      </c>
      <c r="AM256" s="49">
        <v>0</v>
      </c>
      <c r="AN256" s="51">
        <f t="shared" si="63"/>
        <v>0</v>
      </c>
      <c r="AO256" s="49">
        <v>11</v>
      </c>
      <c r="AP256" s="49">
        <v>5</v>
      </c>
      <c r="AQ256" s="51">
        <f t="shared" si="52"/>
        <v>0.45454545454545453</v>
      </c>
      <c r="AR256" s="49">
        <v>0</v>
      </c>
      <c r="AS256" s="49">
        <v>0</v>
      </c>
      <c r="AT256" s="51" t="str">
        <f t="shared" si="64"/>
        <v>NA</v>
      </c>
    </row>
    <row r="257" spans="1:46" s="7" customFormat="1" x14ac:dyDescent="0.3">
      <c r="A257" s="7" t="s">
        <v>584</v>
      </c>
      <c r="B257" s="7" t="s">
        <v>609</v>
      </c>
      <c r="C257" s="7" t="s">
        <v>610</v>
      </c>
      <c r="D257" s="53">
        <v>412830</v>
      </c>
      <c r="E257" s="7" t="s">
        <v>53</v>
      </c>
      <c r="F257" s="52">
        <v>268</v>
      </c>
      <c r="G257" s="52">
        <v>209</v>
      </c>
      <c r="H257" s="51">
        <f t="shared" si="53"/>
        <v>0.77985074626865669</v>
      </c>
      <c r="I257" s="7">
        <v>87</v>
      </c>
      <c r="J257" s="7">
        <v>76</v>
      </c>
      <c r="K257" s="7">
        <v>149</v>
      </c>
      <c r="L257" s="7">
        <v>102</v>
      </c>
      <c r="M257" s="49">
        <v>122</v>
      </c>
      <c r="N257" s="49">
        <v>0</v>
      </c>
      <c r="O257" s="49">
        <v>1</v>
      </c>
      <c r="P257" s="49">
        <v>11</v>
      </c>
      <c r="Q257" s="51">
        <f t="shared" si="54"/>
        <v>0</v>
      </c>
      <c r="R257" s="51">
        <f t="shared" si="55"/>
        <v>8.1967213114754103E-3</v>
      </c>
      <c r="S257" s="51">
        <f t="shared" si="56"/>
        <v>9.0163934426229511E-2</v>
      </c>
      <c r="T257" s="7">
        <v>363</v>
      </c>
      <c r="U257" s="49">
        <v>10</v>
      </c>
      <c r="V257" s="49">
        <v>0</v>
      </c>
      <c r="W257" s="51">
        <f t="shared" si="57"/>
        <v>0</v>
      </c>
      <c r="X257" s="49">
        <v>3</v>
      </c>
      <c r="Y257" s="51">
        <f t="shared" si="58"/>
        <v>0.3</v>
      </c>
      <c r="Z257" s="49">
        <v>3</v>
      </c>
      <c r="AA257" s="51">
        <f t="shared" si="59"/>
        <v>0.3</v>
      </c>
      <c r="AB257" s="49">
        <v>4</v>
      </c>
      <c r="AC257" s="49">
        <v>0</v>
      </c>
      <c r="AD257" s="51">
        <f t="shared" si="60"/>
        <v>0</v>
      </c>
      <c r="AE257" s="49">
        <v>0</v>
      </c>
      <c r="AF257" s="51">
        <f t="shared" si="61"/>
        <v>0</v>
      </c>
      <c r="AG257" s="49">
        <v>0</v>
      </c>
      <c r="AH257" s="51">
        <f t="shared" si="62"/>
        <v>0</v>
      </c>
      <c r="AI257" s="7">
        <v>333</v>
      </c>
      <c r="AJ257" s="7">
        <v>362</v>
      </c>
      <c r="AK257" s="49">
        <v>29</v>
      </c>
      <c r="AL257" s="49">
        <v>7</v>
      </c>
      <c r="AM257" s="49">
        <v>6</v>
      </c>
      <c r="AN257" s="51">
        <f t="shared" si="63"/>
        <v>0.44827586206896552</v>
      </c>
      <c r="AO257" s="49">
        <v>323</v>
      </c>
      <c r="AP257" s="49">
        <v>146</v>
      </c>
      <c r="AQ257" s="51">
        <f t="shared" si="52"/>
        <v>0.45201238390092879</v>
      </c>
      <c r="AR257" s="49">
        <v>107</v>
      </c>
      <c r="AS257" s="49">
        <v>103</v>
      </c>
      <c r="AT257" s="51">
        <f t="shared" si="64"/>
        <v>0.96261682242990654</v>
      </c>
    </row>
    <row r="258" spans="1:46" s="7" customFormat="1" x14ac:dyDescent="0.3">
      <c r="A258" s="7" t="s">
        <v>584</v>
      </c>
      <c r="B258" s="7" t="s">
        <v>611</v>
      </c>
      <c r="C258" s="7" t="s">
        <v>612</v>
      </c>
      <c r="D258" s="53">
        <v>3884113</v>
      </c>
      <c r="E258" s="7" t="s">
        <v>53</v>
      </c>
      <c r="F258" s="52">
        <v>364</v>
      </c>
      <c r="G258" s="52">
        <v>359</v>
      </c>
      <c r="H258" s="51">
        <f t="shared" si="53"/>
        <v>0.98626373626373631</v>
      </c>
      <c r="I258" s="7">
        <v>45</v>
      </c>
      <c r="J258" s="7">
        <v>22</v>
      </c>
      <c r="K258" s="7">
        <v>57</v>
      </c>
      <c r="L258" s="7">
        <v>26</v>
      </c>
      <c r="M258" s="49">
        <v>1616</v>
      </c>
      <c r="N258" s="49">
        <v>45</v>
      </c>
      <c r="O258" s="49">
        <v>84</v>
      </c>
      <c r="P258" s="49">
        <v>117</v>
      </c>
      <c r="Q258" s="51">
        <f t="shared" si="54"/>
        <v>2.7846534653465347E-2</v>
      </c>
      <c r="R258" s="51">
        <f t="shared" si="55"/>
        <v>5.1980198019801978E-2</v>
      </c>
      <c r="S258" s="51">
        <f t="shared" si="56"/>
        <v>7.2400990099009896E-2</v>
      </c>
      <c r="T258" s="7">
        <v>2122</v>
      </c>
      <c r="U258" s="49">
        <v>140</v>
      </c>
      <c r="V258" s="49">
        <v>4</v>
      </c>
      <c r="W258" s="51">
        <f t="shared" si="57"/>
        <v>2.8571428571428571E-2</v>
      </c>
      <c r="X258" s="49">
        <v>77</v>
      </c>
      <c r="Y258" s="51">
        <f t="shared" si="58"/>
        <v>0.55000000000000004</v>
      </c>
      <c r="Z258" s="49">
        <v>80</v>
      </c>
      <c r="AA258" s="51">
        <f t="shared" si="59"/>
        <v>0.5714285714285714</v>
      </c>
      <c r="AB258" s="49">
        <v>98</v>
      </c>
      <c r="AC258" s="49">
        <v>11</v>
      </c>
      <c r="AD258" s="51">
        <f t="shared" si="60"/>
        <v>0.11224489795918367</v>
      </c>
      <c r="AE258" s="49">
        <v>7</v>
      </c>
      <c r="AF258" s="51">
        <f t="shared" si="61"/>
        <v>7.1428571428571425E-2</v>
      </c>
      <c r="AG258" s="49">
        <v>17</v>
      </c>
      <c r="AH258" s="51">
        <f t="shared" si="62"/>
        <v>0.17346938775510204</v>
      </c>
      <c r="AI258" s="7">
        <v>1343</v>
      </c>
      <c r="AJ258" s="7">
        <v>1686</v>
      </c>
      <c r="AK258" s="49">
        <v>34</v>
      </c>
      <c r="AL258" s="49">
        <v>10</v>
      </c>
      <c r="AM258" s="49">
        <v>5</v>
      </c>
      <c r="AN258" s="51">
        <f t="shared" si="63"/>
        <v>0.44117647058823528</v>
      </c>
      <c r="AO258" s="49">
        <v>2062</v>
      </c>
      <c r="AP258" s="49">
        <v>691</v>
      </c>
      <c r="AQ258" s="51">
        <f t="shared" si="52"/>
        <v>0.33511154219204653</v>
      </c>
      <c r="AR258" s="49">
        <v>656</v>
      </c>
      <c r="AS258" s="49">
        <v>612</v>
      </c>
      <c r="AT258" s="51">
        <f t="shared" si="64"/>
        <v>0.93292682926829273</v>
      </c>
    </row>
    <row r="259" spans="1:46" s="7" customFormat="1" x14ac:dyDescent="0.3">
      <c r="A259" s="7" t="s">
        <v>584</v>
      </c>
      <c r="B259" s="7" t="s">
        <v>613</v>
      </c>
      <c r="C259" s="7" t="s">
        <v>614</v>
      </c>
      <c r="D259" s="53">
        <v>4114982</v>
      </c>
      <c r="E259" s="7" t="s">
        <v>53</v>
      </c>
      <c r="F259" s="52">
        <v>299</v>
      </c>
      <c r="G259" s="52">
        <v>299</v>
      </c>
      <c r="H259" s="51">
        <f t="shared" si="53"/>
        <v>1</v>
      </c>
      <c r="I259" s="7">
        <v>72</v>
      </c>
      <c r="J259" s="7">
        <v>33</v>
      </c>
      <c r="K259" s="7">
        <v>99</v>
      </c>
      <c r="L259" s="7">
        <v>49</v>
      </c>
      <c r="M259" s="49">
        <v>759</v>
      </c>
      <c r="N259" s="49">
        <v>37</v>
      </c>
      <c r="O259" s="49">
        <v>76</v>
      </c>
      <c r="P259" s="49">
        <v>122</v>
      </c>
      <c r="Q259" s="51">
        <f t="shared" si="54"/>
        <v>4.8748353096179184E-2</v>
      </c>
      <c r="R259" s="51">
        <f t="shared" si="55"/>
        <v>0.10013175230566534</v>
      </c>
      <c r="S259" s="51">
        <f t="shared" si="56"/>
        <v>0.16073781291172595</v>
      </c>
      <c r="T259" s="7">
        <v>1360</v>
      </c>
      <c r="U259" s="49">
        <v>133</v>
      </c>
      <c r="V259" s="49">
        <v>5</v>
      </c>
      <c r="W259" s="51">
        <f t="shared" si="57"/>
        <v>3.7593984962406013E-2</v>
      </c>
      <c r="X259" s="49">
        <v>59</v>
      </c>
      <c r="Y259" s="51">
        <f t="shared" si="58"/>
        <v>0.44360902255639095</v>
      </c>
      <c r="Z259" s="49">
        <v>59</v>
      </c>
      <c r="AA259" s="51">
        <f t="shared" si="59"/>
        <v>0.44360902255639095</v>
      </c>
      <c r="AB259" s="49">
        <v>57</v>
      </c>
      <c r="AC259" s="49">
        <v>8</v>
      </c>
      <c r="AD259" s="51">
        <f t="shared" si="60"/>
        <v>0.14035087719298245</v>
      </c>
      <c r="AE259" s="49">
        <v>32</v>
      </c>
      <c r="AF259" s="51">
        <f t="shared" si="61"/>
        <v>0.56140350877192979</v>
      </c>
      <c r="AG259" s="49">
        <v>38</v>
      </c>
      <c r="AH259" s="51">
        <f t="shared" si="62"/>
        <v>0.66666666666666663</v>
      </c>
      <c r="AI259" s="7">
        <v>971</v>
      </c>
      <c r="AJ259" s="7">
        <v>1322</v>
      </c>
      <c r="AK259" s="49">
        <v>174</v>
      </c>
      <c r="AL259" s="49">
        <v>16</v>
      </c>
      <c r="AM259" s="49">
        <v>78</v>
      </c>
      <c r="AN259" s="51">
        <f t="shared" si="63"/>
        <v>0.54022988505747127</v>
      </c>
      <c r="AO259" s="49">
        <v>1206</v>
      </c>
      <c r="AP259" s="49">
        <v>612</v>
      </c>
      <c r="AQ259" s="51">
        <f t="shared" si="52"/>
        <v>0.5074626865671642</v>
      </c>
      <c r="AR259" s="49">
        <v>605</v>
      </c>
      <c r="AS259" s="49">
        <v>589</v>
      </c>
      <c r="AT259" s="51">
        <f t="shared" si="64"/>
        <v>0.97355371900826448</v>
      </c>
    </row>
    <row r="260" spans="1:46" s="7" customFormat="1" x14ac:dyDescent="0.3">
      <c r="A260" s="7" t="s">
        <v>584</v>
      </c>
      <c r="B260" s="7" t="s">
        <v>615</v>
      </c>
      <c r="C260" s="7" t="s">
        <v>616</v>
      </c>
      <c r="D260" s="53">
        <v>1174640</v>
      </c>
      <c r="E260" s="7" t="s">
        <v>53</v>
      </c>
      <c r="F260" s="52">
        <v>177</v>
      </c>
      <c r="G260" s="52">
        <v>168</v>
      </c>
      <c r="H260" s="51">
        <f t="shared" si="53"/>
        <v>0.94915254237288138</v>
      </c>
      <c r="I260" s="7">
        <v>58</v>
      </c>
      <c r="J260" s="7">
        <v>22</v>
      </c>
      <c r="K260" s="7">
        <v>89</v>
      </c>
      <c r="L260" s="7">
        <v>38</v>
      </c>
      <c r="M260" s="49">
        <v>440</v>
      </c>
      <c r="N260" s="49">
        <v>29</v>
      </c>
      <c r="O260" s="49">
        <v>44</v>
      </c>
      <c r="P260" s="49">
        <v>62</v>
      </c>
      <c r="Q260" s="51">
        <f t="shared" si="54"/>
        <v>6.5909090909090903E-2</v>
      </c>
      <c r="R260" s="51">
        <f t="shared" si="55"/>
        <v>0.1</v>
      </c>
      <c r="S260" s="51">
        <f t="shared" si="56"/>
        <v>0.1409090909090909</v>
      </c>
      <c r="T260" s="7">
        <v>1232</v>
      </c>
      <c r="U260" s="49">
        <v>51</v>
      </c>
      <c r="V260" s="49">
        <v>4</v>
      </c>
      <c r="W260" s="51">
        <f t="shared" si="57"/>
        <v>7.8431372549019607E-2</v>
      </c>
      <c r="X260" s="49">
        <v>7</v>
      </c>
      <c r="Y260" s="51">
        <f t="shared" si="58"/>
        <v>0.13725490196078433</v>
      </c>
      <c r="Z260" s="49">
        <v>11</v>
      </c>
      <c r="AA260" s="51">
        <f t="shared" si="59"/>
        <v>0.21568627450980393</v>
      </c>
      <c r="AB260" s="49">
        <v>26</v>
      </c>
      <c r="AC260" s="49">
        <v>7</v>
      </c>
      <c r="AD260" s="51">
        <f t="shared" si="60"/>
        <v>0.26923076923076922</v>
      </c>
      <c r="AE260" s="49">
        <v>5</v>
      </c>
      <c r="AF260" s="51">
        <f t="shared" si="61"/>
        <v>0.19230769230769232</v>
      </c>
      <c r="AG260" s="49">
        <v>11</v>
      </c>
      <c r="AH260" s="51">
        <f t="shared" si="62"/>
        <v>0.42307692307692307</v>
      </c>
      <c r="AI260" s="7">
        <v>907</v>
      </c>
      <c r="AJ260" s="7">
        <v>1031</v>
      </c>
      <c r="AK260" s="49">
        <v>7</v>
      </c>
      <c r="AL260" s="49">
        <v>1</v>
      </c>
      <c r="AM260" s="49">
        <v>3</v>
      </c>
      <c r="AN260" s="51">
        <f t="shared" si="63"/>
        <v>0.5714285714285714</v>
      </c>
      <c r="AO260" s="49">
        <v>1113</v>
      </c>
      <c r="AP260" s="49">
        <v>320</v>
      </c>
      <c r="AQ260" s="51">
        <f t="shared" si="52"/>
        <v>0.28751123090745734</v>
      </c>
      <c r="AR260" s="49">
        <v>73</v>
      </c>
      <c r="AS260" s="49">
        <v>66</v>
      </c>
      <c r="AT260" s="51">
        <f t="shared" si="64"/>
        <v>0.90410958904109584</v>
      </c>
    </row>
    <row r="261" spans="1:46" s="7" customFormat="1" x14ac:dyDescent="0.3">
      <c r="A261" s="7" t="s">
        <v>617</v>
      </c>
      <c r="B261" s="7" t="s">
        <v>618</v>
      </c>
      <c r="C261" s="7" t="s">
        <v>619</v>
      </c>
      <c r="D261" s="53">
        <v>5432713</v>
      </c>
      <c r="E261" s="7" t="s">
        <v>90</v>
      </c>
      <c r="F261" s="52">
        <v>608</v>
      </c>
      <c r="G261" s="52">
        <v>379</v>
      </c>
      <c r="H261" s="51">
        <f t="shared" si="53"/>
        <v>0.62335526315789469</v>
      </c>
      <c r="I261" s="7">
        <v>42</v>
      </c>
      <c r="J261" s="7">
        <v>27</v>
      </c>
      <c r="K261" s="7">
        <v>66</v>
      </c>
      <c r="L261" s="7">
        <v>35</v>
      </c>
      <c r="M261" s="49">
        <v>1260</v>
      </c>
      <c r="N261" s="49">
        <v>108</v>
      </c>
      <c r="O261" s="49">
        <v>167</v>
      </c>
      <c r="P261" s="49">
        <v>248</v>
      </c>
      <c r="Q261" s="51">
        <f t="shared" si="54"/>
        <v>8.5714285714285715E-2</v>
      </c>
      <c r="R261" s="51">
        <f t="shared" si="55"/>
        <v>0.13253968253968254</v>
      </c>
      <c r="S261" s="51">
        <f t="shared" si="56"/>
        <v>0.19682539682539682</v>
      </c>
      <c r="T261" s="7">
        <v>2669</v>
      </c>
      <c r="U261" s="49">
        <v>411</v>
      </c>
      <c r="V261" s="49">
        <v>34</v>
      </c>
      <c r="W261" s="51">
        <f t="shared" si="57"/>
        <v>8.2725060827250604E-2</v>
      </c>
      <c r="X261" s="49">
        <v>76</v>
      </c>
      <c r="Y261" s="51">
        <f t="shared" si="58"/>
        <v>0.18491484184914841</v>
      </c>
      <c r="Z261" s="49">
        <v>96</v>
      </c>
      <c r="AA261" s="51">
        <f t="shared" si="59"/>
        <v>0.23357664233576642</v>
      </c>
      <c r="AB261" s="49">
        <v>218</v>
      </c>
      <c r="AC261" s="49">
        <v>31</v>
      </c>
      <c r="AD261" s="51">
        <f t="shared" si="60"/>
        <v>0.14220183486238533</v>
      </c>
      <c r="AE261" s="49">
        <v>67</v>
      </c>
      <c r="AF261" s="51">
        <f t="shared" si="61"/>
        <v>0.30733944954128439</v>
      </c>
      <c r="AG261" s="49">
        <v>91</v>
      </c>
      <c r="AH261" s="51">
        <f t="shared" si="62"/>
        <v>0.41743119266055045</v>
      </c>
      <c r="AI261" s="7">
        <v>1837</v>
      </c>
      <c r="AJ261" s="7">
        <v>2389</v>
      </c>
      <c r="AK261" s="49">
        <v>34</v>
      </c>
      <c r="AL261" s="49">
        <v>11</v>
      </c>
      <c r="AM261" s="49">
        <v>16</v>
      </c>
      <c r="AN261" s="51">
        <f t="shared" si="63"/>
        <v>0.79411764705882348</v>
      </c>
      <c r="AO261" s="49">
        <v>2661</v>
      </c>
      <c r="AP261" s="49">
        <v>897</v>
      </c>
      <c r="AQ261" s="51">
        <f t="shared" si="52"/>
        <v>0.33709131905298761</v>
      </c>
      <c r="AR261" s="49">
        <v>1310</v>
      </c>
      <c r="AS261" s="49">
        <v>1213</v>
      </c>
      <c r="AT261" s="51">
        <f t="shared" si="64"/>
        <v>0.92595419847328242</v>
      </c>
    </row>
    <row r="262" spans="1:46" s="7" customFormat="1" x14ac:dyDescent="0.3">
      <c r="A262" s="7" t="s">
        <v>617</v>
      </c>
      <c r="B262" s="7" t="s">
        <v>620</v>
      </c>
      <c r="C262" s="7" t="s">
        <v>621</v>
      </c>
      <c r="D262" s="53">
        <v>4978569</v>
      </c>
      <c r="E262" s="7" t="s">
        <v>56</v>
      </c>
      <c r="F262" s="52">
        <v>539</v>
      </c>
      <c r="G262" s="52">
        <v>299</v>
      </c>
      <c r="H262" s="51">
        <f t="shared" si="53"/>
        <v>0.55473098330241188</v>
      </c>
      <c r="I262" s="7">
        <v>40</v>
      </c>
      <c r="J262" s="7">
        <v>19</v>
      </c>
      <c r="K262" s="7">
        <v>69</v>
      </c>
      <c r="L262" s="7">
        <v>23</v>
      </c>
      <c r="M262" s="49">
        <v>985</v>
      </c>
      <c r="N262" s="49">
        <v>73</v>
      </c>
      <c r="O262" s="49">
        <v>109</v>
      </c>
      <c r="P262" s="49">
        <v>154</v>
      </c>
      <c r="Q262" s="51">
        <f t="shared" si="54"/>
        <v>7.4111675126903559E-2</v>
      </c>
      <c r="R262" s="51">
        <f t="shared" si="55"/>
        <v>0.11065989847715736</v>
      </c>
      <c r="S262" s="51">
        <f t="shared" si="56"/>
        <v>0.15634517766497463</v>
      </c>
      <c r="T262" s="7">
        <v>1642</v>
      </c>
      <c r="U262" s="49">
        <v>318</v>
      </c>
      <c r="V262" s="49">
        <v>27</v>
      </c>
      <c r="W262" s="51">
        <f t="shared" si="57"/>
        <v>8.4905660377358486E-2</v>
      </c>
      <c r="X262" s="49">
        <v>91</v>
      </c>
      <c r="Y262" s="51">
        <f t="shared" si="58"/>
        <v>0.28616352201257861</v>
      </c>
      <c r="Z262" s="49">
        <v>101</v>
      </c>
      <c r="AA262" s="51">
        <f t="shared" si="59"/>
        <v>0.31761006289308175</v>
      </c>
      <c r="AB262" s="49">
        <v>252</v>
      </c>
      <c r="AC262" s="49">
        <v>35</v>
      </c>
      <c r="AD262" s="51">
        <f t="shared" si="60"/>
        <v>0.1388888888888889</v>
      </c>
      <c r="AE262" s="49">
        <v>78</v>
      </c>
      <c r="AF262" s="51">
        <f t="shared" si="61"/>
        <v>0.30952380952380953</v>
      </c>
      <c r="AG262" s="49">
        <v>105</v>
      </c>
      <c r="AH262" s="51">
        <f t="shared" si="62"/>
        <v>0.41666666666666669</v>
      </c>
      <c r="AI262" s="7">
        <v>1212</v>
      </c>
      <c r="AJ262" s="7">
        <v>1793</v>
      </c>
      <c r="AK262" s="49">
        <v>173</v>
      </c>
      <c r="AL262" s="49">
        <v>20</v>
      </c>
      <c r="AM262" s="49">
        <v>4</v>
      </c>
      <c r="AN262" s="51">
        <f t="shared" si="63"/>
        <v>0.13872832369942195</v>
      </c>
      <c r="AO262" s="49">
        <v>1809</v>
      </c>
      <c r="AP262" s="49">
        <v>685</v>
      </c>
      <c r="AQ262" s="51">
        <f t="shared" si="52"/>
        <v>0.37866224433388612</v>
      </c>
      <c r="AR262" s="49">
        <v>803</v>
      </c>
      <c r="AS262" s="49">
        <v>744</v>
      </c>
      <c r="AT262" s="51">
        <f t="shared" si="64"/>
        <v>0.92652552926525533</v>
      </c>
    </row>
    <row r="263" spans="1:46" s="7" customFormat="1" x14ac:dyDescent="0.3">
      <c r="A263" s="7" t="s">
        <v>622</v>
      </c>
      <c r="B263" s="7" t="s">
        <v>623</v>
      </c>
      <c r="C263" s="7" t="s">
        <v>624</v>
      </c>
      <c r="D263" s="53">
        <v>13204268</v>
      </c>
      <c r="E263" s="7" t="s">
        <v>90</v>
      </c>
      <c r="F263" s="52">
        <v>1998</v>
      </c>
      <c r="G263" s="52">
        <v>1820</v>
      </c>
      <c r="H263" s="51">
        <f t="shared" si="53"/>
        <v>0.91091091091091092</v>
      </c>
      <c r="I263" s="7">
        <v>35</v>
      </c>
      <c r="J263" s="7">
        <v>9</v>
      </c>
      <c r="K263" s="7">
        <v>59</v>
      </c>
      <c r="L263" s="7">
        <v>14</v>
      </c>
      <c r="M263" s="49">
        <v>3985</v>
      </c>
      <c r="N263" s="49">
        <v>483</v>
      </c>
      <c r="O263" s="49">
        <v>663</v>
      </c>
      <c r="P263" s="49">
        <v>933</v>
      </c>
      <c r="Q263" s="51">
        <f t="shared" si="54"/>
        <v>0.12120451693851945</v>
      </c>
      <c r="R263" s="51">
        <f t="shared" si="55"/>
        <v>0.16637390213299874</v>
      </c>
      <c r="S263" s="51">
        <f t="shared" si="56"/>
        <v>0.23412797992471771</v>
      </c>
      <c r="T263" s="7">
        <v>10757</v>
      </c>
      <c r="U263" s="49">
        <v>436</v>
      </c>
      <c r="V263" s="49">
        <v>16</v>
      </c>
      <c r="W263" s="51">
        <f t="shared" si="57"/>
        <v>3.669724770642202E-2</v>
      </c>
      <c r="X263" s="49">
        <v>84</v>
      </c>
      <c r="Y263" s="51">
        <f t="shared" si="58"/>
        <v>0.19266055045871561</v>
      </c>
      <c r="Z263" s="49">
        <v>96</v>
      </c>
      <c r="AA263" s="51">
        <f t="shared" si="59"/>
        <v>0.22018348623853212</v>
      </c>
      <c r="AB263" s="49">
        <v>1005</v>
      </c>
      <c r="AC263" s="49">
        <v>173</v>
      </c>
      <c r="AD263" s="51">
        <f t="shared" si="60"/>
        <v>0.17213930348258707</v>
      </c>
      <c r="AE263" s="49">
        <v>141</v>
      </c>
      <c r="AF263" s="51">
        <f t="shared" si="61"/>
        <v>0.14029850746268657</v>
      </c>
      <c r="AG263" s="49">
        <v>304</v>
      </c>
      <c r="AH263" s="51">
        <f t="shared" si="62"/>
        <v>0.3024875621890547</v>
      </c>
      <c r="AI263" s="7">
        <v>8338</v>
      </c>
      <c r="AJ263" s="7">
        <v>9599</v>
      </c>
      <c r="AK263" s="49">
        <v>889</v>
      </c>
      <c r="AL263" s="49">
        <v>33</v>
      </c>
      <c r="AM263" s="49">
        <v>34</v>
      </c>
      <c r="AN263" s="51">
        <f t="shared" si="63"/>
        <v>7.536557930258718E-2</v>
      </c>
      <c r="AO263" s="49">
        <v>11542</v>
      </c>
      <c r="AP263" s="49">
        <v>3349</v>
      </c>
      <c r="AQ263" s="51">
        <f t="shared" si="52"/>
        <v>0.29015768497660716</v>
      </c>
      <c r="AR263" s="49">
        <v>1015</v>
      </c>
      <c r="AS263" s="49">
        <v>917</v>
      </c>
      <c r="AT263" s="51">
        <f t="shared" si="64"/>
        <v>0.90344827586206899</v>
      </c>
    </row>
    <row r="264" spans="1:46" s="7" customFormat="1" x14ac:dyDescent="0.3">
      <c r="A264" s="7" t="s">
        <v>622</v>
      </c>
      <c r="B264" s="7" t="s">
        <v>1001</v>
      </c>
      <c r="C264" s="7" t="s">
        <v>626</v>
      </c>
      <c r="D264" s="53">
        <v>1654208</v>
      </c>
      <c r="E264" s="7" t="s">
        <v>53</v>
      </c>
      <c r="F264" s="52">
        <v>880</v>
      </c>
      <c r="G264" s="52">
        <v>637</v>
      </c>
      <c r="H264" s="51">
        <f t="shared" si="53"/>
        <v>0.72386363636363638</v>
      </c>
      <c r="I264" s="7">
        <v>54</v>
      </c>
      <c r="J264" s="7">
        <v>35</v>
      </c>
      <c r="K264" s="7">
        <v>88</v>
      </c>
      <c r="L264" s="7">
        <v>48</v>
      </c>
      <c r="M264" s="49">
        <v>1444</v>
      </c>
      <c r="N264" s="49">
        <v>236</v>
      </c>
      <c r="O264" s="49">
        <v>340</v>
      </c>
      <c r="P264" s="49">
        <v>430</v>
      </c>
      <c r="Q264" s="51">
        <f t="shared" si="54"/>
        <v>0.16343490304709141</v>
      </c>
      <c r="R264" s="51">
        <f t="shared" si="55"/>
        <v>0.23545706371191136</v>
      </c>
      <c r="S264" s="51">
        <f t="shared" si="56"/>
        <v>0.29778393351800553</v>
      </c>
      <c r="T264" s="7">
        <v>3109</v>
      </c>
      <c r="U264" s="49">
        <v>113</v>
      </c>
      <c r="V264" s="49">
        <v>2</v>
      </c>
      <c r="W264" s="51">
        <f t="shared" si="57"/>
        <v>1.7699115044247787E-2</v>
      </c>
      <c r="X264" s="49">
        <v>24</v>
      </c>
      <c r="Y264" s="51">
        <f t="shared" si="58"/>
        <v>0.21238938053097345</v>
      </c>
      <c r="Z264" s="49">
        <v>26</v>
      </c>
      <c r="AA264" s="51">
        <f t="shared" si="59"/>
        <v>0.23008849557522124</v>
      </c>
      <c r="AB264" s="49">
        <v>27</v>
      </c>
      <c r="AC264" s="49">
        <v>1</v>
      </c>
      <c r="AD264" s="51">
        <f t="shared" si="60"/>
        <v>3.7037037037037035E-2</v>
      </c>
      <c r="AE264" s="49">
        <v>5</v>
      </c>
      <c r="AF264" s="51">
        <f t="shared" si="61"/>
        <v>0.18518518518518517</v>
      </c>
      <c r="AG264" s="49">
        <v>5</v>
      </c>
      <c r="AH264" s="51">
        <f t="shared" si="62"/>
        <v>0.18518518518518517</v>
      </c>
      <c r="AI264" s="7">
        <v>2203</v>
      </c>
      <c r="AJ264" s="7">
        <v>2462</v>
      </c>
      <c r="AK264" s="49">
        <v>678</v>
      </c>
      <c r="AL264" s="49">
        <v>181</v>
      </c>
      <c r="AM264" s="49">
        <v>37</v>
      </c>
      <c r="AN264" s="51">
        <f t="shared" si="63"/>
        <v>0.32153392330383479</v>
      </c>
      <c r="AO264" s="49">
        <v>2837</v>
      </c>
      <c r="AP264" s="49">
        <v>780</v>
      </c>
      <c r="AQ264" s="51">
        <f t="shared" si="52"/>
        <v>0.27493831512160732</v>
      </c>
      <c r="AR264" s="49">
        <v>552</v>
      </c>
      <c r="AS264" s="49">
        <v>477</v>
      </c>
      <c r="AT264" s="51">
        <f t="shared" si="64"/>
        <v>0.86413043478260865</v>
      </c>
    </row>
    <row r="265" spans="1:46" s="7" customFormat="1" x14ac:dyDescent="0.3">
      <c r="A265" s="7" t="s">
        <v>622</v>
      </c>
      <c r="B265" s="7" t="s">
        <v>627</v>
      </c>
      <c r="C265" s="7" t="s">
        <v>628</v>
      </c>
      <c r="D265" s="53">
        <v>539475</v>
      </c>
      <c r="E265" s="7" t="s">
        <v>56</v>
      </c>
      <c r="F265" s="52">
        <v>121</v>
      </c>
      <c r="G265" s="52">
        <v>104</v>
      </c>
      <c r="H265" s="51">
        <f t="shared" si="53"/>
        <v>0.85950413223140498</v>
      </c>
      <c r="I265" s="7">
        <v>41</v>
      </c>
      <c r="J265" s="7">
        <v>26</v>
      </c>
      <c r="K265" s="7">
        <v>87</v>
      </c>
      <c r="L265" s="7">
        <v>31</v>
      </c>
      <c r="M265" s="49">
        <v>426</v>
      </c>
      <c r="N265" s="49">
        <v>20</v>
      </c>
      <c r="O265" s="49">
        <v>26</v>
      </c>
      <c r="P265" s="49">
        <v>34</v>
      </c>
      <c r="Q265" s="51">
        <f t="shared" si="54"/>
        <v>4.6948356807511735E-2</v>
      </c>
      <c r="R265" s="51">
        <f t="shared" si="55"/>
        <v>6.1032863849765258E-2</v>
      </c>
      <c r="S265" s="51">
        <f t="shared" si="56"/>
        <v>7.9812206572769953E-2</v>
      </c>
      <c r="T265" s="7">
        <v>442</v>
      </c>
      <c r="U265" s="49">
        <v>20</v>
      </c>
      <c r="V265" s="49">
        <v>3</v>
      </c>
      <c r="W265" s="51">
        <f t="shared" si="57"/>
        <v>0.15</v>
      </c>
      <c r="X265" s="49">
        <v>5</v>
      </c>
      <c r="Y265" s="51">
        <f t="shared" si="58"/>
        <v>0.25</v>
      </c>
      <c r="Z265" s="49">
        <v>7</v>
      </c>
      <c r="AA265" s="51">
        <f t="shared" si="59"/>
        <v>0.35</v>
      </c>
      <c r="AB265" s="49">
        <v>82</v>
      </c>
      <c r="AC265" s="49">
        <v>21</v>
      </c>
      <c r="AD265" s="51">
        <f t="shared" si="60"/>
        <v>0.25609756097560976</v>
      </c>
      <c r="AE265" s="49">
        <v>5</v>
      </c>
      <c r="AF265" s="51">
        <f t="shared" si="61"/>
        <v>6.097560975609756E-2</v>
      </c>
      <c r="AG265" s="49">
        <v>26</v>
      </c>
      <c r="AH265" s="51">
        <f t="shared" si="62"/>
        <v>0.31707317073170732</v>
      </c>
      <c r="AI265" s="7">
        <v>364</v>
      </c>
      <c r="AJ265" s="7">
        <v>506</v>
      </c>
      <c r="AK265" s="49">
        <v>14</v>
      </c>
      <c r="AL265" s="49">
        <v>1</v>
      </c>
      <c r="AM265" s="49">
        <v>12</v>
      </c>
      <c r="AN265" s="51">
        <f t="shared" si="63"/>
        <v>0.9285714285714286</v>
      </c>
      <c r="AO265" s="49">
        <v>516</v>
      </c>
      <c r="AP265" s="49">
        <v>177</v>
      </c>
      <c r="AQ265" s="51">
        <f t="shared" si="52"/>
        <v>0.34302325581395349</v>
      </c>
      <c r="AR265" s="49">
        <v>223</v>
      </c>
      <c r="AS265" s="49">
        <v>212</v>
      </c>
      <c r="AT265" s="51">
        <f t="shared" si="64"/>
        <v>0.95067264573991028</v>
      </c>
    </row>
    <row r="266" spans="1:46" s="7" customFormat="1" x14ac:dyDescent="0.3">
      <c r="A266" s="7" t="s">
        <v>629</v>
      </c>
      <c r="B266" s="7" t="s">
        <v>1002</v>
      </c>
      <c r="C266" s="7" t="s">
        <v>631</v>
      </c>
      <c r="D266" s="53">
        <v>12080024</v>
      </c>
      <c r="E266" s="7" t="s">
        <v>53</v>
      </c>
      <c r="F266" s="52">
        <v>588</v>
      </c>
      <c r="G266" s="52">
        <v>467</v>
      </c>
      <c r="H266" s="51">
        <f t="shared" si="53"/>
        <v>0.79421768707482998</v>
      </c>
      <c r="I266" s="7">
        <v>25</v>
      </c>
      <c r="J266" s="7">
        <v>18</v>
      </c>
      <c r="K266" s="7">
        <v>32</v>
      </c>
      <c r="L266" s="7">
        <v>20</v>
      </c>
      <c r="M266" s="49">
        <v>2605</v>
      </c>
      <c r="N266" s="49">
        <v>228</v>
      </c>
      <c r="O266" s="49">
        <v>378</v>
      </c>
      <c r="P266" s="49">
        <v>653</v>
      </c>
      <c r="Q266" s="51">
        <f t="shared" si="54"/>
        <v>8.752399232245682E-2</v>
      </c>
      <c r="R266" s="51">
        <f t="shared" si="55"/>
        <v>0.14510556621880999</v>
      </c>
      <c r="S266" s="51">
        <f t="shared" si="56"/>
        <v>0.25067178502879078</v>
      </c>
      <c r="T266" s="7">
        <v>5422</v>
      </c>
      <c r="U266" s="49">
        <v>849</v>
      </c>
      <c r="V266" s="49">
        <v>71</v>
      </c>
      <c r="W266" s="51">
        <f t="shared" si="57"/>
        <v>8.3627797408716134E-2</v>
      </c>
      <c r="X266" s="49">
        <v>250</v>
      </c>
      <c r="Y266" s="51">
        <f t="shared" si="58"/>
        <v>0.29446407538280328</v>
      </c>
      <c r="Z266" s="49">
        <v>285</v>
      </c>
      <c r="AA266" s="51">
        <f t="shared" si="59"/>
        <v>0.33568904593639576</v>
      </c>
      <c r="AB266" s="49">
        <v>412</v>
      </c>
      <c r="AC266" s="49">
        <v>72</v>
      </c>
      <c r="AD266" s="51">
        <f t="shared" si="60"/>
        <v>0.17475728155339806</v>
      </c>
      <c r="AE266" s="49">
        <v>183</v>
      </c>
      <c r="AF266" s="51">
        <f t="shared" si="61"/>
        <v>0.44417475728155342</v>
      </c>
      <c r="AG266" s="49">
        <v>232</v>
      </c>
      <c r="AH266" s="51">
        <f t="shared" si="62"/>
        <v>0.56310679611650483</v>
      </c>
      <c r="AI266" s="7">
        <v>3890</v>
      </c>
      <c r="AJ266" s="7">
        <v>4085</v>
      </c>
      <c r="AK266" s="49">
        <v>78</v>
      </c>
      <c r="AL266" s="49">
        <v>17</v>
      </c>
      <c r="AM266" s="49">
        <v>31</v>
      </c>
      <c r="AN266" s="51">
        <f t="shared" si="63"/>
        <v>0.61538461538461542</v>
      </c>
      <c r="AO266" s="49">
        <v>4827</v>
      </c>
      <c r="AP266" s="49">
        <v>2091</v>
      </c>
      <c r="AQ266" s="51">
        <f t="shared" si="52"/>
        <v>0.4331883157240522</v>
      </c>
      <c r="AR266" s="49">
        <v>1953</v>
      </c>
      <c r="AS266" s="49">
        <v>1809</v>
      </c>
      <c r="AT266" s="51">
        <f t="shared" si="64"/>
        <v>0.92626728110599077</v>
      </c>
    </row>
    <row r="267" spans="1:46" s="7" customFormat="1" x14ac:dyDescent="0.3">
      <c r="A267" s="7" t="s">
        <v>629</v>
      </c>
      <c r="B267" s="7" t="s">
        <v>632</v>
      </c>
      <c r="C267" s="7" t="s">
        <v>633</v>
      </c>
      <c r="D267" s="53">
        <v>1497301</v>
      </c>
      <c r="E267" s="7" t="s">
        <v>53</v>
      </c>
      <c r="F267" s="52">
        <v>95</v>
      </c>
      <c r="G267" s="52">
        <v>94</v>
      </c>
      <c r="H267" s="51">
        <f t="shared" si="53"/>
        <v>0.98947368421052628</v>
      </c>
      <c r="I267" s="7">
        <v>33</v>
      </c>
      <c r="J267" s="7">
        <v>20</v>
      </c>
      <c r="K267" s="7">
        <v>60</v>
      </c>
      <c r="L267" s="7">
        <v>25</v>
      </c>
      <c r="M267" s="49">
        <v>716</v>
      </c>
      <c r="N267" s="49">
        <v>36</v>
      </c>
      <c r="O267" s="49">
        <v>50</v>
      </c>
      <c r="P267" s="49">
        <v>70</v>
      </c>
      <c r="Q267" s="51">
        <f t="shared" si="54"/>
        <v>5.027932960893855E-2</v>
      </c>
      <c r="R267" s="51">
        <f t="shared" si="55"/>
        <v>6.9832402234636867E-2</v>
      </c>
      <c r="S267" s="51">
        <f t="shared" si="56"/>
        <v>9.7765363128491614E-2</v>
      </c>
      <c r="T267" s="7">
        <v>847</v>
      </c>
      <c r="U267" s="49">
        <v>64</v>
      </c>
      <c r="V267" s="49">
        <v>6</v>
      </c>
      <c r="W267" s="51">
        <f t="shared" si="57"/>
        <v>9.375E-2</v>
      </c>
      <c r="X267" s="49">
        <v>31</v>
      </c>
      <c r="Y267" s="51">
        <f t="shared" si="58"/>
        <v>0.484375</v>
      </c>
      <c r="Z267" s="49">
        <v>35</v>
      </c>
      <c r="AA267" s="51">
        <f t="shared" si="59"/>
        <v>0.546875</v>
      </c>
      <c r="AB267" s="49">
        <v>78</v>
      </c>
      <c r="AC267" s="49">
        <v>12</v>
      </c>
      <c r="AD267" s="51">
        <f t="shared" si="60"/>
        <v>0.15384615384615385</v>
      </c>
      <c r="AE267" s="49">
        <v>20</v>
      </c>
      <c r="AF267" s="51">
        <f t="shared" si="61"/>
        <v>0.25641025641025639</v>
      </c>
      <c r="AG267" s="49">
        <v>30</v>
      </c>
      <c r="AH267" s="51">
        <f t="shared" si="62"/>
        <v>0.38461538461538464</v>
      </c>
      <c r="AI267" s="7">
        <v>660</v>
      </c>
      <c r="AJ267" s="7">
        <v>998</v>
      </c>
      <c r="AK267" s="49">
        <v>8</v>
      </c>
      <c r="AL267" s="49">
        <v>0</v>
      </c>
      <c r="AM267" s="49">
        <v>4</v>
      </c>
      <c r="AN267" s="51">
        <f t="shared" si="63"/>
        <v>0.5</v>
      </c>
      <c r="AO267" s="49">
        <v>995</v>
      </c>
      <c r="AP267" s="49">
        <v>622</v>
      </c>
      <c r="AQ267" s="51">
        <f t="shared" si="52"/>
        <v>0.62512562814070349</v>
      </c>
      <c r="AR267" s="49">
        <v>218</v>
      </c>
      <c r="AS267" s="49">
        <v>203</v>
      </c>
      <c r="AT267" s="51">
        <f t="shared" si="64"/>
        <v>0.93119266055045868</v>
      </c>
    </row>
    <row r="268" spans="1:46" s="7" customFormat="1" x14ac:dyDescent="0.3">
      <c r="A268" s="7" t="s">
        <v>629</v>
      </c>
      <c r="B268" s="7" t="s">
        <v>636</v>
      </c>
      <c r="C268" s="7" t="s">
        <v>637</v>
      </c>
      <c r="D268" s="53">
        <v>4935437</v>
      </c>
      <c r="E268" s="7" t="s">
        <v>53</v>
      </c>
      <c r="F268" s="52">
        <v>448</v>
      </c>
      <c r="G268" s="52">
        <v>274</v>
      </c>
      <c r="H268" s="51">
        <f t="shared" si="53"/>
        <v>0.6116071428571429</v>
      </c>
      <c r="I268" s="7">
        <v>51</v>
      </c>
      <c r="J268" s="7">
        <v>30</v>
      </c>
      <c r="K268" s="7">
        <v>69</v>
      </c>
      <c r="L268" s="7">
        <v>34</v>
      </c>
      <c r="M268" s="49">
        <v>1054</v>
      </c>
      <c r="N268" s="49">
        <v>69</v>
      </c>
      <c r="O268" s="49">
        <v>124</v>
      </c>
      <c r="P268" s="49">
        <v>181</v>
      </c>
      <c r="Q268" s="51">
        <f t="shared" si="54"/>
        <v>6.546489563567362E-2</v>
      </c>
      <c r="R268" s="51">
        <f t="shared" si="55"/>
        <v>0.11764705882352941</v>
      </c>
      <c r="S268" s="51">
        <f t="shared" si="56"/>
        <v>0.17172675521821631</v>
      </c>
      <c r="T268" s="7">
        <v>2018</v>
      </c>
      <c r="U268" s="49">
        <v>310</v>
      </c>
      <c r="V268" s="49">
        <v>42</v>
      </c>
      <c r="W268" s="51">
        <f t="shared" si="57"/>
        <v>0.13548387096774195</v>
      </c>
      <c r="X268" s="49">
        <v>62</v>
      </c>
      <c r="Y268" s="51">
        <f t="shared" si="58"/>
        <v>0.2</v>
      </c>
      <c r="Z268" s="49">
        <v>96</v>
      </c>
      <c r="AA268" s="51">
        <f t="shared" si="59"/>
        <v>0.30967741935483872</v>
      </c>
      <c r="AB268" s="49">
        <v>132</v>
      </c>
      <c r="AC268" s="49">
        <v>38</v>
      </c>
      <c r="AD268" s="51">
        <f t="shared" si="60"/>
        <v>0.2878787878787879</v>
      </c>
      <c r="AE268" s="49">
        <v>21</v>
      </c>
      <c r="AF268" s="51">
        <f t="shared" si="61"/>
        <v>0.15909090909090909</v>
      </c>
      <c r="AG268" s="49">
        <v>56</v>
      </c>
      <c r="AH268" s="51">
        <f t="shared" si="62"/>
        <v>0.42424242424242425</v>
      </c>
      <c r="AI268" s="7">
        <v>1351</v>
      </c>
      <c r="AJ268" s="7">
        <v>1602</v>
      </c>
      <c r="AK268" s="49">
        <v>81</v>
      </c>
      <c r="AL268" s="49">
        <v>10</v>
      </c>
      <c r="AM268" s="49">
        <v>34</v>
      </c>
      <c r="AN268" s="51">
        <f t="shared" si="63"/>
        <v>0.54320987654320985</v>
      </c>
      <c r="AO268" s="49">
        <v>1843</v>
      </c>
      <c r="AP268" s="49">
        <v>685</v>
      </c>
      <c r="AQ268" s="51">
        <f t="shared" si="52"/>
        <v>0.37167661421595227</v>
      </c>
      <c r="AR268" s="49">
        <v>1084</v>
      </c>
      <c r="AS268" s="49">
        <v>1053</v>
      </c>
      <c r="AT268" s="51">
        <f t="shared" si="64"/>
        <v>0.97140221402214022</v>
      </c>
    </row>
    <row r="269" spans="1:46" s="7" customFormat="1" x14ac:dyDescent="0.3">
      <c r="A269" s="7" t="s">
        <v>629</v>
      </c>
      <c r="B269" s="7" t="s">
        <v>638</v>
      </c>
      <c r="C269" s="7" t="s">
        <v>639</v>
      </c>
      <c r="D269" s="53">
        <v>318746</v>
      </c>
      <c r="E269" s="7" t="s">
        <v>53</v>
      </c>
      <c r="F269" s="52">
        <v>42</v>
      </c>
      <c r="G269" s="52">
        <v>31</v>
      </c>
      <c r="H269" s="51">
        <f t="shared" si="53"/>
        <v>0.73809523809523814</v>
      </c>
      <c r="I269" s="7">
        <v>23</v>
      </c>
      <c r="J269" s="7">
        <v>20</v>
      </c>
      <c r="K269" s="7">
        <v>23</v>
      </c>
      <c r="L269" s="7">
        <v>20</v>
      </c>
      <c r="M269" s="49">
        <v>85</v>
      </c>
      <c r="N269" s="49">
        <v>1</v>
      </c>
      <c r="O269" s="49">
        <v>5</v>
      </c>
      <c r="P269" s="49">
        <v>10</v>
      </c>
      <c r="Q269" s="51">
        <f t="shared" si="54"/>
        <v>1.1764705882352941E-2</v>
      </c>
      <c r="R269" s="51">
        <f t="shared" si="55"/>
        <v>5.8823529411764705E-2</v>
      </c>
      <c r="S269" s="51">
        <f t="shared" si="56"/>
        <v>0.11764705882352941</v>
      </c>
      <c r="T269" s="7">
        <v>255</v>
      </c>
      <c r="U269" s="49">
        <v>21</v>
      </c>
      <c r="V269" s="49">
        <v>2</v>
      </c>
      <c r="W269" s="51">
        <f t="shared" si="57"/>
        <v>9.5238095238095233E-2</v>
      </c>
      <c r="X269" s="49">
        <v>3</v>
      </c>
      <c r="Y269" s="51">
        <f t="shared" si="58"/>
        <v>0.14285714285714285</v>
      </c>
      <c r="Z269" s="49">
        <v>4</v>
      </c>
      <c r="AA269" s="51">
        <f t="shared" si="59"/>
        <v>0.19047619047619047</v>
      </c>
      <c r="AB269" s="49">
        <v>19</v>
      </c>
      <c r="AC269" s="49">
        <v>5</v>
      </c>
      <c r="AD269" s="51">
        <f t="shared" si="60"/>
        <v>0.26315789473684209</v>
      </c>
      <c r="AE269" s="49">
        <v>2</v>
      </c>
      <c r="AF269" s="51">
        <f t="shared" si="61"/>
        <v>0.10526315789473684</v>
      </c>
      <c r="AG269" s="49">
        <v>7</v>
      </c>
      <c r="AH269" s="51">
        <f t="shared" si="62"/>
        <v>0.36842105263157893</v>
      </c>
      <c r="AI269" s="7">
        <v>233</v>
      </c>
      <c r="AJ269" s="7">
        <v>226</v>
      </c>
      <c r="AK269" s="49">
        <v>0</v>
      </c>
      <c r="AL269" s="49">
        <v>0</v>
      </c>
      <c r="AM269" s="49">
        <v>0</v>
      </c>
      <c r="AN269" s="51" t="str">
        <f t="shared" si="63"/>
        <v>NA</v>
      </c>
      <c r="AO269" s="49">
        <v>228</v>
      </c>
      <c r="AP269" s="49">
        <v>112</v>
      </c>
      <c r="AQ269" s="51">
        <f t="shared" si="52"/>
        <v>0.49122807017543857</v>
      </c>
      <c r="AR269" s="49">
        <v>85</v>
      </c>
      <c r="AS269" s="49">
        <v>71</v>
      </c>
      <c r="AT269" s="51">
        <f t="shared" si="64"/>
        <v>0.83529411764705885</v>
      </c>
    </row>
    <row r="270" spans="1:46" s="7" customFormat="1" x14ac:dyDescent="0.3">
      <c r="A270" s="7" t="s">
        <v>629</v>
      </c>
      <c r="B270" s="7" t="s">
        <v>640</v>
      </c>
      <c r="C270" s="7" t="s">
        <v>641</v>
      </c>
      <c r="D270" s="53">
        <v>8475964</v>
      </c>
      <c r="E270" s="7" t="s">
        <v>53</v>
      </c>
      <c r="F270" s="52">
        <v>727</v>
      </c>
      <c r="G270" s="52">
        <v>673</v>
      </c>
      <c r="H270" s="51">
        <f t="shared" si="53"/>
        <v>0.92572214580467671</v>
      </c>
      <c r="I270" s="7">
        <v>37</v>
      </c>
      <c r="J270" s="7">
        <v>23</v>
      </c>
      <c r="K270" s="7">
        <v>57</v>
      </c>
      <c r="L270" s="7">
        <v>27</v>
      </c>
      <c r="M270" s="49">
        <v>1833</v>
      </c>
      <c r="N270" s="49">
        <v>274</v>
      </c>
      <c r="O270" s="49">
        <v>415</v>
      </c>
      <c r="P270" s="49">
        <v>579</v>
      </c>
      <c r="Q270" s="51">
        <f t="shared" si="54"/>
        <v>0.14948172394980905</v>
      </c>
      <c r="R270" s="51">
        <f t="shared" si="55"/>
        <v>0.22640480087288598</v>
      </c>
      <c r="S270" s="51">
        <f t="shared" si="56"/>
        <v>0.3158756137479542</v>
      </c>
      <c r="T270" s="7">
        <v>4990</v>
      </c>
      <c r="U270" s="49">
        <v>582</v>
      </c>
      <c r="V270" s="49">
        <v>38</v>
      </c>
      <c r="W270" s="51">
        <f t="shared" si="57"/>
        <v>6.5292096219931275E-2</v>
      </c>
      <c r="X270" s="49">
        <v>72</v>
      </c>
      <c r="Y270" s="51">
        <f t="shared" si="58"/>
        <v>0.12371134020618557</v>
      </c>
      <c r="Z270" s="49">
        <v>96</v>
      </c>
      <c r="AA270" s="51">
        <f t="shared" si="59"/>
        <v>0.16494845360824742</v>
      </c>
      <c r="AB270" s="49">
        <v>392</v>
      </c>
      <c r="AC270" s="49">
        <v>96</v>
      </c>
      <c r="AD270" s="51">
        <f t="shared" si="60"/>
        <v>0.24489795918367346</v>
      </c>
      <c r="AE270" s="49">
        <v>165</v>
      </c>
      <c r="AF270" s="51">
        <f t="shared" si="61"/>
        <v>0.42091836734693877</v>
      </c>
      <c r="AG270" s="49">
        <v>205</v>
      </c>
      <c r="AH270" s="51">
        <f t="shared" si="62"/>
        <v>0.52295918367346939</v>
      </c>
      <c r="AI270" s="7">
        <v>3313</v>
      </c>
      <c r="AJ270" s="7">
        <v>3452</v>
      </c>
      <c r="AK270" s="49">
        <v>199</v>
      </c>
      <c r="AL270" s="49">
        <v>23</v>
      </c>
      <c r="AM270" s="49">
        <v>23</v>
      </c>
      <c r="AN270" s="51">
        <f t="shared" si="63"/>
        <v>0.23115577889447236</v>
      </c>
      <c r="AO270" s="49">
        <v>3885</v>
      </c>
      <c r="AP270" s="49">
        <v>1915</v>
      </c>
      <c r="AQ270" s="51">
        <f t="shared" si="52"/>
        <v>0.4929214929214929</v>
      </c>
      <c r="AR270" s="49">
        <v>1369</v>
      </c>
      <c r="AS270" s="49">
        <v>1322</v>
      </c>
      <c r="AT270" s="51">
        <f t="shared" si="64"/>
        <v>0.96566837107377645</v>
      </c>
    </row>
    <row r="271" spans="1:46" s="7" customFormat="1" x14ac:dyDescent="0.3">
      <c r="A271" s="7" t="s">
        <v>629</v>
      </c>
      <c r="B271" s="7" t="s">
        <v>642</v>
      </c>
      <c r="C271" s="7" t="s">
        <v>643</v>
      </c>
      <c r="D271" s="53">
        <v>3859980</v>
      </c>
      <c r="E271" s="7" t="s">
        <v>53</v>
      </c>
      <c r="F271" s="52">
        <v>159</v>
      </c>
      <c r="G271" s="52">
        <v>146</v>
      </c>
      <c r="H271" s="51">
        <f t="shared" si="53"/>
        <v>0.91823899371069184</v>
      </c>
      <c r="I271" s="7">
        <v>54</v>
      </c>
      <c r="J271" s="7">
        <v>34</v>
      </c>
      <c r="K271" s="7">
        <v>65</v>
      </c>
      <c r="L271" s="7">
        <v>34</v>
      </c>
      <c r="M271" s="49">
        <v>1059</v>
      </c>
      <c r="N271" s="49">
        <v>47</v>
      </c>
      <c r="O271" s="49">
        <v>78</v>
      </c>
      <c r="P271" s="49">
        <v>119</v>
      </c>
      <c r="Q271" s="51">
        <f t="shared" si="54"/>
        <v>4.4381491973559964E-2</v>
      </c>
      <c r="R271" s="51">
        <f t="shared" si="55"/>
        <v>7.3654390934844188E-2</v>
      </c>
      <c r="S271" s="51">
        <f t="shared" si="56"/>
        <v>0.11237016052880075</v>
      </c>
      <c r="T271" s="7">
        <v>1944</v>
      </c>
      <c r="U271" s="49">
        <v>177</v>
      </c>
      <c r="V271" s="49">
        <v>26</v>
      </c>
      <c r="W271" s="51">
        <f t="shared" si="57"/>
        <v>0.14689265536723164</v>
      </c>
      <c r="X271" s="49">
        <v>50</v>
      </c>
      <c r="Y271" s="51">
        <f t="shared" si="58"/>
        <v>0.2824858757062147</v>
      </c>
      <c r="Z271" s="49">
        <v>73</v>
      </c>
      <c r="AA271" s="51">
        <f t="shared" si="59"/>
        <v>0.41242937853107342</v>
      </c>
      <c r="AB271" s="49">
        <v>124</v>
      </c>
      <c r="AC271" s="49">
        <v>22</v>
      </c>
      <c r="AD271" s="51">
        <f t="shared" si="60"/>
        <v>0.17741935483870969</v>
      </c>
      <c r="AE271" s="49">
        <v>53</v>
      </c>
      <c r="AF271" s="51">
        <f t="shared" si="61"/>
        <v>0.42741935483870969</v>
      </c>
      <c r="AG271" s="49">
        <v>69</v>
      </c>
      <c r="AH271" s="51">
        <f t="shared" si="62"/>
        <v>0.55645161290322576</v>
      </c>
      <c r="AI271" s="7">
        <v>1476</v>
      </c>
      <c r="AJ271" s="7">
        <v>1764</v>
      </c>
      <c r="AK271" s="49">
        <v>0</v>
      </c>
      <c r="AL271" s="49">
        <v>0</v>
      </c>
      <c r="AM271" s="49">
        <v>0</v>
      </c>
      <c r="AN271" s="51" t="str">
        <f t="shared" si="63"/>
        <v>NA</v>
      </c>
      <c r="AO271" s="49">
        <v>1675</v>
      </c>
      <c r="AP271" s="49">
        <v>775</v>
      </c>
      <c r="AQ271" s="51">
        <f t="shared" si="52"/>
        <v>0.46268656716417911</v>
      </c>
      <c r="AR271" s="49">
        <v>508</v>
      </c>
      <c r="AS271" s="49">
        <v>474</v>
      </c>
      <c r="AT271" s="51">
        <f t="shared" si="64"/>
        <v>0.93307086614173229</v>
      </c>
    </row>
    <row r="272" spans="1:46" s="7" customFormat="1" x14ac:dyDescent="0.3">
      <c r="A272" s="7" t="s">
        <v>629</v>
      </c>
      <c r="B272" s="7" t="s">
        <v>644</v>
      </c>
      <c r="C272" s="7" t="s">
        <v>645</v>
      </c>
      <c r="D272" s="53">
        <v>11655799</v>
      </c>
      <c r="E272" s="7" t="s">
        <v>53</v>
      </c>
      <c r="F272" s="52">
        <v>932</v>
      </c>
      <c r="G272" s="52">
        <v>816</v>
      </c>
      <c r="H272" s="51">
        <f t="shared" si="53"/>
        <v>0.87553648068669532</v>
      </c>
      <c r="I272" s="7">
        <v>37</v>
      </c>
      <c r="J272" s="7">
        <v>20</v>
      </c>
      <c r="K272" s="7">
        <v>61</v>
      </c>
      <c r="L272" s="7">
        <v>23</v>
      </c>
      <c r="M272" s="49">
        <v>1971</v>
      </c>
      <c r="N272" s="49">
        <v>148</v>
      </c>
      <c r="O272" s="49">
        <v>270</v>
      </c>
      <c r="P272" s="49">
        <v>402</v>
      </c>
      <c r="Q272" s="51">
        <f t="shared" si="54"/>
        <v>7.5088787417554537E-2</v>
      </c>
      <c r="R272" s="51">
        <f t="shared" si="55"/>
        <v>0.13698630136986301</v>
      </c>
      <c r="S272" s="51">
        <f t="shared" si="56"/>
        <v>0.20395738203957381</v>
      </c>
      <c r="T272" s="7">
        <v>5183</v>
      </c>
      <c r="U272" s="49">
        <v>702</v>
      </c>
      <c r="V272" s="49">
        <v>60</v>
      </c>
      <c r="W272" s="51">
        <f t="shared" si="57"/>
        <v>8.5470085470085472E-2</v>
      </c>
      <c r="X272" s="49">
        <v>240</v>
      </c>
      <c r="Y272" s="51">
        <f t="shared" si="58"/>
        <v>0.34188034188034189</v>
      </c>
      <c r="Z272" s="49">
        <v>267</v>
      </c>
      <c r="AA272" s="51">
        <f t="shared" si="59"/>
        <v>0.38034188034188032</v>
      </c>
      <c r="AB272" s="49">
        <v>379</v>
      </c>
      <c r="AC272" s="49">
        <v>48</v>
      </c>
      <c r="AD272" s="51">
        <f t="shared" si="60"/>
        <v>0.12664907651715041</v>
      </c>
      <c r="AE272" s="49">
        <v>117</v>
      </c>
      <c r="AF272" s="51">
        <f t="shared" si="61"/>
        <v>0.30870712401055411</v>
      </c>
      <c r="AG272" s="49">
        <v>155</v>
      </c>
      <c r="AH272" s="51">
        <f t="shared" si="62"/>
        <v>0.40897097625329815</v>
      </c>
      <c r="AI272" s="7">
        <v>3751</v>
      </c>
      <c r="AJ272" s="7">
        <v>4071</v>
      </c>
      <c r="AK272" s="49">
        <v>352</v>
      </c>
      <c r="AL272" s="49">
        <v>21</v>
      </c>
      <c r="AM272" s="49">
        <v>186</v>
      </c>
      <c r="AN272" s="51">
        <f t="shared" si="63"/>
        <v>0.58806818181818177</v>
      </c>
      <c r="AO272" s="49">
        <v>4447</v>
      </c>
      <c r="AP272" s="49">
        <v>1753</v>
      </c>
      <c r="AQ272" s="51">
        <f t="shared" si="52"/>
        <v>0.39419833595682485</v>
      </c>
      <c r="AR272" s="49">
        <v>1084</v>
      </c>
      <c r="AS272" s="49">
        <v>1047</v>
      </c>
      <c r="AT272" s="51">
        <f t="shared" si="64"/>
        <v>0.96586715867158668</v>
      </c>
    </row>
    <row r="273" spans="1:46" s="7" customFormat="1" x14ac:dyDescent="0.3">
      <c r="A273" s="7" t="s">
        <v>629</v>
      </c>
      <c r="B273" s="7" t="s">
        <v>646</v>
      </c>
      <c r="C273" s="7" t="s">
        <v>647</v>
      </c>
      <c r="D273" s="53">
        <v>209140</v>
      </c>
      <c r="E273" s="7" t="s">
        <v>53</v>
      </c>
      <c r="F273" s="52">
        <v>40</v>
      </c>
      <c r="G273" s="52">
        <v>36</v>
      </c>
      <c r="H273" s="51">
        <f t="shared" si="53"/>
        <v>0.9</v>
      </c>
      <c r="I273" s="7">
        <v>24</v>
      </c>
      <c r="J273" s="7">
        <v>15</v>
      </c>
      <c r="K273" s="7">
        <v>37</v>
      </c>
      <c r="L273" s="7">
        <v>16</v>
      </c>
      <c r="M273" s="49">
        <v>240</v>
      </c>
      <c r="N273" s="49">
        <v>8</v>
      </c>
      <c r="O273" s="49">
        <v>28</v>
      </c>
      <c r="P273" s="49">
        <v>49</v>
      </c>
      <c r="Q273" s="51">
        <f t="shared" si="54"/>
        <v>3.3333333333333333E-2</v>
      </c>
      <c r="R273" s="51">
        <f t="shared" si="55"/>
        <v>0.11666666666666667</v>
      </c>
      <c r="S273" s="51">
        <f t="shared" si="56"/>
        <v>0.20416666666666666</v>
      </c>
      <c r="T273" s="7">
        <v>439</v>
      </c>
      <c r="U273" s="49">
        <v>33</v>
      </c>
      <c r="V273" s="49">
        <v>1</v>
      </c>
      <c r="W273" s="51">
        <f t="shared" si="57"/>
        <v>3.0303030303030304E-2</v>
      </c>
      <c r="X273" s="49">
        <v>7</v>
      </c>
      <c r="Y273" s="51">
        <f t="shared" si="58"/>
        <v>0.21212121212121213</v>
      </c>
      <c r="Z273" s="49">
        <v>8</v>
      </c>
      <c r="AA273" s="51">
        <f t="shared" si="59"/>
        <v>0.24242424242424243</v>
      </c>
      <c r="AB273" s="49">
        <v>57</v>
      </c>
      <c r="AC273" s="49">
        <v>9</v>
      </c>
      <c r="AD273" s="51">
        <f t="shared" si="60"/>
        <v>0.15789473684210525</v>
      </c>
      <c r="AE273" s="49">
        <v>6</v>
      </c>
      <c r="AF273" s="51">
        <f t="shared" si="61"/>
        <v>0.10526315789473684</v>
      </c>
      <c r="AG273" s="49">
        <v>13</v>
      </c>
      <c r="AH273" s="51">
        <f t="shared" si="62"/>
        <v>0.22807017543859648</v>
      </c>
      <c r="AI273" s="7">
        <v>338</v>
      </c>
      <c r="AJ273" s="7">
        <v>389</v>
      </c>
      <c r="AK273" s="49">
        <v>0</v>
      </c>
      <c r="AL273" s="49">
        <v>0</v>
      </c>
      <c r="AM273" s="49">
        <v>0</v>
      </c>
      <c r="AN273" s="51" t="str">
        <f t="shared" si="63"/>
        <v>NA</v>
      </c>
      <c r="AO273" s="49">
        <v>377</v>
      </c>
      <c r="AP273" s="49">
        <v>196</v>
      </c>
      <c r="AQ273" s="51">
        <f t="shared" si="52"/>
        <v>0.519893899204244</v>
      </c>
      <c r="AR273" s="49">
        <v>120</v>
      </c>
      <c r="AS273" s="49">
        <v>103</v>
      </c>
      <c r="AT273" s="51">
        <f t="shared" si="64"/>
        <v>0.85833333333333328</v>
      </c>
    </row>
    <row r="274" spans="1:46" s="7" customFormat="1" x14ac:dyDescent="0.3">
      <c r="A274" s="7" t="s">
        <v>629</v>
      </c>
      <c r="B274" s="7" t="s">
        <v>1003</v>
      </c>
      <c r="C274" s="7" t="s">
        <v>649</v>
      </c>
      <c r="D274" s="53">
        <v>1591655</v>
      </c>
      <c r="E274" s="7" t="s">
        <v>53</v>
      </c>
      <c r="F274" s="52">
        <v>235</v>
      </c>
      <c r="G274" s="52">
        <v>219</v>
      </c>
      <c r="H274" s="51">
        <f t="shared" si="53"/>
        <v>0.93191489361702129</v>
      </c>
      <c r="I274" s="7">
        <v>25</v>
      </c>
      <c r="J274" s="7">
        <v>13</v>
      </c>
      <c r="K274" s="7">
        <v>58</v>
      </c>
      <c r="L274" s="7">
        <v>15</v>
      </c>
      <c r="M274" s="49">
        <v>479</v>
      </c>
      <c r="N274" s="49">
        <v>22</v>
      </c>
      <c r="O274" s="49">
        <v>36</v>
      </c>
      <c r="P274" s="49">
        <v>65</v>
      </c>
      <c r="Q274" s="51">
        <f t="shared" si="54"/>
        <v>4.5929018789144051E-2</v>
      </c>
      <c r="R274" s="51">
        <f t="shared" si="55"/>
        <v>7.5156576200417533E-2</v>
      </c>
      <c r="S274" s="51">
        <f t="shared" si="56"/>
        <v>0.13569937369519833</v>
      </c>
      <c r="T274" s="7">
        <v>1873</v>
      </c>
      <c r="U274" s="49">
        <v>159</v>
      </c>
      <c r="V274" s="49">
        <v>17</v>
      </c>
      <c r="W274" s="51">
        <f t="shared" si="57"/>
        <v>0.1069182389937107</v>
      </c>
      <c r="X274" s="49">
        <v>10</v>
      </c>
      <c r="Y274" s="51">
        <f t="shared" si="58"/>
        <v>6.2893081761006289E-2</v>
      </c>
      <c r="Z274" s="49">
        <v>23</v>
      </c>
      <c r="AA274" s="51">
        <f t="shared" si="59"/>
        <v>0.14465408805031446</v>
      </c>
      <c r="AB274" s="49">
        <v>196</v>
      </c>
      <c r="AC274" s="49">
        <v>21</v>
      </c>
      <c r="AD274" s="51">
        <f t="shared" si="60"/>
        <v>0.10714285714285714</v>
      </c>
      <c r="AE274" s="49">
        <v>39</v>
      </c>
      <c r="AF274" s="51">
        <f t="shared" si="61"/>
        <v>0.19897959183673469</v>
      </c>
      <c r="AG274" s="49">
        <v>56</v>
      </c>
      <c r="AH274" s="51">
        <f t="shared" si="62"/>
        <v>0.2857142857142857</v>
      </c>
      <c r="AI274" s="7">
        <v>1452</v>
      </c>
      <c r="AJ274" s="7">
        <v>1565</v>
      </c>
      <c r="AK274" s="49">
        <v>0</v>
      </c>
      <c r="AL274" s="49">
        <v>0</v>
      </c>
      <c r="AM274" s="49">
        <v>0</v>
      </c>
      <c r="AN274" s="51" t="str">
        <f t="shared" si="63"/>
        <v>NA</v>
      </c>
      <c r="AO274" s="49">
        <v>1550</v>
      </c>
      <c r="AP274" s="49">
        <v>768</v>
      </c>
      <c r="AQ274" s="51">
        <f t="shared" si="52"/>
        <v>0.49548387096774194</v>
      </c>
      <c r="AR274" s="49">
        <v>439</v>
      </c>
      <c r="AS274" s="49">
        <v>383</v>
      </c>
      <c r="AT274" s="51">
        <f t="shared" si="64"/>
        <v>0.87243735763097952</v>
      </c>
    </row>
    <row r="275" spans="1:46" s="7" customFormat="1" x14ac:dyDescent="0.3">
      <c r="A275" s="7" t="s">
        <v>629</v>
      </c>
      <c r="B275" s="7" t="s">
        <v>650</v>
      </c>
      <c r="C275" s="7" t="s">
        <v>651</v>
      </c>
      <c r="D275" s="53">
        <v>3219814</v>
      </c>
      <c r="E275" s="7" t="s">
        <v>53</v>
      </c>
      <c r="F275" s="52">
        <v>89</v>
      </c>
      <c r="G275" s="52">
        <v>87</v>
      </c>
      <c r="H275" s="51">
        <f t="shared" si="53"/>
        <v>0.97752808988764039</v>
      </c>
      <c r="I275" s="7">
        <v>36</v>
      </c>
      <c r="J275" s="7">
        <v>23</v>
      </c>
      <c r="K275" s="7">
        <v>46</v>
      </c>
      <c r="L275" s="7">
        <v>26</v>
      </c>
      <c r="M275" s="49">
        <v>587</v>
      </c>
      <c r="N275" s="49">
        <v>48</v>
      </c>
      <c r="O275" s="49">
        <v>66</v>
      </c>
      <c r="P275" s="49">
        <v>113</v>
      </c>
      <c r="Q275" s="51">
        <f t="shared" si="54"/>
        <v>8.1771720613287899E-2</v>
      </c>
      <c r="R275" s="51">
        <f t="shared" si="55"/>
        <v>0.11243611584327087</v>
      </c>
      <c r="S275" s="51">
        <f t="shared" si="56"/>
        <v>0.19250425894378195</v>
      </c>
      <c r="T275" s="7">
        <v>762</v>
      </c>
      <c r="U275" s="49">
        <v>200</v>
      </c>
      <c r="V275" s="49">
        <v>12</v>
      </c>
      <c r="W275" s="51">
        <f t="shared" si="57"/>
        <v>0.06</v>
      </c>
      <c r="X275" s="49">
        <v>80</v>
      </c>
      <c r="Y275" s="51">
        <f t="shared" si="58"/>
        <v>0.4</v>
      </c>
      <c r="Z275" s="49">
        <v>89</v>
      </c>
      <c r="AA275" s="51">
        <f t="shared" si="59"/>
        <v>0.44500000000000001</v>
      </c>
      <c r="AB275" s="49">
        <v>54</v>
      </c>
      <c r="AC275" s="49">
        <v>7</v>
      </c>
      <c r="AD275" s="51">
        <f t="shared" si="60"/>
        <v>0.12962962962962962</v>
      </c>
      <c r="AE275" s="49">
        <v>30</v>
      </c>
      <c r="AF275" s="51">
        <f t="shared" si="61"/>
        <v>0.55555555555555558</v>
      </c>
      <c r="AG275" s="49">
        <v>36</v>
      </c>
      <c r="AH275" s="51">
        <f t="shared" si="62"/>
        <v>0.66666666666666663</v>
      </c>
      <c r="AI275" s="7">
        <v>590</v>
      </c>
      <c r="AJ275" s="7">
        <v>700</v>
      </c>
      <c r="AK275" s="49">
        <v>51</v>
      </c>
      <c r="AL275" s="49">
        <v>11</v>
      </c>
      <c r="AM275" s="49">
        <v>25</v>
      </c>
      <c r="AN275" s="51">
        <f t="shared" si="63"/>
        <v>0.70588235294117652</v>
      </c>
      <c r="AO275" s="49">
        <v>714</v>
      </c>
      <c r="AP275" s="49">
        <v>372</v>
      </c>
      <c r="AQ275" s="51">
        <f t="shared" si="52"/>
        <v>0.52100840336134457</v>
      </c>
      <c r="AR275" s="49">
        <v>591</v>
      </c>
      <c r="AS275" s="49">
        <v>559</v>
      </c>
      <c r="AT275" s="51">
        <f t="shared" si="64"/>
        <v>0.94585448392554994</v>
      </c>
    </row>
    <row r="276" spans="1:46" s="7" customFormat="1" x14ac:dyDescent="0.3">
      <c r="A276" s="7" t="s">
        <v>629</v>
      </c>
      <c r="B276" s="7" t="s">
        <v>652</v>
      </c>
      <c r="C276" s="7" t="s">
        <v>653</v>
      </c>
      <c r="D276" s="53">
        <v>303702</v>
      </c>
      <c r="E276" s="7" t="s">
        <v>53</v>
      </c>
      <c r="F276" s="52">
        <v>335</v>
      </c>
      <c r="G276" s="52">
        <v>335</v>
      </c>
      <c r="H276" s="51">
        <f t="shared" si="53"/>
        <v>1</v>
      </c>
      <c r="I276" s="7">
        <v>50</v>
      </c>
      <c r="J276" s="7">
        <v>30</v>
      </c>
      <c r="K276" s="7">
        <v>82</v>
      </c>
      <c r="L276" s="7">
        <v>45</v>
      </c>
      <c r="M276" s="49">
        <v>12</v>
      </c>
      <c r="N276" s="49">
        <v>0</v>
      </c>
      <c r="O276" s="49">
        <v>1</v>
      </c>
      <c r="P276" s="49">
        <v>8</v>
      </c>
      <c r="Q276" s="51">
        <f t="shared" si="54"/>
        <v>0</v>
      </c>
      <c r="R276" s="51">
        <f t="shared" si="55"/>
        <v>8.3333333333333329E-2</v>
      </c>
      <c r="S276" s="51">
        <f t="shared" si="56"/>
        <v>0.66666666666666663</v>
      </c>
      <c r="T276" s="7">
        <v>835</v>
      </c>
      <c r="U276" s="49">
        <v>0</v>
      </c>
      <c r="V276" s="49">
        <v>0</v>
      </c>
      <c r="W276" s="51" t="str">
        <f t="shared" si="57"/>
        <v>NA</v>
      </c>
      <c r="X276" s="49">
        <v>0</v>
      </c>
      <c r="Y276" s="51" t="str">
        <f t="shared" si="58"/>
        <v>NA</v>
      </c>
      <c r="Z276" s="49">
        <v>0</v>
      </c>
      <c r="AA276" s="51" t="str">
        <f t="shared" si="59"/>
        <v>NA</v>
      </c>
      <c r="AB276" s="49">
        <v>0</v>
      </c>
      <c r="AC276" s="49">
        <v>0</v>
      </c>
      <c r="AD276" s="51" t="str">
        <f t="shared" si="60"/>
        <v>NA</v>
      </c>
      <c r="AE276" s="49">
        <v>0</v>
      </c>
      <c r="AF276" s="51" t="str">
        <f t="shared" si="61"/>
        <v>NA</v>
      </c>
      <c r="AG276" s="49">
        <v>0</v>
      </c>
      <c r="AH276" s="51" t="str">
        <f t="shared" si="62"/>
        <v>NA</v>
      </c>
      <c r="AI276" s="7">
        <v>738</v>
      </c>
      <c r="AJ276" s="7">
        <v>801</v>
      </c>
      <c r="AK276" s="49">
        <v>0</v>
      </c>
      <c r="AL276" s="49">
        <v>0</v>
      </c>
      <c r="AM276" s="49">
        <v>0</v>
      </c>
      <c r="AN276" s="51" t="str">
        <f t="shared" si="63"/>
        <v>NA</v>
      </c>
      <c r="AO276" s="49">
        <v>657</v>
      </c>
      <c r="AP276" s="49">
        <v>204</v>
      </c>
      <c r="AQ276" s="51">
        <f t="shared" si="52"/>
        <v>0.31050228310502281</v>
      </c>
      <c r="AR276" s="49">
        <v>142</v>
      </c>
      <c r="AS276" s="49">
        <v>124</v>
      </c>
      <c r="AT276" s="51">
        <f t="shared" si="64"/>
        <v>0.87323943661971826</v>
      </c>
    </row>
    <row r="277" spans="1:46" s="7" customFormat="1" x14ac:dyDescent="0.3">
      <c r="A277" s="7" t="s">
        <v>629</v>
      </c>
      <c r="B277" s="7" t="s">
        <v>1004</v>
      </c>
      <c r="C277" s="7" t="s">
        <v>655</v>
      </c>
      <c r="D277" s="53">
        <v>201899</v>
      </c>
      <c r="E277" s="7" t="s">
        <v>53</v>
      </c>
      <c r="F277" s="52">
        <v>102</v>
      </c>
      <c r="G277" s="52">
        <v>102</v>
      </c>
      <c r="H277" s="51">
        <f t="shared" si="53"/>
        <v>1</v>
      </c>
      <c r="I277" s="7">
        <v>33</v>
      </c>
      <c r="J277" s="7">
        <v>22</v>
      </c>
      <c r="K277" s="7">
        <v>420</v>
      </c>
      <c r="L277" s="7">
        <v>77</v>
      </c>
      <c r="M277" s="49">
        <v>134</v>
      </c>
      <c r="N277" s="49">
        <v>10</v>
      </c>
      <c r="O277" s="49">
        <v>11</v>
      </c>
      <c r="P277" s="49">
        <v>15</v>
      </c>
      <c r="Q277" s="51">
        <f t="shared" si="54"/>
        <v>7.4626865671641784E-2</v>
      </c>
      <c r="R277" s="51">
        <f t="shared" si="55"/>
        <v>8.2089552238805971E-2</v>
      </c>
      <c r="S277" s="51">
        <f t="shared" si="56"/>
        <v>0.11194029850746269</v>
      </c>
      <c r="T277" s="7">
        <v>198</v>
      </c>
      <c r="U277" s="49">
        <v>53</v>
      </c>
      <c r="V277" s="49">
        <v>0</v>
      </c>
      <c r="W277" s="51">
        <f t="shared" si="57"/>
        <v>0</v>
      </c>
      <c r="X277" s="49">
        <v>3</v>
      </c>
      <c r="Y277" s="51">
        <f t="shared" si="58"/>
        <v>5.6603773584905662E-2</v>
      </c>
      <c r="Z277" s="49">
        <v>3</v>
      </c>
      <c r="AA277" s="51">
        <f t="shared" si="59"/>
        <v>5.6603773584905662E-2</v>
      </c>
      <c r="AB277" s="49">
        <v>7</v>
      </c>
      <c r="AC277" s="49">
        <v>0</v>
      </c>
      <c r="AD277" s="51">
        <f t="shared" si="60"/>
        <v>0</v>
      </c>
      <c r="AE277" s="49">
        <v>3</v>
      </c>
      <c r="AF277" s="51">
        <f t="shared" si="61"/>
        <v>0.42857142857142855</v>
      </c>
      <c r="AG277" s="49">
        <v>3</v>
      </c>
      <c r="AH277" s="51">
        <f t="shared" si="62"/>
        <v>0.42857142857142855</v>
      </c>
      <c r="AI277" s="7">
        <v>113</v>
      </c>
      <c r="AJ277" s="7">
        <v>226</v>
      </c>
      <c r="AK277" s="49">
        <v>0</v>
      </c>
      <c r="AL277" s="49">
        <v>0</v>
      </c>
      <c r="AM277" s="49">
        <v>0</v>
      </c>
      <c r="AN277" s="51" t="str">
        <f t="shared" si="63"/>
        <v>NA</v>
      </c>
      <c r="AO277" s="49">
        <v>163</v>
      </c>
      <c r="AP277" s="49">
        <v>106</v>
      </c>
      <c r="AQ277" s="51">
        <f t="shared" si="52"/>
        <v>0.65030674846625769</v>
      </c>
      <c r="AR277" s="49">
        <v>37</v>
      </c>
      <c r="AS277" s="49">
        <v>37</v>
      </c>
      <c r="AT277" s="51">
        <f t="shared" si="64"/>
        <v>1</v>
      </c>
    </row>
    <row r="278" spans="1:46" s="7" customFormat="1" x14ac:dyDescent="0.3">
      <c r="A278" s="7" t="s">
        <v>629</v>
      </c>
      <c r="B278" s="7" t="s">
        <v>656</v>
      </c>
      <c r="C278" s="7" t="s">
        <v>657</v>
      </c>
      <c r="D278" s="53">
        <v>146634</v>
      </c>
      <c r="E278" s="7" t="s">
        <v>53</v>
      </c>
      <c r="F278" s="52">
        <v>125</v>
      </c>
      <c r="G278" s="52">
        <v>125</v>
      </c>
      <c r="H278" s="51">
        <f t="shared" si="53"/>
        <v>1</v>
      </c>
      <c r="I278" s="7">
        <v>134</v>
      </c>
      <c r="J278" s="7">
        <v>84</v>
      </c>
      <c r="K278" s="7">
        <v>134</v>
      </c>
      <c r="L278" s="7">
        <v>84</v>
      </c>
      <c r="M278" s="49">
        <v>349</v>
      </c>
      <c r="N278" s="49">
        <v>16</v>
      </c>
      <c r="O278" s="49">
        <v>32</v>
      </c>
      <c r="P278" s="49">
        <v>43</v>
      </c>
      <c r="Q278" s="51">
        <f t="shared" si="54"/>
        <v>4.5845272206303724E-2</v>
      </c>
      <c r="R278" s="51">
        <f t="shared" si="55"/>
        <v>9.1690544412607447E-2</v>
      </c>
      <c r="S278" s="51">
        <f t="shared" si="56"/>
        <v>0.12320916905444126</v>
      </c>
      <c r="T278" s="7">
        <v>73</v>
      </c>
      <c r="U278" s="49">
        <v>12</v>
      </c>
      <c r="V278" s="49">
        <v>0</v>
      </c>
      <c r="W278" s="51">
        <f t="shared" si="57"/>
        <v>0</v>
      </c>
      <c r="X278" s="49">
        <v>3</v>
      </c>
      <c r="Y278" s="51">
        <f t="shared" si="58"/>
        <v>0.25</v>
      </c>
      <c r="Z278" s="49">
        <v>3</v>
      </c>
      <c r="AA278" s="51">
        <f t="shared" si="59"/>
        <v>0.25</v>
      </c>
      <c r="AB278" s="49">
        <v>0</v>
      </c>
      <c r="AC278" s="49">
        <v>0</v>
      </c>
      <c r="AD278" s="51" t="str">
        <f t="shared" si="60"/>
        <v>NA</v>
      </c>
      <c r="AE278" s="49">
        <v>0</v>
      </c>
      <c r="AF278" s="51" t="str">
        <f t="shared" si="61"/>
        <v>NA</v>
      </c>
      <c r="AG278" s="49">
        <v>0</v>
      </c>
      <c r="AH278" s="51" t="str">
        <f t="shared" si="62"/>
        <v>NA</v>
      </c>
      <c r="AI278" s="7">
        <v>47</v>
      </c>
      <c r="AJ278" s="7">
        <v>63</v>
      </c>
      <c r="AK278" s="49">
        <v>5</v>
      </c>
      <c r="AL278" s="49">
        <v>0</v>
      </c>
      <c r="AM278" s="49">
        <v>2</v>
      </c>
      <c r="AN278" s="51">
        <f t="shared" si="63"/>
        <v>0.4</v>
      </c>
      <c r="AO278" s="49">
        <v>47</v>
      </c>
      <c r="AP278" s="49">
        <v>31</v>
      </c>
      <c r="AQ278" s="51">
        <f t="shared" si="52"/>
        <v>0.65957446808510634</v>
      </c>
      <c r="AR278" s="49">
        <v>75</v>
      </c>
      <c r="AS278" s="49">
        <v>72</v>
      </c>
      <c r="AT278" s="51">
        <f t="shared" si="64"/>
        <v>0.96</v>
      </c>
    </row>
    <row r="279" spans="1:46" s="7" customFormat="1" x14ac:dyDescent="0.3">
      <c r="A279" s="7" t="s">
        <v>629</v>
      </c>
      <c r="B279" s="7" t="s">
        <v>1005</v>
      </c>
      <c r="C279" s="7" t="s">
        <v>659</v>
      </c>
      <c r="D279" s="53">
        <v>3200761</v>
      </c>
      <c r="E279" s="7" t="s">
        <v>53</v>
      </c>
      <c r="F279" s="52">
        <v>136</v>
      </c>
      <c r="G279" s="52">
        <v>80</v>
      </c>
      <c r="H279" s="51">
        <f t="shared" si="53"/>
        <v>0.58823529411764708</v>
      </c>
      <c r="I279" s="7">
        <v>36</v>
      </c>
      <c r="J279" s="7">
        <v>26</v>
      </c>
      <c r="K279" s="7">
        <v>51</v>
      </c>
      <c r="L279" s="7">
        <v>30</v>
      </c>
      <c r="M279" s="49">
        <v>421</v>
      </c>
      <c r="N279" s="49">
        <v>6</v>
      </c>
      <c r="O279" s="49">
        <v>24</v>
      </c>
      <c r="P279" s="49">
        <v>42</v>
      </c>
      <c r="Q279" s="51">
        <f t="shared" si="54"/>
        <v>1.4251781472684086E-2</v>
      </c>
      <c r="R279" s="51">
        <f t="shared" si="55"/>
        <v>5.7007125890736345E-2</v>
      </c>
      <c r="S279" s="51">
        <f t="shared" si="56"/>
        <v>9.9762470308788598E-2</v>
      </c>
      <c r="T279" s="7">
        <v>652</v>
      </c>
      <c r="U279" s="49">
        <v>198</v>
      </c>
      <c r="V279" s="49">
        <v>27</v>
      </c>
      <c r="W279" s="51">
        <f t="shared" si="57"/>
        <v>0.13636363636363635</v>
      </c>
      <c r="X279" s="49">
        <v>50</v>
      </c>
      <c r="Y279" s="51">
        <f t="shared" si="58"/>
        <v>0.25252525252525254</v>
      </c>
      <c r="Z279" s="49">
        <v>73</v>
      </c>
      <c r="AA279" s="51">
        <f t="shared" si="59"/>
        <v>0.36868686868686867</v>
      </c>
      <c r="AB279" s="49">
        <v>205</v>
      </c>
      <c r="AC279" s="49">
        <v>42</v>
      </c>
      <c r="AD279" s="51">
        <f t="shared" si="60"/>
        <v>0.20487804878048779</v>
      </c>
      <c r="AE279" s="49">
        <v>36</v>
      </c>
      <c r="AF279" s="51">
        <f t="shared" si="61"/>
        <v>0.17560975609756097</v>
      </c>
      <c r="AG279" s="49">
        <v>76</v>
      </c>
      <c r="AH279" s="51">
        <f t="shared" si="62"/>
        <v>0.37073170731707317</v>
      </c>
      <c r="AI279" s="7">
        <v>499</v>
      </c>
      <c r="AJ279" s="7">
        <v>663</v>
      </c>
      <c r="AK279" s="49">
        <v>0</v>
      </c>
      <c r="AL279" s="49">
        <v>0</v>
      </c>
      <c r="AM279" s="49">
        <v>0</v>
      </c>
      <c r="AN279" s="51" t="str">
        <f t="shared" si="63"/>
        <v>NA</v>
      </c>
      <c r="AO279" s="49">
        <v>679</v>
      </c>
      <c r="AP279" s="49">
        <v>486</v>
      </c>
      <c r="AQ279" s="51">
        <f t="shared" si="52"/>
        <v>0.71575846833578793</v>
      </c>
      <c r="AR279" s="49">
        <v>605</v>
      </c>
      <c r="AS279" s="49">
        <v>558</v>
      </c>
      <c r="AT279" s="51">
        <f t="shared" si="64"/>
        <v>0.92231404958677687</v>
      </c>
    </row>
    <row r="280" spans="1:46" s="7" customFormat="1" x14ac:dyDescent="0.3">
      <c r="A280" s="7" t="s">
        <v>629</v>
      </c>
      <c r="B280" s="7" t="s">
        <v>1006</v>
      </c>
      <c r="C280" s="7" t="s">
        <v>661</v>
      </c>
      <c r="D280" s="53">
        <v>450819</v>
      </c>
      <c r="E280" s="7" t="s">
        <v>53</v>
      </c>
      <c r="F280" s="52">
        <v>0</v>
      </c>
      <c r="G280" s="52">
        <v>0</v>
      </c>
      <c r="H280" s="51" t="str">
        <f t="shared" si="53"/>
        <v>NA</v>
      </c>
      <c r="I280" s="7">
        <v>0</v>
      </c>
      <c r="J280" s="7">
        <v>0</v>
      </c>
      <c r="K280" s="7">
        <v>0</v>
      </c>
      <c r="L280" s="7">
        <v>0</v>
      </c>
      <c r="M280" s="49">
        <v>39</v>
      </c>
      <c r="N280" s="49">
        <v>0</v>
      </c>
      <c r="O280" s="49">
        <v>0</v>
      </c>
      <c r="P280" s="49">
        <v>0</v>
      </c>
      <c r="Q280" s="51">
        <f t="shared" si="54"/>
        <v>0</v>
      </c>
      <c r="R280" s="51">
        <f t="shared" si="55"/>
        <v>0</v>
      </c>
      <c r="S280" s="51">
        <f t="shared" si="56"/>
        <v>0</v>
      </c>
      <c r="T280" s="7">
        <v>0</v>
      </c>
      <c r="U280" s="49">
        <v>24</v>
      </c>
      <c r="V280" s="49">
        <v>3</v>
      </c>
      <c r="W280" s="51">
        <f t="shared" si="57"/>
        <v>0.125</v>
      </c>
      <c r="X280" s="49">
        <v>6</v>
      </c>
      <c r="Y280" s="51">
        <f t="shared" si="58"/>
        <v>0.25</v>
      </c>
      <c r="Z280" s="49">
        <v>8</v>
      </c>
      <c r="AA280" s="51">
        <f t="shared" si="59"/>
        <v>0.33333333333333331</v>
      </c>
      <c r="AB280" s="49">
        <v>3</v>
      </c>
      <c r="AC280" s="49">
        <v>0</v>
      </c>
      <c r="AD280" s="51">
        <f t="shared" si="60"/>
        <v>0</v>
      </c>
      <c r="AE280" s="49">
        <v>1</v>
      </c>
      <c r="AF280" s="51">
        <f t="shared" si="61"/>
        <v>0.33333333333333331</v>
      </c>
      <c r="AG280" s="49">
        <v>1</v>
      </c>
      <c r="AH280" s="51">
        <f t="shared" si="62"/>
        <v>0.33333333333333331</v>
      </c>
      <c r="AI280" s="7">
        <v>0</v>
      </c>
      <c r="AJ280" s="7">
        <v>35</v>
      </c>
      <c r="AK280" s="49">
        <v>0</v>
      </c>
      <c r="AL280" s="49">
        <v>0</v>
      </c>
      <c r="AM280" s="49">
        <v>0</v>
      </c>
      <c r="AN280" s="51" t="str">
        <f t="shared" si="63"/>
        <v>NA</v>
      </c>
      <c r="AO280" s="49">
        <v>32</v>
      </c>
      <c r="AP280" s="49">
        <v>16</v>
      </c>
      <c r="AQ280" s="51">
        <f t="shared" si="52"/>
        <v>0.5</v>
      </c>
      <c r="AR280" s="49">
        <v>44</v>
      </c>
      <c r="AS280" s="49">
        <v>41</v>
      </c>
      <c r="AT280" s="51">
        <f t="shared" si="64"/>
        <v>0.93181818181818177</v>
      </c>
    </row>
    <row r="281" spans="1:46" s="7" customFormat="1" x14ac:dyDescent="0.3">
      <c r="A281" s="7" t="s">
        <v>629</v>
      </c>
      <c r="B281" s="7" t="s">
        <v>1007</v>
      </c>
      <c r="C281" s="7" t="s">
        <v>663</v>
      </c>
      <c r="D281" s="53">
        <v>80261</v>
      </c>
      <c r="E281" s="7" t="s">
        <v>53</v>
      </c>
      <c r="F281" s="52">
        <v>4</v>
      </c>
      <c r="G281" s="52">
        <v>4</v>
      </c>
      <c r="H281" s="51">
        <f t="shared" si="53"/>
        <v>1</v>
      </c>
      <c r="I281" s="7">
        <v>49</v>
      </c>
      <c r="J281" s="7">
        <v>16</v>
      </c>
      <c r="K281" s="7">
        <v>52</v>
      </c>
      <c r="L281" s="7">
        <v>18</v>
      </c>
      <c r="M281" s="49">
        <v>92</v>
      </c>
      <c r="N281" s="49">
        <v>1</v>
      </c>
      <c r="O281" s="49">
        <v>7</v>
      </c>
      <c r="P281" s="49">
        <v>12</v>
      </c>
      <c r="Q281" s="51">
        <f t="shared" si="54"/>
        <v>1.0869565217391304E-2</v>
      </c>
      <c r="R281" s="51">
        <f t="shared" si="55"/>
        <v>7.6086956521739135E-2</v>
      </c>
      <c r="S281" s="51">
        <f t="shared" si="56"/>
        <v>0.13043478260869565</v>
      </c>
      <c r="T281" s="7">
        <v>208</v>
      </c>
      <c r="U281" s="49">
        <v>12</v>
      </c>
      <c r="V281" s="49">
        <v>2</v>
      </c>
      <c r="W281" s="51">
        <f t="shared" si="57"/>
        <v>0.16666666666666666</v>
      </c>
      <c r="X281" s="49">
        <v>1</v>
      </c>
      <c r="Y281" s="51">
        <f t="shared" si="58"/>
        <v>8.3333333333333329E-2</v>
      </c>
      <c r="Z281" s="49">
        <v>3</v>
      </c>
      <c r="AA281" s="51">
        <f t="shared" si="59"/>
        <v>0.25</v>
      </c>
      <c r="AB281" s="49">
        <v>4</v>
      </c>
      <c r="AC281" s="49">
        <v>0</v>
      </c>
      <c r="AD281" s="51">
        <f t="shared" si="60"/>
        <v>0</v>
      </c>
      <c r="AE281" s="49">
        <v>1</v>
      </c>
      <c r="AF281" s="51">
        <f t="shared" si="61"/>
        <v>0.25</v>
      </c>
      <c r="AG281" s="49">
        <v>1</v>
      </c>
      <c r="AH281" s="51">
        <f t="shared" si="62"/>
        <v>0.25</v>
      </c>
      <c r="AI281" s="7">
        <v>179</v>
      </c>
      <c r="AJ281" s="7">
        <v>187</v>
      </c>
      <c r="AK281" s="49">
        <v>0</v>
      </c>
      <c r="AL281" s="49">
        <v>0</v>
      </c>
      <c r="AM281" s="49">
        <v>0</v>
      </c>
      <c r="AN281" s="51" t="str">
        <f t="shared" si="63"/>
        <v>NA</v>
      </c>
      <c r="AO281" s="49">
        <v>165</v>
      </c>
      <c r="AP281" s="49">
        <v>71</v>
      </c>
      <c r="AQ281" s="51">
        <f t="shared" si="52"/>
        <v>0.4303030303030303</v>
      </c>
      <c r="AR281" s="49">
        <v>36</v>
      </c>
      <c r="AS281" s="49">
        <v>36</v>
      </c>
      <c r="AT281" s="51">
        <f t="shared" si="64"/>
        <v>1</v>
      </c>
    </row>
    <row r="282" spans="1:46" s="7" customFormat="1" x14ac:dyDescent="0.3">
      <c r="A282" s="7" t="s">
        <v>629</v>
      </c>
      <c r="B282" s="7" t="s">
        <v>1008</v>
      </c>
      <c r="C282" s="7" t="s">
        <v>665</v>
      </c>
      <c r="D282" s="53">
        <v>1253146</v>
      </c>
      <c r="E282" s="7" t="s">
        <v>53</v>
      </c>
      <c r="F282" s="52">
        <v>60</v>
      </c>
      <c r="G282" s="52">
        <v>60</v>
      </c>
      <c r="H282" s="51">
        <f t="shared" si="53"/>
        <v>1</v>
      </c>
      <c r="I282" s="7">
        <v>16</v>
      </c>
      <c r="J282" s="7">
        <v>10</v>
      </c>
      <c r="K282" s="7">
        <v>67</v>
      </c>
      <c r="L282" s="7">
        <v>16</v>
      </c>
      <c r="M282" s="49">
        <v>635</v>
      </c>
      <c r="N282" s="49">
        <v>24</v>
      </c>
      <c r="O282" s="49">
        <v>51</v>
      </c>
      <c r="P282" s="49">
        <v>90</v>
      </c>
      <c r="Q282" s="51">
        <f t="shared" si="54"/>
        <v>3.7795275590551181E-2</v>
      </c>
      <c r="R282" s="51">
        <f t="shared" si="55"/>
        <v>8.0314960629921259E-2</v>
      </c>
      <c r="S282" s="51">
        <f t="shared" si="56"/>
        <v>0.14173228346456693</v>
      </c>
      <c r="T282" s="7">
        <v>730</v>
      </c>
      <c r="U282" s="49">
        <v>69</v>
      </c>
      <c r="V282" s="49">
        <v>7</v>
      </c>
      <c r="W282" s="51">
        <f t="shared" si="57"/>
        <v>0.10144927536231885</v>
      </c>
      <c r="X282" s="49">
        <v>19</v>
      </c>
      <c r="Y282" s="51">
        <f t="shared" si="58"/>
        <v>0.27536231884057971</v>
      </c>
      <c r="Z282" s="49">
        <v>26</v>
      </c>
      <c r="AA282" s="51">
        <f t="shared" si="59"/>
        <v>0.37681159420289856</v>
      </c>
      <c r="AB282" s="49">
        <v>154</v>
      </c>
      <c r="AC282" s="49">
        <v>12</v>
      </c>
      <c r="AD282" s="51">
        <f t="shared" si="60"/>
        <v>7.792207792207792E-2</v>
      </c>
      <c r="AE282" s="49">
        <v>19</v>
      </c>
      <c r="AF282" s="51">
        <f t="shared" si="61"/>
        <v>0.12337662337662338</v>
      </c>
      <c r="AG282" s="49">
        <v>28</v>
      </c>
      <c r="AH282" s="51">
        <f t="shared" si="62"/>
        <v>0.18181818181818182</v>
      </c>
      <c r="AI282" s="7">
        <v>571</v>
      </c>
      <c r="AJ282" s="7">
        <v>909</v>
      </c>
      <c r="AK282" s="49">
        <v>0</v>
      </c>
      <c r="AL282" s="49">
        <v>0</v>
      </c>
      <c r="AM282" s="49">
        <v>0</v>
      </c>
      <c r="AN282" s="51" t="str">
        <f t="shared" si="63"/>
        <v>NA</v>
      </c>
      <c r="AO282" s="49">
        <v>1018</v>
      </c>
      <c r="AP282" s="49">
        <v>741</v>
      </c>
      <c r="AQ282" s="51">
        <f t="shared" si="52"/>
        <v>0.72789783889980353</v>
      </c>
      <c r="AR282" s="49">
        <v>360</v>
      </c>
      <c r="AS282" s="49">
        <v>347</v>
      </c>
      <c r="AT282" s="51">
        <f t="shared" si="64"/>
        <v>0.96388888888888891</v>
      </c>
    </row>
    <row r="283" spans="1:46" s="7" customFormat="1" x14ac:dyDescent="0.3">
      <c r="A283" s="7" t="s">
        <v>629</v>
      </c>
      <c r="B283" s="7" t="s">
        <v>1009</v>
      </c>
      <c r="C283" s="7" t="s">
        <v>667</v>
      </c>
      <c r="D283" s="53">
        <v>1529015</v>
      </c>
      <c r="E283" s="7" t="s">
        <v>53</v>
      </c>
      <c r="F283" s="52">
        <v>95</v>
      </c>
      <c r="G283" s="52">
        <v>95</v>
      </c>
      <c r="H283" s="51">
        <f t="shared" si="53"/>
        <v>1</v>
      </c>
      <c r="I283" s="7">
        <v>38</v>
      </c>
      <c r="J283" s="7">
        <v>19</v>
      </c>
      <c r="K283" s="7">
        <v>61</v>
      </c>
      <c r="L283" s="7">
        <v>25</v>
      </c>
      <c r="M283" s="49">
        <v>474</v>
      </c>
      <c r="N283" s="49">
        <v>47</v>
      </c>
      <c r="O283" s="49">
        <v>52</v>
      </c>
      <c r="P283" s="49">
        <v>67</v>
      </c>
      <c r="Q283" s="51">
        <f t="shared" si="54"/>
        <v>9.9156118143459912E-2</v>
      </c>
      <c r="R283" s="51">
        <f t="shared" si="55"/>
        <v>0.10970464135021098</v>
      </c>
      <c r="S283" s="51">
        <f t="shared" si="56"/>
        <v>0.14135021097046413</v>
      </c>
      <c r="T283" s="7">
        <v>560</v>
      </c>
      <c r="U283" s="49">
        <v>57</v>
      </c>
      <c r="V283" s="49">
        <v>3</v>
      </c>
      <c r="W283" s="51">
        <f t="shared" si="57"/>
        <v>5.2631578947368418E-2</v>
      </c>
      <c r="X283" s="49">
        <v>13</v>
      </c>
      <c r="Y283" s="51">
        <f t="shared" si="58"/>
        <v>0.22807017543859648</v>
      </c>
      <c r="Z283" s="49">
        <v>15</v>
      </c>
      <c r="AA283" s="51">
        <f t="shared" si="59"/>
        <v>0.26315789473684209</v>
      </c>
      <c r="AB283" s="49">
        <v>35</v>
      </c>
      <c r="AC283" s="49">
        <v>8</v>
      </c>
      <c r="AD283" s="51">
        <f t="shared" si="60"/>
        <v>0.22857142857142856</v>
      </c>
      <c r="AE283" s="49">
        <v>16</v>
      </c>
      <c r="AF283" s="51">
        <f t="shared" si="61"/>
        <v>0.45714285714285713</v>
      </c>
      <c r="AG283" s="49">
        <v>24</v>
      </c>
      <c r="AH283" s="51">
        <f t="shared" si="62"/>
        <v>0.68571428571428572</v>
      </c>
      <c r="AI283" s="7">
        <v>423</v>
      </c>
      <c r="AJ283" s="7">
        <v>603</v>
      </c>
      <c r="AK283" s="49">
        <v>1</v>
      </c>
      <c r="AL283" s="49">
        <v>0</v>
      </c>
      <c r="AM283" s="49">
        <v>1</v>
      </c>
      <c r="AN283" s="51">
        <f t="shared" si="63"/>
        <v>1</v>
      </c>
      <c r="AO283" s="49">
        <v>619</v>
      </c>
      <c r="AP283" s="49">
        <v>374</v>
      </c>
      <c r="AQ283" s="51">
        <f t="shared" si="52"/>
        <v>0.60420032310177707</v>
      </c>
      <c r="AR283" s="49">
        <v>195</v>
      </c>
      <c r="AS283" s="49">
        <v>188</v>
      </c>
      <c r="AT283" s="51">
        <f t="shared" si="64"/>
        <v>0.96410256410256412</v>
      </c>
    </row>
    <row r="284" spans="1:46" s="7" customFormat="1" x14ac:dyDescent="0.3">
      <c r="A284" s="7" t="s">
        <v>629</v>
      </c>
      <c r="B284" s="7" t="s">
        <v>668</v>
      </c>
      <c r="C284" s="7" t="s">
        <v>669</v>
      </c>
      <c r="D284" s="53">
        <v>106684572</v>
      </c>
      <c r="E284" s="7" t="s">
        <v>90</v>
      </c>
      <c r="F284" s="52">
        <v>73955</v>
      </c>
      <c r="G284" s="52">
        <v>71924</v>
      </c>
      <c r="H284" s="51">
        <f t="shared" si="53"/>
        <v>0.97253735379622741</v>
      </c>
      <c r="I284" s="7">
        <v>268</v>
      </c>
      <c r="J284" s="7">
        <v>180</v>
      </c>
      <c r="K284" s="7">
        <v>273</v>
      </c>
      <c r="L284" s="7">
        <v>183</v>
      </c>
      <c r="M284" s="49">
        <v>39275</v>
      </c>
      <c r="N284" s="49">
        <v>4741</v>
      </c>
      <c r="O284" s="49">
        <v>6579</v>
      </c>
      <c r="P284" s="49">
        <v>9062</v>
      </c>
      <c r="Q284" s="51">
        <f t="shared" si="54"/>
        <v>0.1207129217059198</v>
      </c>
      <c r="R284" s="51">
        <f t="shared" si="55"/>
        <v>0.16751113940165499</v>
      </c>
      <c r="S284" s="51">
        <f t="shared" si="56"/>
        <v>0.23073201782304265</v>
      </c>
      <c r="T284" s="7">
        <v>135049</v>
      </c>
      <c r="U284" s="49">
        <v>5817</v>
      </c>
      <c r="V284" s="49">
        <v>369</v>
      </c>
      <c r="W284" s="51">
        <f t="shared" si="57"/>
        <v>6.3434760185662714E-2</v>
      </c>
      <c r="X284" s="49">
        <v>2086</v>
      </c>
      <c r="Y284" s="51">
        <f t="shared" si="58"/>
        <v>0.35860409145607702</v>
      </c>
      <c r="Z284" s="49">
        <v>2298</v>
      </c>
      <c r="AA284" s="51">
        <f t="shared" si="59"/>
        <v>0.39504899432697266</v>
      </c>
      <c r="AB284" s="49">
        <v>882</v>
      </c>
      <c r="AC284" s="49">
        <v>153</v>
      </c>
      <c r="AD284" s="51">
        <f t="shared" si="60"/>
        <v>0.17346938775510204</v>
      </c>
      <c r="AE284" s="49">
        <v>410</v>
      </c>
      <c r="AF284" s="51">
        <f t="shared" si="61"/>
        <v>0.46485260770975056</v>
      </c>
      <c r="AG284" s="49">
        <v>523</v>
      </c>
      <c r="AH284" s="51">
        <f t="shared" si="62"/>
        <v>0.59297052154195007</v>
      </c>
      <c r="AI284" s="7">
        <v>61421</v>
      </c>
      <c r="AJ284" s="7">
        <v>62739</v>
      </c>
      <c r="AK284" s="49">
        <v>2815</v>
      </c>
      <c r="AL284" s="49">
        <v>341</v>
      </c>
      <c r="AM284" s="49">
        <v>301</v>
      </c>
      <c r="AN284" s="51">
        <f t="shared" si="63"/>
        <v>0.22806394316163411</v>
      </c>
      <c r="AO284" s="49">
        <v>76024</v>
      </c>
      <c r="AP284" s="49">
        <v>35241</v>
      </c>
      <c r="AQ284" s="51">
        <f t="shared" si="52"/>
        <v>0.46355098389982113</v>
      </c>
      <c r="AR284" s="49">
        <v>11814</v>
      </c>
      <c r="AS284" s="49">
        <v>11595</v>
      </c>
      <c r="AT284" s="51">
        <f t="shared" si="64"/>
        <v>0.98146267140680543</v>
      </c>
    </row>
    <row r="285" spans="1:46" s="7" customFormat="1" x14ac:dyDescent="0.3">
      <c r="A285" s="7" t="s">
        <v>629</v>
      </c>
      <c r="B285" s="7" t="s">
        <v>670</v>
      </c>
      <c r="C285" s="7" t="s">
        <v>671</v>
      </c>
      <c r="D285" s="53">
        <v>1297157</v>
      </c>
      <c r="E285" s="7" t="s">
        <v>53</v>
      </c>
      <c r="F285" s="52">
        <v>342</v>
      </c>
      <c r="G285" s="52">
        <v>341</v>
      </c>
      <c r="H285" s="51">
        <f t="shared" si="53"/>
        <v>0.99707602339181289</v>
      </c>
      <c r="I285" s="7">
        <v>67</v>
      </c>
      <c r="J285" s="7">
        <v>30</v>
      </c>
      <c r="K285" s="7">
        <v>158</v>
      </c>
      <c r="L285" s="7">
        <v>50</v>
      </c>
      <c r="M285" s="49">
        <v>475</v>
      </c>
      <c r="N285" s="49">
        <v>74</v>
      </c>
      <c r="O285" s="49">
        <v>88</v>
      </c>
      <c r="P285" s="49">
        <v>104</v>
      </c>
      <c r="Q285" s="51">
        <f t="shared" si="54"/>
        <v>0.15578947368421053</v>
      </c>
      <c r="R285" s="51">
        <f t="shared" si="55"/>
        <v>0.18526315789473685</v>
      </c>
      <c r="S285" s="51">
        <f t="shared" si="56"/>
        <v>0.21894736842105264</v>
      </c>
      <c r="T285" s="7">
        <v>1234</v>
      </c>
      <c r="U285" s="49">
        <v>116</v>
      </c>
      <c r="V285" s="49">
        <v>14</v>
      </c>
      <c r="W285" s="51">
        <f t="shared" si="57"/>
        <v>0.1206896551724138</v>
      </c>
      <c r="X285" s="49">
        <v>5</v>
      </c>
      <c r="Y285" s="51">
        <f t="shared" si="58"/>
        <v>4.3103448275862072E-2</v>
      </c>
      <c r="Z285" s="49">
        <v>19</v>
      </c>
      <c r="AA285" s="51">
        <f t="shared" si="59"/>
        <v>0.16379310344827586</v>
      </c>
      <c r="AB285" s="49">
        <v>99</v>
      </c>
      <c r="AC285" s="49">
        <v>21</v>
      </c>
      <c r="AD285" s="51">
        <f t="shared" si="60"/>
        <v>0.21212121212121213</v>
      </c>
      <c r="AE285" s="49">
        <v>12</v>
      </c>
      <c r="AF285" s="51">
        <f t="shared" si="61"/>
        <v>0.12121212121212122</v>
      </c>
      <c r="AG285" s="49">
        <v>33</v>
      </c>
      <c r="AH285" s="51">
        <f t="shared" si="62"/>
        <v>0.33333333333333331</v>
      </c>
      <c r="AI285" s="7">
        <v>749</v>
      </c>
      <c r="AJ285" s="7">
        <v>819</v>
      </c>
      <c r="AK285" s="49">
        <v>0</v>
      </c>
      <c r="AL285" s="49">
        <v>0</v>
      </c>
      <c r="AM285" s="49">
        <v>0</v>
      </c>
      <c r="AN285" s="51" t="str">
        <f t="shared" si="63"/>
        <v>NA</v>
      </c>
      <c r="AO285" s="49">
        <v>955</v>
      </c>
      <c r="AP285" s="49">
        <v>308</v>
      </c>
      <c r="AQ285" s="51">
        <f t="shared" si="52"/>
        <v>0.32251308900523562</v>
      </c>
      <c r="AR285" s="49">
        <v>259</v>
      </c>
      <c r="AS285" s="49">
        <v>242</v>
      </c>
      <c r="AT285" s="51">
        <f t="shared" si="64"/>
        <v>0.93436293436293438</v>
      </c>
    </row>
    <row r="286" spans="1:46" s="7" customFormat="1" x14ac:dyDescent="0.3">
      <c r="A286" s="7" t="s">
        <v>629</v>
      </c>
      <c r="B286" s="7" t="s">
        <v>1010</v>
      </c>
      <c r="C286" s="7" t="s">
        <v>673</v>
      </c>
      <c r="D286" s="53">
        <v>2549566</v>
      </c>
      <c r="E286" s="7" t="s">
        <v>53</v>
      </c>
      <c r="F286" s="52">
        <v>262</v>
      </c>
      <c r="G286" s="52">
        <v>242</v>
      </c>
      <c r="H286" s="51">
        <f t="shared" si="53"/>
        <v>0.92366412213740456</v>
      </c>
      <c r="I286" s="7">
        <v>53</v>
      </c>
      <c r="J286" s="7">
        <v>33</v>
      </c>
      <c r="K286" s="7">
        <v>65</v>
      </c>
      <c r="L286" s="7">
        <v>40</v>
      </c>
      <c r="M286" s="49">
        <v>712</v>
      </c>
      <c r="N286" s="49">
        <v>55</v>
      </c>
      <c r="O286" s="49">
        <v>95</v>
      </c>
      <c r="P286" s="49">
        <v>190</v>
      </c>
      <c r="Q286" s="51">
        <f t="shared" si="54"/>
        <v>7.7247191011235949E-2</v>
      </c>
      <c r="R286" s="51">
        <f t="shared" si="55"/>
        <v>0.13342696629213482</v>
      </c>
      <c r="S286" s="51">
        <f t="shared" si="56"/>
        <v>0.26685393258426965</v>
      </c>
      <c r="T286" s="7">
        <v>1396</v>
      </c>
      <c r="U286" s="49">
        <v>190</v>
      </c>
      <c r="V286" s="49">
        <v>24</v>
      </c>
      <c r="W286" s="51">
        <f t="shared" si="57"/>
        <v>0.12631578947368421</v>
      </c>
      <c r="X286" s="49">
        <v>30</v>
      </c>
      <c r="Y286" s="51">
        <f t="shared" si="58"/>
        <v>0.15789473684210525</v>
      </c>
      <c r="Z286" s="49">
        <v>48</v>
      </c>
      <c r="AA286" s="51">
        <f t="shared" si="59"/>
        <v>0.25263157894736843</v>
      </c>
      <c r="AB286" s="49">
        <v>46</v>
      </c>
      <c r="AC286" s="49">
        <v>11</v>
      </c>
      <c r="AD286" s="51">
        <f t="shared" si="60"/>
        <v>0.2391304347826087</v>
      </c>
      <c r="AE286" s="49">
        <v>10</v>
      </c>
      <c r="AF286" s="51">
        <f t="shared" si="61"/>
        <v>0.21739130434782608</v>
      </c>
      <c r="AG286" s="49">
        <v>19</v>
      </c>
      <c r="AH286" s="51">
        <f t="shared" si="62"/>
        <v>0.41304347826086957</v>
      </c>
      <c r="AI286" s="7">
        <v>1031</v>
      </c>
      <c r="AJ286" s="7">
        <v>1071</v>
      </c>
      <c r="AK286" s="49">
        <v>0</v>
      </c>
      <c r="AL286" s="49">
        <v>0</v>
      </c>
      <c r="AM286" s="49">
        <v>0</v>
      </c>
      <c r="AN286" s="51" t="str">
        <f t="shared" si="63"/>
        <v>NA</v>
      </c>
      <c r="AO286" s="49">
        <v>1070</v>
      </c>
      <c r="AP286" s="49">
        <v>490</v>
      </c>
      <c r="AQ286" s="51">
        <f t="shared" si="52"/>
        <v>0.45794392523364486</v>
      </c>
      <c r="AR286" s="49">
        <v>355</v>
      </c>
      <c r="AS286" s="49">
        <v>335</v>
      </c>
      <c r="AT286" s="51">
        <f t="shared" si="64"/>
        <v>0.94366197183098588</v>
      </c>
    </row>
    <row r="287" spans="1:46" s="7" customFormat="1" x14ac:dyDescent="0.3">
      <c r="A287" s="7" t="s">
        <v>629</v>
      </c>
      <c r="B287" s="7" t="s">
        <v>1011</v>
      </c>
      <c r="C287" s="7" t="s">
        <v>675</v>
      </c>
      <c r="D287" s="53">
        <v>11808209</v>
      </c>
      <c r="E287" s="7" t="s">
        <v>53</v>
      </c>
      <c r="F287" s="52">
        <v>3219</v>
      </c>
      <c r="G287" s="52">
        <v>3000</v>
      </c>
      <c r="H287" s="51">
        <f t="shared" si="53"/>
        <v>0.93196644920782856</v>
      </c>
      <c r="I287" s="7">
        <v>159</v>
      </c>
      <c r="J287" s="7">
        <v>91</v>
      </c>
      <c r="K287" s="7">
        <v>169</v>
      </c>
      <c r="L287" s="7">
        <v>97</v>
      </c>
      <c r="M287" s="49">
        <v>1915</v>
      </c>
      <c r="N287" s="49">
        <v>104</v>
      </c>
      <c r="O287" s="49">
        <v>174</v>
      </c>
      <c r="P287" s="49">
        <v>278</v>
      </c>
      <c r="Q287" s="51">
        <f t="shared" si="54"/>
        <v>5.4308093994778067E-2</v>
      </c>
      <c r="R287" s="51">
        <f t="shared" si="55"/>
        <v>9.0861618798955615E-2</v>
      </c>
      <c r="S287" s="51">
        <f t="shared" si="56"/>
        <v>0.14516971279373367</v>
      </c>
      <c r="T287" s="7">
        <v>6898</v>
      </c>
      <c r="U287" s="49">
        <v>558</v>
      </c>
      <c r="V287" s="49">
        <v>54</v>
      </c>
      <c r="W287" s="51">
        <f t="shared" si="57"/>
        <v>9.6774193548387094E-2</v>
      </c>
      <c r="X287" s="49">
        <v>169</v>
      </c>
      <c r="Y287" s="51">
        <f t="shared" si="58"/>
        <v>0.30286738351254483</v>
      </c>
      <c r="Z287" s="49">
        <v>196</v>
      </c>
      <c r="AA287" s="51">
        <f t="shared" si="59"/>
        <v>0.35125448028673834</v>
      </c>
      <c r="AB287" s="49">
        <v>85</v>
      </c>
      <c r="AC287" s="49">
        <v>16</v>
      </c>
      <c r="AD287" s="51">
        <f t="shared" si="60"/>
        <v>0.18823529411764706</v>
      </c>
      <c r="AE287" s="49">
        <v>25</v>
      </c>
      <c r="AF287" s="51">
        <f t="shared" si="61"/>
        <v>0.29411764705882354</v>
      </c>
      <c r="AG287" s="49">
        <v>38</v>
      </c>
      <c r="AH287" s="51">
        <f t="shared" si="62"/>
        <v>0.44705882352941179</v>
      </c>
      <c r="AI287" s="7">
        <v>4227</v>
      </c>
      <c r="AJ287" s="7">
        <v>4642</v>
      </c>
      <c r="AK287" s="49">
        <v>168</v>
      </c>
      <c r="AL287" s="49">
        <v>2</v>
      </c>
      <c r="AM287" s="49">
        <v>26</v>
      </c>
      <c r="AN287" s="51">
        <f t="shared" si="63"/>
        <v>0.16666666666666666</v>
      </c>
      <c r="AO287" s="49">
        <v>4479</v>
      </c>
      <c r="AP287" s="49">
        <v>1831</v>
      </c>
      <c r="AQ287" s="51">
        <f t="shared" si="52"/>
        <v>0.40879660638535387</v>
      </c>
      <c r="AR287" s="49">
        <v>2127</v>
      </c>
      <c r="AS287" s="49">
        <v>1998</v>
      </c>
      <c r="AT287" s="51">
        <f t="shared" si="64"/>
        <v>0.93935119887165019</v>
      </c>
    </row>
    <row r="288" spans="1:46" s="7" customFormat="1" x14ac:dyDescent="0.3">
      <c r="A288" s="7" t="s">
        <v>629</v>
      </c>
      <c r="B288" s="7" t="s">
        <v>1012</v>
      </c>
      <c r="C288" s="7" t="s">
        <v>677</v>
      </c>
      <c r="D288" s="53">
        <v>17058955</v>
      </c>
      <c r="E288" s="7" t="s">
        <v>53</v>
      </c>
      <c r="F288" s="52">
        <v>1763</v>
      </c>
      <c r="G288" s="52">
        <v>1763</v>
      </c>
      <c r="H288" s="51">
        <f t="shared" si="53"/>
        <v>1</v>
      </c>
      <c r="I288" s="7">
        <v>109</v>
      </c>
      <c r="J288" s="7">
        <v>49</v>
      </c>
      <c r="K288" s="7">
        <v>222</v>
      </c>
      <c r="L288" s="7">
        <v>102</v>
      </c>
      <c r="M288" s="49">
        <v>1617</v>
      </c>
      <c r="N288" s="49">
        <v>95</v>
      </c>
      <c r="O288" s="49">
        <v>176</v>
      </c>
      <c r="P288" s="49">
        <v>309</v>
      </c>
      <c r="Q288" s="51">
        <f t="shared" si="54"/>
        <v>5.8750773036487319E-2</v>
      </c>
      <c r="R288" s="51">
        <f t="shared" si="55"/>
        <v>0.10884353741496598</v>
      </c>
      <c r="S288" s="51">
        <f t="shared" si="56"/>
        <v>0.19109461966604824</v>
      </c>
      <c r="T288" s="7">
        <v>4744</v>
      </c>
      <c r="U288" s="49">
        <v>909</v>
      </c>
      <c r="V288" s="49">
        <v>61</v>
      </c>
      <c r="W288" s="51">
        <f t="shared" si="57"/>
        <v>6.7106710671067105E-2</v>
      </c>
      <c r="X288" s="49">
        <v>271</v>
      </c>
      <c r="Y288" s="51">
        <f t="shared" si="58"/>
        <v>0.29812981298129815</v>
      </c>
      <c r="Z288" s="49">
        <v>315</v>
      </c>
      <c r="AA288" s="51">
        <f t="shared" si="59"/>
        <v>0.34653465346534651</v>
      </c>
      <c r="AB288" s="49">
        <v>389</v>
      </c>
      <c r="AC288" s="49">
        <v>69</v>
      </c>
      <c r="AD288" s="51">
        <f t="shared" si="60"/>
        <v>0.17737789203084833</v>
      </c>
      <c r="AE288" s="49">
        <v>81</v>
      </c>
      <c r="AF288" s="51">
        <f t="shared" si="61"/>
        <v>0.20822622107969152</v>
      </c>
      <c r="AG288" s="49">
        <v>132</v>
      </c>
      <c r="AH288" s="51">
        <f t="shared" si="62"/>
        <v>0.33933161953727509</v>
      </c>
      <c r="AI288" s="7">
        <v>2227</v>
      </c>
      <c r="AJ288" s="7">
        <v>2714</v>
      </c>
      <c r="AK288" s="49">
        <v>55</v>
      </c>
      <c r="AL288" s="49">
        <v>16</v>
      </c>
      <c r="AM288" s="49">
        <v>26</v>
      </c>
      <c r="AN288" s="51">
        <f t="shared" si="63"/>
        <v>0.76363636363636367</v>
      </c>
      <c r="AO288" s="49">
        <v>2836</v>
      </c>
      <c r="AP288" s="49">
        <v>805</v>
      </c>
      <c r="AQ288" s="51">
        <f t="shared" si="52"/>
        <v>0.28385049365303244</v>
      </c>
      <c r="AR288" s="49">
        <v>2972</v>
      </c>
      <c r="AS288" s="49">
        <v>2924</v>
      </c>
      <c r="AT288" s="51">
        <f t="shared" si="64"/>
        <v>0.98384925975773885</v>
      </c>
    </row>
    <row r="289" spans="1:46" s="7" customFormat="1" x14ac:dyDescent="0.3">
      <c r="A289" s="7" t="s">
        <v>629</v>
      </c>
      <c r="B289" s="7" t="s">
        <v>678</v>
      </c>
      <c r="C289" s="7" t="s">
        <v>679</v>
      </c>
      <c r="D289" s="53">
        <v>803640</v>
      </c>
      <c r="E289" s="7" t="s">
        <v>53</v>
      </c>
      <c r="F289" s="52">
        <v>76</v>
      </c>
      <c r="G289" s="52">
        <v>56</v>
      </c>
      <c r="H289" s="51">
        <f t="shared" si="53"/>
        <v>0.73684210526315785</v>
      </c>
      <c r="I289" s="7">
        <v>50</v>
      </c>
      <c r="J289" s="7">
        <v>16</v>
      </c>
      <c r="K289" s="7">
        <v>52</v>
      </c>
      <c r="L289" s="7">
        <v>17</v>
      </c>
      <c r="M289" s="49">
        <v>41</v>
      </c>
      <c r="N289" s="49">
        <v>1</v>
      </c>
      <c r="O289" s="49">
        <v>5</v>
      </c>
      <c r="P289" s="49">
        <v>6</v>
      </c>
      <c r="Q289" s="51">
        <f t="shared" si="54"/>
        <v>2.4390243902439025E-2</v>
      </c>
      <c r="R289" s="51">
        <f t="shared" si="55"/>
        <v>0.12195121951219512</v>
      </c>
      <c r="S289" s="51">
        <f t="shared" si="56"/>
        <v>0.14634146341463414</v>
      </c>
      <c r="T289" s="7">
        <v>239</v>
      </c>
      <c r="U289" s="49">
        <v>17</v>
      </c>
      <c r="V289" s="49">
        <v>1</v>
      </c>
      <c r="W289" s="51">
        <f t="shared" si="57"/>
        <v>5.8823529411764705E-2</v>
      </c>
      <c r="X289" s="49">
        <v>2</v>
      </c>
      <c r="Y289" s="51">
        <f t="shared" si="58"/>
        <v>0.11764705882352941</v>
      </c>
      <c r="Z289" s="49">
        <v>3</v>
      </c>
      <c r="AA289" s="51">
        <f t="shared" si="59"/>
        <v>0.17647058823529413</v>
      </c>
      <c r="AB289" s="49">
        <v>1</v>
      </c>
      <c r="AC289" s="49">
        <v>1</v>
      </c>
      <c r="AD289" s="51">
        <f t="shared" si="60"/>
        <v>1</v>
      </c>
      <c r="AE289" s="49">
        <v>0</v>
      </c>
      <c r="AF289" s="51">
        <f t="shared" si="61"/>
        <v>0</v>
      </c>
      <c r="AG289" s="49">
        <v>1</v>
      </c>
      <c r="AH289" s="51">
        <f t="shared" si="62"/>
        <v>1</v>
      </c>
      <c r="AI289" s="7">
        <v>148</v>
      </c>
      <c r="AJ289" s="7">
        <v>162</v>
      </c>
      <c r="AK289" s="49">
        <v>0</v>
      </c>
      <c r="AL289" s="49">
        <v>0</v>
      </c>
      <c r="AM289" s="49">
        <v>0</v>
      </c>
      <c r="AN289" s="51" t="str">
        <f t="shared" si="63"/>
        <v>NA</v>
      </c>
      <c r="AO289" s="49">
        <v>217</v>
      </c>
      <c r="AP289" s="49">
        <v>54</v>
      </c>
      <c r="AQ289" s="51">
        <f t="shared" si="52"/>
        <v>0.24884792626728111</v>
      </c>
      <c r="AR289" s="49">
        <v>94</v>
      </c>
      <c r="AS289" s="49">
        <v>94</v>
      </c>
      <c r="AT289" s="51">
        <f t="shared" si="64"/>
        <v>1</v>
      </c>
    </row>
    <row r="290" spans="1:46" s="7" customFormat="1" x14ac:dyDescent="0.3">
      <c r="A290" s="7" t="s">
        <v>629</v>
      </c>
      <c r="B290" s="7" t="s">
        <v>680</v>
      </c>
      <c r="C290" s="7" t="s">
        <v>681</v>
      </c>
      <c r="D290" s="53">
        <v>303643</v>
      </c>
      <c r="E290" s="7" t="s">
        <v>53</v>
      </c>
      <c r="F290" s="52">
        <v>109</v>
      </c>
      <c r="G290" s="52">
        <v>58</v>
      </c>
      <c r="H290" s="51">
        <f t="shared" si="53"/>
        <v>0.5321100917431193</v>
      </c>
      <c r="I290" s="7">
        <v>33</v>
      </c>
      <c r="J290" s="7">
        <v>18</v>
      </c>
      <c r="K290" s="7">
        <v>33</v>
      </c>
      <c r="L290" s="7">
        <v>18</v>
      </c>
      <c r="M290" s="49">
        <v>723</v>
      </c>
      <c r="N290" s="49">
        <v>44</v>
      </c>
      <c r="O290" s="49">
        <v>76</v>
      </c>
      <c r="P290" s="49">
        <v>89</v>
      </c>
      <c r="Q290" s="51">
        <f t="shared" si="54"/>
        <v>6.0857538035961271E-2</v>
      </c>
      <c r="R290" s="51">
        <f t="shared" si="55"/>
        <v>0.10511756569847856</v>
      </c>
      <c r="S290" s="51">
        <f t="shared" si="56"/>
        <v>0.12309820193637622</v>
      </c>
      <c r="T290" s="7">
        <v>713</v>
      </c>
      <c r="U290" s="49">
        <v>25</v>
      </c>
      <c r="V290" s="49">
        <v>0</v>
      </c>
      <c r="W290" s="51">
        <f t="shared" si="57"/>
        <v>0</v>
      </c>
      <c r="X290" s="49">
        <v>4</v>
      </c>
      <c r="Y290" s="51">
        <f t="shared" si="58"/>
        <v>0.16</v>
      </c>
      <c r="Z290" s="49">
        <v>4</v>
      </c>
      <c r="AA290" s="51">
        <f t="shared" si="59"/>
        <v>0.16</v>
      </c>
      <c r="AB290" s="49">
        <v>723</v>
      </c>
      <c r="AC290" s="49">
        <v>0</v>
      </c>
      <c r="AD290" s="51">
        <f t="shared" si="60"/>
        <v>0</v>
      </c>
      <c r="AE290" s="49">
        <v>0</v>
      </c>
      <c r="AF290" s="51">
        <f t="shared" si="61"/>
        <v>0</v>
      </c>
      <c r="AG290" s="49">
        <v>0</v>
      </c>
      <c r="AH290" s="51">
        <f t="shared" si="62"/>
        <v>0</v>
      </c>
      <c r="AI290" s="7">
        <v>628</v>
      </c>
      <c r="AJ290" s="7">
        <v>633</v>
      </c>
      <c r="AK290" s="49">
        <v>0</v>
      </c>
      <c r="AL290" s="49">
        <v>0</v>
      </c>
      <c r="AM290" s="49">
        <v>0</v>
      </c>
      <c r="AN290" s="51" t="str">
        <f t="shared" si="63"/>
        <v>NA</v>
      </c>
      <c r="AO290" s="49">
        <v>713</v>
      </c>
      <c r="AP290" s="49">
        <v>641</v>
      </c>
      <c r="AQ290" s="51">
        <f t="shared" si="52"/>
        <v>0.89901823281907434</v>
      </c>
      <c r="AR290" s="49">
        <v>35</v>
      </c>
      <c r="AS290" s="49">
        <v>26</v>
      </c>
      <c r="AT290" s="51">
        <f t="shared" si="64"/>
        <v>0.74285714285714288</v>
      </c>
    </row>
    <row r="291" spans="1:46" s="7" customFormat="1" x14ac:dyDescent="0.3">
      <c r="A291" s="7" t="s">
        <v>629</v>
      </c>
      <c r="B291" s="7" t="s">
        <v>682</v>
      </c>
      <c r="C291" s="7" t="s">
        <v>683</v>
      </c>
      <c r="D291" s="53">
        <v>1138244</v>
      </c>
      <c r="E291" s="7" t="s">
        <v>53</v>
      </c>
      <c r="F291" s="52">
        <v>98</v>
      </c>
      <c r="G291" s="52">
        <v>98</v>
      </c>
      <c r="H291" s="51">
        <f t="shared" si="53"/>
        <v>1</v>
      </c>
      <c r="I291" s="7">
        <v>84</v>
      </c>
      <c r="J291" s="7">
        <v>48</v>
      </c>
      <c r="K291" s="7">
        <v>89</v>
      </c>
      <c r="L291" s="7">
        <v>52</v>
      </c>
      <c r="M291" s="49">
        <v>646</v>
      </c>
      <c r="N291" s="49">
        <v>72</v>
      </c>
      <c r="O291" s="49">
        <v>111</v>
      </c>
      <c r="P291" s="49">
        <v>160</v>
      </c>
      <c r="Q291" s="51">
        <f t="shared" si="54"/>
        <v>0.11145510835913312</v>
      </c>
      <c r="R291" s="51">
        <f t="shared" si="55"/>
        <v>0.17182662538699692</v>
      </c>
      <c r="S291" s="51">
        <f t="shared" si="56"/>
        <v>0.24767801857585139</v>
      </c>
      <c r="T291" s="7">
        <v>1479</v>
      </c>
      <c r="U291" s="49">
        <v>33</v>
      </c>
      <c r="V291" s="49">
        <v>5</v>
      </c>
      <c r="W291" s="51">
        <f t="shared" si="57"/>
        <v>0.15151515151515152</v>
      </c>
      <c r="X291" s="49">
        <v>4</v>
      </c>
      <c r="Y291" s="51">
        <f t="shared" si="58"/>
        <v>0.12121212121212122</v>
      </c>
      <c r="Z291" s="49">
        <v>9</v>
      </c>
      <c r="AA291" s="51">
        <f t="shared" si="59"/>
        <v>0.27272727272727271</v>
      </c>
      <c r="AB291" s="49">
        <v>57</v>
      </c>
      <c r="AC291" s="49">
        <v>9</v>
      </c>
      <c r="AD291" s="51">
        <f t="shared" si="60"/>
        <v>0.15789473684210525</v>
      </c>
      <c r="AE291" s="49">
        <v>19</v>
      </c>
      <c r="AF291" s="51">
        <f t="shared" si="61"/>
        <v>0.33333333333333331</v>
      </c>
      <c r="AG291" s="49">
        <v>28</v>
      </c>
      <c r="AH291" s="51">
        <f t="shared" si="62"/>
        <v>0.49122807017543857</v>
      </c>
      <c r="AI291" s="7">
        <v>969</v>
      </c>
      <c r="AJ291" s="7">
        <v>1012</v>
      </c>
      <c r="AK291" s="49">
        <v>0</v>
      </c>
      <c r="AL291" s="49">
        <v>0</v>
      </c>
      <c r="AM291" s="49">
        <v>0</v>
      </c>
      <c r="AN291" s="51" t="str">
        <f t="shared" si="63"/>
        <v>NA</v>
      </c>
      <c r="AO291" s="49">
        <v>1168</v>
      </c>
      <c r="AP291" s="49">
        <v>778</v>
      </c>
      <c r="AQ291" s="51">
        <f t="shared" si="52"/>
        <v>0.66609589041095896</v>
      </c>
      <c r="AR291" s="49">
        <v>247</v>
      </c>
      <c r="AS291" s="49">
        <v>216</v>
      </c>
      <c r="AT291" s="51">
        <f t="shared" si="64"/>
        <v>0.87449392712550611</v>
      </c>
    </row>
    <row r="292" spans="1:46" s="7" customFormat="1" x14ac:dyDescent="0.3">
      <c r="A292" s="7" t="s">
        <v>684</v>
      </c>
      <c r="B292" s="7" t="s">
        <v>685</v>
      </c>
      <c r="C292" s="7" t="s">
        <v>686</v>
      </c>
      <c r="D292" s="53">
        <v>16347894</v>
      </c>
      <c r="E292" s="7" t="s">
        <v>53</v>
      </c>
      <c r="F292" s="52">
        <v>839</v>
      </c>
      <c r="G292" s="52">
        <v>839</v>
      </c>
      <c r="H292" s="51">
        <f t="shared" si="53"/>
        <v>1</v>
      </c>
      <c r="I292" s="7">
        <v>48</v>
      </c>
      <c r="J292" s="7">
        <v>32</v>
      </c>
      <c r="K292" s="7">
        <v>64</v>
      </c>
      <c r="L292" s="7">
        <v>37</v>
      </c>
      <c r="M292" s="49">
        <v>4495</v>
      </c>
      <c r="N292" s="49">
        <v>413</v>
      </c>
      <c r="O292" s="49">
        <v>680</v>
      </c>
      <c r="P292" s="49">
        <v>1049</v>
      </c>
      <c r="Q292" s="51">
        <f t="shared" si="54"/>
        <v>9.1879866518353726E-2</v>
      </c>
      <c r="R292" s="51">
        <f t="shared" si="55"/>
        <v>0.15127919911012236</v>
      </c>
      <c r="S292" s="51">
        <f t="shared" si="56"/>
        <v>0.23337041156840935</v>
      </c>
      <c r="T292" s="7">
        <v>6434</v>
      </c>
      <c r="U292" s="49">
        <v>1259</v>
      </c>
      <c r="V292" s="49">
        <v>108</v>
      </c>
      <c r="W292" s="51">
        <f t="shared" si="57"/>
        <v>8.5782366957903103E-2</v>
      </c>
      <c r="X292" s="49">
        <v>432</v>
      </c>
      <c r="Y292" s="51">
        <f t="shared" si="58"/>
        <v>0.34312946783161241</v>
      </c>
      <c r="Z292" s="49">
        <v>523</v>
      </c>
      <c r="AA292" s="51">
        <f t="shared" si="59"/>
        <v>0.41540905480540113</v>
      </c>
      <c r="AB292" s="49">
        <v>767</v>
      </c>
      <c r="AC292" s="49">
        <v>193</v>
      </c>
      <c r="AD292" s="51">
        <f t="shared" si="60"/>
        <v>0.25162972620599738</v>
      </c>
      <c r="AE292" s="49">
        <v>180</v>
      </c>
      <c r="AF292" s="51">
        <f t="shared" si="61"/>
        <v>0.23468057366362452</v>
      </c>
      <c r="AG292" s="49">
        <v>345</v>
      </c>
      <c r="AH292" s="51">
        <f t="shared" si="62"/>
        <v>0.44980443285528032</v>
      </c>
      <c r="AI292" s="7">
        <v>4086</v>
      </c>
      <c r="AJ292" s="7">
        <v>4543</v>
      </c>
      <c r="AK292" s="49">
        <v>789</v>
      </c>
      <c r="AL292" s="49">
        <v>268</v>
      </c>
      <c r="AM292" s="49">
        <v>215</v>
      </c>
      <c r="AN292" s="51">
        <f t="shared" si="63"/>
        <v>0.61216730038022815</v>
      </c>
      <c r="AO292" s="49">
        <v>5421</v>
      </c>
      <c r="AP292" s="49">
        <v>2653</v>
      </c>
      <c r="AQ292" s="51">
        <f t="shared" si="52"/>
        <v>0.48939310090389226</v>
      </c>
      <c r="AR292" s="49">
        <v>2528</v>
      </c>
      <c r="AS292" s="49">
        <v>2468</v>
      </c>
      <c r="AT292" s="51">
        <f t="shared" si="64"/>
        <v>0.97626582278481011</v>
      </c>
    </row>
    <row r="293" spans="1:46" s="7" customFormat="1" x14ac:dyDescent="0.3">
      <c r="A293" s="7" t="s">
        <v>684</v>
      </c>
      <c r="B293" s="7" t="s">
        <v>687</v>
      </c>
      <c r="C293" s="7" t="s">
        <v>688</v>
      </c>
      <c r="D293" s="53">
        <v>4143741</v>
      </c>
      <c r="E293" s="7" t="s">
        <v>53</v>
      </c>
      <c r="F293" s="52">
        <v>730</v>
      </c>
      <c r="G293" s="52">
        <v>308</v>
      </c>
      <c r="H293" s="51">
        <f t="shared" si="53"/>
        <v>0.42191780821917807</v>
      </c>
      <c r="I293" s="7">
        <v>70</v>
      </c>
      <c r="J293" s="7">
        <v>46</v>
      </c>
      <c r="K293" s="7">
        <v>87</v>
      </c>
      <c r="L293" s="7">
        <v>50</v>
      </c>
      <c r="M293" s="49">
        <v>1375</v>
      </c>
      <c r="N293" s="49">
        <v>76</v>
      </c>
      <c r="O293" s="49">
        <v>122</v>
      </c>
      <c r="P293" s="49">
        <v>236</v>
      </c>
      <c r="Q293" s="51">
        <f t="shared" si="54"/>
        <v>5.5272727272727272E-2</v>
      </c>
      <c r="R293" s="51">
        <f t="shared" si="55"/>
        <v>8.8727272727272724E-2</v>
      </c>
      <c r="S293" s="51">
        <f t="shared" si="56"/>
        <v>0.17163636363636364</v>
      </c>
      <c r="T293" s="7">
        <v>1490</v>
      </c>
      <c r="U293" s="49">
        <v>338</v>
      </c>
      <c r="V293" s="49">
        <v>22</v>
      </c>
      <c r="W293" s="51">
        <f t="shared" si="57"/>
        <v>6.5088757396449703E-2</v>
      </c>
      <c r="X293" s="49">
        <v>78</v>
      </c>
      <c r="Y293" s="51">
        <f t="shared" si="58"/>
        <v>0.23076923076923078</v>
      </c>
      <c r="Z293" s="49">
        <v>100</v>
      </c>
      <c r="AA293" s="51">
        <f t="shared" si="59"/>
        <v>0.29585798816568049</v>
      </c>
      <c r="AB293" s="49">
        <v>263</v>
      </c>
      <c r="AC293" s="49">
        <v>54</v>
      </c>
      <c r="AD293" s="51">
        <f t="shared" si="60"/>
        <v>0.20532319391634982</v>
      </c>
      <c r="AE293" s="49">
        <v>77</v>
      </c>
      <c r="AF293" s="51">
        <f t="shared" si="61"/>
        <v>0.29277566539923955</v>
      </c>
      <c r="AG293" s="49">
        <v>113</v>
      </c>
      <c r="AH293" s="51">
        <f t="shared" si="62"/>
        <v>0.42965779467680609</v>
      </c>
      <c r="AI293" s="7">
        <v>961</v>
      </c>
      <c r="AJ293" s="7">
        <v>1307</v>
      </c>
      <c r="AK293" s="49">
        <v>110</v>
      </c>
      <c r="AL293" s="49">
        <v>4</v>
      </c>
      <c r="AM293" s="49">
        <v>22</v>
      </c>
      <c r="AN293" s="51">
        <f t="shared" si="63"/>
        <v>0.23636363636363636</v>
      </c>
      <c r="AO293" s="49">
        <v>1402</v>
      </c>
      <c r="AP293" s="49">
        <v>744</v>
      </c>
      <c r="AQ293" s="51">
        <f t="shared" si="52"/>
        <v>0.53067047075606277</v>
      </c>
      <c r="AR293" s="49">
        <v>1014</v>
      </c>
      <c r="AS293" s="49">
        <v>975</v>
      </c>
      <c r="AT293" s="51">
        <f t="shared" si="64"/>
        <v>0.96153846153846156</v>
      </c>
    </row>
    <row r="294" spans="1:46" s="7" customFormat="1" x14ac:dyDescent="0.3">
      <c r="A294" s="7" t="s">
        <v>684</v>
      </c>
      <c r="B294" s="7" t="s">
        <v>689</v>
      </c>
      <c r="C294" s="7" t="s">
        <v>690</v>
      </c>
      <c r="D294" s="53">
        <v>27022106</v>
      </c>
      <c r="E294" s="7" t="s">
        <v>53</v>
      </c>
      <c r="F294" s="52">
        <v>1563</v>
      </c>
      <c r="G294" s="52">
        <v>1258</v>
      </c>
      <c r="H294" s="51">
        <f t="shared" si="53"/>
        <v>0.80486244401791429</v>
      </c>
      <c r="I294" s="7">
        <v>86</v>
      </c>
      <c r="J294" s="7">
        <v>34</v>
      </c>
      <c r="K294" s="7">
        <v>101</v>
      </c>
      <c r="L294" s="7">
        <v>50</v>
      </c>
      <c r="M294" s="49">
        <v>2625</v>
      </c>
      <c r="N294" s="49">
        <v>514</v>
      </c>
      <c r="O294" s="49">
        <v>687</v>
      </c>
      <c r="P294" s="49">
        <v>900</v>
      </c>
      <c r="Q294" s="51">
        <f t="shared" si="54"/>
        <v>0.19580952380952382</v>
      </c>
      <c r="R294" s="51">
        <f t="shared" si="55"/>
        <v>0.26171428571428573</v>
      </c>
      <c r="S294" s="51">
        <f t="shared" si="56"/>
        <v>0.34285714285714286</v>
      </c>
      <c r="T294" s="7">
        <v>6903</v>
      </c>
      <c r="U294" s="49">
        <v>2256</v>
      </c>
      <c r="V294" s="49">
        <v>65</v>
      </c>
      <c r="W294" s="51">
        <f t="shared" si="57"/>
        <v>2.8812056737588652E-2</v>
      </c>
      <c r="X294" s="49">
        <v>320</v>
      </c>
      <c r="Y294" s="51">
        <f t="shared" si="58"/>
        <v>0.14184397163120568</v>
      </c>
      <c r="Z294" s="49">
        <v>373</v>
      </c>
      <c r="AA294" s="51">
        <f t="shared" si="59"/>
        <v>0.16533687943262412</v>
      </c>
      <c r="AB294" s="49">
        <v>1037</v>
      </c>
      <c r="AC294" s="49">
        <v>197</v>
      </c>
      <c r="AD294" s="51">
        <f t="shared" si="60"/>
        <v>0.18997107039537126</v>
      </c>
      <c r="AE294" s="49">
        <v>147</v>
      </c>
      <c r="AF294" s="51">
        <f t="shared" si="61"/>
        <v>0.14175506268081003</v>
      </c>
      <c r="AG294" s="49">
        <v>334</v>
      </c>
      <c r="AH294" s="51">
        <f t="shared" si="62"/>
        <v>0.32208293153326906</v>
      </c>
      <c r="AI294" s="7">
        <v>3922</v>
      </c>
      <c r="AJ294" s="7">
        <v>4363</v>
      </c>
      <c r="AK294" s="49">
        <v>773</v>
      </c>
      <c r="AL294" s="49">
        <v>208</v>
      </c>
      <c r="AM294" s="49">
        <v>142</v>
      </c>
      <c r="AN294" s="51">
        <f t="shared" si="63"/>
        <v>0.45278137128072443</v>
      </c>
      <c r="AO294" s="49">
        <v>6131</v>
      </c>
      <c r="AP294" s="49">
        <v>2372</v>
      </c>
      <c r="AQ294" s="51">
        <f t="shared" si="52"/>
        <v>0.38688631544609364</v>
      </c>
      <c r="AR294" s="49">
        <v>4134</v>
      </c>
      <c r="AS294" s="49">
        <v>4094</v>
      </c>
      <c r="AT294" s="51">
        <f t="shared" si="64"/>
        <v>0.99032414126753754</v>
      </c>
    </row>
    <row r="295" spans="1:46" s="7" customFormat="1" x14ac:dyDescent="0.3">
      <c r="A295" s="7" t="s">
        <v>684</v>
      </c>
      <c r="B295" s="7" t="s">
        <v>691</v>
      </c>
      <c r="C295" s="7" t="s">
        <v>692</v>
      </c>
      <c r="D295" s="53">
        <v>11469253</v>
      </c>
      <c r="E295" s="7" t="s">
        <v>90</v>
      </c>
      <c r="F295" s="52">
        <v>1172</v>
      </c>
      <c r="G295" s="52">
        <v>1149</v>
      </c>
      <c r="H295" s="51">
        <f t="shared" si="53"/>
        <v>0.9803754266211604</v>
      </c>
      <c r="I295" s="7">
        <v>51</v>
      </c>
      <c r="J295" s="7">
        <v>39</v>
      </c>
      <c r="K295" s="7">
        <v>55</v>
      </c>
      <c r="L295" s="7">
        <v>40</v>
      </c>
      <c r="M295" s="49">
        <v>5961</v>
      </c>
      <c r="N295" s="49">
        <v>550</v>
      </c>
      <c r="O295" s="49">
        <v>1036</v>
      </c>
      <c r="P295" s="49">
        <v>1655</v>
      </c>
      <c r="Q295" s="51">
        <f t="shared" si="54"/>
        <v>9.2266398255326287E-2</v>
      </c>
      <c r="R295" s="51">
        <f t="shared" si="55"/>
        <v>0.17379634289548734</v>
      </c>
      <c r="S295" s="51">
        <f t="shared" si="56"/>
        <v>0.27763798020466363</v>
      </c>
      <c r="T295" s="7">
        <v>9684</v>
      </c>
      <c r="U295" s="49">
        <v>1079</v>
      </c>
      <c r="V295" s="49">
        <v>67</v>
      </c>
      <c r="W295" s="51">
        <f t="shared" si="57"/>
        <v>6.2094531974050043E-2</v>
      </c>
      <c r="X295" s="49">
        <v>253</v>
      </c>
      <c r="Y295" s="51">
        <f t="shared" si="58"/>
        <v>0.2344763670064875</v>
      </c>
      <c r="Z295" s="49">
        <v>292</v>
      </c>
      <c r="AA295" s="51">
        <f t="shared" si="59"/>
        <v>0.27062094531974051</v>
      </c>
      <c r="AB295" s="49">
        <v>580</v>
      </c>
      <c r="AC295" s="49">
        <v>56</v>
      </c>
      <c r="AD295" s="51">
        <f t="shared" si="60"/>
        <v>9.6551724137931033E-2</v>
      </c>
      <c r="AE295" s="49">
        <v>99</v>
      </c>
      <c r="AF295" s="51">
        <f t="shared" si="61"/>
        <v>0.1706896551724138</v>
      </c>
      <c r="AG295" s="49">
        <v>147</v>
      </c>
      <c r="AH295" s="51">
        <f t="shared" si="62"/>
        <v>0.25344827586206897</v>
      </c>
      <c r="AI295" s="7">
        <v>5716</v>
      </c>
      <c r="AJ295" s="7">
        <v>5936</v>
      </c>
      <c r="AK295" s="49">
        <v>676</v>
      </c>
      <c r="AL295" s="49">
        <v>165</v>
      </c>
      <c r="AM295" s="49">
        <v>265</v>
      </c>
      <c r="AN295" s="51">
        <f t="shared" si="63"/>
        <v>0.63609467455621305</v>
      </c>
      <c r="AO295" s="49">
        <v>8688</v>
      </c>
      <c r="AP295" s="49">
        <v>4082</v>
      </c>
      <c r="AQ295" s="51">
        <f t="shared" si="52"/>
        <v>0.46984346224677714</v>
      </c>
      <c r="AR295" s="49">
        <v>2912</v>
      </c>
      <c r="AS295" s="49">
        <v>2703</v>
      </c>
      <c r="AT295" s="51">
        <f t="shared" si="64"/>
        <v>0.92822802197802201</v>
      </c>
    </row>
    <row r="296" spans="1:46" s="7" customFormat="1" x14ac:dyDescent="0.3">
      <c r="A296" s="7" t="s">
        <v>684</v>
      </c>
      <c r="B296" s="7" t="s">
        <v>693</v>
      </c>
      <c r="C296" s="7" t="s">
        <v>694</v>
      </c>
      <c r="D296" s="53">
        <v>1726847</v>
      </c>
      <c r="E296" s="7" t="s">
        <v>53</v>
      </c>
      <c r="F296" s="52">
        <v>248</v>
      </c>
      <c r="G296" s="52">
        <v>224</v>
      </c>
      <c r="H296" s="51">
        <f t="shared" si="53"/>
        <v>0.90322580645161288</v>
      </c>
      <c r="I296" s="7">
        <v>69</v>
      </c>
      <c r="J296" s="7">
        <v>18</v>
      </c>
      <c r="K296" s="7">
        <v>90</v>
      </c>
      <c r="L296" s="7">
        <v>28</v>
      </c>
      <c r="M296" s="49">
        <v>519</v>
      </c>
      <c r="N296" s="49">
        <v>58</v>
      </c>
      <c r="O296" s="49">
        <v>83</v>
      </c>
      <c r="P296" s="49">
        <v>130</v>
      </c>
      <c r="Q296" s="51">
        <f t="shared" si="54"/>
        <v>0.11175337186897881</v>
      </c>
      <c r="R296" s="51">
        <f t="shared" si="55"/>
        <v>0.15992292870905589</v>
      </c>
      <c r="S296" s="51">
        <f t="shared" si="56"/>
        <v>0.25048169556840078</v>
      </c>
      <c r="T296" s="7">
        <v>1365</v>
      </c>
      <c r="U296" s="49">
        <v>87</v>
      </c>
      <c r="V296" s="49">
        <v>3</v>
      </c>
      <c r="W296" s="51">
        <f t="shared" si="57"/>
        <v>3.4482758620689655E-2</v>
      </c>
      <c r="X296" s="49">
        <v>24</v>
      </c>
      <c r="Y296" s="51">
        <f t="shared" si="58"/>
        <v>0.27586206896551724</v>
      </c>
      <c r="Z296" s="49">
        <v>24</v>
      </c>
      <c r="AA296" s="51">
        <f t="shared" si="59"/>
        <v>0.27586206896551724</v>
      </c>
      <c r="AB296" s="49">
        <v>100</v>
      </c>
      <c r="AC296" s="49">
        <v>21</v>
      </c>
      <c r="AD296" s="51">
        <f t="shared" si="60"/>
        <v>0.21</v>
      </c>
      <c r="AE296" s="49">
        <v>23</v>
      </c>
      <c r="AF296" s="51">
        <f t="shared" si="61"/>
        <v>0.23</v>
      </c>
      <c r="AG296" s="49">
        <v>38</v>
      </c>
      <c r="AH296" s="51">
        <f t="shared" si="62"/>
        <v>0.38</v>
      </c>
      <c r="AI296" s="7">
        <v>1008</v>
      </c>
      <c r="AJ296" s="7">
        <v>1371</v>
      </c>
      <c r="AK296" s="49">
        <v>55</v>
      </c>
      <c r="AL296" s="49">
        <v>0</v>
      </c>
      <c r="AM296" s="49">
        <v>12</v>
      </c>
      <c r="AN296" s="51">
        <f t="shared" si="63"/>
        <v>0.21818181818181817</v>
      </c>
      <c r="AO296" s="49">
        <v>1331</v>
      </c>
      <c r="AP296" s="49">
        <v>411</v>
      </c>
      <c r="AQ296" s="51">
        <f t="shared" si="52"/>
        <v>0.30879038317054847</v>
      </c>
      <c r="AR296" s="49">
        <v>557</v>
      </c>
      <c r="AS296" s="49">
        <v>530</v>
      </c>
      <c r="AT296" s="51">
        <f t="shared" si="64"/>
        <v>0.95152603231597843</v>
      </c>
    </row>
    <row r="297" spans="1:46" s="7" customFormat="1" x14ac:dyDescent="0.3">
      <c r="A297" s="7" t="s">
        <v>684</v>
      </c>
      <c r="B297" s="7" t="s">
        <v>1013</v>
      </c>
      <c r="C297" s="7" t="s">
        <v>696</v>
      </c>
      <c r="D297" s="53">
        <v>9204284</v>
      </c>
      <c r="E297" s="7" t="s">
        <v>53</v>
      </c>
      <c r="F297" s="52">
        <v>480</v>
      </c>
      <c r="G297" s="52">
        <v>480</v>
      </c>
      <c r="H297" s="51">
        <f t="shared" si="53"/>
        <v>1</v>
      </c>
      <c r="I297" s="7">
        <v>35</v>
      </c>
      <c r="J297" s="7">
        <v>16</v>
      </c>
      <c r="K297" s="7">
        <v>51</v>
      </c>
      <c r="L297" s="7">
        <v>19</v>
      </c>
      <c r="M297" s="49">
        <v>2051</v>
      </c>
      <c r="N297" s="49">
        <v>205</v>
      </c>
      <c r="O297" s="49">
        <v>333</v>
      </c>
      <c r="P297" s="49">
        <v>494</v>
      </c>
      <c r="Q297" s="51">
        <f t="shared" si="54"/>
        <v>9.9951243295953188E-2</v>
      </c>
      <c r="R297" s="51">
        <f t="shared" si="55"/>
        <v>0.16235982447586544</v>
      </c>
      <c r="S297" s="51">
        <f t="shared" si="56"/>
        <v>0.24085811799122378</v>
      </c>
      <c r="T297" s="7">
        <v>4323</v>
      </c>
      <c r="U297" s="49">
        <v>644</v>
      </c>
      <c r="V297" s="49">
        <v>98</v>
      </c>
      <c r="W297" s="51">
        <f t="shared" si="57"/>
        <v>0.15217391304347827</v>
      </c>
      <c r="X297" s="49">
        <v>263</v>
      </c>
      <c r="Y297" s="51">
        <f t="shared" si="58"/>
        <v>0.40838509316770188</v>
      </c>
      <c r="Z297" s="49">
        <v>331</v>
      </c>
      <c r="AA297" s="51">
        <f t="shared" si="59"/>
        <v>0.5139751552795031</v>
      </c>
      <c r="AB297" s="49">
        <v>281</v>
      </c>
      <c r="AC297" s="49">
        <v>70</v>
      </c>
      <c r="AD297" s="51">
        <f t="shared" si="60"/>
        <v>0.24911032028469751</v>
      </c>
      <c r="AE297" s="49">
        <v>66</v>
      </c>
      <c r="AF297" s="51">
        <f t="shared" si="61"/>
        <v>0.23487544483985764</v>
      </c>
      <c r="AG297" s="49">
        <v>128</v>
      </c>
      <c r="AH297" s="51">
        <f t="shared" si="62"/>
        <v>0.45551601423487542</v>
      </c>
      <c r="AI297" s="7">
        <v>2732</v>
      </c>
      <c r="AJ297" s="7">
        <v>2901</v>
      </c>
      <c r="AK297" s="49">
        <v>373</v>
      </c>
      <c r="AL297" s="49">
        <v>95</v>
      </c>
      <c r="AM297" s="49">
        <v>207</v>
      </c>
      <c r="AN297" s="51">
        <f t="shared" si="63"/>
        <v>0.80965147453083108</v>
      </c>
      <c r="AO297" s="49">
        <v>3643</v>
      </c>
      <c r="AP297" s="49">
        <v>1151</v>
      </c>
      <c r="AQ297" s="51">
        <f t="shared" si="52"/>
        <v>0.31594839418062037</v>
      </c>
      <c r="AR297" s="49">
        <v>1311</v>
      </c>
      <c r="AS297" s="49">
        <v>1246</v>
      </c>
      <c r="AT297" s="51">
        <f t="shared" si="64"/>
        <v>0.95041952707856603</v>
      </c>
    </row>
    <row r="298" spans="1:46" s="7" customFormat="1" x14ac:dyDescent="0.3">
      <c r="A298" s="7" t="s">
        <v>684</v>
      </c>
      <c r="B298" s="7" t="s">
        <v>1014</v>
      </c>
      <c r="C298" s="7" t="s">
        <v>698</v>
      </c>
      <c r="D298" s="53">
        <v>4575345</v>
      </c>
      <c r="E298" s="7" t="s">
        <v>53</v>
      </c>
      <c r="F298" s="52">
        <v>409</v>
      </c>
      <c r="G298" s="52">
        <v>397</v>
      </c>
      <c r="H298" s="51">
        <f t="shared" si="53"/>
        <v>0.97066014669926648</v>
      </c>
      <c r="I298" s="7">
        <v>34</v>
      </c>
      <c r="J298" s="7">
        <v>13</v>
      </c>
      <c r="K298" s="7">
        <v>54</v>
      </c>
      <c r="L298" s="7">
        <v>17</v>
      </c>
      <c r="M298" s="49">
        <v>1113</v>
      </c>
      <c r="N298" s="49">
        <v>89</v>
      </c>
      <c r="O298" s="49">
        <v>137</v>
      </c>
      <c r="P298" s="49">
        <v>210</v>
      </c>
      <c r="Q298" s="51">
        <f t="shared" si="54"/>
        <v>7.9964061096136574E-2</v>
      </c>
      <c r="R298" s="51">
        <f t="shared" si="55"/>
        <v>0.12309074573225516</v>
      </c>
      <c r="S298" s="51">
        <f t="shared" si="56"/>
        <v>0.18867924528301888</v>
      </c>
      <c r="T298" s="7">
        <v>3295</v>
      </c>
      <c r="U298" s="49">
        <v>174</v>
      </c>
      <c r="V298" s="49">
        <v>6</v>
      </c>
      <c r="W298" s="51">
        <f t="shared" si="57"/>
        <v>3.4482758620689655E-2</v>
      </c>
      <c r="X298" s="49">
        <v>58</v>
      </c>
      <c r="Y298" s="51">
        <f t="shared" si="58"/>
        <v>0.33333333333333331</v>
      </c>
      <c r="Z298" s="49">
        <v>61</v>
      </c>
      <c r="AA298" s="51">
        <f t="shared" si="59"/>
        <v>0.35057471264367818</v>
      </c>
      <c r="AB298" s="49">
        <v>275</v>
      </c>
      <c r="AC298" s="49">
        <v>57</v>
      </c>
      <c r="AD298" s="51">
        <f t="shared" si="60"/>
        <v>0.20727272727272728</v>
      </c>
      <c r="AE298" s="49">
        <v>35</v>
      </c>
      <c r="AF298" s="51">
        <f t="shared" si="61"/>
        <v>0.12727272727272726</v>
      </c>
      <c r="AG298" s="49">
        <v>84</v>
      </c>
      <c r="AH298" s="51">
        <f t="shared" si="62"/>
        <v>0.30545454545454548</v>
      </c>
      <c r="AI298" s="7">
        <v>2214</v>
      </c>
      <c r="AJ298" s="7">
        <v>2366</v>
      </c>
      <c r="AK298" s="49">
        <v>338</v>
      </c>
      <c r="AL298" s="49">
        <v>52</v>
      </c>
      <c r="AM298" s="49">
        <v>94</v>
      </c>
      <c r="AN298" s="51">
        <f t="shared" si="63"/>
        <v>0.43195266272189348</v>
      </c>
      <c r="AO298" s="49">
        <v>3116</v>
      </c>
      <c r="AP298" s="49">
        <v>1044</v>
      </c>
      <c r="AQ298" s="51">
        <f t="shared" si="52"/>
        <v>0.33504492939666236</v>
      </c>
      <c r="AR298" s="49">
        <v>576</v>
      </c>
      <c r="AS298" s="49">
        <v>549</v>
      </c>
      <c r="AT298" s="51">
        <f t="shared" si="64"/>
        <v>0.953125</v>
      </c>
    </row>
    <row r="299" spans="1:46" s="7" customFormat="1" x14ac:dyDescent="0.3">
      <c r="A299" s="7" t="s">
        <v>684</v>
      </c>
      <c r="B299" s="7" t="s">
        <v>699</v>
      </c>
      <c r="C299" s="7" t="s">
        <v>700</v>
      </c>
      <c r="D299" s="53">
        <v>15821746</v>
      </c>
      <c r="E299" s="7" t="s">
        <v>56</v>
      </c>
      <c r="F299" s="52">
        <v>2415</v>
      </c>
      <c r="G299" s="52">
        <v>2019</v>
      </c>
      <c r="H299" s="51">
        <f t="shared" si="53"/>
        <v>0.83602484472049687</v>
      </c>
      <c r="I299" s="7">
        <v>38</v>
      </c>
      <c r="J299" s="7">
        <v>26</v>
      </c>
      <c r="K299" s="7">
        <v>62</v>
      </c>
      <c r="L299" s="7">
        <v>32</v>
      </c>
      <c r="M299" s="49">
        <v>10837</v>
      </c>
      <c r="N299" s="49">
        <v>764</v>
      </c>
      <c r="O299" s="49">
        <v>1252</v>
      </c>
      <c r="P299" s="49">
        <v>1844</v>
      </c>
      <c r="Q299" s="51">
        <f t="shared" si="54"/>
        <v>7.0499215650087668E-2</v>
      </c>
      <c r="R299" s="51">
        <f t="shared" si="55"/>
        <v>0.11553012826427979</v>
      </c>
      <c r="S299" s="51">
        <f t="shared" si="56"/>
        <v>0.17015779274707021</v>
      </c>
      <c r="T299" s="7">
        <v>11717</v>
      </c>
      <c r="U299" s="49">
        <v>1119</v>
      </c>
      <c r="V299" s="49">
        <v>82</v>
      </c>
      <c r="W299" s="51">
        <f t="shared" si="57"/>
        <v>7.3279714030384274E-2</v>
      </c>
      <c r="X299" s="49">
        <v>281</v>
      </c>
      <c r="Y299" s="51">
        <f t="shared" si="58"/>
        <v>0.2511170688114388</v>
      </c>
      <c r="Z299" s="49">
        <v>354</v>
      </c>
      <c r="AA299" s="51">
        <f t="shared" si="59"/>
        <v>0.3163538873994638</v>
      </c>
      <c r="AB299" s="49">
        <v>1446</v>
      </c>
      <c r="AC299" s="49">
        <v>347</v>
      </c>
      <c r="AD299" s="51">
        <f t="shared" si="60"/>
        <v>0.23997233748271093</v>
      </c>
      <c r="AE299" s="49">
        <v>284</v>
      </c>
      <c r="AF299" s="51">
        <f t="shared" si="61"/>
        <v>0.19640387275242047</v>
      </c>
      <c r="AG299" s="49">
        <v>585</v>
      </c>
      <c r="AH299" s="51">
        <f t="shared" si="62"/>
        <v>0.4045643153526971</v>
      </c>
      <c r="AI299" s="7">
        <v>8551</v>
      </c>
      <c r="AJ299" s="7">
        <v>12077</v>
      </c>
      <c r="AK299" s="49">
        <v>186</v>
      </c>
      <c r="AL299" s="49">
        <v>14</v>
      </c>
      <c r="AM299" s="49">
        <v>51</v>
      </c>
      <c r="AN299" s="51">
        <f t="shared" si="63"/>
        <v>0.34946236559139787</v>
      </c>
      <c r="AO299" s="49">
        <v>13677</v>
      </c>
      <c r="AP299" s="49">
        <v>9977</v>
      </c>
      <c r="AQ299" s="51">
        <f t="shared" si="52"/>
        <v>0.72947283761058712</v>
      </c>
      <c r="AR299" s="49">
        <v>3595</v>
      </c>
      <c r="AS299" s="49">
        <v>3476</v>
      </c>
      <c r="AT299" s="51">
        <f t="shared" si="64"/>
        <v>0.96689847009735741</v>
      </c>
    </row>
    <row r="300" spans="1:46" s="7" customFormat="1" x14ac:dyDescent="0.3">
      <c r="A300" s="7" t="s">
        <v>684</v>
      </c>
      <c r="B300" s="7" t="s">
        <v>1015</v>
      </c>
      <c r="C300" s="7" t="s">
        <v>702</v>
      </c>
      <c r="D300" s="53">
        <v>2942080</v>
      </c>
      <c r="E300" s="7" t="s">
        <v>53</v>
      </c>
      <c r="F300" s="52">
        <v>248</v>
      </c>
      <c r="G300" s="52">
        <v>241</v>
      </c>
      <c r="H300" s="51">
        <f t="shared" si="53"/>
        <v>0.97177419354838712</v>
      </c>
      <c r="I300" s="7">
        <v>60</v>
      </c>
      <c r="J300" s="7">
        <v>44</v>
      </c>
      <c r="K300" s="7">
        <v>81</v>
      </c>
      <c r="L300" s="7">
        <v>49</v>
      </c>
      <c r="M300" s="49">
        <v>239</v>
      </c>
      <c r="N300" s="49">
        <v>11</v>
      </c>
      <c r="O300" s="49">
        <v>18</v>
      </c>
      <c r="P300" s="49">
        <v>29</v>
      </c>
      <c r="Q300" s="51">
        <f t="shared" si="54"/>
        <v>4.6025104602510462E-2</v>
      </c>
      <c r="R300" s="51">
        <f t="shared" si="55"/>
        <v>7.5313807531380755E-2</v>
      </c>
      <c r="S300" s="51">
        <f t="shared" si="56"/>
        <v>0.12133891213389121</v>
      </c>
      <c r="T300" s="7">
        <v>1293</v>
      </c>
      <c r="U300" s="49">
        <v>292</v>
      </c>
      <c r="V300" s="49">
        <v>12</v>
      </c>
      <c r="W300" s="51">
        <f t="shared" si="57"/>
        <v>4.1095890410958902E-2</v>
      </c>
      <c r="X300" s="49">
        <v>74</v>
      </c>
      <c r="Y300" s="51">
        <f t="shared" si="58"/>
        <v>0.25342465753424659</v>
      </c>
      <c r="Z300" s="49">
        <v>83</v>
      </c>
      <c r="AA300" s="51">
        <f t="shared" si="59"/>
        <v>0.28424657534246578</v>
      </c>
      <c r="AB300" s="49">
        <v>267</v>
      </c>
      <c r="AC300" s="49">
        <v>34</v>
      </c>
      <c r="AD300" s="51">
        <f t="shared" si="60"/>
        <v>0.12734082397003746</v>
      </c>
      <c r="AE300" s="49">
        <v>51</v>
      </c>
      <c r="AF300" s="51">
        <f t="shared" si="61"/>
        <v>0.19101123595505617</v>
      </c>
      <c r="AG300" s="49">
        <v>77</v>
      </c>
      <c r="AH300" s="51">
        <f t="shared" si="62"/>
        <v>0.28838951310861421</v>
      </c>
      <c r="AI300" s="7">
        <v>849</v>
      </c>
      <c r="AJ300" s="7">
        <v>998</v>
      </c>
      <c r="AK300" s="49">
        <v>73</v>
      </c>
      <c r="AL300" s="49">
        <v>0</v>
      </c>
      <c r="AM300" s="49">
        <v>43</v>
      </c>
      <c r="AN300" s="51">
        <f t="shared" si="63"/>
        <v>0.58904109589041098</v>
      </c>
      <c r="AO300" s="49">
        <v>1062</v>
      </c>
      <c r="AP300" s="49">
        <v>660</v>
      </c>
      <c r="AQ300" s="51">
        <f t="shared" si="52"/>
        <v>0.62146892655367236</v>
      </c>
      <c r="AR300" s="49">
        <v>598</v>
      </c>
      <c r="AS300" s="49">
        <v>554</v>
      </c>
      <c r="AT300" s="51">
        <f t="shared" si="64"/>
        <v>0.9264214046822743</v>
      </c>
    </row>
    <row r="301" spans="1:46" s="7" customFormat="1" x14ac:dyDescent="0.3">
      <c r="A301" s="7" t="s">
        <v>703</v>
      </c>
      <c r="B301" s="7" t="s">
        <v>704</v>
      </c>
      <c r="C301" s="7" t="s">
        <v>705</v>
      </c>
      <c r="D301" s="53">
        <v>257918</v>
      </c>
      <c r="E301" s="7" t="s">
        <v>53</v>
      </c>
      <c r="F301" s="52">
        <v>121</v>
      </c>
      <c r="G301" s="52">
        <v>77</v>
      </c>
      <c r="H301" s="51">
        <f t="shared" si="53"/>
        <v>0.63636363636363635</v>
      </c>
      <c r="I301" s="7">
        <v>28</v>
      </c>
      <c r="J301" s="7">
        <v>18</v>
      </c>
      <c r="K301" s="7">
        <v>49</v>
      </c>
      <c r="L301" s="7">
        <v>21</v>
      </c>
      <c r="M301" s="49">
        <v>300</v>
      </c>
      <c r="N301" s="49">
        <v>17</v>
      </c>
      <c r="O301" s="49">
        <v>23</v>
      </c>
      <c r="P301" s="49">
        <v>38</v>
      </c>
      <c r="Q301" s="51">
        <f t="shared" si="54"/>
        <v>5.6666666666666664E-2</v>
      </c>
      <c r="R301" s="51">
        <f t="shared" si="55"/>
        <v>7.6666666666666661E-2</v>
      </c>
      <c r="S301" s="51">
        <f t="shared" si="56"/>
        <v>0.12666666666666668</v>
      </c>
      <c r="T301" s="7">
        <v>570</v>
      </c>
      <c r="U301" s="49">
        <v>4</v>
      </c>
      <c r="V301" s="49">
        <v>1</v>
      </c>
      <c r="W301" s="51">
        <f t="shared" si="57"/>
        <v>0.25</v>
      </c>
      <c r="X301" s="49">
        <v>1</v>
      </c>
      <c r="Y301" s="51">
        <f t="shared" si="58"/>
        <v>0.25</v>
      </c>
      <c r="Z301" s="49">
        <v>2</v>
      </c>
      <c r="AA301" s="51">
        <f t="shared" si="59"/>
        <v>0.5</v>
      </c>
      <c r="AB301" s="49">
        <v>33</v>
      </c>
      <c r="AC301" s="49">
        <v>10</v>
      </c>
      <c r="AD301" s="51">
        <f t="shared" si="60"/>
        <v>0.30303030303030304</v>
      </c>
      <c r="AE301" s="49">
        <v>6</v>
      </c>
      <c r="AF301" s="51">
        <f t="shared" si="61"/>
        <v>0.18181818181818182</v>
      </c>
      <c r="AG301" s="49">
        <v>16</v>
      </c>
      <c r="AH301" s="51">
        <f t="shared" si="62"/>
        <v>0.48484848484848486</v>
      </c>
      <c r="AI301" s="7">
        <v>380</v>
      </c>
      <c r="AJ301" s="7">
        <v>411</v>
      </c>
      <c r="AK301" s="49">
        <v>0</v>
      </c>
      <c r="AL301" s="49">
        <v>0</v>
      </c>
      <c r="AM301" s="49">
        <v>0</v>
      </c>
      <c r="AN301" s="51" t="str">
        <f t="shared" si="63"/>
        <v>NA</v>
      </c>
      <c r="AO301" s="49">
        <v>491</v>
      </c>
      <c r="AP301" s="49">
        <v>201</v>
      </c>
      <c r="AQ301" s="51">
        <f t="shared" si="52"/>
        <v>0.40936863543788188</v>
      </c>
      <c r="AR301" s="49">
        <v>8</v>
      </c>
      <c r="AS301" s="49">
        <v>6</v>
      </c>
      <c r="AT301" s="51">
        <f t="shared" si="64"/>
        <v>0.75</v>
      </c>
    </row>
    <row r="302" spans="1:46" s="7" customFormat="1" x14ac:dyDescent="0.3">
      <c r="A302" s="7" t="s">
        <v>703</v>
      </c>
      <c r="B302" s="7" t="s">
        <v>1016</v>
      </c>
      <c r="C302" s="7" t="s">
        <v>707</v>
      </c>
      <c r="D302" s="53">
        <v>2589093</v>
      </c>
      <c r="E302" s="7" t="s">
        <v>90</v>
      </c>
      <c r="F302" s="52">
        <v>714</v>
      </c>
      <c r="G302" s="52">
        <v>666</v>
      </c>
      <c r="H302" s="51">
        <f t="shared" si="53"/>
        <v>0.9327731092436975</v>
      </c>
      <c r="I302" s="7">
        <v>83</v>
      </c>
      <c r="J302" s="7">
        <v>14</v>
      </c>
      <c r="K302" s="7">
        <v>89</v>
      </c>
      <c r="L302" s="7">
        <v>14</v>
      </c>
      <c r="M302" s="49">
        <v>564</v>
      </c>
      <c r="N302" s="49">
        <v>48</v>
      </c>
      <c r="O302" s="49">
        <v>75</v>
      </c>
      <c r="P302" s="49">
        <v>107</v>
      </c>
      <c r="Q302" s="51">
        <f t="shared" si="54"/>
        <v>8.5106382978723402E-2</v>
      </c>
      <c r="R302" s="51">
        <f t="shared" si="55"/>
        <v>0.13297872340425532</v>
      </c>
      <c r="S302" s="51">
        <f t="shared" si="56"/>
        <v>0.18971631205673758</v>
      </c>
      <c r="T302" s="7">
        <v>5288</v>
      </c>
      <c r="U302" s="49">
        <v>219</v>
      </c>
      <c r="V302" s="49">
        <v>3</v>
      </c>
      <c r="W302" s="51">
        <f t="shared" si="57"/>
        <v>1.3698630136986301E-2</v>
      </c>
      <c r="X302" s="49">
        <v>69</v>
      </c>
      <c r="Y302" s="51">
        <f t="shared" si="58"/>
        <v>0.31506849315068491</v>
      </c>
      <c r="Z302" s="49">
        <v>72</v>
      </c>
      <c r="AA302" s="51">
        <f t="shared" si="59"/>
        <v>0.32876712328767121</v>
      </c>
      <c r="AB302" s="49">
        <v>178</v>
      </c>
      <c r="AC302" s="49">
        <v>7</v>
      </c>
      <c r="AD302" s="51">
        <f t="shared" si="60"/>
        <v>3.9325842696629212E-2</v>
      </c>
      <c r="AE302" s="49">
        <v>29</v>
      </c>
      <c r="AF302" s="51">
        <f t="shared" si="61"/>
        <v>0.16292134831460675</v>
      </c>
      <c r="AG302" s="49">
        <v>35</v>
      </c>
      <c r="AH302" s="51">
        <f t="shared" si="62"/>
        <v>0.19662921348314608</v>
      </c>
      <c r="AI302" s="7">
        <v>3201</v>
      </c>
      <c r="AJ302" s="7">
        <v>3402</v>
      </c>
      <c r="AK302" s="49">
        <v>29</v>
      </c>
      <c r="AL302" s="49">
        <v>3</v>
      </c>
      <c r="AM302" s="49">
        <v>1</v>
      </c>
      <c r="AN302" s="51">
        <f t="shared" si="63"/>
        <v>0.13793103448275862</v>
      </c>
      <c r="AO302" s="49">
        <v>584</v>
      </c>
      <c r="AP302" s="49">
        <v>432</v>
      </c>
      <c r="AQ302" s="51">
        <f t="shared" si="52"/>
        <v>0.73972602739726023</v>
      </c>
      <c r="AR302" s="49">
        <v>352</v>
      </c>
      <c r="AS302" s="49">
        <v>312</v>
      </c>
      <c r="AT302" s="51">
        <f t="shared" si="64"/>
        <v>0.88636363636363635</v>
      </c>
    </row>
    <row r="303" spans="1:46" s="7" customFormat="1" x14ac:dyDescent="0.3">
      <c r="A303" s="7" t="s">
        <v>703</v>
      </c>
      <c r="B303" s="7" t="s">
        <v>708</v>
      </c>
      <c r="C303" s="7" t="s">
        <v>709</v>
      </c>
      <c r="D303" s="53">
        <v>3558289</v>
      </c>
      <c r="E303" s="7" t="s">
        <v>90</v>
      </c>
      <c r="F303" s="52">
        <v>1222</v>
      </c>
      <c r="G303" s="52">
        <v>1071</v>
      </c>
      <c r="H303" s="51">
        <f t="shared" si="53"/>
        <v>0.87643207855973815</v>
      </c>
      <c r="I303" s="7">
        <v>109</v>
      </c>
      <c r="J303" s="7">
        <v>37</v>
      </c>
      <c r="K303" s="7">
        <v>118</v>
      </c>
      <c r="L303" s="7">
        <v>40</v>
      </c>
      <c r="M303" s="49">
        <v>398</v>
      </c>
      <c r="N303" s="49">
        <v>28</v>
      </c>
      <c r="O303" s="49">
        <v>40</v>
      </c>
      <c r="P303" s="49">
        <v>62</v>
      </c>
      <c r="Q303" s="51">
        <f t="shared" si="54"/>
        <v>7.0351758793969849E-2</v>
      </c>
      <c r="R303" s="51">
        <f t="shared" si="55"/>
        <v>0.10050251256281408</v>
      </c>
      <c r="S303" s="51">
        <f t="shared" si="56"/>
        <v>0.15577889447236182</v>
      </c>
      <c r="T303" s="7">
        <v>3224</v>
      </c>
      <c r="U303" s="49">
        <v>246</v>
      </c>
      <c r="V303" s="49">
        <v>31</v>
      </c>
      <c r="W303" s="51">
        <f t="shared" si="57"/>
        <v>0.12601626016260162</v>
      </c>
      <c r="X303" s="49">
        <v>44</v>
      </c>
      <c r="Y303" s="51">
        <f t="shared" si="58"/>
        <v>0.17886178861788618</v>
      </c>
      <c r="Z303" s="49">
        <v>74</v>
      </c>
      <c r="AA303" s="51">
        <f t="shared" si="59"/>
        <v>0.30081300813008133</v>
      </c>
      <c r="AB303" s="49">
        <v>183</v>
      </c>
      <c r="AC303" s="49">
        <v>29</v>
      </c>
      <c r="AD303" s="51">
        <f t="shared" si="60"/>
        <v>0.15846994535519127</v>
      </c>
      <c r="AE303" s="49">
        <v>40</v>
      </c>
      <c r="AF303" s="51">
        <f t="shared" si="61"/>
        <v>0.21857923497267759</v>
      </c>
      <c r="AG303" s="49">
        <v>63</v>
      </c>
      <c r="AH303" s="51">
        <f t="shared" si="62"/>
        <v>0.34426229508196721</v>
      </c>
      <c r="AI303" s="7">
        <v>2205</v>
      </c>
      <c r="AJ303" s="7">
        <v>2500</v>
      </c>
      <c r="AK303" s="49">
        <v>61</v>
      </c>
      <c r="AL303" s="49">
        <v>4</v>
      </c>
      <c r="AM303" s="49">
        <v>4</v>
      </c>
      <c r="AN303" s="51">
        <f t="shared" si="63"/>
        <v>0.13114754098360656</v>
      </c>
      <c r="AO303" s="49">
        <v>2655</v>
      </c>
      <c r="AP303" s="49">
        <v>553</v>
      </c>
      <c r="AQ303" s="51">
        <f t="shared" si="52"/>
        <v>0.20828625235404896</v>
      </c>
      <c r="AR303" s="49">
        <v>660</v>
      </c>
      <c r="AS303" s="49">
        <v>583</v>
      </c>
      <c r="AT303" s="51">
        <f t="shared" si="64"/>
        <v>0.8833333333333333</v>
      </c>
    </row>
    <row r="304" spans="1:46" s="7" customFormat="1" x14ac:dyDescent="0.3">
      <c r="A304" s="7" t="s">
        <v>703</v>
      </c>
      <c r="B304" s="7" t="s">
        <v>710</v>
      </c>
      <c r="C304" s="7" t="s">
        <v>711</v>
      </c>
      <c r="D304" s="53">
        <v>567890</v>
      </c>
      <c r="E304" s="7" t="s">
        <v>56</v>
      </c>
      <c r="F304" s="52">
        <v>87</v>
      </c>
      <c r="G304" s="52">
        <v>24</v>
      </c>
      <c r="H304" s="51">
        <f t="shared" si="53"/>
        <v>0.27586206896551724</v>
      </c>
      <c r="I304" s="7">
        <v>30</v>
      </c>
      <c r="J304" s="7">
        <v>14</v>
      </c>
      <c r="K304" s="7">
        <v>289</v>
      </c>
      <c r="L304" s="7">
        <v>361</v>
      </c>
      <c r="M304" s="49">
        <v>283</v>
      </c>
      <c r="N304" s="49">
        <v>8</v>
      </c>
      <c r="O304" s="49">
        <v>16</v>
      </c>
      <c r="P304" s="49">
        <v>18</v>
      </c>
      <c r="Q304" s="51">
        <f t="shared" si="54"/>
        <v>2.8268551236749116E-2</v>
      </c>
      <c r="R304" s="51">
        <f t="shared" si="55"/>
        <v>5.6537102473498232E-2</v>
      </c>
      <c r="S304" s="51">
        <f t="shared" si="56"/>
        <v>6.3604240282685506E-2</v>
      </c>
      <c r="T304" s="7">
        <v>177</v>
      </c>
      <c r="U304" s="49">
        <v>26</v>
      </c>
      <c r="V304" s="49">
        <v>1</v>
      </c>
      <c r="W304" s="51">
        <f t="shared" si="57"/>
        <v>3.8461538461538464E-2</v>
      </c>
      <c r="X304" s="49">
        <v>2</v>
      </c>
      <c r="Y304" s="51">
        <f t="shared" si="58"/>
        <v>7.6923076923076927E-2</v>
      </c>
      <c r="Z304" s="49">
        <v>3</v>
      </c>
      <c r="AA304" s="51">
        <f t="shared" si="59"/>
        <v>0.11538461538461539</v>
      </c>
      <c r="AB304" s="49">
        <v>20</v>
      </c>
      <c r="AC304" s="49">
        <v>0</v>
      </c>
      <c r="AD304" s="51">
        <f t="shared" si="60"/>
        <v>0</v>
      </c>
      <c r="AE304" s="49">
        <v>2</v>
      </c>
      <c r="AF304" s="51">
        <f t="shared" si="61"/>
        <v>0.1</v>
      </c>
      <c r="AG304" s="49">
        <v>2</v>
      </c>
      <c r="AH304" s="51">
        <f t="shared" si="62"/>
        <v>0.1</v>
      </c>
      <c r="AI304" s="7">
        <v>99</v>
      </c>
      <c r="AJ304" s="7">
        <v>184</v>
      </c>
      <c r="AK304" s="49">
        <v>23</v>
      </c>
      <c r="AL304" s="49">
        <v>0</v>
      </c>
      <c r="AM304" s="49">
        <v>23</v>
      </c>
      <c r="AN304" s="51">
        <f t="shared" si="63"/>
        <v>1</v>
      </c>
      <c r="AO304" s="49">
        <v>83</v>
      </c>
      <c r="AP304" s="49">
        <v>54</v>
      </c>
      <c r="AQ304" s="51">
        <f t="shared" si="52"/>
        <v>0.6506024096385542</v>
      </c>
      <c r="AR304" s="49">
        <v>78</v>
      </c>
      <c r="AS304" s="49">
        <v>71</v>
      </c>
      <c r="AT304" s="51">
        <f t="shared" si="64"/>
        <v>0.91025641025641024</v>
      </c>
    </row>
    <row r="305" spans="1:46" s="7" customFormat="1" x14ac:dyDescent="0.3">
      <c r="A305" s="7" t="s">
        <v>703</v>
      </c>
      <c r="B305" s="7" t="s">
        <v>712</v>
      </c>
      <c r="C305" s="7" t="s">
        <v>713</v>
      </c>
      <c r="D305" s="53">
        <v>402933</v>
      </c>
      <c r="E305" s="7" t="s">
        <v>53</v>
      </c>
      <c r="F305" s="52">
        <v>53</v>
      </c>
      <c r="G305" s="52">
        <v>40</v>
      </c>
      <c r="H305" s="51">
        <f t="shared" si="53"/>
        <v>0.75471698113207553</v>
      </c>
      <c r="I305" s="7">
        <v>43</v>
      </c>
      <c r="J305" s="7">
        <v>9</v>
      </c>
      <c r="K305" s="7">
        <v>54</v>
      </c>
      <c r="L305" s="7">
        <v>11</v>
      </c>
      <c r="M305" s="49">
        <v>54</v>
      </c>
      <c r="N305" s="49">
        <v>6</v>
      </c>
      <c r="O305" s="49">
        <v>8</v>
      </c>
      <c r="P305" s="49">
        <v>11</v>
      </c>
      <c r="Q305" s="51">
        <f t="shared" si="54"/>
        <v>0.1111111111111111</v>
      </c>
      <c r="R305" s="51">
        <f t="shared" si="55"/>
        <v>0.14814814814814814</v>
      </c>
      <c r="S305" s="51">
        <f t="shared" si="56"/>
        <v>0.20370370370370369</v>
      </c>
      <c r="T305" s="7">
        <v>650</v>
      </c>
      <c r="U305" s="49">
        <v>45</v>
      </c>
      <c r="V305" s="49">
        <v>0</v>
      </c>
      <c r="W305" s="51">
        <f t="shared" si="57"/>
        <v>0</v>
      </c>
      <c r="X305" s="49">
        <v>8</v>
      </c>
      <c r="Y305" s="51">
        <f t="shared" si="58"/>
        <v>0.17777777777777778</v>
      </c>
      <c r="Z305" s="49">
        <v>8</v>
      </c>
      <c r="AA305" s="51">
        <f t="shared" si="59"/>
        <v>0.17777777777777778</v>
      </c>
      <c r="AB305" s="49">
        <v>16</v>
      </c>
      <c r="AC305" s="49">
        <v>1</v>
      </c>
      <c r="AD305" s="51">
        <f t="shared" si="60"/>
        <v>6.25E-2</v>
      </c>
      <c r="AE305" s="49">
        <v>2</v>
      </c>
      <c r="AF305" s="51">
        <f t="shared" si="61"/>
        <v>0.125</v>
      </c>
      <c r="AG305" s="49">
        <v>3</v>
      </c>
      <c r="AH305" s="51">
        <f t="shared" si="62"/>
        <v>0.1875</v>
      </c>
      <c r="AI305" s="7">
        <v>455</v>
      </c>
      <c r="AJ305" s="7">
        <v>480</v>
      </c>
      <c r="AK305" s="49">
        <v>0</v>
      </c>
      <c r="AL305" s="49">
        <v>0</v>
      </c>
      <c r="AM305" s="49">
        <v>0</v>
      </c>
      <c r="AN305" s="51" t="str">
        <f t="shared" si="63"/>
        <v>NA</v>
      </c>
      <c r="AO305" s="49">
        <v>68</v>
      </c>
      <c r="AP305" s="49">
        <v>31</v>
      </c>
      <c r="AQ305" s="51">
        <f t="shared" si="52"/>
        <v>0.45588235294117646</v>
      </c>
      <c r="AR305" s="49">
        <v>104</v>
      </c>
      <c r="AS305" s="49">
        <v>95</v>
      </c>
      <c r="AT305" s="51">
        <f t="shared" si="64"/>
        <v>0.91346153846153844</v>
      </c>
    </row>
    <row r="306" spans="1:46" s="7" customFormat="1" x14ac:dyDescent="0.3">
      <c r="A306" s="7" t="s">
        <v>703</v>
      </c>
      <c r="B306" s="7" t="s">
        <v>714</v>
      </c>
      <c r="C306" s="7" t="s">
        <v>715</v>
      </c>
      <c r="D306" s="53">
        <v>352044</v>
      </c>
      <c r="E306" s="7" t="s">
        <v>53</v>
      </c>
      <c r="F306" s="52">
        <v>286</v>
      </c>
      <c r="G306" s="52">
        <v>94</v>
      </c>
      <c r="H306" s="51">
        <f t="shared" si="53"/>
        <v>0.32867132867132864</v>
      </c>
      <c r="I306" s="7">
        <v>46</v>
      </c>
      <c r="J306" s="7">
        <v>10</v>
      </c>
      <c r="K306" s="7">
        <v>102</v>
      </c>
      <c r="L306" s="7">
        <v>49</v>
      </c>
      <c r="M306" s="49">
        <v>395</v>
      </c>
      <c r="N306" s="49">
        <v>37</v>
      </c>
      <c r="O306" s="49">
        <v>48</v>
      </c>
      <c r="P306" s="49">
        <v>56</v>
      </c>
      <c r="Q306" s="51">
        <f t="shared" si="54"/>
        <v>9.3670886075949367E-2</v>
      </c>
      <c r="R306" s="51">
        <f t="shared" si="55"/>
        <v>0.12151898734177215</v>
      </c>
      <c r="S306" s="51">
        <f t="shared" si="56"/>
        <v>0.14177215189873418</v>
      </c>
      <c r="T306" s="7">
        <v>331</v>
      </c>
      <c r="U306" s="49">
        <v>15</v>
      </c>
      <c r="V306" s="49">
        <v>2</v>
      </c>
      <c r="W306" s="51">
        <f t="shared" si="57"/>
        <v>0.13333333333333333</v>
      </c>
      <c r="X306" s="49">
        <v>5</v>
      </c>
      <c r="Y306" s="51">
        <f t="shared" si="58"/>
        <v>0.33333333333333331</v>
      </c>
      <c r="Z306" s="49">
        <v>7</v>
      </c>
      <c r="AA306" s="51">
        <f t="shared" si="59"/>
        <v>0.46666666666666667</v>
      </c>
      <c r="AB306" s="49">
        <v>156</v>
      </c>
      <c r="AC306" s="49">
        <v>57</v>
      </c>
      <c r="AD306" s="51">
        <f t="shared" si="60"/>
        <v>0.36538461538461536</v>
      </c>
      <c r="AE306" s="49">
        <v>3</v>
      </c>
      <c r="AF306" s="51">
        <f t="shared" si="61"/>
        <v>1.9230769230769232E-2</v>
      </c>
      <c r="AG306" s="49">
        <v>60</v>
      </c>
      <c r="AH306" s="51">
        <f t="shared" si="62"/>
        <v>0.38461538461538464</v>
      </c>
      <c r="AI306" s="7">
        <v>258</v>
      </c>
      <c r="AJ306" s="7">
        <v>338</v>
      </c>
      <c r="AK306" s="49">
        <v>36</v>
      </c>
      <c r="AL306" s="49">
        <v>18</v>
      </c>
      <c r="AM306" s="49">
        <v>8</v>
      </c>
      <c r="AN306" s="51">
        <f t="shared" si="63"/>
        <v>0.72222222222222221</v>
      </c>
      <c r="AO306" s="49">
        <v>300</v>
      </c>
      <c r="AP306" s="49">
        <v>212</v>
      </c>
      <c r="AQ306" s="51">
        <f t="shared" si="52"/>
        <v>0.70666666666666667</v>
      </c>
      <c r="AR306" s="49">
        <v>62</v>
      </c>
      <c r="AS306" s="49">
        <v>47</v>
      </c>
      <c r="AT306" s="51">
        <f t="shared" si="64"/>
        <v>0.75806451612903225</v>
      </c>
    </row>
    <row r="307" spans="1:46" s="7" customFormat="1" x14ac:dyDescent="0.3">
      <c r="A307" s="7" t="s">
        <v>703</v>
      </c>
      <c r="B307" s="7" t="s">
        <v>716</v>
      </c>
      <c r="C307" s="7" t="s">
        <v>717</v>
      </c>
      <c r="D307" s="53">
        <v>117578</v>
      </c>
      <c r="E307" s="7" t="s">
        <v>53</v>
      </c>
      <c r="F307" s="52">
        <v>215</v>
      </c>
      <c r="G307" s="52">
        <v>118</v>
      </c>
      <c r="H307" s="51">
        <f t="shared" si="53"/>
        <v>0.5488372093023256</v>
      </c>
      <c r="I307" s="7">
        <v>564</v>
      </c>
      <c r="J307" s="7">
        <v>76</v>
      </c>
      <c r="K307" s="7">
        <v>573</v>
      </c>
      <c r="L307" s="7">
        <v>76</v>
      </c>
      <c r="M307" s="49">
        <v>108</v>
      </c>
      <c r="N307" s="49">
        <v>16</v>
      </c>
      <c r="O307" s="49">
        <v>18</v>
      </c>
      <c r="P307" s="49">
        <v>22</v>
      </c>
      <c r="Q307" s="51">
        <f t="shared" si="54"/>
        <v>0.14814814814814814</v>
      </c>
      <c r="R307" s="51">
        <f t="shared" si="55"/>
        <v>0.16666666666666666</v>
      </c>
      <c r="S307" s="51">
        <f t="shared" si="56"/>
        <v>0.20370370370370369</v>
      </c>
      <c r="T307" s="7">
        <v>275</v>
      </c>
      <c r="U307" s="49">
        <v>0</v>
      </c>
      <c r="V307" s="49">
        <v>0</v>
      </c>
      <c r="W307" s="51" t="str">
        <f t="shared" si="57"/>
        <v>NA</v>
      </c>
      <c r="X307" s="49">
        <v>0</v>
      </c>
      <c r="Y307" s="51" t="str">
        <f t="shared" si="58"/>
        <v>NA</v>
      </c>
      <c r="Z307" s="49">
        <v>0</v>
      </c>
      <c r="AA307" s="51" t="str">
        <f t="shared" si="59"/>
        <v>NA</v>
      </c>
      <c r="AB307" s="49">
        <v>0</v>
      </c>
      <c r="AC307" s="49">
        <v>0</v>
      </c>
      <c r="AD307" s="51" t="str">
        <f t="shared" si="60"/>
        <v>NA</v>
      </c>
      <c r="AE307" s="49">
        <v>0</v>
      </c>
      <c r="AF307" s="51" t="str">
        <f t="shared" si="61"/>
        <v>NA</v>
      </c>
      <c r="AG307" s="49">
        <v>0</v>
      </c>
      <c r="AH307" s="51" t="str">
        <f t="shared" si="62"/>
        <v>NA</v>
      </c>
      <c r="AI307" s="7">
        <v>143</v>
      </c>
      <c r="AJ307" s="7">
        <v>199</v>
      </c>
      <c r="AK307" s="49">
        <v>1</v>
      </c>
      <c r="AL307" s="49">
        <v>1</v>
      </c>
      <c r="AM307" s="49">
        <v>0</v>
      </c>
      <c r="AN307" s="51">
        <f t="shared" si="63"/>
        <v>1</v>
      </c>
      <c r="AO307" s="49">
        <v>193</v>
      </c>
      <c r="AP307" s="49">
        <v>92</v>
      </c>
      <c r="AQ307" s="51">
        <f t="shared" si="52"/>
        <v>0.47668393782383417</v>
      </c>
      <c r="AR307" s="49">
        <v>8</v>
      </c>
      <c r="AS307" s="49">
        <v>8</v>
      </c>
      <c r="AT307" s="51">
        <f t="shared" si="64"/>
        <v>1</v>
      </c>
    </row>
    <row r="308" spans="1:46" s="7" customFormat="1" x14ac:dyDescent="0.3">
      <c r="A308" s="7" t="s">
        <v>703</v>
      </c>
      <c r="B308" s="7" t="s">
        <v>718</v>
      </c>
      <c r="C308" s="7" t="s">
        <v>719</v>
      </c>
      <c r="D308" s="53">
        <v>116835</v>
      </c>
      <c r="E308" s="7" t="s">
        <v>53</v>
      </c>
      <c r="F308" s="52">
        <v>203</v>
      </c>
      <c r="G308" s="52">
        <v>42</v>
      </c>
      <c r="H308" s="51">
        <f t="shared" si="53"/>
        <v>0.20689655172413793</v>
      </c>
      <c r="I308" s="7">
        <v>34</v>
      </c>
      <c r="J308" s="7">
        <v>2</v>
      </c>
      <c r="K308" s="7">
        <v>34</v>
      </c>
      <c r="L308" s="7">
        <v>2</v>
      </c>
      <c r="M308" s="49">
        <v>688</v>
      </c>
      <c r="N308" s="49">
        <v>36</v>
      </c>
      <c r="O308" s="49">
        <v>48</v>
      </c>
      <c r="P308" s="49">
        <v>83</v>
      </c>
      <c r="Q308" s="51">
        <f t="shared" si="54"/>
        <v>5.232558139534884E-2</v>
      </c>
      <c r="R308" s="51">
        <f t="shared" si="55"/>
        <v>6.9767441860465115E-2</v>
      </c>
      <c r="S308" s="51">
        <f t="shared" si="56"/>
        <v>0.12063953488372094</v>
      </c>
      <c r="T308" s="7">
        <v>685</v>
      </c>
      <c r="U308" s="49">
        <v>5</v>
      </c>
      <c r="V308" s="49">
        <v>0</v>
      </c>
      <c r="W308" s="51">
        <f t="shared" si="57"/>
        <v>0</v>
      </c>
      <c r="X308" s="49">
        <v>0</v>
      </c>
      <c r="Y308" s="51">
        <f t="shared" si="58"/>
        <v>0</v>
      </c>
      <c r="Z308" s="49">
        <v>0</v>
      </c>
      <c r="AA308" s="51">
        <f t="shared" si="59"/>
        <v>0</v>
      </c>
      <c r="AB308" s="49">
        <v>8</v>
      </c>
      <c r="AC308" s="49">
        <v>2</v>
      </c>
      <c r="AD308" s="51">
        <f t="shared" si="60"/>
        <v>0.25</v>
      </c>
      <c r="AE308" s="49">
        <v>1</v>
      </c>
      <c r="AF308" s="51">
        <f t="shared" si="61"/>
        <v>0.125</v>
      </c>
      <c r="AG308" s="49">
        <v>2</v>
      </c>
      <c r="AH308" s="51">
        <f t="shared" si="62"/>
        <v>0.25</v>
      </c>
      <c r="AI308" s="7">
        <v>580</v>
      </c>
      <c r="AJ308" s="7">
        <v>1290</v>
      </c>
      <c r="AK308" s="49">
        <v>17</v>
      </c>
      <c r="AL308" s="49">
        <v>1</v>
      </c>
      <c r="AM308" s="49">
        <v>2</v>
      </c>
      <c r="AN308" s="51">
        <f t="shared" si="63"/>
        <v>0.17647058823529413</v>
      </c>
      <c r="AO308" s="49">
        <v>1369</v>
      </c>
      <c r="AP308" s="49">
        <v>895</v>
      </c>
      <c r="AQ308" s="51">
        <f t="shared" si="52"/>
        <v>0.65376186997808616</v>
      </c>
      <c r="AR308" s="49">
        <v>55</v>
      </c>
      <c r="AS308" s="49">
        <v>44</v>
      </c>
      <c r="AT308" s="51">
        <f t="shared" si="64"/>
        <v>0.8</v>
      </c>
    </row>
    <row r="309" spans="1:46" s="7" customFormat="1" x14ac:dyDescent="0.3">
      <c r="A309" s="7" t="s">
        <v>720</v>
      </c>
      <c r="B309" s="7" t="s">
        <v>1017</v>
      </c>
      <c r="C309" s="7" t="s">
        <v>722</v>
      </c>
      <c r="D309" s="53">
        <v>3363526</v>
      </c>
      <c r="E309" s="7" t="s">
        <v>53</v>
      </c>
      <c r="F309" s="52">
        <v>542</v>
      </c>
      <c r="G309" s="52">
        <v>542</v>
      </c>
      <c r="H309" s="51">
        <f t="shared" si="53"/>
        <v>1</v>
      </c>
      <c r="I309" s="7">
        <v>66</v>
      </c>
      <c r="J309" s="7">
        <v>18</v>
      </c>
      <c r="K309" s="7">
        <v>85</v>
      </c>
      <c r="L309" s="7">
        <v>23</v>
      </c>
      <c r="M309" s="49">
        <v>311</v>
      </c>
      <c r="N309" s="49">
        <v>27</v>
      </c>
      <c r="O309" s="49">
        <v>37</v>
      </c>
      <c r="P309" s="49">
        <v>57</v>
      </c>
      <c r="Q309" s="51">
        <f t="shared" si="54"/>
        <v>8.6816720257234734E-2</v>
      </c>
      <c r="R309" s="51">
        <f t="shared" si="55"/>
        <v>0.11897106109324759</v>
      </c>
      <c r="S309" s="51">
        <f t="shared" si="56"/>
        <v>0.18327974276527331</v>
      </c>
      <c r="T309" s="7">
        <v>2941</v>
      </c>
      <c r="U309" s="49">
        <v>217</v>
      </c>
      <c r="V309" s="49">
        <v>18</v>
      </c>
      <c r="W309" s="51">
        <f t="shared" si="57"/>
        <v>8.294930875576037E-2</v>
      </c>
      <c r="X309" s="49">
        <v>51</v>
      </c>
      <c r="Y309" s="51">
        <f t="shared" si="58"/>
        <v>0.23502304147465439</v>
      </c>
      <c r="Z309" s="49">
        <v>60</v>
      </c>
      <c r="AA309" s="51">
        <f t="shared" si="59"/>
        <v>0.27649769585253459</v>
      </c>
      <c r="AB309" s="49">
        <v>139</v>
      </c>
      <c r="AC309" s="49">
        <v>25</v>
      </c>
      <c r="AD309" s="51">
        <f t="shared" si="60"/>
        <v>0.17985611510791366</v>
      </c>
      <c r="AE309" s="49">
        <v>34</v>
      </c>
      <c r="AF309" s="51">
        <f t="shared" si="61"/>
        <v>0.2446043165467626</v>
      </c>
      <c r="AG309" s="49">
        <v>54</v>
      </c>
      <c r="AH309" s="51">
        <f t="shared" si="62"/>
        <v>0.38848920863309355</v>
      </c>
      <c r="AI309" s="7">
        <v>2037</v>
      </c>
      <c r="AJ309" s="7">
        <v>2342</v>
      </c>
      <c r="AK309" s="49">
        <v>917</v>
      </c>
      <c r="AL309" s="49">
        <v>22</v>
      </c>
      <c r="AM309" s="49">
        <v>73</v>
      </c>
      <c r="AN309" s="51">
        <f t="shared" si="63"/>
        <v>0.10359869138495092</v>
      </c>
      <c r="AO309" s="49">
        <v>2683</v>
      </c>
      <c r="AP309" s="49">
        <v>469</v>
      </c>
      <c r="AQ309" s="51">
        <f t="shared" si="52"/>
        <v>0.17480432351844949</v>
      </c>
      <c r="AR309" s="49">
        <v>718</v>
      </c>
      <c r="AS309" s="49">
        <v>687</v>
      </c>
      <c r="AT309" s="51">
        <f t="shared" si="64"/>
        <v>0.95682451253481893</v>
      </c>
    </row>
    <row r="310" spans="1:46" s="7" customFormat="1" x14ac:dyDescent="0.3">
      <c r="A310" s="7" t="s">
        <v>720</v>
      </c>
      <c r="B310" s="7" t="s">
        <v>1018</v>
      </c>
      <c r="C310" s="7" t="s">
        <v>724</v>
      </c>
      <c r="D310" s="53">
        <v>22269997</v>
      </c>
      <c r="E310" s="7" t="s">
        <v>90</v>
      </c>
      <c r="F310" s="52">
        <v>2418</v>
      </c>
      <c r="G310" s="52">
        <v>2180</v>
      </c>
      <c r="H310" s="51">
        <f t="shared" si="53"/>
        <v>0.90157154673283701</v>
      </c>
      <c r="I310" s="7">
        <v>60</v>
      </c>
      <c r="J310" s="7">
        <v>25</v>
      </c>
      <c r="K310" s="7">
        <v>92</v>
      </c>
      <c r="L310" s="7">
        <v>36</v>
      </c>
      <c r="M310" s="49">
        <v>4518</v>
      </c>
      <c r="N310" s="49">
        <v>362</v>
      </c>
      <c r="O310" s="49">
        <v>715</v>
      </c>
      <c r="P310" s="49">
        <v>1203</v>
      </c>
      <c r="Q310" s="51">
        <f t="shared" si="54"/>
        <v>8.0123948649845067E-2</v>
      </c>
      <c r="R310" s="51">
        <f t="shared" si="55"/>
        <v>0.15825586542718018</v>
      </c>
      <c r="S310" s="51">
        <f t="shared" si="56"/>
        <v>0.26626826029216466</v>
      </c>
      <c r="T310" s="7">
        <v>9548</v>
      </c>
      <c r="U310" s="49">
        <v>1152</v>
      </c>
      <c r="V310" s="49">
        <v>86</v>
      </c>
      <c r="W310" s="51">
        <f t="shared" si="57"/>
        <v>7.4652777777777776E-2</v>
      </c>
      <c r="X310" s="49">
        <v>329</v>
      </c>
      <c r="Y310" s="51">
        <f t="shared" si="58"/>
        <v>0.28559027777777779</v>
      </c>
      <c r="Z310" s="49">
        <v>401</v>
      </c>
      <c r="AA310" s="51">
        <f t="shared" si="59"/>
        <v>0.34809027777777779</v>
      </c>
      <c r="AB310" s="49">
        <v>788</v>
      </c>
      <c r="AC310" s="49">
        <v>185</v>
      </c>
      <c r="AD310" s="51">
        <f t="shared" si="60"/>
        <v>0.23477157360406092</v>
      </c>
      <c r="AE310" s="49">
        <v>137</v>
      </c>
      <c r="AF310" s="51">
        <f t="shared" si="61"/>
        <v>0.17385786802030456</v>
      </c>
      <c r="AG310" s="49">
        <v>312</v>
      </c>
      <c r="AH310" s="51">
        <f t="shared" si="62"/>
        <v>0.39593908629441626</v>
      </c>
      <c r="AI310" s="7">
        <v>6365</v>
      </c>
      <c r="AJ310" s="7">
        <v>8949</v>
      </c>
      <c r="AK310" s="49">
        <v>224</v>
      </c>
      <c r="AL310" s="49">
        <v>8</v>
      </c>
      <c r="AM310" s="49">
        <v>92</v>
      </c>
      <c r="AN310" s="51">
        <f t="shared" si="63"/>
        <v>0.44642857142857145</v>
      </c>
      <c r="AO310" s="49">
        <v>9767</v>
      </c>
      <c r="AP310" s="49">
        <v>3792</v>
      </c>
      <c r="AQ310" s="51">
        <f t="shared" si="52"/>
        <v>0.38824613494419985</v>
      </c>
      <c r="AR310" s="49">
        <v>4249</v>
      </c>
      <c r="AS310" s="49">
        <v>4051</v>
      </c>
      <c r="AT310" s="51">
        <f t="shared" si="64"/>
        <v>0.95340080018827955</v>
      </c>
    </row>
    <row r="311" spans="1:46" s="7" customFormat="1" x14ac:dyDescent="0.3">
      <c r="A311" s="7" t="s">
        <v>720</v>
      </c>
      <c r="B311" s="7" t="s">
        <v>1019</v>
      </c>
      <c r="C311" s="7" t="s">
        <v>726</v>
      </c>
      <c r="D311" s="53">
        <v>244882</v>
      </c>
      <c r="E311" s="7" t="s">
        <v>53</v>
      </c>
      <c r="F311" s="52">
        <v>304</v>
      </c>
      <c r="G311" s="52">
        <v>167</v>
      </c>
      <c r="H311" s="51">
        <f t="shared" si="53"/>
        <v>0.54934210526315785</v>
      </c>
      <c r="I311" s="7">
        <v>20</v>
      </c>
      <c r="J311" s="7">
        <v>6</v>
      </c>
      <c r="K311" s="7">
        <v>92</v>
      </c>
      <c r="L311" s="7">
        <v>22</v>
      </c>
      <c r="M311" s="49">
        <v>523</v>
      </c>
      <c r="N311" s="49">
        <v>26</v>
      </c>
      <c r="O311" s="49">
        <v>43</v>
      </c>
      <c r="P311" s="49">
        <v>56</v>
      </c>
      <c r="Q311" s="51">
        <f t="shared" si="54"/>
        <v>4.9713193116634802E-2</v>
      </c>
      <c r="R311" s="51">
        <f t="shared" si="55"/>
        <v>8.2217973231357558E-2</v>
      </c>
      <c r="S311" s="51">
        <f t="shared" si="56"/>
        <v>0.10707456978967496</v>
      </c>
      <c r="T311" s="7">
        <v>889</v>
      </c>
      <c r="U311" s="49">
        <v>26</v>
      </c>
      <c r="V311" s="49">
        <v>0</v>
      </c>
      <c r="W311" s="51">
        <f t="shared" si="57"/>
        <v>0</v>
      </c>
      <c r="X311" s="49">
        <v>0</v>
      </c>
      <c r="Y311" s="51">
        <f t="shared" si="58"/>
        <v>0</v>
      </c>
      <c r="Z311" s="49">
        <v>0</v>
      </c>
      <c r="AA311" s="51">
        <f t="shared" si="59"/>
        <v>0</v>
      </c>
      <c r="AB311" s="49">
        <v>86</v>
      </c>
      <c r="AC311" s="49">
        <v>7</v>
      </c>
      <c r="AD311" s="51">
        <f t="shared" si="60"/>
        <v>8.1395348837209308E-2</v>
      </c>
      <c r="AE311" s="49">
        <v>6</v>
      </c>
      <c r="AF311" s="51">
        <f t="shared" si="61"/>
        <v>6.9767441860465115E-2</v>
      </c>
      <c r="AG311" s="49">
        <v>12</v>
      </c>
      <c r="AH311" s="51">
        <f t="shared" si="62"/>
        <v>0.13953488372093023</v>
      </c>
      <c r="AI311" s="7">
        <v>720</v>
      </c>
      <c r="AJ311" s="7">
        <v>1163</v>
      </c>
      <c r="AK311" s="49">
        <v>254</v>
      </c>
      <c r="AL311" s="49">
        <v>47</v>
      </c>
      <c r="AM311" s="49">
        <v>76</v>
      </c>
      <c r="AN311" s="51">
        <f t="shared" si="63"/>
        <v>0.48425196850393698</v>
      </c>
      <c r="AO311" s="49">
        <v>1040</v>
      </c>
      <c r="AP311" s="49">
        <v>387</v>
      </c>
      <c r="AQ311" s="51">
        <f t="shared" si="52"/>
        <v>0.37211538461538463</v>
      </c>
      <c r="AR311" s="49">
        <v>342</v>
      </c>
      <c r="AS311" s="49">
        <v>302</v>
      </c>
      <c r="AT311" s="51">
        <f t="shared" si="64"/>
        <v>0.88304093567251463</v>
      </c>
    </row>
    <row r="312" spans="1:46" s="7" customFormat="1" x14ac:dyDescent="0.3">
      <c r="A312" s="7" t="s">
        <v>720</v>
      </c>
      <c r="B312" s="7" t="s">
        <v>727</v>
      </c>
      <c r="C312" s="7" t="s">
        <v>728</v>
      </c>
      <c r="D312" s="53">
        <v>596396</v>
      </c>
      <c r="E312" s="7" t="s">
        <v>53</v>
      </c>
      <c r="F312" s="52">
        <v>248</v>
      </c>
      <c r="G312" s="52">
        <v>179</v>
      </c>
      <c r="H312" s="51">
        <f t="shared" si="53"/>
        <v>0.72177419354838712</v>
      </c>
      <c r="I312" s="7">
        <v>47</v>
      </c>
      <c r="J312" s="7">
        <v>25</v>
      </c>
      <c r="K312" s="7">
        <v>54</v>
      </c>
      <c r="L312" s="7">
        <v>28</v>
      </c>
      <c r="M312" s="49">
        <v>563</v>
      </c>
      <c r="N312" s="49">
        <v>58</v>
      </c>
      <c r="O312" s="49">
        <v>90</v>
      </c>
      <c r="P312" s="49">
        <v>116</v>
      </c>
      <c r="Q312" s="51">
        <f t="shared" si="54"/>
        <v>0.10301953818827708</v>
      </c>
      <c r="R312" s="51">
        <f t="shared" si="55"/>
        <v>0.15985790408525755</v>
      </c>
      <c r="S312" s="51">
        <f t="shared" si="56"/>
        <v>0.20603907637655416</v>
      </c>
      <c r="T312" s="7">
        <v>1032</v>
      </c>
      <c r="U312" s="49">
        <v>19</v>
      </c>
      <c r="V312" s="49">
        <v>2</v>
      </c>
      <c r="W312" s="51">
        <f t="shared" si="57"/>
        <v>0.10526315789473684</v>
      </c>
      <c r="X312" s="49">
        <v>0</v>
      </c>
      <c r="Y312" s="51">
        <f t="shared" si="58"/>
        <v>0</v>
      </c>
      <c r="Z312" s="49">
        <v>2</v>
      </c>
      <c r="AA312" s="51">
        <f t="shared" si="59"/>
        <v>0.10526315789473684</v>
      </c>
      <c r="AB312" s="49">
        <v>42</v>
      </c>
      <c r="AC312" s="49">
        <v>14</v>
      </c>
      <c r="AD312" s="51">
        <f t="shared" si="60"/>
        <v>0.33333333333333331</v>
      </c>
      <c r="AE312" s="49">
        <v>5</v>
      </c>
      <c r="AF312" s="51">
        <f t="shared" si="61"/>
        <v>0.11904761904761904</v>
      </c>
      <c r="AG312" s="49">
        <v>16</v>
      </c>
      <c r="AH312" s="51">
        <f t="shared" si="62"/>
        <v>0.38095238095238093</v>
      </c>
      <c r="AI312" s="7">
        <v>773</v>
      </c>
      <c r="AJ312" s="7">
        <v>874</v>
      </c>
      <c r="AK312" s="49">
        <v>7</v>
      </c>
      <c r="AL312" s="49">
        <v>1</v>
      </c>
      <c r="AM312" s="49">
        <v>3</v>
      </c>
      <c r="AN312" s="51">
        <f t="shared" si="63"/>
        <v>0.5714285714285714</v>
      </c>
      <c r="AO312" s="49">
        <v>981</v>
      </c>
      <c r="AP312" s="49">
        <v>337</v>
      </c>
      <c r="AQ312" s="51">
        <f t="shared" si="52"/>
        <v>0.34352701325178392</v>
      </c>
      <c r="AR312" s="49">
        <v>17</v>
      </c>
      <c r="AS312" s="49">
        <v>17</v>
      </c>
      <c r="AT312" s="51">
        <f t="shared" si="64"/>
        <v>1</v>
      </c>
    </row>
    <row r="313" spans="1:46" s="7" customFormat="1" x14ac:dyDescent="0.3">
      <c r="A313" s="7" t="s">
        <v>720</v>
      </c>
      <c r="B313" s="7" t="s">
        <v>729</v>
      </c>
      <c r="C313" s="7" t="s">
        <v>730</v>
      </c>
      <c r="D313" s="53">
        <v>3065532</v>
      </c>
      <c r="E313" s="7" t="s">
        <v>56</v>
      </c>
      <c r="F313" s="52">
        <v>2274</v>
      </c>
      <c r="G313" s="52">
        <v>606</v>
      </c>
      <c r="H313" s="51">
        <f t="shared" si="53"/>
        <v>0.26649076517150394</v>
      </c>
      <c r="I313" s="7">
        <v>30</v>
      </c>
      <c r="J313" s="7">
        <v>3</v>
      </c>
      <c r="K313" s="7">
        <v>52</v>
      </c>
      <c r="L313" s="7">
        <v>3</v>
      </c>
      <c r="M313" s="49">
        <v>2434</v>
      </c>
      <c r="N313" s="49">
        <v>84</v>
      </c>
      <c r="O313" s="49">
        <v>141</v>
      </c>
      <c r="P313" s="49">
        <v>213</v>
      </c>
      <c r="Q313" s="51">
        <f t="shared" si="54"/>
        <v>3.4511092851273621E-2</v>
      </c>
      <c r="R313" s="51">
        <f t="shared" si="55"/>
        <v>5.7929334428923583E-2</v>
      </c>
      <c r="S313" s="51">
        <f t="shared" si="56"/>
        <v>8.7510271158586686E-2</v>
      </c>
      <c r="T313" s="7">
        <v>3601</v>
      </c>
      <c r="U313" s="49">
        <v>141</v>
      </c>
      <c r="V313" s="49">
        <v>10</v>
      </c>
      <c r="W313" s="51">
        <f t="shared" si="57"/>
        <v>7.0921985815602842E-2</v>
      </c>
      <c r="X313" s="49">
        <v>36</v>
      </c>
      <c r="Y313" s="51">
        <f t="shared" si="58"/>
        <v>0.25531914893617019</v>
      </c>
      <c r="Z313" s="49">
        <v>40</v>
      </c>
      <c r="AA313" s="51">
        <f t="shared" si="59"/>
        <v>0.28368794326241137</v>
      </c>
      <c r="AB313" s="49">
        <v>423</v>
      </c>
      <c r="AC313" s="49">
        <v>68</v>
      </c>
      <c r="AD313" s="51">
        <f t="shared" si="60"/>
        <v>0.16075650118203311</v>
      </c>
      <c r="AE313" s="49">
        <v>48</v>
      </c>
      <c r="AF313" s="51">
        <f t="shared" si="61"/>
        <v>0.11347517730496454</v>
      </c>
      <c r="AG313" s="49">
        <v>112</v>
      </c>
      <c r="AH313" s="51">
        <f t="shared" si="62"/>
        <v>0.26477541371158392</v>
      </c>
      <c r="AI313" s="7">
        <v>4187</v>
      </c>
      <c r="AJ313" s="7">
        <v>6944</v>
      </c>
      <c r="AK313" s="49">
        <v>92</v>
      </c>
      <c r="AL313" s="49">
        <v>28</v>
      </c>
      <c r="AM313" s="49">
        <v>13</v>
      </c>
      <c r="AN313" s="51">
        <f t="shared" si="63"/>
        <v>0.44565217391304346</v>
      </c>
      <c r="AO313" s="49">
        <v>6194</v>
      </c>
      <c r="AP313" s="49">
        <v>2388</v>
      </c>
      <c r="AQ313" s="51">
        <f t="shared" ref="AQ313:AQ376" si="65">IFERROR(AP313/AO313,"NA")</f>
        <v>0.3855343881175331</v>
      </c>
      <c r="AR313" s="49">
        <v>670</v>
      </c>
      <c r="AS313" s="49">
        <v>609</v>
      </c>
      <c r="AT313" s="51">
        <f t="shared" si="64"/>
        <v>0.90895522388059702</v>
      </c>
    </row>
    <row r="314" spans="1:46" s="7" customFormat="1" x14ac:dyDescent="0.3">
      <c r="A314" s="7" t="s">
        <v>720</v>
      </c>
      <c r="B314" s="7" t="s">
        <v>1020</v>
      </c>
      <c r="C314" s="7" t="s">
        <v>732</v>
      </c>
      <c r="D314" s="53">
        <v>3369507</v>
      </c>
      <c r="E314" s="7" t="s">
        <v>53</v>
      </c>
      <c r="F314" s="52">
        <v>216</v>
      </c>
      <c r="G314" s="52">
        <v>206</v>
      </c>
      <c r="H314" s="51">
        <f t="shared" ref="H314:H377" si="66">IFERROR(G314/F314,"NA")</f>
        <v>0.95370370370370372</v>
      </c>
      <c r="I314" s="7">
        <v>56</v>
      </c>
      <c r="J314" s="7">
        <v>42</v>
      </c>
      <c r="K314" s="7">
        <v>104</v>
      </c>
      <c r="L314" s="7">
        <v>53</v>
      </c>
      <c r="M314" s="49">
        <v>513</v>
      </c>
      <c r="N314" s="49">
        <v>20</v>
      </c>
      <c r="O314" s="49">
        <v>32</v>
      </c>
      <c r="P314" s="49">
        <v>58</v>
      </c>
      <c r="Q314" s="51">
        <f t="shared" ref="Q314:Q377" si="67">IFERROR(N314/M314,"NA")</f>
        <v>3.8986354775828458E-2</v>
      </c>
      <c r="R314" s="51">
        <f t="shared" ref="R314:R377" si="68">IFERROR(O314/M314,"NA")</f>
        <v>6.2378167641325533E-2</v>
      </c>
      <c r="S314" s="51">
        <f t="shared" ref="S314:S377" si="69">IFERROR(P314/M314,"NA")</f>
        <v>0.11306042884990253</v>
      </c>
      <c r="T314" s="7">
        <v>762</v>
      </c>
      <c r="U314" s="49">
        <v>198</v>
      </c>
      <c r="V314" s="49">
        <v>18</v>
      </c>
      <c r="W314" s="51">
        <f t="shared" ref="W314:W377" si="70">IFERROR(V314/U314,"NA")</f>
        <v>9.0909090909090912E-2</v>
      </c>
      <c r="X314" s="49">
        <v>83</v>
      </c>
      <c r="Y314" s="51">
        <f t="shared" ref="Y314:Y377" si="71">IFERROR(X314/U314,"NA")</f>
        <v>0.41919191919191917</v>
      </c>
      <c r="Z314" s="49">
        <v>92</v>
      </c>
      <c r="AA314" s="51">
        <f t="shared" ref="AA314:AA377" si="72">IFERROR(Z314/U314,"NA")</f>
        <v>0.46464646464646464</v>
      </c>
      <c r="AB314" s="49">
        <v>73</v>
      </c>
      <c r="AC314" s="49">
        <v>14</v>
      </c>
      <c r="AD314" s="51">
        <f t="shared" ref="AD314:AD377" si="73">IFERROR(AC314/AB314,"NA")</f>
        <v>0.19178082191780821</v>
      </c>
      <c r="AE314" s="49">
        <v>21</v>
      </c>
      <c r="AF314" s="51">
        <f t="shared" ref="AF314:AF377" si="74">IFERROR(AE314/AB314,"NA")</f>
        <v>0.28767123287671231</v>
      </c>
      <c r="AG314" s="49">
        <v>31</v>
      </c>
      <c r="AH314" s="51">
        <f t="shared" ref="AH314:AH377" si="75">IFERROR(AG314/AB314,"NA")</f>
        <v>0.42465753424657532</v>
      </c>
      <c r="AI314" s="7">
        <v>537</v>
      </c>
      <c r="AJ314" s="7">
        <v>661</v>
      </c>
      <c r="AK314" s="49">
        <v>229</v>
      </c>
      <c r="AL314" s="49">
        <v>17</v>
      </c>
      <c r="AM314" s="49">
        <v>18</v>
      </c>
      <c r="AN314" s="51">
        <f t="shared" ref="AN314:AN377" si="76">IFERROR((AL314+AM314)/AK314,"NA")</f>
        <v>0.15283842794759825</v>
      </c>
      <c r="AO314" s="49">
        <v>639</v>
      </c>
      <c r="AP314" s="49">
        <v>352</v>
      </c>
      <c r="AQ314" s="51">
        <f t="shared" si="65"/>
        <v>0.55086071987480434</v>
      </c>
      <c r="AR314" s="49">
        <v>283</v>
      </c>
      <c r="AS314" s="49">
        <v>261</v>
      </c>
      <c r="AT314" s="51">
        <f t="shared" ref="AT314:AT377" si="77">IFERROR(AS314/AR314,"NA")</f>
        <v>0.92226148409893993</v>
      </c>
    </row>
    <row r="315" spans="1:46" s="7" customFormat="1" x14ac:dyDescent="0.3">
      <c r="A315" s="7" t="s">
        <v>720</v>
      </c>
      <c r="B315" s="7" t="s">
        <v>733</v>
      </c>
      <c r="C315" s="7" t="s">
        <v>734</v>
      </c>
      <c r="D315" s="53">
        <v>2353017</v>
      </c>
      <c r="E315" s="7" t="s">
        <v>53</v>
      </c>
      <c r="F315" s="52">
        <v>79</v>
      </c>
      <c r="G315" s="52">
        <v>79</v>
      </c>
      <c r="H315" s="51">
        <f t="shared" si="66"/>
        <v>1</v>
      </c>
      <c r="I315" s="7">
        <v>14</v>
      </c>
      <c r="J315" s="7">
        <v>4</v>
      </c>
      <c r="K315" s="7">
        <v>66</v>
      </c>
      <c r="L315" s="7">
        <v>6</v>
      </c>
      <c r="M315" s="49">
        <v>211</v>
      </c>
      <c r="N315" s="49">
        <v>1</v>
      </c>
      <c r="O315" s="49">
        <v>1</v>
      </c>
      <c r="P315" s="49">
        <v>7</v>
      </c>
      <c r="Q315" s="51">
        <f t="shared" si="67"/>
        <v>4.7393364928909956E-3</v>
      </c>
      <c r="R315" s="51">
        <f t="shared" si="68"/>
        <v>4.7393364928909956E-3</v>
      </c>
      <c r="S315" s="51">
        <f t="shared" si="69"/>
        <v>3.3175355450236969E-2</v>
      </c>
      <c r="T315" s="7">
        <v>729</v>
      </c>
      <c r="U315" s="49">
        <v>101</v>
      </c>
      <c r="V315" s="49">
        <v>10</v>
      </c>
      <c r="W315" s="51">
        <f t="shared" si="70"/>
        <v>9.9009900990099015E-2</v>
      </c>
      <c r="X315" s="49">
        <v>27</v>
      </c>
      <c r="Y315" s="51">
        <f t="shared" si="71"/>
        <v>0.26732673267326734</v>
      </c>
      <c r="Z315" s="49">
        <v>35</v>
      </c>
      <c r="AA315" s="51">
        <f t="shared" si="72"/>
        <v>0.34653465346534651</v>
      </c>
      <c r="AB315" s="49">
        <v>86</v>
      </c>
      <c r="AC315" s="49">
        <v>18</v>
      </c>
      <c r="AD315" s="51">
        <f t="shared" si="73"/>
        <v>0.20930232558139536</v>
      </c>
      <c r="AE315" s="49">
        <v>19</v>
      </c>
      <c r="AF315" s="51">
        <f t="shared" si="74"/>
        <v>0.22093023255813954</v>
      </c>
      <c r="AG315" s="49">
        <v>34</v>
      </c>
      <c r="AH315" s="51">
        <f t="shared" si="75"/>
        <v>0.39534883720930231</v>
      </c>
      <c r="AI315" s="7">
        <v>519</v>
      </c>
      <c r="AJ315" s="7">
        <v>641</v>
      </c>
      <c r="AK315" s="49">
        <v>0</v>
      </c>
      <c r="AL315" s="49">
        <v>0</v>
      </c>
      <c r="AM315" s="49">
        <v>0</v>
      </c>
      <c r="AN315" s="51" t="str">
        <f t="shared" si="76"/>
        <v>NA</v>
      </c>
      <c r="AO315" s="49">
        <v>755</v>
      </c>
      <c r="AP315" s="49">
        <v>165</v>
      </c>
      <c r="AQ315" s="51">
        <f t="shared" si="65"/>
        <v>0.2185430463576159</v>
      </c>
      <c r="AR315" s="49">
        <v>312</v>
      </c>
      <c r="AS315" s="49">
        <v>296</v>
      </c>
      <c r="AT315" s="51">
        <f t="shared" si="77"/>
        <v>0.94871794871794868</v>
      </c>
    </row>
    <row r="316" spans="1:46" s="7" customFormat="1" x14ac:dyDescent="0.3">
      <c r="A316" s="7" t="s">
        <v>735</v>
      </c>
      <c r="B316" s="7" t="s">
        <v>736</v>
      </c>
      <c r="C316" s="7" t="s">
        <v>737</v>
      </c>
      <c r="D316" s="53">
        <v>32870833</v>
      </c>
      <c r="E316" s="7" t="s">
        <v>90</v>
      </c>
      <c r="F316" s="52">
        <v>5017</v>
      </c>
      <c r="G316" s="52">
        <v>3720</v>
      </c>
      <c r="H316" s="51">
        <f t="shared" si="66"/>
        <v>0.74147897149691055</v>
      </c>
      <c r="I316" s="7">
        <v>155</v>
      </c>
      <c r="J316" s="7">
        <v>97</v>
      </c>
      <c r="K316" s="7">
        <v>217</v>
      </c>
      <c r="L316" s="7">
        <v>142</v>
      </c>
      <c r="M316" s="49">
        <v>2951</v>
      </c>
      <c r="N316" s="49">
        <v>102</v>
      </c>
      <c r="O316" s="49">
        <v>159</v>
      </c>
      <c r="P316" s="49">
        <v>220</v>
      </c>
      <c r="Q316" s="51">
        <f t="shared" si="67"/>
        <v>3.4564554388342932E-2</v>
      </c>
      <c r="R316" s="51">
        <f t="shared" si="68"/>
        <v>5.388004066418163E-2</v>
      </c>
      <c r="S316" s="51">
        <f t="shared" si="69"/>
        <v>7.4550999661131823E-2</v>
      </c>
      <c r="T316" s="7">
        <v>9649</v>
      </c>
      <c r="U316" s="49">
        <v>2043</v>
      </c>
      <c r="V316" s="49">
        <v>193</v>
      </c>
      <c r="W316" s="51">
        <f t="shared" si="70"/>
        <v>9.4468918257464507E-2</v>
      </c>
      <c r="X316" s="49">
        <v>742</v>
      </c>
      <c r="Y316" s="51">
        <f t="shared" si="71"/>
        <v>0.36319138521781691</v>
      </c>
      <c r="Z316" s="49">
        <v>878</v>
      </c>
      <c r="AA316" s="51">
        <f t="shared" si="72"/>
        <v>0.42976015663240336</v>
      </c>
      <c r="AB316" s="49">
        <v>470</v>
      </c>
      <c r="AC316" s="49">
        <v>101</v>
      </c>
      <c r="AD316" s="51">
        <f t="shared" si="73"/>
        <v>0.2148936170212766</v>
      </c>
      <c r="AE316" s="49">
        <v>150</v>
      </c>
      <c r="AF316" s="51">
        <f t="shared" si="74"/>
        <v>0.31914893617021278</v>
      </c>
      <c r="AG316" s="49">
        <v>231</v>
      </c>
      <c r="AH316" s="51">
        <f t="shared" si="75"/>
        <v>0.49148936170212765</v>
      </c>
      <c r="AI316" s="7">
        <v>5247</v>
      </c>
      <c r="AJ316" s="7">
        <v>5748</v>
      </c>
      <c r="AK316" s="49">
        <v>220</v>
      </c>
      <c r="AL316" s="49">
        <v>26</v>
      </c>
      <c r="AM316" s="49">
        <v>12</v>
      </c>
      <c r="AN316" s="51">
        <f t="shared" si="76"/>
        <v>0.17272727272727273</v>
      </c>
      <c r="AO316" s="49">
        <v>5815</v>
      </c>
      <c r="AP316" s="49">
        <v>1981</v>
      </c>
      <c r="AQ316" s="51">
        <f t="shared" si="65"/>
        <v>0.34067067927772998</v>
      </c>
      <c r="AR316" s="49">
        <v>4123</v>
      </c>
      <c r="AS316" s="49">
        <v>3981</v>
      </c>
      <c r="AT316" s="51">
        <f t="shared" si="77"/>
        <v>0.96555905893766669</v>
      </c>
    </row>
    <row r="317" spans="1:46" s="7" customFormat="1" x14ac:dyDescent="0.3">
      <c r="A317" s="7" t="s">
        <v>735</v>
      </c>
      <c r="B317" s="7" t="s">
        <v>738</v>
      </c>
      <c r="C317" s="7" t="s">
        <v>739</v>
      </c>
      <c r="D317" s="53">
        <v>1671218</v>
      </c>
      <c r="E317" s="7" t="s">
        <v>53</v>
      </c>
      <c r="F317" s="52">
        <v>396</v>
      </c>
      <c r="G317" s="52">
        <v>262</v>
      </c>
      <c r="H317" s="51">
        <f t="shared" si="66"/>
        <v>0.66161616161616166</v>
      </c>
      <c r="I317" s="7">
        <v>61</v>
      </c>
      <c r="J317" s="7">
        <v>42</v>
      </c>
      <c r="K317" s="7">
        <v>119</v>
      </c>
      <c r="L317" s="7">
        <v>49</v>
      </c>
      <c r="M317" s="49">
        <v>420</v>
      </c>
      <c r="N317" s="49">
        <v>9</v>
      </c>
      <c r="O317" s="49">
        <v>21</v>
      </c>
      <c r="P317" s="49">
        <v>51</v>
      </c>
      <c r="Q317" s="51">
        <f t="shared" si="67"/>
        <v>2.1428571428571429E-2</v>
      </c>
      <c r="R317" s="51">
        <f t="shared" si="68"/>
        <v>0.05</v>
      </c>
      <c r="S317" s="51">
        <f t="shared" si="69"/>
        <v>0.12142857142857143</v>
      </c>
      <c r="T317" s="7">
        <v>830</v>
      </c>
      <c r="U317" s="49">
        <v>54</v>
      </c>
      <c r="V317" s="49">
        <v>1</v>
      </c>
      <c r="W317" s="51">
        <f t="shared" si="70"/>
        <v>1.8518518518518517E-2</v>
      </c>
      <c r="X317" s="49">
        <v>10</v>
      </c>
      <c r="Y317" s="51">
        <f t="shared" si="71"/>
        <v>0.18518518518518517</v>
      </c>
      <c r="Z317" s="49">
        <v>11</v>
      </c>
      <c r="AA317" s="51">
        <f t="shared" si="72"/>
        <v>0.20370370370370369</v>
      </c>
      <c r="AB317" s="49">
        <v>49</v>
      </c>
      <c r="AC317" s="49">
        <v>12</v>
      </c>
      <c r="AD317" s="51">
        <f t="shared" si="73"/>
        <v>0.24489795918367346</v>
      </c>
      <c r="AE317" s="49">
        <v>5</v>
      </c>
      <c r="AF317" s="51">
        <f t="shared" si="74"/>
        <v>0.10204081632653061</v>
      </c>
      <c r="AG317" s="49">
        <v>16</v>
      </c>
      <c r="AH317" s="51">
        <f t="shared" si="75"/>
        <v>0.32653061224489793</v>
      </c>
      <c r="AI317" s="7">
        <v>623</v>
      </c>
      <c r="AJ317" s="7">
        <v>711</v>
      </c>
      <c r="AK317" s="49">
        <v>0</v>
      </c>
      <c r="AL317" s="49">
        <v>0</v>
      </c>
      <c r="AM317" s="49">
        <v>0</v>
      </c>
      <c r="AN317" s="51" t="str">
        <f t="shared" si="76"/>
        <v>NA</v>
      </c>
      <c r="AO317" s="49">
        <v>828</v>
      </c>
      <c r="AP317" s="49">
        <v>420</v>
      </c>
      <c r="AQ317" s="51">
        <f t="shared" si="65"/>
        <v>0.50724637681159424</v>
      </c>
      <c r="AR317" s="49">
        <v>133</v>
      </c>
      <c r="AS317" s="49">
        <v>117</v>
      </c>
      <c r="AT317" s="51">
        <f t="shared" si="77"/>
        <v>0.87969924812030076</v>
      </c>
    </row>
    <row r="318" spans="1:46" s="7" customFormat="1" x14ac:dyDescent="0.3">
      <c r="A318" s="7" t="s">
        <v>735</v>
      </c>
      <c r="B318" s="7" t="s">
        <v>1021</v>
      </c>
      <c r="C318" s="7" t="s">
        <v>741</v>
      </c>
      <c r="D318" s="53">
        <v>4887497</v>
      </c>
      <c r="E318" s="7" t="s">
        <v>53</v>
      </c>
      <c r="F318" s="52">
        <v>420</v>
      </c>
      <c r="G318" s="52">
        <v>366</v>
      </c>
      <c r="H318" s="51">
        <f t="shared" si="66"/>
        <v>0.87142857142857144</v>
      </c>
      <c r="I318" s="7">
        <v>88</v>
      </c>
      <c r="J318" s="7">
        <v>67</v>
      </c>
      <c r="K318" s="7">
        <v>114</v>
      </c>
      <c r="L318" s="7">
        <v>72</v>
      </c>
      <c r="M318" s="49">
        <v>566</v>
      </c>
      <c r="N318" s="49">
        <v>21</v>
      </c>
      <c r="O318" s="49">
        <v>34</v>
      </c>
      <c r="P318" s="49">
        <v>59</v>
      </c>
      <c r="Q318" s="51">
        <f t="shared" si="67"/>
        <v>3.7102473498233215E-2</v>
      </c>
      <c r="R318" s="51">
        <f t="shared" si="68"/>
        <v>6.0070671378091869E-2</v>
      </c>
      <c r="S318" s="51">
        <f t="shared" si="69"/>
        <v>0.10424028268551237</v>
      </c>
      <c r="T318" s="7">
        <v>1201</v>
      </c>
      <c r="U318" s="49">
        <v>184</v>
      </c>
      <c r="V318" s="49">
        <v>23</v>
      </c>
      <c r="W318" s="51">
        <f t="shared" si="70"/>
        <v>0.125</v>
      </c>
      <c r="X318" s="49">
        <v>79</v>
      </c>
      <c r="Y318" s="51">
        <f t="shared" si="71"/>
        <v>0.42934782608695654</v>
      </c>
      <c r="Z318" s="49">
        <v>82</v>
      </c>
      <c r="AA318" s="51">
        <f t="shared" si="72"/>
        <v>0.44565217391304346</v>
      </c>
      <c r="AB318" s="49">
        <v>101</v>
      </c>
      <c r="AC318" s="49">
        <v>45</v>
      </c>
      <c r="AD318" s="51">
        <f t="shared" si="73"/>
        <v>0.44554455445544555</v>
      </c>
      <c r="AE318" s="49">
        <v>51</v>
      </c>
      <c r="AF318" s="51">
        <f t="shared" si="74"/>
        <v>0.50495049504950495</v>
      </c>
      <c r="AG318" s="49">
        <v>58</v>
      </c>
      <c r="AH318" s="51">
        <f t="shared" si="75"/>
        <v>0.57425742574257421</v>
      </c>
      <c r="AI318" s="7">
        <v>881</v>
      </c>
      <c r="AJ318" s="7">
        <v>1040</v>
      </c>
      <c r="AK318" s="49">
        <v>44</v>
      </c>
      <c r="AL318" s="49">
        <v>16</v>
      </c>
      <c r="AM318" s="49">
        <v>7</v>
      </c>
      <c r="AN318" s="51">
        <f t="shared" si="76"/>
        <v>0.52272727272727271</v>
      </c>
      <c r="AO318" s="49">
        <v>1271</v>
      </c>
      <c r="AP318" s="49">
        <v>621</v>
      </c>
      <c r="AQ318" s="51">
        <f t="shared" si="65"/>
        <v>0.48859166011014948</v>
      </c>
      <c r="AR318" s="49">
        <v>310</v>
      </c>
      <c r="AS318" s="49">
        <v>301</v>
      </c>
      <c r="AT318" s="51">
        <f t="shared" si="77"/>
        <v>0.97096774193548385</v>
      </c>
    </row>
    <row r="319" spans="1:46" s="7" customFormat="1" x14ac:dyDescent="0.3">
      <c r="A319" s="7" t="s">
        <v>735</v>
      </c>
      <c r="B319" s="7" t="s">
        <v>1022</v>
      </c>
      <c r="C319" s="7" t="s">
        <v>743</v>
      </c>
      <c r="D319" s="53">
        <v>4021709</v>
      </c>
      <c r="E319" s="7" t="s">
        <v>53</v>
      </c>
      <c r="F319" s="52">
        <v>169</v>
      </c>
      <c r="G319" s="52">
        <v>169</v>
      </c>
      <c r="H319" s="51">
        <f t="shared" si="66"/>
        <v>1</v>
      </c>
      <c r="I319" s="7">
        <v>26</v>
      </c>
      <c r="J319" s="7">
        <v>17</v>
      </c>
      <c r="K319" s="7">
        <v>74</v>
      </c>
      <c r="L319" s="7">
        <v>26</v>
      </c>
      <c r="M319" s="49">
        <v>553</v>
      </c>
      <c r="N319" s="49">
        <v>120</v>
      </c>
      <c r="O319" s="49">
        <v>142</v>
      </c>
      <c r="P319" s="49">
        <v>173</v>
      </c>
      <c r="Q319" s="51">
        <f t="shared" si="67"/>
        <v>0.21699819168173598</v>
      </c>
      <c r="R319" s="51">
        <f t="shared" si="68"/>
        <v>0.25678119349005424</v>
      </c>
      <c r="S319" s="51">
        <f t="shared" si="69"/>
        <v>0.31283905967450271</v>
      </c>
      <c r="T319" s="7">
        <v>642</v>
      </c>
      <c r="U319" s="49">
        <v>108</v>
      </c>
      <c r="V319" s="49">
        <v>6</v>
      </c>
      <c r="W319" s="51">
        <f t="shared" si="70"/>
        <v>5.5555555555555552E-2</v>
      </c>
      <c r="X319" s="49">
        <v>28</v>
      </c>
      <c r="Y319" s="51">
        <f t="shared" si="71"/>
        <v>0.25925925925925924</v>
      </c>
      <c r="Z319" s="49">
        <v>32</v>
      </c>
      <c r="AA319" s="51">
        <f t="shared" si="72"/>
        <v>0.29629629629629628</v>
      </c>
      <c r="AB319" s="49">
        <v>24</v>
      </c>
      <c r="AC319" s="49">
        <v>6</v>
      </c>
      <c r="AD319" s="51">
        <f t="shared" si="73"/>
        <v>0.25</v>
      </c>
      <c r="AE319" s="49">
        <v>11</v>
      </c>
      <c r="AF319" s="51">
        <f t="shared" si="74"/>
        <v>0.45833333333333331</v>
      </c>
      <c r="AG319" s="49">
        <v>16</v>
      </c>
      <c r="AH319" s="51">
        <f t="shared" si="75"/>
        <v>0.66666666666666663</v>
      </c>
      <c r="AI319" s="7">
        <v>391</v>
      </c>
      <c r="AJ319" s="7">
        <v>410</v>
      </c>
      <c r="AK319" s="49">
        <v>0</v>
      </c>
      <c r="AL319" s="49">
        <v>0</v>
      </c>
      <c r="AM319" s="49">
        <v>0</v>
      </c>
      <c r="AN319" s="51" t="str">
        <f t="shared" si="76"/>
        <v>NA</v>
      </c>
      <c r="AO319" s="49">
        <v>509</v>
      </c>
      <c r="AP319" s="49">
        <v>309</v>
      </c>
      <c r="AQ319" s="51">
        <f t="shared" si="65"/>
        <v>0.60707269155206289</v>
      </c>
      <c r="AR319" s="49">
        <v>285</v>
      </c>
      <c r="AS319" s="49">
        <v>273</v>
      </c>
      <c r="AT319" s="51">
        <f t="shared" si="77"/>
        <v>0.95789473684210524</v>
      </c>
    </row>
    <row r="320" spans="1:46" s="7" customFormat="1" x14ac:dyDescent="0.3">
      <c r="A320" s="7" t="s">
        <v>735</v>
      </c>
      <c r="B320" s="7" t="s">
        <v>1023</v>
      </c>
      <c r="C320" s="7" t="s">
        <v>745</v>
      </c>
      <c r="D320" s="53">
        <v>2888253</v>
      </c>
      <c r="E320" s="7" t="s">
        <v>53</v>
      </c>
      <c r="F320" s="52">
        <v>263</v>
      </c>
      <c r="G320" s="52">
        <v>263</v>
      </c>
      <c r="H320" s="51">
        <f t="shared" si="66"/>
        <v>1</v>
      </c>
      <c r="I320" s="7">
        <v>85</v>
      </c>
      <c r="J320" s="7">
        <v>74</v>
      </c>
      <c r="K320" s="7">
        <v>157</v>
      </c>
      <c r="L320" s="7">
        <v>89</v>
      </c>
      <c r="M320" s="49">
        <v>775</v>
      </c>
      <c r="N320" s="49">
        <v>57</v>
      </c>
      <c r="O320" s="49">
        <v>94</v>
      </c>
      <c r="P320" s="49">
        <v>160</v>
      </c>
      <c r="Q320" s="51">
        <f t="shared" si="67"/>
        <v>7.3548387096774193E-2</v>
      </c>
      <c r="R320" s="51">
        <f t="shared" si="68"/>
        <v>0.12129032258064516</v>
      </c>
      <c r="S320" s="51">
        <f t="shared" si="69"/>
        <v>0.20645161290322581</v>
      </c>
      <c r="T320" s="7">
        <v>830</v>
      </c>
      <c r="U320" s="49">
        <v>132</v>
      </c>
      <c r="V320" s="49">
        <v>7</v>
      </c>
      <c r="W320" s="51">
        <f t="shared" si="70"/>
        <v>5.3030303030303032E-2</v>
      </c>
      <c r="X320" s="49">
        <v>23</v>
      </c>
      <c r="Y320" s="51">
        <f t="shared" si="71"/>
        <v>0.17424242424242425</v>
      </c>
      <c r="Z320" s="49">
        <v>30</v>
      </c>
      <c r="AA320" s="51">
        <f t="shared" si="72"/>
        <v>0.22727272727272727</v>
      </c>
      <c r="AB320" s="49">
        <v>121</v>
      </c>
      <c r="AC320" s="49">
        <v>31</v>
      </c>
      <c r="AD320" s="51">
        <f t="shared" si="73"/>
        <v>0.256198347107438</v>
      </c>
      <c r="AE320" s="49">
        <v>23</v>
      </c>
      <c r="AF320" s="51">
        <f t="shared" si="74"/>
        <v>0.19008264462809918</v>
      </c>
      <c r="AG320" s="49">
        <v>50</v>
      </c>
      <c r="AH320" s="51">
        <f t="shared" si="75"/>
        <v>0.41322314049586778</v>
      </c>
      <c r="AI320" s="7">
        <v>434</v>
      </c>
      <c r="AJ320" s="7">
        <v>647</v>
      </c>
      <c r="AK320" s="49">
        <v>533</v>
      </c>
      <c r="AL320" s="49">
        <v>219</v>
      </c>
      <c r="AM320" s="49">
        <v>31</v>
      </c>
      <c r="AN320" s="51">
        <f t="shared" si="76"/>
        <v>0.46904315196998125</v>
      </c>
      <c r="AO320" s="49">
        <v>706</v>
      </c>
      <c r="AP320" s="49">
        <v>419</v>
      </c>
      <c r="AQ320" s="51">
        <f t="shared" si="65"/>
        <v>0.59348441926345608</v>
      </c>
      <c r="AR320" s="49">
        <v>202</v>
      </c>
      <c r="AS320" s="49">
        <v>187</v>
      </c>
      <c r="AT320" s="51">
        <f t="shared" si="77"/>
        <v>0.92574257425742579</v>
      </c>
    </row>
    <row r="321" spans="1:46" s="7" customFormat="1" x14ac:dyDescent="0.3">
      <c r="A321" s="7" t="s">
        <v>735</v>
      </c>
      <c r="B321" s="7" t="s">
        <v>746</v>
      </c>
      <c r="C321" s="7" t="s">
        <v>747</v>
      </c>
      <c r="D321" s="53">
        <v>1626834</v>
      </c>
      <c r="E321" s="7" t="s">
        <v>53</v>
      </c>
      <c r="F321" s="52">
        <v>436</v>
      </c>
      <c r="G321" s="52">
        <v>387</v>
      </c>
      <c r="H321" s="51">
        <f t="shared" si="66"/>
        <v>0.88761467889908252</v>
      </c>
      <c r="I321" s="7">
        <v>66</v>
      </c>
      <c r="J321" s="7">
        <v>44</v>
      </c>
      <c r="K321" s="7">
        <v>123</v>
      </c>
      <c r="L321" s="7">
        <v>80</v>
      </c>
      <c r="M321" s="49">
        <v>1328</v>
      </c>
      <c r="N321" s="49">
        <v>127</v>
      </c>
      <c r="O321" s="49">
        <v>181</v>
      </c>
      <c r="P321" s="49">
        <v>252</v>
      </c>
      <c r="Q321" s="51">
        <f t="shared" si="67"/>
        <v>9.5632530120481923E-2</v>
      </c>
      <c r="R321" s="51">
        <f t="shared" si="68"/>
        <v>0.13629518072289157</v>
      </c>
      <c r="S321" s="51">
        <f t="shared" si="69"/>
        <v>0.18975903614457831</v>
      </c>
      <c r="T321" s="7">
        <v>1707</v>
      </c>
      <c r="U321" s="49">
        <v>121</v>
      </c>
      <c r="V321" s="49">
        <v>6</v>
      </c>
      <c r="W321" s="51">
        <f t="shared" si="70"/>
        <v>4.9586776859504134E-2</v>
      </c>
      <c r="X321" s="49">
        <v>23</v>
      </c>
      <c r="Y321" s="51">
        <f t="shared" si="71"/>
        <v>0.19008264462809918</v>
      </c>
      <c r="Z321" s="49">
        <v>25</v>
      </c>
      <c r="AA321" s="51">
        <f t="shared" si="72"/>
        <v>0.20661157024793389</v>
      </c>
      <c r="AB321" s="49">
        <v>78</v>
      </c>
      <c r="AC321" s="49">
        <v>25</v>
      </c>
      <c r="AD321" s="51">
        <f t="shared" si="73"/>
        <v>0.32051282051282054</v>
      </c>
      <c r="AE321" s="49">
        <v>15</v>
      </c>
      <c r="AF321" s="51">
        <f t="shared" si="74"/>
        <v>0.19230769230769232</v>
      </c>
      <c r="AG321" s="49">
        <v>27</v>
      </c>
      <c r="AH321" s="51">
        <f t="shared" si="75"/>
        <v>0.34615384615384615</v>
      </c>
      <c r="AI321" s="7">
        <v>1036</v>
      </c>
      <c r="AJ321" s="7">
        <v>1172</v>
      </c>
      <c r="AK321" s="49">
        <v>123</v>
      </c>
      <c r="AL321" s="49">
        <v>37</v>
      </c>
      <c r="AM321" s="49">
        <v>78</v>
      </c>
      <c r="AN321" s="51">
        <f t="shared" si="76"/>
        <v>0.93495934959349591</v>
      </c>
      <c r="AO321" s="49">
        <v>1348</v>
      </c>
      <c r="AP321" s="49">
        <v>822</v>
      </c>
      <c r="AQ321" s="51">
        <f t="shared" si="65"/>
        <v>0.60979228486646886</v>
      </c>
      <c r="AR321" s="49">
        <v>300</v>
      </c>
      <c r="AS321" s="49">
        <v>286</v>
      </c>
      <c r="AT321" s="51">
        <f t="shared" si="77"/>
        <v>0.95333333333333337</v>
      </c>
    </row>
    <row r="322" spans="1:46" s="7" customFormat="1" x14ac:dyDescent="0.3">
      <c r="A322" s="7" t="s">
        <v>735</v>
      </c>
      <c r="B322" s="7" t="s">
        <v>748</v>
      </c>
      <c r="C322" s="7" t="s">
        <v>749</v>
      </c>
      <c r="D322" s="53">
        <v>2762261</v>
      </c>
      <c r="E322" s="7" t="s">
        <v>53</v>
      </c>
      <c r="F322" s="52">
        <v>422</v>
      </c>
      <c r="G322" s="52">
        <v>422</v>
      </c>
      <c r="H322" s="51">
        <f t="shared" si="66"/>
        <v>1</v>
      </c>
      <c r="I322" s="7">
        <v>80</v>
      </c>
      <c r="J322" s="7">
        <v>45</v>
      </c>
      <c r="K322" s="7">
        <v>130</v>
      </c>
      <c r="L322" s="7">
        <v>66</v>
      </c>
      <c r="M322" s="49">
        <v>1354</v>
      </c>
      <c r="N322" s="49">
        <v>93</v>
      </c>
      <c r="O322" s="49">
        <v>159</v>
      </c>
      <c r="P322" s="49">
        <v>227</v>
      </c>
      <c r="Q322" s="51">
        <f t="shared" si="67"/>
        <v>6.8685376661742986E-2</v>
      </c>
      <c r="R322" s="51">
        <f t="shared" si="68"/>
        <v>0.11742983751846381</v>
      </c>
      <c r="S322" s="51">
        <f t="shared" si="69"/>
        <v>0.16765140324963074</v>
      </c>
      <c r="T322" s="7">
        <v>1595</v>
      </c>
      <c r="U322" s="49">
        <v>116</v>
      </c>
      <c r="V322" s="49">
        <v>11</v>
      </c>
      <c r="W322" s="51">
        <f t="shared" si="70"/>
        <v>9.4827586206896547E-2</v>
      </c>
      <c r="X322" s="49">
        <v>30</v>
      </c>
      <c r="Y322" s="51">
        <f t="shared" si="71"/>
        <v>0.25862068965517243</v>
      </c>
      <c r="Z322" s="49">
        <v>37</v>
      </c>
      <c r="AA322" s="51">
        <f t="shared" si="72"/>
        <v>0.31896551724137934</v>
      </c>
      <c r="AB322" s="49">
        <v>164</v>
      </c>
      <c r="AC322" s="49">
        <v>46</v>
      </c>
      <c r="AD322" s="51">
        <f t="shared" si="73"/>
        <v>0.28048780487804881</v>
      </c>
      <c r="AE322" s="49">
        <v>24</v>
      </c>
      <c r="AF322" s="51">
        <f t="shared" si="74"/>
        <v>0.14634146341463414</v>
      </c>
      <c r="AG322" s="49">
        <v>66</v>
      </c>
      <c r="AH322" s="51">
        <f t="shared" si="75"/>
        <v>0.40243902439024393</v>
      </c>
      <c r="AI322" s="7">
        <v>1020</v>
      </c>
      <c r="AJ322" s="7">
        <v>1287</v>
      </c>
      <c r="AK322" s="49">
        <v>46</v>
      </c>
      <c r="AL322" s="49">
        <v>26</v>
      </c>
      <c r="AM322" s="49">
        <v>12</v>
      </c>
      <c r="AN322" s="51">
        <f t="shared" si="76"/>
        <v>0.82608695652173914</v>
      </c>
      <c r="AO322" s="49">
        <v>1378</v>
      </c>
      <c r="AP322" s="49">
        <v>782</v>
      </c>
      <c r="AQ322" s="51">
        <f t="shared" si="65"/>
        <v>0.56748911465892593</v>
      </c>
      <c r="AR322" s="49">
        <v>369</v>
      </c>
      <c r="AS322" s="49">
        <v>350</v>
      </c>
      <c r="AT322" s="51">
        <f t="shared" si="77"/>
        <v>0.948509485094851</v>
      </c>
    </row>
    <row r="323" spans="1:46" s="7" customFormat="1" x14ac:dyDescent="0.3">
      <c r="A323" s="7" t="s">
        <v>735</v>
      </c>
      <c r="B323" s="7" t="s">
        <v>750</v>
      </c>
      <c r="C323" s="7" t="s">
        <v>751</v>
      </c>
      <c r="D323" s="53">
        <v>2683752</v>
      </c>
      <c r="E323" s="7" t="s">
        <v>53</v>
      </c>
      <c r="F323" s="52">
        <v>154</v>
      </c>
      <c r="G323" s="52">
        <v>154</v>
      </c>
      <c r="H323" s="51">
        <f t="shared" si="66"/>
        <v>1</v>
      </c>
      <c r="I323" s="7">
        <v>27</v>
      </c>
      <c r="J323" s="7">
        <v>12</v>
      </c>
      <c r="K323" s="7">
        <v>101</v>
      </c>
      <c r="L323" s="7">
        <v>23</v>
      </c>
      <c r="M323" s="49">
        <v>245</v>
      </c>
      <c r="N323" s="49">
        <v>18</v>
      </c>
      <c r="O323" s="49">
        <v>28</v>
      </c>
      <c r="P323" s="49">
        <v>43</v>
      </c>
      <c r="Q323" s="51">
        <f t="shared" si="67"/>
        <v>7.3469387755102047E-2</v>
      </c>
      <c r="R323" s="51">
        <f t="shared" si="68"/>
        <v>0.11428571428571428</v>
      </c>
      <c r="S323" s="51">
        <f t="shared" si="69"/>
        <v>0.17551020408163265</v>
      </c>
      <c r="T323" s="7">
        <v>803</v>
      </c>
      <c r="U323" s="49">
        <v>86</v>
      </c>
      <c r="V323" s="49">
        <v>19</v>
      </c>
      <c r="W323" s="51">
        <f t="shared" si="70"/>
        <v>0.22093023255813954</v>
      </c>
      <c r="X323" s="49">
        <v>26</v>
      </c>
      <c r="Y323" s="51">
        <f t="shared" si="71"/>
        <v>0.30232558139534882</v>
      </c>
      <c r="Z323" s="49">
        <v>39</v>
      </c>
      <c r="AA323" s="51">
        <f t="shared" si="72"/>
        <v>0.45348837209302323</v>
      </c>
      <c r="AB323" s="49">
        <v>34</v>
      </c>
      <c r="AC323" s="49">
        <v>10</v>
      </c>
      <c r="AD323" s="51">
        <f t="shared" si="73"/>
        <v>0.29411764705882354</v>
      </c>
      <c r="AE323" s="49">
        <v>9</v>
      </c>
      <c r="AF323" s="51">
        <f t="shared" si="74"/>
        <v>0.26470588235294118</v>
      </c>
      <c r="AG323" s="49">
        <v>16</v>
      </c>
      <c r="AH323" s="51">
        <f t="shared" si="75"/>
        <v>0.47058823529411764</v>
      </c>
      <c r="AI323" s="7">
        <v>514</v>
      </c>
      <c r="AJ323" s="7">
        <v>544</v>
      </c>
      <c r="AK323" s="49">
        <v>42</v>
      </c>
      <c r="AL323" s="49">
        <v>1</v>
      </c>
      <c r="AM323" s="49">
        <v>19</v>
      </c>
      <c r="AN323" s="51">
        <f t="shared" si="76"/>
        <v>0.47619047619047616</v>
      </c>
      <c r="AO323" s="49">
        <v>668</v>
      </c>
      <c r="AP323" s="49">
        <v>262</v>
      </c>
      <c r="AQ323" s="51">
        <f t="shared" si="65"/>
        <v>0.39221556886227543</v>
      </c>
      <c r="AR323" s="49">
        <v>178</v>
      </c>
      <c r="AS323" s="49">
        <v>174</v>
      </c>
      <c r="AT323" s="51">
        <f t="shared" si="77"/>
        <v>0.97752808988764039</v>
      </c>
    </row>
    <row r="324" spans="1:46" s="7" customFormat="1" x14ac:dyDescent="0.3">
      <c r="A324" s="7" t="s">
        <v>735</v>
      </c>
      <c r="B324" s="7" t="s">
        <v>752</v>
      </c>
      <c r="C324" s="7" t="s">
        <v>753</v>
      </c>
      <c r="D324" s="53">
        <v>11585801</v>
      </c>
      <c r="E324" s="7" t="s">
        <v>53</v>
      </c>
      <c r="F324" s="52">
        <v>1767</v>
      </c>
      <c r="G324" s="52">
        <v>1113</v>
      </c>
      <c r="H324" s="51">
        <f t="shared" si="66"/>
        <v>0.62988115449915105</v>
      </c>
      <c r="I324" s="7">
        <v>82</v>
      </c>
      <c r="J324" s="7">
        <v>34</v>
      </c>
      <c r="K324" s="7">
        <v>128</v>
      </c>
      <c r="L324" s="7">
        <v>51</v>
      </c>
      <c r="M324" s="49">
        <v>2053</v>
      </c>
      <c r="N324" s="49">
        <v>77</v>
      </c>
      <c r="O324" s="49">
        <v>109</v>
      </c>
      <c r="P324" s="49">
        <v>154</v>
      </c>
      <c r="Q324" s="51">
        <f t="shared" si="67"/>
        <v>3.7506088650754991E-2</v>
      </c>
      <c r="R324" s="51">
        <f t="shared" si="68"/>
        <v>5.3093034583536286E-2</v>
      </c>
      <c r="S324" s="51">
        <f t="shared" si="69"/>
        <v>7.5012177301509983E-2</v>
      </c>
      <c r="T324" s="7">
        <v>4328</v>
      </c>
      <c r="U324" s="49">
        <v>547</v>
      </c>
      <c r="V324" s="49">
        <v>52</v>
      </c>
      <c r="W324" s="51">
        <f t="shared" si="70"/>
        <v>9.5063985374771481E-2</v>
      </c>
      <c r="X324" s="49">
        <v>216</v>
      </c>
      <c r="Y324" s="51">
        <f t="shared" si="71"/>
        <v>0.39488117001828155</v>
      </c>
      <c r="Z324" s="49">
        <v>247</v>
      </c>
      <c r="AA324" s="51">
        <f t="shared" si="72"/>
        <v>0.45155393053016452</v>
      </c>
      <c r="AB324" s="49">
        <v>474</v>
      </c>
      <c r="AC324" s="49">
        <v>147</v>
      </c>
      <c r="AD324" s="51">
        <f t="shared" si="73"/>
        <v>0.310126582278481</v>
      </c>
      <c r="AE324" s="49">
        <v>92</v>
      </c>
      <c r="AF324" s="51">
        <f t="shared" si="74"/>
        <v>0.1940928270042194</v>
      </c>
      <c r="AG324" s="49">
        <v>218</v>
      </c>
      <c r="AH324" s="51">
        <f t="shared" si="75"/>
        <v>0.45991561181434598</v>
      </c>
      <c r="AI324" s="7">
        <v>3119</v>
      </c>
      <c r="AJ324" s="7">
        <v>4306</v>
      </c>
      <c r="AK324" s="49">
        <v>232</v>
      </c>
      <c r="AL324" s="49">
        <v>51</v>
      </c>
      <c r="AM324" s="49">
        <v>13</v>
      </c>
      <c r="AN324" s="51">
        <f t="shared" si="76"/>
        <v>0.27586206896551724</v>
      </c>
      <c r="AO324" s="49">
        <v>4468</v>
      </c>
      <c r="AP324" s="49">
        <v>2445</v>
      </c>
      <c r="AQ324" s="51">
        <f t="shared" si="65"/>
        <v>0.54722470904207698</v>
      </c>
      <c r="AR324" s="49">
        <v>1052</v>
      </c>
      <c r="AS324" s="49">
        <v>1019</v>
      </c>
      <c r="AT324" s="51">
        <f t="shared" si="77"/>
        <v>0.96863117870722437</v>
      </c>
    </row>
    <row r="325" spans="1:46" s="7" customFormat="1" x14ac:dyDescent="0.3">
      <c r="A325" s="7" t="s">
        <v>735</v>
      </c>
      <c r="B325" s="7" t="s">
        <v>754</v>
      </c>
      <c r="C325" s="7" t="s">
        <v>755</v>
      </c>
      <c r="D325" s="53">
        <v>2296691</v>
      </c>
      <c r="E325" s="7" t="s">
        <v>53</v>
      </c>
      <c r="F325" s="52">
        <v>381</v>
      </c>
      <c r="G325" s="52">
        <v>381</v>
      </c>
      <c r="H325" s="51">
        <f t="shared" si="66"/>
        <v>1</v>
      </c>
      <c r="I325" s="7">
        <v>39</v>
      </c>
      <c r="J325" s="7">
        <v>23</v>
      </c>
      <c r="K325" s="7">
        <v>93</v>
      </c>
      <c r="L325" s="7">
        <v>32</v>
      </c>
      <c r="M325" s="49">
        <v>556</v>
      </c>
      <c r="N325" s="49">
        <v>23</v>
      </c>
      <c r="O325" s="49">
        <v>37</v>
      </c>
      <c r="P325" s="49">
        <v>66</v>
      </c>
      <c r="Q325" s="51">
        <f t="shared" si="67"/>
        <v>4.1366906474820143E-2</v>
      </c>
      <c r="R325" s="51">
        <f t="shared" si="68"/>
        <v>6.654676258992806E-2</v>
      </c>
      <c r="S325" s="51">
        <f t="shared" si="69"/>
        <v>0.11870503597122302</v>
      </c>
      <c r="T325" s="7">
        <v>1623</v>
      </c>
      <c r="U325" s="49">
        <v>74</v>
      </c>
      <c r="V325" s="49">
        <v>5</v>
      </c>
      <c r="W325" s="51">
        <f t="shared" si="70"/>
        <v>6.7567567567567571E-2</v>
      </c>
      <c r="X325" s="49">
        <v>8</v>
      </c>
      <c r="Y325" s="51">
        <f t="shared" si="71"/>
        <v>0.10810810810810811</v>
      </c>
      <c r="Z325" s="49">
        <v>13</v>
      </c>
      <c r="AA325" s="51">
        <f t="shared" si="72"/>
        <v>0.17567567567567569</v>
      </c>
      <c r="AB325" s="49">
        <v>202</v>
      </c>
      <c r="AC325" s="49">
        <v>28</v>
      </c>
      <c r="AD325" s="51">
        <f t="shared" si="73"/>
        <v>0.13861386138613863</v>
      </c>
      <c r="AE325" s="49">
        <v>35</v>
      </c>
      <c r="AF325" s="51">
        <f t="shared" si="74"/>
        <v>0.17326732673267325</v>
      </c>
      <c r="AG325" s="49">
        <v>56</v>
      </c>
      <c r="AH325" s="51">
        <f t="shared" si="75"/>
        <v>0.27722772277227725</v>
      </c>
      <c r="AI325" s="7">
        <v>1163</v>
      </c>
      <c r="AJ325" s="7">
        <v>1366</v>
      </c>
      <c r="AK325" s="49">
        <v>58</v>
      </c>
      <c r="AL325" s="49">
        <v>11</v>
      </c>
      <c r="AM325" s="49">
        <v>12</v>
      </c>
      <c r="AN325" s="51">
        <f t="shared" si="76"/>
        <v>0.39655172413793105</v>
      </c>
      <c r="AO325" s="49">
        <v>785</v>
      </c>
      <c r="AP325" s="49">
        <v>266</v>
      </c>
      <c r="AQ325" s="51">
        <f t="shared" si="65"/>
        <v>0.33885350318471336</v>
      </c>
      <c r="AR325" s="49">
        <v>154</v>
      </c>
      <c r="AS325" s="49">
        <v>149</v>
      </c>
      <c r="AT325" s="51">
        <f t="shared" si="77"/>
        <v>0.96753246753246758</v>
      </c>
    </row>
    <row r="326" spans="1:46" s="7" customFormat="1" x14ac:dyDescent="0.3">
      <c r="A326" s="7" t="s">
        <v>735</v>
      </c>
      <c r="B326" s="7" t="s">
        <v>1024</v>
      </c>
      <c r="C326" s="7" t="s">
        <v>757</v>
      </c>
      <c r="D326" s="53">
        <v>1157695</v>
      </c>
      <c r="E326" s="7" t="s">
        <v>53</v>
      </c>
      <c r="F326" s="52">
        <v>449</v>
      </c>
      <c r="G326" s="52">
        <v>442</v>
      </c>
      <c r="H326" s="51">
        <f t="shared" si="66"/>
        <v>0.98440979955456576</v>
      </c>
      <c r="I326" s="7">
        <v>67</v>
      </c>
      <c r="J326" s="7">
        <v>45</v>
      </c>
      <c r="K326" s="7">
        <v>233</v>
      </c>
      <c r="L326" s="7">
        <v>81</v>
      </c>
      <c r="M326" s="49">
        <v>368</v>
      </c>
      <c r="N326" s="49">
        <v>7</v>
      </c>
      <c r="O326" s="49">
        <v>19</v>
      </c>
      <c r="P326" s="49">
        <v>44</v>
      </c>
      <c r="Q326" s="51">
        <f t="shared" si="67"/>
        <v>1.9021739130434784E-2</v>
      </c>
      <c r="R326" s="51">
        <f t="shared" si="68"/>
        <v>5.1630434782608696E-2</v>
      </c>
      <c r="S326" s="51">
        <f t="shared" si="69"/>
        <v>0.11956521739130435</v>
      </c>
      <c r="T326" s="7">
        <v>1037</v>
      </c>
      <c r="U326" s="49">
        <v>15</v>
      </c>
      <c r="V326" s="49">
        <v>3</v>
      </c>
      <c r="W326" s="51">
        <f t="shared" si="70"/>
        <v>0.2</v>
      </c>
      <c r="X326" s="49">
        <v>3</v>
      </c>
      <c r="Y326" s="51">
        <f t="shared" si="71"/>
        <v>0.2</v>
      </c>
      <c r="Z326" s="49">
        <v>4</v>
      </c>
      <c r="AA326" s="51">
        <f t="shared" si="72"/>
        <v>0.26666666666666666</v>
      </c>
      <c r="AB326" s="49">
        <v>108</v>
      </c>
      <c r="AC326" s="49">
        <v>32</v>
      </c>
      <c r="AD326" s="51">
        <f t="shared" si="73"/>
        <v>0.29629629629629628</v>
      </c>
      <c r="AE326" s="49">
        <v>17</v>
      </c>
      <c r="AF326" s="51">
        <f t="shared" si="74"/>
        <v>0.15740740740740741</v>
      </c>
      <c r="AG326" s="49">
        <v>44</v>
      </c>
      <c r="AH326" s="51">
        <f t="shared" si="75"/>
        <v>0.40740740740740738</v>
      </c>
      <c r="AI326" s="7">
        <v>552</v>
      </c>
      <c r="AJ326" s="7">
        <v>730</v>
      </c>
      <c r="AK326" s="49">
        <v>177</v>
      </c>
      <c r="AL326" s="49">
        <v>6</v>
      </c>
      <c r="AM326" s="49">
        <v>17</v>
      </c>
      <c r="AN326" s="51">
        <f t="shared" si="76"/>
        <v>0.12994350282485875</v>
      </c>
      <c r="AO326" s="49">
        <v>835</v>
      </c>
      <c r="AP326" s="49">
        <v>431</v>
      </c>
      <c r="AQ326" s="51">
        <f t="shared" si="65"/>
        <v>0.51616766467065867</v>
      </c>
      <c r="AR326" s="49">
        <v>140</v>
      </c>
      <c r="AS326" s="49">
        <v>128</v>
      </c>
      <c r="AT326" s="51">
        <f t="shared" si="77"/>
        <v>0.91428571428571426</v>
      </c>
    </row>
    <row r="327" spans="1:46" s="7" customFormat="1" x14ac:dyDescent="0.3">
      <c r="A327" s="7" t="s">
        <v>735</v>
      </c>
      <c r="B327" s="7" t="s">
        <v>758</v>
      </c>
      <c r="C327" s="7" t="s">
        <v>759</v>
      </c>
      <c r="D327" s="53">
        <v>1223485</v>
      </c>
      <c r="E327" s="7" t="s">
        <v>53</v>
      </c>
      <c r="F327" s="52">
        <v>309</v>
      </c>
      <c r="G327" s="52">
        <v>309</v>
      </c>
      <c r="H327" s="51">
        <f t="shared" si="66"/>
        <v>1</v>
      </c>
      <c r="I327" s="7">
        <v>22</v>
      </c>
      <c r="J327" s="7">
        <v>14</v>
      </c>
      <c r="K327" s="7">
        <v>61</v>
      </c>
      <c r="L327" s="7">
        <v>25</v>
      </c>
      <c r="M327" s="49">
        <v>819</v>
      </c>
      <c r="N327" s="49">
        <v>85</v>
      </c>
      <c r="O327" s="49">
        <v>114</v>
      </c>
      <c r="P327" s="49">
        <v>185</v>
      </c>
      <c r="Q327" s="51">
        <f t="shared" si="67"/>
        <v>0.10378510378510379</v>
      </c>
      <c r="R327" s="51">
        <f t="shared" si="68"/>
        <v>0.1391941391941392</v>
      </c>
      <c r="S327" s="51">
        <f t="shared" si="69"/>
        <v>0.22588522588522589</v>
      </c>
      <c r="T327" s="7">
        <v>1834</v>
      </c>
      <c r="U327" s="49">
        <v>26</v>
      </c>
      <c r="V327" s="49">
        <v>0</v>
      </c>
      <c r="W327" s="51">
        <f t="shared" si="70"/>
        <v>0</v>
      </c>
      <c r="X327" s="49">
        <v>9</v>
      </c>
      <c r="Y327" s="51">
        <f t="shared" si="71"/>
        <v>0.34615384615384615</v>
      </c>
      <c r="Z327" s="49">
        <v>9</v>
      </c>
      <c r="AA327" s="51">
        <f t="shared" si="72"/>
        <v>0.34615384615384615</v>
      </c>
      <c r="AB327" s="49">
        <v>39</v>
      </c>
      <c r="AC327" s="49">
        <v>0</v>
      </c>
      <c r="AD327" s="51">
        <f t="shared" si="73"/>
        <v>0</v>
      </c>
      <c r="AE327" s="49">
        <v>2</v>
      </c>
      <c r="AF327" s="51">
        <f t="shared" si="74"/>
        <v>5.128205128205128E-2</v>
      </c>
      <c r="AG327" s="49">
        <v>2</v>
      </c>
      <c r="AH327" s="51">
        <f t="shared" si="75"/>
        <v>5.128205128205128E-2</v>
      </c>
      <c r="AI327" s="7">
        <v>1304</v>
      </c>
      <c r="AJ327" s="7">
        <v>1386</v>
      </c>
      <c r="AK327" s="49">
        <v>0</v>
      </c>
      <c r="AL327" s="49">
        <v>0</v>
      </c>
      <c r="AM327" s="49">
        <v>0</v>
      </c>
      <c r="AN327" s="51" t="str">
        <f t="shared" si="76"/>
        <v>NA</v>
      </c>
      <c r="AO327" s="49">
        <v>1582</v>
      </c>
      <c r="AP327" s="49">
        <v>633</v>
      </c>
      <c r="AQ327" s="51">
        <f t="shared" si="65"/>
        <v>0.40012642225031608</v>
      </c>
      <c r="AR327" s="49">
        <v>146</v>
      </c>
      <c r="AS327" s="49">
        <v>118</v>
      </c>
      <c r="AT327" s="51">
        <f t="shared" si="77"/>
        <v>0.80821917808219179</v>
      </c>
    </row>
    <row r="328" spans="1:46" s="7" customFormat="1" x14ac:dyDescent="0.3">
      <c r="A328" s="7" t="s">
        <v>735</v>
      </c>
      <c r="B328" s="7" t="s">
        <v>1025</v>
      </c>
      <c r="C328" s="7" t="s">
        <v>761</v>
      </c>
      <c r="D328" s="53">
        <v>17220390</v>
      </c>
      <c r="E328" s="7" t="s">
        <v>53</v>
      </c>
      <c r="F328" s="52">
        <v>988</v>
      </c>
      <c r="G328" s="52">
        <v>899</v>
      </c>
      <c r="H328" s="51">
        <f t="shared" si="66"/>
        <v>0.90991902834008098</v>
      </c>
      <c r="I328" s="7">
        <v>82</v>
      </c>
      <c r="J328" s="7">
        <v>47</v>
      </c>
      <c r="K328" s="7">
        <v>144</v>
      </c>
      <c r="L328" s="7">
        <v>68</v>
      </c>
      <c r="M328" s="49">
        <v>1739</v>
      </c>
      <c r="N328" s="49">
        <v>67</v>
      </c>
      <c r="O328" s="49">
        <v>93</v>
      </c>
      <c r="P328" s="49">
        <v>111</v>
      </c>
      <c r="Q328" s="51">
        <f t="shared" si="67"/>
        <v>3.8527889591719378E-2</v>
      </c>
      <c r="R328" s="51">
        <f t="shared" si="68"/>
        <v>5.3479010925819435E-2</v>
      </c>
      <c r="S328" s="51">
        <f t="shared" si="69"/>
        <v>6.3829787234042548E-2</v>
      </c>
      <c r="T328" s="7">
        <v>3962</v>
      </c>
      <c r="U328" s="49">
        <v>530</v>
      </c>
      <c r="V328" s="49">
        <v>52</v>
      </c>
      <c r="W328" s="51">
        <f t="shared" si="70"/>
        <v>9.8113207547169817E-2</v>
      </c>
      <c r="X328" s="49">
        <v>159</v>
      </c>
      <c r="Y328" s="51">
        <f t="shared" si="71"/>
        <v>0.3</v>
      </c>
      <c r="Z328" s="49">
        <v>201</v>
      </c>
      <c r="AA328" s="51">
        <f t="shared" si="72"/>
        <v>0.37924528301886795</v>
      </c>
      <c r="AB328" s="49">
        <v>339</v>
      </c>
      <c r="AC328" s="49">
        <v>83</v>
      </c>
      <c r="AD328" s="51">
        <f t="shared" si="73"/>
        <v>0.24483775811209441</v>
      </c>
      <c r="AE328" s="49">
        <v>87</v>
      </c>
      <c r="AF328" s="51">
        <f t="shared" si="74"/>
        <v>0.25663716814159293</v>
      </c>
      <c r="AG328" s="49">
        <v>164</v>
      </c>
      <c r="AH328" s="51">
        <f t="shared" si="75"/>
        <v>0.48377581120943952</v>
      </c>
      <c r="AI328" s="7">
        <v>2835</v>
      </c>
      <c r="AJ328" s="7">
        <v>3726</v>
      </c>
      <c r="AK328" s="49">
        <v>262</v>
      </c>
      <c r="AL328" s="49">
        <v>26</v>
      </c>
      <c r="AM328" s="49">
        <v>41</v>
      </c>
      <c r="AN328" s="51">
        <f t="shared" si="76"/>
        <v>0.25572519083969464</v>
      </c>
      <c r="AO328" s="49">
        <v>3657</v>
      </c>
      <c r="AP328" s="49">
        <v>1554</v>
      </c>
      <c r="AQ328" s="51">
        <f t="shared" si="65"/>
        <v>0.42493847415914682</v>
      </c>
      <c r="AR328" s="49">
        <v>2189</v>
      </c>
      <c r="AS328" s="49">
        <v>2077</v>
      </c>
      <c r="AT328" s="51">
        <f t="shared" si="77"/>
        <v>0.94883508451347642</v>
      </c>
    </row>
    <row r="329" spans="1:46" s="7" customFormat="1" x14ac:dyDescent="0.3">
      <c r="A329" s="7" t="s">
        <v>735</v>
      </c>
      <c r="B329" s="7" t="s">
        <v>762</v>
      </c>
      <c r="C329" s="7" t="s">
        <v>763</v>
      </c>
      <c r="D329" s="53">
        <v>9160668</v>
      </c>
      <c r="E329" s="7" t="s">
        <v>53</v>
      </c>
      <c r="F329" s="52">
        <v>878</v>
      </c>
      <c r="G329" s="52">
        <v>621</v>
      </c>
      <c r="H329" s="51">
        <f t="shared" si="66"/>
        <v>0.70728929384965833</v>
      </c>
      <c r="I329" s="7">
        <v>74</v>
      </c>
      <c r="J329" s="7">
        <v>29</v>
      </c>
      <c r="K329" s="7">
        <v>111</v>
      </c>
      <c r="L329" s="7">
        <v>44</v>
      </c>
      <c r="M329" s="49">
        <v>1674</v>
      </c>
      <c r="N329" s="49">
        <v>76</v>
      </c>
      <c r="O329" s="49">
        <v>116</v>
      </c>
      <c r="P329" s="49">
        <v>173</v>
      </c>
      <c r="Q329" s="51">
        <f t="shared" si="67"/>
        <v>4.5400238948626048E-2</v>
      </c>
      <c r="R329" s="51">
        <f t="shared" si="68"/>
        <v>6.9295101553166066E-2</v>
      </c>
      <c r="S329" s="51">
        <f t="shared" si="69"/>
        <v>0.1033452807646356</v>
      </c>
      <c r="T329" s="7">
        <v>1974</v>
      </c>
      <c r="U329" s="49">
        <v>398</v>
      </c>
      <c r="V329" s="49">
        <v>61</v>
      </c>
      <c r="W329" s="51">
        <f t="shared" si="70"/>
        <v>0.15326633165829145</v>
      </c>
      <c r="X329" s="49">
        <v>89</v>
      </c>
      <c r="Y329" s="51">
        <f t="shared" si="71"/>
        <v>0.2236180904522613</v>
      </c>
      <c r="Z329" s="49">
        <v>134</v>
      </c>
      <c r="AA329" s="51">
        <f t="shared" si="72"/>
        <v>0.33668341708542715</v>
      </c>
      <c r="AB329" s="49">
        <v>366</v>
      </c>
      <c r="AC329" s="49">
        <v>100</v>
      </c>
      <c r="AD329" s="51">
        <f t="shared" si="73"/>
        <v>0.27322404371584702</v>
      </c>
      <c r="AE329" s="49">
        <v>58</v>
      </c>
      <c r="AF329" s="51">
        <f t="shared" si="74"/>
        <v>0.15846994535519127</v>
      </c>
      <c r="AG329" s="49">
        <v>147</v>
      </c>
      <c r="AH329" s="51">
        <f t="shared" si="75"/>
        <v>0.40163934426229508</v>
      </c>
      <c r="AI329" s="7">
        <v>1353</v>
      </c>
      <c r="AJ329" s="7">
        <v>2280</v>
      </c>
      <c r="AK329" s="49">
        <v>4</v>
      </c>
      <c r="AL329" s="49">
        <v>1</v>
      </c>
      <c r="AM329" s="49">
        <v>1</v>
      </c>
      <c r="AN329" s="51">
        <f t="shared" si="76"/>
        <v>0.5</v>
      </c>
      <c r="AO329" s="49">
        <v>2252</v>
      </c>
      <c r="AP329" s="49">
        <v>1405</v>
      </c>
      <c r="AQ329" s="51">
        <f t="shared" si="65"/>
        <v>0.62388987566607457</v>
      </c>
      <c r="AR329" s="49">
        <v>974</v>
      </c>
      <c r="AS329" s="49">
        <v>926</v>
      </c>
      <c r="AT329" s="51">
        <f t="shared" si="77"/>
        <v>0.95071868583162222</v>
      </c>
    </row>
    <row r="330" spans="1:46" s="7" customFormat="1" x14ac:dyDescent="0.3">
      <c r="A330" s="7" t="s">
        <v>735</v>
      </c>
      <c r="B330" s="7" t="s">
        <v>764</v>
      </c>
      <c r="C330" s="7" t="s">
        <v>765</v>
      </c>
      <c r="D330" s="53">
        <v>1283884</v>
      </c>
      <c r="E330" s="7" t="s">
        <v>53</v>
      </c>
      <c r="F330" s="52">
        <v>100</v>
      </c>
      <c r="G330" s="52">
        <v>100</v>
      </c>
      <c r="H330" s="51">
        <f t="shared" si="66"/>
        <v>1</v>
      </c>
      <c r="I330" s="7">
        <v>76</v>
      </c>
      <c r="J330" s="7">
        <v>25</v>
      </c>
      <c r="K330" s="7">
        <v>98</v>
      </c>
      <c r="L330" s="7">
        <v>41</v>
      </c>
      <c r="M330" s="49">
        <v>183</v>
      </c>
      <c r="N330" s="49">
        <v>15</v>
      </c>
      <c r="O330" s="49">
        <v>24</v>
      </c>
      <c r="P330" s="49">
        <v>32</v>
      </c>
      <c r="Q330" s="51">
        <f t="shared" si="67"/>
        <v>8.1967213114754092E-2</v>
      </c>
      <c r="R330" s="51">
        <f t="shared" si="68"/>
        <v>0.13114754098360656</v>
      </c>
      <c r="S330" s="51">
        <f t="shared" si="69"/>
        <v>0.17486338797814208</v>
      </c>
      <c r="T330" s="7">
        <v>396</v>
      </c>
      <c r="U330" s="49">
        <v>52</v>
      </c>
      <c r="V330" s="49">
        <v>4</v>
      </c>
      <c r="W330" s="51">
        <f t="shared" si="70"/>
        <v>7.6923076923076927E-2</v>
      </c>
      <c r="X330" s="49">
        <v>3</v>
      </c>
      <c r="Y330" s="51">
        <f t="shared" si="71"/>
        <v>5.7692307692307696E-2</v>
      </c>
      <c r="Z330" s="49">
        <v>7</v>
      </c>
      <c r="AA330" s="51">
        <f t="shared" si="72"/>
        <v>0.13461538461538461</v>
      </c>
      <c r="AB330" s="49">
        <v>73</v>
      </c>
      <c r="AC330" s="49">
        <v>7</v>
      </c>
      <c r="AD330" s="51">
        <f t="shared" si="73"/>
        <v>9.5890410958904104E-2</v>
      </c>
      <c r="AE330" s="49">
        <v>8</v>
      </c>
      <c r="AF330" s="51">
        <f t="shared" si="74"/>
        <v>0.1095890410958904</v>
      </c>
      <c r="AG330" s="49">
        <v>15</v>
      </c>
      <c r="AH330" s="51">
        <f t="shared" si="75"/>
        <v>0.20547945205479451</v>
      </c>
      <c r="AI330" s="7">
        <v>255</v>
      </c>
      <c r="AJ330" s="7">
        <v>521</v>
      </c>
      <c r="AK330" s="49">
        <v>0</v>
      </c>
      <c r="AL330" s="49">
        <v>0</v>
      </c>
      <c r="AM330" s="49">
        <v>0</v>
      </c>
      <c r="AN330" s="51" t="str">
        <f t="shared" si="76"/>
        <v>NA</v>
      </c>
      <c r="AO330" s="49">
        <v>531</v>
      </c>
      <c r="AP330" s="49">
        <v>320</v>
      </c>
      <c r="AQ330" s="51">
        <f t="shared" si="65"/>
        <v>0.60263653483992463</v>
      </c>
      <c r="AR330" s="49">
        <v>211</v>
      </c>
      <c r="AS330" s="49">
        <v>194</v>
      </c>
      <c r="AT330" s="51">
        <f t="shared" si="77"/>
        <v>0.91943127962085303</v>
      </c>
    </row>
    <row r="331" spans="1:46" s="7" customFormat="1" x14ac:dyDescent="0.3">
      <c r="A331" s="7" t="s">
        <v>735</v>
      </c>
      <c r="B331" s="7" t="s">
        <v>766</v>
      </c>
      <c r="C331" s="7" t="s">
        <v>767</v>
      </c>
      <c r="D331" s="53">
        <v>2133084</v>
      </c>
      <c r="E331" s="7" t="s">
        <v>53</v>
      </c>
      <c r="F331" s="52">
        <v>318</v>
      </c>
      <c r="G331" s="52">
        <v>318</v>
      </c>
      <c r="H331" s="51">
        <f t="shared" si="66"/>
        <v>1</v>
      </c>
      <c r="I331" s="7">
        <v>50</v>
      </c>
      <c r="J331" s="7">
        <v>31</v>
      </c>
      <c r="K331" s="7">
        <v>79</v>
      </c>
      <c r="L331" s="7">
        <v>40</v>
      </c>
      <c r="M331" s="49">
        <v>490</v>
      </c>
      <c r="N331" s="49">
        <v>78</v>
      </c>
      <c r="O331" s="49">
        <v>107</v>
      </c>
      <c r="P331" s="49">
        <v>140</v>
      </c>
      <c r="Q331" s="51">
        <f t="shared" si="67"/>
        <v>0.15918367346938775</v>
      </c>
      <c r="R331" s="51">
        <f t="shared" si="68"/>
        <v>0.21836734693877552</v>
      </c>
      <c r="S331" s="51">
        <f t="shared" si="69"/>
        <v>0.2857142857142857</v>
      </c>
      <c r="T331" s="7">
        <v>1606</v>
      </c>
      <c r="U331" s="49">
        <v>122</v>
      </c>
      <c r="V331" s="49">
        <v>18</v>
      </c>
      <c r="W331" s="51">
        <f t="shared" si="70"/>
        <v>0.14754098360655737</v>
      </c>
      <c r="X331" s="49">
        <v>24</v>
      </c>
      <c r="Y331" s="51">
        <f t="shared" si="71"/>
        <v>0.19672131147540983</v>
      </c>
      <c r="Z331" s="49">
        <v>33</v>
      </c>
      <c r="AA331" s="51">
        <f t="shared" si="72"/>
        <v>0.27049180327868855</v>
      </c>
      <c r="AB331" s="49">
        <v>157</v>
      </c>
      <c r="AC331" s="49">
        <v>23</v>
      </c>
      <c r="AD331" s="51">
        <f t="shared" si="73"/>
        <v>0.1464968152866242</v>
      </c>
      <c r="AE331" s="49">
        <v>21</v>
      </c>
      <c r="AF331" s="51">
        <f t="shared" si="74"/>
        <v>0.13375796178343949</v>
      </c>
      <c r="AG331" s="49">
        <v>41</v>
      </c>
      <c r="AH331" s="51">
        <f t="shared" si="75"/>
        <v>0.26114649681528662</v>
      </c>
      <c r="AI331" s="7">
        <v>1007</v>
      </c>
      <c r="AJ331" s="7">
        <v>1225</v>
      </c>
      <c r="AK331" s="49">
        <v>197</v>
      </c>
      <c r="AL331" s="49">
        <v>109</v>
      </c>
      <c r="AM331" s="49">
        <v>18</v>
      </c>
      <c r="AN331" s="51">
        <f t="shared" si="76"/>
        <v>0.64467005076142136</v>
      </c>
      <c r="AO331" s="49">
        <v>1346</v>
      </c>
      <c r="AP331" s="49">
        <v>619</v>
      </c>
      <c r="AQ331" s="51">
        <f t="shared" si="65"/>
        <v>0.45988112927191677</v>
      </c>
      <c r="AR331" s="49">
        <v>448</v>
      </c>
      <c r="AS331" s="49">
        <v>413</v>
      </c>
      <c r="AT331" s="51">
        <f t="shared" si="77"/>
        <v>0.921875</v>
      </c>
    </row>
    <row r="332" spans="1:46" s="7" customFormat="1" x14ac:dyDescent="0.3">
      <c r="A332" s="7" t="s">
        <v>768</v>
      </c>
      <c r="B332" s="7" t="s">
        <v>769</v>
      </c>
      <c r="C332" s="7" t="s">
        <v>770</v>
      </c>
      <c r="D332" s="53">
        <v>13097961</v>
      </c>
      <c r="E332" s="7" t="s">
        <v>56</v>
      </c>
      <c r="F332" s="52">
        <v>788</v>
      </c>
      <c r="G332" s="52">
        <v>788</v>
      </c>
      <c r="H332" s="51">
        <f t="shared" si="66"/>
        <v>1</v>
      </c>
      <c r="I332" s="7">
        <v>107</v>
      </c>
      <c r="J332" s="7">
        <v>39</v>
      </c>
      <c r="K332" s="7">
        <v>214</v>
      </c>
      <c r="L332" s="7">
        <v>109</v>
      </c>
      <c r="M332" s="49">
        <v>744</v>
      </c>
      <c r="N332" s="49">
        <v>64</v>
      </c>
      <c r="O332" s="49">
        <v>104</v>
      </c>
      <c r="P332" s="49">
        <v>127</v>
      </c>
      <c r="Q332" s="51">
        <f t="shared" si="67"/>
        <v>8.6021505376344093E-2</v>
      </c>
      <c r="R332" s="51">
        <f t="shared" si="68"/>
        <v>0.13978494623655913</v>
      </c>
      <c r="S332" s="51">
        <f t="shared" si="69"/>
        <v>0.17069892473118278</v>
      </c>
      <c r="T332" s="7">
        <v>1696</v>
      </c>
      <c r="U332" s="49">
        <v>795</v>
      </c>
      <c r="V332" s="49">
        <v>87</v>
      </c>
      <c r="W332" s="51">
        <f t="shared" si="70"/>
        <v>0.10943396226415095</v>
      </c>
      <c r="X332" s="49">
        <v>105</v>
      </c>
      <c r="Y332" s="51">
        <f t="shared" si="71"/>
        <v>0.13207547169811321</v>
      </c>
      <c r="Z332" s="49">
        <v>174</v>
      </c>
      <c r="AA332" s="51">
        <f t="shared" si="72"/>
        <v>0.21886792452830189</v>
      </c>
      <c r="AB332" s="49">
        <v>704</v>
      </c>
      <c r="AC332" s="49">
        <v>94</v>
      </c>
      <c r="AD332" s="51">
        <f t="shared" si="73"/>
        <v>0.13352272727272727</v>
      </c>
      <c r="AE332" s="49">
        <v>218</v>
      </c>
      <c r="AF332" s="51">
        <f t="shared" si="74"/>
        <v>0.30965909090909088</v>
      </c>
      <c r="AG332" s="49">
        <v>284</v>
      </c>
      <c r="AH332" s="51">
        <f t="shared" si="75"/>
        <v>0.40340909090909088</v>
      </c>
      <c r="AI332" s="7">
        <v>830</v>
      </c>
      <c r="AJ332" s="7">
        <v>1025</v>
      </c>
      <c r="AK332" s="49">
        <v>625</v>
      </c>
      <c r="AL332" s="49">
        <v>135</v>
      </c>
      <c r="AM332" s="49">
        <v>153</v>
      </c>
      <c r="AN332" s="51">
        <f t="shared" si="76"/>
        <v>0.46079999999999999</v>
      </c>
      <c r="AO332" s="49">
        <v>1320</v>
      </c>
      <c r="AP332" s="49">
        <v>593</v>
      </c>
      <c r="AQ332" s="51">
        <f t="shared" si="65"/>
        <v>0.44924242424242422</v>
      </c>
      <c r="AR332" s="49">
        <v>1568</v>
      </c>
      <c r="AS332" s="49">
        <v>1507</v>
      </c>
      <c r="AT332" s="51">
        <f t="shared" si="77"/>
        <v>0.96109693877551017</v>
      </c>
    </row>
    <row r="333" spans="1:46" s="7" customFormat="1" x14ac:dyDescent="0.3">
      <c r="A333" s="7" t="s">
        <v>768</v>
      </c>
      <c r="B333" s="7" t="s">
        <v>1026</v>
      </c>
      <c r="C333" s="7" t="s">
        <v>772</v>
      </c>
      <c r="D333" s="53">
        <v>5515253</v>
      </c>
      <c r="E333" s="7" t="s">
        <v>53</v>
      </c>
      <c r="F333" s="52">
        <v>434</v>
      </c>
      <c r="G333" s="52">
        <v>434</v>
      </c>
      <c r="H333" s="51">
        <f t="shared" si="66"/>
        <v>1</v>
      </c>
      <c r="I333" s="7">
        <v>218</v>
      </c>
      <c r="J333" s="7">
        <v>77</v>
      </c>
      <c r="K333" s="7">
        <v>225</v>
      </c>
      <c r="L333" s="7">
        <v>94</v>
      </c>
      <c r="M333" s="49">
        <v>733</v>
      </c>
      <c r="N333" s="49">
        <v>30</v>
      </c>
      <c r="O333" s="49">
        <v>59</v>
      </c>
      <c r="P333" s="49">
        <v>92</v>
      </c>
      <c r="Q333" s="51">
        <f t="shared" si="67"/>
        <v>4.0927694406548434E-2</v>
      </c>
      <c r="R333" s="51">
        <f t="shared" si="68"/>
        <v>8.0491132332878579E-2</v>
      </c>
      <c r="S333" s="51">
        <f t="shared" si="69"/>
        <v>0.12551159618008187</v>
      </c>
      <c r="T333" s="7">
        <v>961</v>
      </c>
      <c r="U333" s="49">
        <v>183</v>
      </c>
      <c r="V333" s="49">
        <v>11</v>
      </c>
      <c r="W333" s="51">
        <f t="shared" si="70"/>
        <v>6.0109289617486336E-2</v>
      </c>
      <c r="X333" s="49">
        <v>14</v>
      </c>
      <c r="Y333" s="51">
        <f t="shared" si="71"/>
        <v>7.650273224043716E-2</v>
      </c>
      <c r="Z333" s="49">
        <v>24</v>
      </c>
      <c r="AA333" s="51">
        <f t="shared" si="72"/>
        <v>0.13114754098360656</v>
      </c>
      <c r="AB333" s="49">
        <v>144</v>
      </c>
      <c r="AC333" s="49">
        <v>31</v>
      </c>
      <c r="AD333" s="51">
        <f t="shared" si="73"/>
        <v>0.21527777777777779</v>
      </c>
      <c r="AE333" s="49">
        <v>18</v>
      </c>
      <c r="AF333" s="51">
        <f t="shared" si="74"/>
        <v>0.125</v>
      </c>
      <c r="AG333" s="49">
        <v>44</v>
      </c>
      <c r="AH333" s="51">
        <f t="shared" si="75"/>
        <v>0.30555555555555558</v>
      </c>
      <c r="AI333" s="7">
        <v>541</v>
      </c>
      <c r="AJ333" s="7">
        <v>783</v>
      </c>
      <c r="AK333" s="49">
        <v>417</v>
      </c>
      <c r="AL333" s="49">
        <v>99</v>
      </c>
      <c r="AM333" s="49">
        <v>129</v>
      </c>
      <c r="AN333" s="51">
        <f t="shared" si="76"/>
        <v>0.5467625899280576</v>
      </c>
      <c r="AO333" s="49">
        <v>823</v>
      </c>
      <c r="AP333" s="49">
        <v>539</v>
      </c>
      <c r="AQ333" s="51">
        <f t="shared" si="65"/>
        <v>0.65492102065613611</v>
      </c>
      <c r="AR333" s="49">
        <v>568</v>
      </c>
      <c r="AS333" s="49">
        <v>522</v>
      </c>
      <c r="AT333" s="51">
        <f t="shared" si="77"/>
        <v>0.91901408450704225</v>
      </c>
    </row>
    <row r="334" spans="1:46" s="7" customFormat="1" x14ac:dyDescent="0.3">
      <c r="A334" s="7" t="s">
        <v>773</v>
      </c>
      <c r="B334" s="7" t="s">
        <v>774</v>
      </c>
      <c r="C334" s="7" t="s">
        <v>775</v>
      </c>
      <c r="D334" s="53">
        <v>5561271</v>
      </c>
      <c r="E334" s="7" t="s">
        <v>56</v>
      </c>
      <c r="F334" s="52">
        <v>907</v>
      </c>
      <c r="G334" s="52">
        <v>761</v>
      </c>
      <c r="H334" s="51">
        <f t="shared" si="66"/>
        <v>0.83902976846747523</v>
      </c>
      <c r="I334" s="7">
        <v>81</v>
      </c>
      <c r="J334" s="7">
        <v>46</v>
      </c>
      <c r="K334" s="7">
        <v>106</v>
      </c>
      <c r="L334" s="7">
        <v>55</v>
      </c>
      <c r="M334" s="49">
        <v>1399</v>
      </c>
      <c r="N334" s="49">
        <v>137</v>
      </c>
      <c r="O334" s="49">
        <v>200</v>
      </c>
      <c r="P334" s="49">
        <v>290</v>
      </c>
      <c r="Q334" s="51">
        <f t="shared" si="67"/>
        <v>9.7927090779127951E-2</v>
      </c>
      <c r="R334" s="51">
        <f t="shared" si="68"/>
        <v>0.14295925661186562</v>
      </c>
      <c r="S334" s="51">
        <f t="shared" si="69"/>
        <v>0.20729092208720515</v>
      </c>
      <c r="T334" s="7">
        <v>3427</v>
      </c>
      <c r="U334" s="49">
        <v>500</v>
      </c>
      <c r="V334" s="49">
        <v>34</v>
      </c>
      <c r="W334" s="51">
        <f t="shared" si="70"/>
        <v>6.8000000000000005E-2</v>
      </c>
      <c r="X334" s="49">
        <v>156</v>
      </c>
      <c r="Y334" s="51">
        <f t="shared" si="71"/>
        <v>0.312</v>
      </c>
      <c r="Z334" s="49">
        <v>180</v>
      </c>
      <c r="AA334" s="51">
        <f t="shared" si="72"/>
        <v>0.36</v>
      </c>
      <c r="AB334" s="49">
        <v>183</v>
      </c>
      <c r="AC334" s="49">
        <v>26</v>
      </c>
      <c r="AD334" s="51">
        <f t="shared" si="73"/>
        <v>0.14207650273224043</v>
      </c>
      <c r="AE334" s="49">
        <v>47</v>
      </c>
      <c r="AF334" s="51">
        <f t="shared" si="74"/>
        <v>0.25683060109289618</v>
      </c>
      <c r="AG334" s="49">
        <v>63</v>
      </c>
      <c r="AH334" s="51">
        <f t="shared" si="75"/>
        <v>0.34426229508196721</v>
      </c>
      <c r="AI334" s="7">
        <v>2116</v>
      </c>
      <c r="AJ334" s="7">
        <v>2525</v>
      </c>
      <c r="AK334" s="49">
        <v>446</v>
      </c>
      <c r="AL334" s="49">
        <v>68</v>
      </c>
      <c r="AM334" s="49">
        <v>75</v>
      </c>
      <c r="AN334" s="51">
        <f t="shared" si="76"/>
        <v>0.32062780269058294</v>
      </c>
      <c r="AO334" s="49">
        <v>2923</v>
      </c>
      <c r="AP334" s="49">
        <v>1202</v>
      </c>
      <c r="AQ334" s="51">
        <f t="shared" si="65"/>
        <v>0.4112213479302087</v>
      </c>
      <c r="AR334" s="49">
        <v>1822</v>
      </c>
      <c r="AS334" s="49">
        <v>1751</v>
      </c>
      <c r="AT334" s="51">
        <f t="shared" si="77"/>
        <v>0.96103183315038421</v>
      </c>
    </row>
    <row r="335" spans="1:46" s="7" customFormat="1" x14ac:dyDescent="0.3">
      <c r="A335" s="7" t="s">
        <v>776</v>
      </c>
      <c r="B335" s="7" t="s">
        <v>777</v>
      </c>
      <c r="C335" s="7" t="s">
        <v>778</v>
      </c>
      <c r="D335" s="53">
        <v>1705708</v>
      </c>
      <c r="E335" s="7" t="s">
        <v>53</v>
      </c>
      <c r="F335" s="52">
        <v>323</v>
      </c>
      <c r="G335" s="52">
        <v>260</v>
      </c>
      <c r="H335" s="51">
        <f t="shared" si="66"/>
        <v>0.804953560371517</v>
      </c>
      <c r="I335" s="7">
        <v>49</v>
      </c>
      <c r="J335" s="7">
        <v>25</v>
      </c>
      <c r="K335" s="7">
        <v>67</v>
      </c>
      <c r="L335" s="7">
        <v>41</v>
      </c>
      <c r="M335" s="49">
        <v>856</v>
      </c>
      <c r="N335" s="49">
        <v>76</v>
      </c>
      <c r="O335" s="49">
        <v>106</v>
      </c>
      <c r="P335" s="49">
        <v>140</v>
      </c>
      <c r="Q335" s="51">
        <f t="shared" si="67"/>
        <v>8.8785046728971959E-2</v>
      </c>
      <c r="R335" s="51">
        <f t="shared" si="68"/>
        <v>0.12383177570093458</v>
      </c>
      <c r="S335" s="51">
        <f t="shared" si="69"/>
        <v>0.16355140186915887</v>
      </c>
      <c r="T335" s="7">
        <v>1338</v>
      </c>
      <c r="U335" s="49">
        <v>67</v>
      </c>
      <c r="V335" s="49">
        <v>3</v>
      </c>
      <c r="W335" s="51">
        <f t="shared" si="70"/>
        <v>4.4776119402985072E-2</v>
      </c>
      <c r="X335" s="49">
        <v>15</v>
      </c>
      <c r="Y335" s="51">
        <f t="shared" si="71"/>
        <v>0.22388059701492538</v>
      </c>
      <c r="Z335" s="49">
        <v>18</v>
      </c>
      <c r="AA335" s="51">
        <f t="shared" si="72"/>
        <v>0.26865671641791045</v>
      </c>
      <c r="AB335" s="49">
        <v>42</v>
      </c>
      <c r="AC335" s="49">
        <v>9</v>
      </c>
      <c r="AD335" s="51">
        <f t="shared" si="73"/>
        <v>0.21428571428571427</v>
      </c>
      <c r="AE335" s="49">
        <v>6</v>
      </c>
      <c r="AF335" s="51">
        <f t="shared" si="74"/>
        <v>0.14285714285714285</v>
      </c>
      <c r="AG335" s="49">
        <v>15</v>
      </c>
      <c r="AH335" s="51">
        <f t="shared" si="75"/>
        <v>0.35714285714285715</v>
      </c>
      <c r="AI335" s="7">
        <v>1020</v>
      </c>
      <c r="AJ335" s="7">
        <v>1169</v>
      </c>
      <c r="AK335" s="49">
        <v>92</v>
      </c>
      <c r="AL335" s="49">
        <v>10</v>
      </c>
      <c r="AM335" s="49">
        <v>61</v>
      </c>
      <c r="AN335" s="51">
        <f t="shared" si="76"/>
        <v>0.77173913043478259</v>
      </c>
      <c r="AO335" s="49">
        <v>1166</v>
      </c>
      <c r="AP335" s="49">
        <v>500</v>
      </c>
      <c r="AQ335" s="51">
        <f t="shared" si="65"/>
        <v>0.42881646655231559</v>
      </c>
      <c r="AR335" s="49">
        <v>128</v>
      </c>
      <c r="AS335" s="49">
        <v>126</v>
      </c>
      <c r="AT335" s="51">
        <f t="shared" si="77"/>
        <v>0.984375</v>
      </c>
    </row>
    <row r="336" spans="1:46" s="7" customFormat="1" x14ac:dyDescent="0.3">
      <c r="A336" s="7" t="s">
        <v>776</v>
      </c>
      <c r="B336" s="7" t="s">
        <v>1027</v>
      </c>
      <c r="C336" s="7" t="s">
        <v>780</v>
      </c>
      <c r="D336" s="53">
        <v>2820022</v>
      </c>
      <c r="E336" s="7" t="s">
        <v>53</v>
      </c>
      <c r="F336" s="52">
        <v>898</v>
      </c>
      <c r="G336" s="52">
        <v>424</v>
      </c>
      <c r="H336" s="51">
        <f t="shared" si="66"/>
        <v>0.47216035634743875</v>
      </c>
      <c r="I336" s="7">
        <v>103</v>
      </c>
      <c r="J336" s="7">
        <v>51</v>
      </c>
      <c r="K336" s="7">
        <v>152</v>
      </c>
      <c r="L336" s="7">
        <v>66</v>
      </c>
      <c r="M336" s="49">
        <v>905</v>
      </c>
      <c r="N336" s="49">
        <v>30</v>
      </c>
      <c r="O336" s="49">
        <v>53</v>
      </c>
      <c r="P336" s="49">
        <v>100</v>
      </c>
      <c r="Q336" s="51">
        <f t="shared" si="67"/>
        <v>3.3149171270718231E-2</v>
      </c>
      <c r="R336" s="51">
        <f t="shared" si="68"/>
        <v>5.856353591160221E-2</v>
      </c>
      <c r="S336" s="51">
        <f t="shared" si="69"/>
        <v>0.11049723756906077</v>
      </c>
      <c r="T336" s="7">
        <v>1495</v>
      </c>
      <c r="U336" s="49">
        <v>151</v>
      </c>
      <c r="V336" s="49">
        <v>5</v>
      </c>
      <c r="W336" s="51">
        <f t="shared" si="70"/>
        <v>3.3112582781456956E-2</v>
      </c>
      <c r="X336" s="49">
        <v>53</v>
      </c>
      <c r="Y336" s="51">
        <f t="shared" si="71"/>
        <v>0.35099337748344372</v>
      </c>
      <c r="Z336" s="49">
        <v>58</v>
      </c>
      <c r="AA336" s="51">
        <f t="shared" si="72"/>
        <v>0.38410596026490068</v>
      </c>
      <c r="AB336" s="49">
        <v>100</v>
      </c>
      <c r="AC336" s="49">
        <v>15</v>
      </c>
      <c r="AD336" s="51">
        <f t="shared" si="73"/>
        <v>0.15</v>
      </c>
      <c r="AE336" s="49">
        <v>23</v>
      </c>
      <c r="AF336" s="51">
        <f t="shared" si="74"/>
        <v>0.23</v>
      </c>
      <c r="AG336" s="49">
        <v>36</v>
      </c>
      <c r="AH336" s="51">
        <f t="shared" si="75"/>
        <v>0.36</v>
      </c>
      <c r="AI336" s="7">
        <v>976</v>
      </c>
      <c r="AJ336" s="7">
        <v>1272</v>
      </c>
      <c r="AK336" s="49">
        <v>136</v>
      </c>
      <c r="AL336" s="49">
        <v>38</v>
      </c>
      <c r="AM336" s="49">
        <v>11</v>
      </c>
      <c r="AN336" s="51">
        <f t="shared" si="76"/>
        <v>0.36029411764705882</v>
      </c>
      <c r="AO336" s="49">
        <v>1485</v>
      </c>
      <c r="AP336" s="49">
        <v>787</v>
      </c>
      <c r="AQ336" s="51">
        <f t="shared" si="65"/>
        <v>0.52996632996632997</v>
      </c>
      <c r="AR336" s="49">
        <v>207</v>
      </c>
      <c r="AS336" s="49">
        <v>197</v>
      </c>
      <c r="AT336" s="51">
        <f t="shared" si="77"/>
        <v>0.95169082125603865</v>
      </c>
    </row>
    <row r="337" spans="1:46" s="7" customFormat="1" x14ac:dyDescent="0.3">
      <c r="A337" s="7" t="s">
        <v>776</v>
      </c>
      <c r="B337" s="7" t="s">
        <v>781</v>
      </c>
      <c r="C337" s="7" t="s">
        <v>782</v>
      </c>
      <c r="D337" s="53">
        <v>3101397</v>
      </c>
      <c r="E337" s="7" t="s">
        <v>53</v>
      </c>
      <c r="F337" s="52">
        <v>910</v>
      </c>
      <c r="G337" s="52">
        <v>846</v>
      </c>
      <c r="H337" s="51">
        <f t="shared" si="66"/>
        <v>0.9296703296703297</v>
      </c>
      <c r="I337" s="7">
        <v>58</v>
      </c>
      <c r="J337" s="7">
        <v>27</v>
      </c>
      <c r="K337" s="7">
        <v>82</v>
      </c>
      <c r="L337" s="7">
        <v>37</v>
      </c>
      <c r="M337" s="49">
        <v>1337</v>
      </c>
      <c r="N337" s="49">
        <v>159</v>
      </c>
      <c r="O337" s="49">
        <v>242</v>
      </c>
      <c r="P337" s="49">
        <v>307</v>
      </c>
      <c r="Q337" s="51">
        <f t="shared" si="67"/>
        <v>0.11892296185489903</v>
      </c>
      <c r="R337" s="51">
        <f t="shared" si="68"/>
        <v>0.18100224382946897</v>
      </c>
      <c r="S337" s="51">
        <f t="shared" si="69"/>
        <v>0.22961854899027673</v>
      </c>
      <c r="T337" s="7">
        <v>4208</v>
      </c>
      <c r="U337" s="49">
        <v>216</v>
      </c>
      <c r="V337" s="49">
        <v>7</v>
      </c>
      <c r="W337" s="51">
        <f t="shared" si="70"/>
        <v>3.2407407407407406E-2</v>
      </c>
      <c r="X337" s="49">
        <v>101</v>
      </c>
      <c r="Y337" s="51">
        <f t="shared" si="71"/>
        <v>0.46759259259259262</v>
      </c>
      <c r="Z337" s="49">
        <v>105</v>
      </c>
      <c r="AA337" s="51">
        <f t="shared" si="72"/>
        <v>0.4861111111111111</v>
      </c>
      <c r="AB337" s="49">
        <v>206</v>
      </c>
      <c r="AC337" s="49">
        <v>42</v>
      </c>
      <c r="AD337" s="51">
        <f t="shared" si="73"/>
        <v>0.20388349514563106</v>
      </c>
      <c r="AE337" s="49">
        <v>38</v>
      </c>
      <c r="AF337" s="51">
        <f t="shared" si="74"/>
        <v>0.18446601941747573</v>
      </c>
      <c r="AG337" s="49">
        <v>72</v>
      </c>
      <c r="AH337" s="51">
        <f t="shared" si="75"/>
        <v>0.34951456310679613</v>
      </c>
      <c r="AI337" s="7">
        <v>2770</v>
      </c>
      <c r="AJ337" s="7">
        <v>3099</v>
      </c>
      <c r="AK337" s="49">
        <v>304</v>
      </c>
      <c r="AL337" s="49">
        <v>58</v>
      </c>
      <c r="AM337" s="49">
        <v>25</v>
      </c>
      <c r="AN337" s="51">
        <f t="shared" si="76"/>
        <v>0.27302631578947367</v>
      </c>
      <c r="AO337" s="49">
        <v>3693</v>
      </c>
      <c r="AP337" s="49">
        <v>1255</v>
      </c>
      <c r="AQ337" s="51">
        <f t="shared" si="65"/>
        <v>0.33983211481180614</v>
      </c>
      <c r="AR337" s="49">
        <v>878</v>
      </c>
      <c r="AS337" s="49">
        <v>843</v>
      </c>
      <c r="AT337" s="51">
        <f t="shared" si="77"/>
        <v>0.96013667425968108</v>
      </c>
    </row>
    <row r="338" spans="1:46" s="7" customFormat="1" x14ac:dyDescent="0.3">
      <c r="A338" s="7" t="s">
        <v>776</v>
      </c>
      <c r="B338" s="7" t="s">
        <v>1028</v>
      </c>
      <c r="C338" s="7" t="s">
        <v>784</v>
      </c>
      <c r="D338" s="53">
        <v>1946301</v>
      </c>
      <c r="E338" s="7" t="s">
        <v>53</v>
      </c>
      <c r="F338" s="52">
        <v>452</v>
      </c>
      <c r="G338" s="52">
        <v>385</v>
      </c>
      <c r="H338" s="51">
        <f t="shared" si="66"/>
        <v>0.85176991150442483</v>
      </c>
      <c r="I338" s="7">
        <v>55</v>
      </c>
      <c r="J338" s="7">
        <v>18</v>
      </c>
      <c r="K338" s="7">
        <v>74</v>
      </c>
      <c r="L338" s="7">
        <v>23</v>
      </c>
      <c r="M338" s="49">
        <v>1032</v>
      </c>
      <c r="N338" s="49">
        <v>67</v>
      </c>
      <c r="O338" s="49">
        <v>105</v>
      </c>
      <c r="P338" s="49">
        <v>136</v>
      </c>
      <c r="Q338" s="51">
        <f t="shared" si="67"/>
        <v>6.4922480620155043E-2</v>
      </c>
      <c r="R338" s="51">
        <f t="shared" si="68"/>
        <v>0.10174418604651163</v>
      </c>
      <c r="S338" s="51">
        <f t="shared" si="69"/>
        <v>0.13178294573643412</v>
      </c>
      <c r="T338" s="7">
        <v>2126</v>
      </c>
      <c r="U338" s="49">
        <v>98</v>
      </c>
      <c r="V338" s="49">
        <v>4</v>
      </c>
      <c r="W338" s="51">
        <f t="shared" si="70"/>
        <v>4.0816326530612242E-2</v>
      </c>
      <c r="X338" s="49">
        <v>18</v>
      </c>
      <c r="Y338" s="51">
        <f t="shared" si="71"/>
        <v>0.18367346938775511</v>
      </c>
      <c r="Z338" s="49">
        <v>21</v>
      </c>
      <c r="AA338" s="51">
        <f t="shared" si="72"/>
        <v>0.21428571428571427</v>
      </c>
      <c r="AB338" s="49">
        <v>315</v>
      </c>
      <c r="AC338" s="49">
        <v>85</v>
      </c>
      <c r="AD338" s="51">
        <f t="shared" si="73"/>
        <v>0.26984126984126983</v>
      </c>
      <c r="AE338" s="49">
        <v>34</v>
      </c>
      <c r="AF338" s="51">
        <f t="shared" si="74"/>
        <v>0.10793650793650794</v>
      </c>
      <c r="AG338" s="49">
        <v>118</v>
      </c>
      <c r="AH338" s="51">
        <f t="shared" si="75"/>
        <v>0.3746031746031746</v>
      </c>
      <c r="AI338" s="7">
        <v>1535</v>
      </c>
      <c r="AJ338" s="7">
        <v>2012</v>
      </c>
      <c r="AK338" s="49">
        <v>101</v>
      </c>
      <c r="AL338" s="49">
        <v>24</v>
      </c>
      <c r="AM338" s="49">
        <v>29</v>
      </c>
      <c r="AN338" s="51">
        <f t="shared" si="76"/>
        <v>0.52475247524752477</v>
      </c>
      <c r="AO338" s="49">
        <v>2134</v>
      </c>
      <c r="AP338" s="49">
        <v>942</v>
      </c>
      <c r="AQ338" s="51">
        <f t="shared" si="65"/>
        <v>0.44142455482661669</v>
      </c>
      <c r="AR338" s="49">
        <v>980</v>
      </c>
      <c r="AS338" s="49">
        <v>896</v>
      </c>
      <c r="AT338" s="51">
        <f t="shared" si="77"/>
        <v>0.91428571428571426</v>
      </c>
    </row>
    <row r="339" spans="1:46" s="7" customFormat="1" x14ac:dyDescent="0.3">
      <c r="A339" s="7" t="s">
        <v>785</v>
      </c>
      <c r="B339" s="7" t="s">
        <v>786</v>
      </c>
      <c r="C339" s="7" t="s">
        <v>787</v>
      </c>
      <c r="D339" s="53">
        <v>1241586</v>
      </c>
      <c r="E339" s="7" t="s">
        <v>56</v>
      </c>
      <c r="F339" s="52">
        <v>958</v>
      </c>
      <c r="G339" s="52">
        <v>300</v>
      </c>
      <c r="H339" s="51">
        <f t="shared" si="66"/>
        <v>0.31315240083507306</v>
      </c>
      <c r="I339" s="7">
        <v>94</v>
      </c>
      <c r="J339" s="7">
        <v>13</v>
      </c>
      <c r="K339" s="7">
        <v>199</v>
      </c>
      <c r="L339" s="7">
        <v>22</v>
      </c>
      <c r="M339" s="49">
        <v>463</v>
      </c>
      <c r="N339" s="49">
        <v>40</v>
      </c>
      <c r="O339" s="49">
        <v>60</v>
      </c>
      <c r="P339" s="49">
        <v>89</v>
      </c>
      <c r="Q339" s="51">
        <f t="shared" si="67"/>
        <v>8.6393088552915762E-2</v>
      </c>
      <c r="R339" s="51">
        <f t="shared" si="68"/>
        <v>0.12958963282937366</v>
      </c>
      <c r="S339" s="51">
        <f t="shared" si="69"/>
        <v>0.19222462203023757</v>
      </c>
      <c r="T339" s="7">
        <v>2643</v>
      </c>
      <c r="U339" s="49">
        <v>77</v>
      </c>
      <c r="V339" s="49">
        <v>4</v>
      </c>
      <c r="W339" s="51">
        <f t="shared" si="70"/>
        <v>5.1948051948051951E-2</v>
      </c>
      <c r="X339" s="49">
        <v>14</v>
      </c>
      <c r="Y339" s="51">
        <f t="shared" si="71"/>
        <v>0.18181818181818182</v>
      </c>
      <c r="Z339" s="49">
        <v>16</v>
      </c>
      <c r="AA339" s="51">
        <f t="shared" si="72"/>
        <v>0.20779220779220781</v>
      </c>
      <c r="AB339" s="49">
        <v>39</v>
      </c>
      <c r="AC339" s="49">
        <v>6</v>
      </c>
      <c r="AD339" s="51">
        <f t="shared" si="73"/>
        <v>0.15384615384615385</v>
      </c>
      <c r="AE339" s="49">
        <v>8</v>
      </c>
      <c r="AF339" s="51">
        <f t="shared" si="74"/>
        <v>0.20512820512820512</v>
      </c>
      <c r="AG339" s="49">
        <v>14</v>
      </c>
      <c r="AH339" s="51">
        <f t="shared" si="75"/>
        <v>0.35897435897435898</v>
      </c>
      <c r="AI339" s="7">
        <v>1625</v>
      </c>
      <c r="AJ339" s="7">
        <v>1972</v>
      </c>
      <c r="AK339" s="49">
        <v>96</v>
      </c>
      <c r="AL339" s="49">
        <v>32</v>
      </c>
      <c r="AM339" s="49">
        <v>11</v>
      </c>
      <c r="AN339" s="51">
        <f t="shared" si="76"/>
        <v>0.44791666666666669</v>
      </c>
      <c r="AO339" s="49">
        <v>2292</v>
      </c>
      <c r="AP339" s="49">
        <v>585</v>
      </c>
      <c r="AQ339" s="51">
        <f t="shared" si="65"/>
        <v>0.25523560209424084</v>
      </c>
      <c r="AR339" s="49">
        <v>265</v>
      </c>
      <c r="AS339" s="49">
        <v>240</v>
      </c>
      <c r="AT339" s="51">
        <f t="shared" si="77"/>
        <v>0.90566037735849059</v>
      </c>
    </row>
    <row r="340" spans="1:46" s="7" customFormat="1" x14ac:dyDescent="0.3">
      <c r="A340" s="7" t="s">
        <v>788</v>
      </c>
      <c r="B340" s="7" t="s">
        <v>789</v>
      </c>
      <c r="C340" s="7" t="s">
        <v>790</v>
      </c>
      <c r="D340" s="53">
        <v>2550503</v>
      </c>
      <c r="E340" s="7" t="s">
        <v>53</v>
      </c>
      <c r="F340" s="52">
        <v>251</v>
      </c>
      <c r="G340" s="52">
        <v>246</v>
      </c>
      <c r="H340" s="51">
        <f t="shared" si="66"/>
        <v>0.98007968127490042</v>
      </c>
      <c r="I340" s="7">
        <v>42</v>
      </c>
      <c r="J340" s="7">
        <v>11</v>
      </c>
      <c r="K340" s="7">
        <v>49</v>
      </c>
      <c r="L340" s="7">
        <v>13</v>
      </c>
      <c r="M340" s="49">
        <v>548</v>
      </c>
      <c r="N340" s="49">
        <v>22</v>
      </c>
      <c r="O340" s="49">
        <v>42</v>
      </c>
      <c r="P340" s="49">
        <v>78</v>
      </c>
      <c r="Q340" s="51">
        <f t="shared" si="67"/>
        <v>4.0145985401459854E-2</v>
      </c>
      <c r="R340" s="51">
        <f t="shared" si="68"/>
        <v>7.6642335766423361E-2</v>
      </c>
      <c r="S340" s="51">
        <f t="shared" si="69"/>
        <v>0.14233576642335766</v>
      </c>
      <c r="T340" s="7">
        <v>2473</v>
      </c>
      <c r="U340" s="49">
        <v>247</v>
      </c>
      <c r="V340" s="49">
        <v>17</v>
      </c>
      <c r="W340" s="51">
        <f t="shared" si="70"/>
        <v>6.8825910931174086E-2</v>
      </c>
      <c r="X340" s="49">
        <v>99</v>
      </c>
      <c r="Y340" s="51">
        <f t="shared" si="71"/>
        <v>0.40080971659919029</v>
      </c>
      <c r="Z340" s="49">
        <v>111</v>
      </c>
      <c r="AA340" s="51">
        <f t="shared" si="72"/>
        <v>0.44939271255060731</v>
      </c>
      <c r="AB340" s="49">
        <v>144</v>
      </c>
      <c r="AC340" s="49">
        <v>15</v>
      </c>
      <c r="AD340" s="51">
        <f t="shared" si="73"/>
        <v>0.10416666666666667</v>
      </c>
      <c r="AE340" s="49">
        <v>29</v>
      </c>
      <c r="AF340" s="51">
        <f t="shared" si="74"/>
        <v>0.2013888888888889</v>
      </c>
      <c r="AG340" s="49">
        <v>40</v>
      </c>
      <c r="AH340" s="51">
        <f t="shared" si="75"/>
        <v>0.27777777777777779</v>
      </c>
      <c r="AI340" s="7">
        <v>1802</v>
      </c>
      <c r="AJ340" s="7">
        <v>2081</v>
      </c>
      <c r="AK340" s="49">
        <v>169</v>
      </c>
      <c r="AL340" s="49">
        <v>4</v>
      </c>
      <c r="AM340" s="49">
        <v>18</v>
      </c>
      <c r="AN340" s="51">
        <f t="shared" si="76"/>
        <v>0.13017751479289941</v>
      </c>
      <c r="AO340" s="49">
        <v>1282</v>
      </c>
      <c r="AP340" s="49">
        <v>569</v>
      </c>
      <c r="AQ340" s="51">
        <f t="shared" si="65"/>
        <v>0.44383775351014043</v>
      </c>
      <c r="AR340" s="49">
        <v>659</v>
      </c>
      <c r="AS340" s="49">
        <v>634</v>
      </c>
      <c r="AT340" s="51">
        <f t="shared" si="77"/>
        <v>0.96206373292867986</v>
      </c>
    </row>
    <row r="341" spans="1:46" s="7" customFormat="1" x14ac:dyDescent="0.3">
      <c r="A341" s="7" t="s">
        <v>788</v>
      </c>
      <c r="B341" s="7" t="s">
        <v>791</v>
      </c>
      <c r="C341" s="7" t="s">
        <v>792</v>
      </c>
      <c r="D341" s="53">
        <v>6557779</v>
      </c>
      <c r="E341" s="7" t="s">
        <v>90</v>
      </c>
      <c r="F341" s="52">
        <v>1468</v>
      </c>
      <c r="G341" s="52">
        <v>1433</v>
      </c>
      <c r="H341" s="51">
        <f t="shared" si="66"/>
        <v>0.97615803814713897</v>
      </c>
      <c r="I341" s="7">
        <v>41</v>
      </c>
      <c r="J341" s="7">
        <v>7</v>
      </c>
      <c r="K341" s="7">
        <v>101</v>
      </c>
      <c r="L341" s="7">
        <v>16</v>
      </c>
      <c r="M341" s="49">
        <v>1667</v>
      </c>
      <c r="N341" s="49">
        <v>95</v>
      </c>
      <c r="O341" s="49">
        <v>173</v>
      </c>
      <c r="P341" s="49">
        <v>267</v>
      </c>
      <c r="Q341" s="51">
        <f t="shared" si="67"/>
        <v>5.6988602279544089E-2</v>
      </c>
      <c r="R341" s="51">
        <f t="shared" si="68"/>
        <v>0.10377924415116976</v>
      </c>
      <c r="S341" s="51">
        <f t="shared" si="69"/>
        <v>0.16016796640671865</v>
      </c>
      <c r="T341" s="7">
        <v>4430</v>
      </c>
      <c r="U341" s="49">
        <v>394</v>
      </c>
      <c r="V341" s="49">
        <v>21</v>
      </c>
      <c r="W341" s="51">
        <f t="shared" si="70"/>
        <v>5.3299492385786802E-2</v>
      </c>
      <c r="X341" s="49">
        <v>127</v>
      </c>
      <c r="Y341" s="51">
        <f t="shared" si="71"/>
        <v>0.32233502538071068</v>
      </c>
      <c r="Z341" s="49">
        <v>143</v>
      </c>
      <c r="AA341" s="51">
        <f t="shared" si="72"/>
        <v>0.3629441624365482</v>
      </c>
      <c r="AB341" s="49">
        <v>692</v>
      </c>
      <c r="AC341" s="49">
        <v>184</v>
      </c>
      <c r="AD341" s="51">
        <f t="shared" si="73"/>
        <v>0.26589595375722541</v>
      </c>
      <c r="AE341" s="49">
        <v>72</v>
      </c>
      <c r="AF341" s="51">
        <f t="shared" si="74"/>
        <v>0.10404624277456648</v>
      </c>
      <c r="AG341" s="49">
        <v>241</v>
      </c>
      <c r="AH341" s="51">
        <f t="shared" si="75"/>
        <v>0.34826589595375723</v>
      </c>
      <c r="AI341" s="7">
        <v>3017</v>
      </c>
      <c r="AJ341" s="7">
        <v>3662</v>
      </c>
      <c r="AK341" s="49">
        <v>354</v>
      </c>
      <c r="AL341" s="49">
        <v>81</v>
      </c>
      <c r="AM341" s="49">
        <v>130</v>
      </c>
      <c r="AN341" s="51">
        <f t="shared" si="76"/>
        <v>0.596045197740113</v>
      </c>
      <c r="AO341" s="49">
        <v>4228</v>
      </c>
      <c r="AP341" s="49">
        <v>1860</v>
      </c>
      <c r="AQ341" s="51">
        <f t="shared" si="65"/>
        <v>0.43992431409649951</v>
      </c>
      <c r="AR341" s="49">
        <v>853</v>
      </c>
      <c r="AS341" s="49">
        <v>808</v>
      </c>
      <c r="AT341" s="51">
        <f t="shared" si="77"/>
        <v>0.94724501758499413</v>
      </c>
    </row>
    <row r="342" spans="1:46" s="7" customFormat="1" x14ac:dyDescent="0.3">
      <c r="A342" s="7" t="s">
        <v>788</v>
      </c>
      <c r="B342" s="7" t="s">
        <v>793</v>
      </c>
      <c r="C342" s="7" t="s">
        <v>794</v>
      </c>
      <c r="D342" s="53">
        <v>1373859</v>
      </c>
      <c r="E342" s="7" t="s">
        <v>53</v>
      </c>
      <c r="F342" s="52">
        <v>665</v>
      </c>
      <c r="G342" s="52">
        <v>593</v>
      </c>
      <c r="H342" s="51">
        <f t="shared" si="66"/>
        <v>0.8917293233082707</v>
      </c>
      <c r="I342" s="7">
        <v>39</v>
      </c>
      <c r="J342" s="7">
        <v>11</v>
      </c>
      <c r="K342" s="7">
        <v>60</v>
      </c>
      <c r="L342" s="7">
        <v>19</v>
      </c>
      <c r="M342" s="49">
        <v>1119</v>
      </c>
      <c r="N342" s="49">
        <v>169</v>
      </c>
      <c r="O342" s="49">
        <v>211</v>
      </c>
      <c r="P342" s="49">
        <v>258</v>
      </c>
      <c r="Q342" s="51">
        <f t="shared" si="67"/>
        <v>0.15102770330652368</v>
      </c>
      <c r="R342" s="51">
        <f t="shared" si="68"/>
        <v>0.18856121537086684</v>
      </c>
      <c r="S342" s="51">
        <f t="shared" si="69"/>
        <v>0.23056300268096513</v>
      </c>
      <c r="T342" s="7">
        <v>3611</v>
      </c>
      <c r="U342" s="49">
        <v>132</v>
      </c>
      <c r="V342" s="49">
        <v>5</v>
      </c>
      <c r="W342" s="51">
        <f t="shared" si="70"/>
        <v>3.787878787878788E-2</v>
      </c>
      <c r="X342" s="49">
        <v>39</v>
      </c>
      <c r="Y342" s="51">
        <f t="shared" si="71"/>
        <v>0.29545454545454547</v>
      </c>
      <c r="Z342" s="49">
        <v>44</v>
      </c>
      <c r="AA342" s="51">
        <f t="shared" si="72"/>
        <v>0.33333333333333331</v>
      </c>
      <c r="AB342" s="49">
        <v>482</v>
      </c>
      <c r="AC342" s="49">
        <v>90</v>
      </c>
      <c r="AD342" s="51">
        <f t="shared" si="73"/>
        <v>0.18672199170124482</v>
      </c>
      <c r="AE342" s="49">
        <v>33</v>
      </c>
      <c r="AF342" s="51">
        <f t="shared" si="74"/>
        <v>6.8464730290456438E-2</v>
      </c>
      <c r="AG342" s="49">
        <v>114</v>
      </c>
      <c r="AH342" s="51">
        <f t="shared" si="75"/>
        <v>0.23651452282157676</v>
      </c>
      <c r="AI342" s="7">
        <v>2225</v>
      </c>
      <c r="AJ342" s="7">
        <v>2537</v>
      </c>
      <c r="AK342" s="49">
        <v>178</v>
      </c>
      <c r="AL342" s="49">
        <v>11</v>
      </c>
      <c r="AM342" s="49">
        <v>125</v>
      </c>
      <c r="AN342" s="51">
        <f t="shared" si="76"/>
        <v>0.7640449438202247</v>
      </c>
      <c r="AO342" s="49">
        <v>1288</v>
      </c>
      <c r="AP342" s="49">
        <v>912</v>
      </c>
      <c r="AQ342" s="51">
        <f t="shared" si="65"/>
        <v>0.70807453416149069</v>
      </c>
      <c r="AR342" s="49">
        <v>390</v>
      </c>
      <c r="AS342" s="49">
        <v>348</v>
      </c>
      <c r="AT342" s="51">
        <f t="shared" si="77"/>
        <v>0.89230769230769236</v>
      </c>
    </row>
    <row r="343" spans="1:46" s="7" customFormat="1" x14ac:dyDescent="0.3">
      <c r="A343" s="7" t="s">
        <v>788</v>
      </c>
      <c r="B343" s="7" t="s">
        <v>795</v>
      </c>
      <c r="C343" s="7" t="s">
        <v>796</v>
      </c>
      <c r="D343" s="53">
        <v>1783153</v>
      </c>
      <c r="E343" s="7" t="s">
        <v>53</v>
      </c>
      <c r="F343" s="52">
        <v>235</v>
      </c>
      <c r="G343" s="52">
        <v>235</v>
      </c>
      <c r="H343" s="51">
        <f t="shared" si="66"/>
        <v>1</v>
      </c>
      <c r="I343" s="7">
        <v>69</v>
      </c>
      <c r="J343" s="7">
        <v>19</v>
      </c>
      <c r="K343" s="7">
        <v>120</v>
      </c>
      <c r="L343" s="7">
        <v>45</v>
      </c>
      <c r="M343" s="49">
        <v>505</v>
      </c>
      <c r="N343" s="49">
        <v>18</v>
      </c>
      <c r="O343" s="49">
        <v>28</v>
      </c>
      <c r="P343" s="49">
        <v>36</v>
      </c>
      <c r="Q343" s="51">
        <f t="shared" si="67"/>
        <v>3.5643564356435641E-2</v>
      </c>
      <c r="R343" s="51">
        <f t="shared" si="68"/>
        <v>5.5445544554455446E-2</v>
      </c>
      <c r="S343" s="51">
        <f t="shared" si="69"/>
        <v>7.1287128712871281E-2</v>
      </c>
      <c r="T343" s="7">
        <v>666</v>
      </c>
      <c r="U343" s="49">
        <v>33</v>
      </c>
      <c r="V343" s="49">
        <v>1</v>
      </c>
      <c r="W343" s="51">
        <f t="shared" si="70"/>
        <v>3.0303030303030304E-2</v>
      </c>
      <c r="X343" s="49">
        <v>0</v>
      </c>
      <c r="Y343" s="51">
        <f t="shared" si="71"/>
        <v>0</v>
      </c>
      <c r="Z343" s="49">
        <v>1</v>
      </c>
      <c r="AA343" s="51">
        <f t="shared" si="72"/>
        <v>3.0303030303030304E-2</v>
      </c>
      <c r="AB343" s="49">
        <v>258</v>
      </c>
      <c r="AC343" s="49">
        <v>21</v>
      </c>
      <c r="AD343" s="51">
        <f t="shared" si="73"/>
        <v>8.1395348837209308E-2</v>
      </c>
      <c r="AE343" s="49">
        <v>11</v>
      </c>
      <c r="AF343" s="51">
        <f t="shared" si="74"/>
        <v>4.2635658914728682E-2</v>
      </c>
      <c r="AG343" s="49">
        <v>31</v>
      </c>
      <c r="AH343" s="51">
        <f t="shared" si="75"/>
        <v>0.12015503875968993</v>
      </c>
      <c r="AI343" s="7">
        <v>493</v>
      </c>
      <c r="AJ343" s="7">
        <v>648</v>
      </c>
      <c r="AK343" s="49">
        <v>1</v>
      </c>
      <c r="AL343" s="49">
        <v>0</v>
      </c>
      <c r="AM343" s="49">
        <v>1</v>
      </c>
      <c r="AN343" s="51">
        <f t="shared" si="76"/>
        <v>1</v>
      </c>
      <c r="AO343" s="49">
        <v>567</v>
      </c>
      <c r="AP343" s="49">
        <v>265</v>
      </c>
      <c r="AQ343" s="51">
        <f t="shared" si="65"/>
        <v>0.46737213403880068</v>
      </c>
      <c r="AR343" s="49">
        <v>186</v>
      </c>
      <c r="AS343" s="49">
        <v>145</v>
      </c>
      <c r="AT343" s="51">
        <f t="shared" si="77"/>
        <v>0.77956989247311825</v>
      </c>
    </row>
    <row r="344" spans="1:46" s="7" customFormat="1" x14ac:dyDescent="0.3">
      <c r="A344" s="7" t="s">
        <v>788</v>
      </c>
      <c r="B344" s="7" t="s">
        <v>1029</v>
      </c>
      <c r="C344" s="7" t="s">
        <v>798</v>
      </c>
      <c r="D344" s="53">
        <v>3107210</v>
      </c>
      <c r="E344" s="7" t="s">
        <v>90</v>
      </c>
      <c r="F344" s="52">
        <v>1698</v>
      </c>
      <c r="G344" s="52">
        <v>1671</v>
      </c>
      <c r="H344" s="51">
        <f t="shared" si="66"/>
        <v>0.98409893992932862</v>
      </c>
      <c r="I344" s="7">
        <v>57</v>
      </c>
      <c r="J344" s="7">
        <v>8</v>
      </c>
      <c r="K344" s="7">
        <v>136</v>
      </c>
      <c r="L344" s="7">
        <v>69</v>
      </c>
      <c r="M344" s="49">
        <v>779</v>
      </c>
      <c r="N344" s="49">
        <v>40</v>
      </c>
      <c r="O344" s="49">
        <v>68</v>
      </c>
      <c r="P344" s="49">
        <v>94</v>
      </c>
      <c r="Q344" s="51">
        <f t="shared" si="67"/>
        <v>5.1347881899871634E-2</v>
      </c>
      <c r="R344" s="51">
        <f t="shared" si="68"/>
        <v>8.7291399229781769E-2</v>
      </c>
      <c r="S344" s="51">
        <f t="shared" si="69"/>
        <v>0.12066752246469833</v>
      </c>
      <c r="T344" s="7">
        <v>1586</v>
      </c>
      <c r="U344" s="49">
        <v>432</v>
      </c>
      <c r="V344" s="49">
        <v>77</v>
      </c>
      <c r="W344" s="51">
        <f t="shared" si="70"/>
        <v>0.17824074074074073</v>
      </c>
      <c r="X344" s="49">
        <v>158</v>
      </c>
      <c r="Y344" s="51">
        <f t="shared" si="71"/>
        <v>0.36574074074074076</v>
      </c>
      <c r="Z344" s="49">
        <v>212</v>
      </c>
      <c r="AA344" s="51">
        <f t="shared" si="72"/>
        <v>0.49074074074074076</v>
      </c>
      <c r="AB344" s="49">
        <v>264</v>
      </c>
      <c r="AC344" s="49">
        <v>94</v>
      </c>
      <c r="AD344" s="51">
        <f t="shared" si="73"/>
        <v>0.35606060606060608</v>
      </c>
      <c r="AE344" s="49">
        <v>70</v>
      </c>
      <c r="AF344" s="51">
        <f t="shared" si="74"/>
        <v>0.26515151515151514</v>
      </c>
      <c r="AG344" s="49">
        <v>148</v>
      </c>
      <c r="AH344" s="51">
        <f t="shared" si="75"/>
        <v>0.56060606060606055</v>
      </c>
      <c r="AI344" s="7">
        <v>1156</v>
      </c>
      <c r="AJ344" s="7">
        <v>1615</v>
      </c>
      <c r="AK344" s="49">
        <v>462</v>
      </c>
      <c r="AL344" s="49">
        <v>196</v>
      </c>
      <c r="AM344" s="49">
        <v>52</v>
      </c>
      <c r="AN344" s="51">
        <f t="shared" si="76"/>
        <v>0.53679653679653683</v>
      </c>
      <c r="AO344" s="49">
        <v>1112</v>
      </c>
      <c r="AP344" s="49">
        <v>717</v>
      </c>
      <c r="AQ344" s="51">
        <f t="shared" si="65"/>
        <v>0.64478417266187049</v>
      </c>
      <c r="AR344" s="49">
        <v>1982</v>
      </c>
      <c r="AS344" s="49">
        <v>1700</v>
      </c>
      <c r="AT344" s="51">
        <f t="shared" si="77"/>
        <v>0.85771947527749748</v>
      </c>
    </row>
    <row r="345" spans="1:46" s="7" customFormat="1" x14ac:dyDescent="0.3">
      <c r="A345" s="7" t="s">
        <v>788</v>
      </c>
      <c r="B345" s="7" t="s">
        <v>1030</v>
      </c>
      <c r="C345" s="7" t="s">
        <v>800</v>
      </c>
      <c r="D345" s="53">
        <v>713437</v>
      </c>
      <c r="E345" s="7" t="s">
        <v>53</v>
      </c>
      <c r="F345" s="52">
        <v>206</v>
      </c>
      <c r="G345" s="52">
        <v>39</v>
      </c>
      <c r="H345" s="51">
        <f t="shared" si="66"/>
        <v>0.18932038834951456</v>
      </c>
      <c r="I345" s="7">
        <v>117</v>
      </c>
      <c r="J345" s="7">
        <v>63</v>
      </c>
      <c r="K345" s="7">
        <v>98</v>
      </c>
      <c r="L345" s="7">
        <v>65</v>
      </c>
      <c r="M345" s="49">
        <v>301</v>
      </c>
      <c r="N345" s="49">
        <v>4</v>
      </c>
      <c r="O345" s="49">
        <v>14</v>
      </c>
      <c r="P345" s="49">
        <v>19</v>
      </c>
      <c r="Q345" s="51">
        <f t="shared" si="67"/>
        <v>1.3289036544850499E-2</v>
      </c>
      <c r="R345" s="51">
        <f t="shared" si="68"/>
        <v>4.6511627906976744E-2</v>
      </c>
      <c r="S345" s="51">
        <f t="shared" si="69"/>
        <v>6.3122923588039864E-2</v>
      </c>
      <c r="T345" s="7">
        <v>124</v>
      </c>
      <c r="U345" s="49">
        <v>38</v>
      </c>
      <c r="V345" s="49">
        <v>4</v>
      </c>
      <c r="W345" s="51">
        <f t="shared" si="70"/>
        <v>0.10526315789473684</v>
      </c>
      <c r="X345" s="49">
        <v>13</v>
      </c>
      <c r="Y345" s="51">
        <f t="shared" si="71"/>
        <v>0.34210526315789475</v>
      </c>
      <c r="Z345" s="49">
        <v>14</v>
      </c>
      <c r="AA345" s="51">
        <f t="shared" si="72"/>
        <v>0.36842105263157893</v>
      </c>
      <c r="AB345" s="49">
        <v>36</v>
      </c>
      <c r="AC345" s="49">
        <v>8</v>
      </c>
      <c r="AD345" s="51">
        <f t="shared" si="73"/>
        <v>0.22222222222222221</v>
      </c>
      <c r="AE345" s="49">
        <v>12</v>
      </c>
      <c r="AF345" s="51">
        <f t="shared" si="74"/>
        <v>0.33333333333333331</v>
      </c>
      <c r="AG345" s="49">
        <v>18</v>
      </c>
      <c r="AH345" s="51">
        <f t="shared" si="75"/>
        <v>0.5</v>
      </c>
      <c r="AI345" s="7">
        <v>101</v>
      </c>
      <c r="AJ345" s="7">
        <v>479</v>
      </c>
      <c r="AK345" s="49">
        <v>62</v>
      </c>
      <c r="AL345" s="49">
        <v>4</v>
      </c>
      <c r="AM345" s="49">
        <v>33</v>
      </c>
      <c r="AN345" s="51">
        <f t="shared" si="76"/>
        <v>0.59677419354838712</v>
      </c>
      <c r="AO345" s="49">
        <v>503</v>
      </c>
      <c r="AP345" s="49">
        <v>353</v>
      </c>
      <c r="AQ345" s="51">
        <f t="shared" si="65"/>
        <v>0.70178926441351885</v>
      </c>
      <c r="AR345" s="49">
        <v>128</v>
      </c>
      <c r="AS345" s="49">
        <v>121</v>
      </c>
      <c r="AT345" s="51">
        <f t="shared" si="77"/>
        <v>0.9453125</v>
      </c>
    </row>
    <row r="346" spans="1:46" s="7" customFormat="1" x14ac:dyDescent="0.3">
      <c r="A346" s="7" t="s">
        <v>788</v>
      </c>
      <c r="B346" s="7" t="s">
        <v>801</v>
      </c>
      <c r="C346" s="7" t="s">
        <v>802</v>
      </c>
      <c r="D346" s="53">
        <v>1467428</v>
      </c>
      <c r="E346" s="7" t="s">
        <v>53</v>
      </c>
      <c r="F346" s="52">
        <v>105</v>
      </c>
      <c r="G346" s="52">
        <v>89</v>
      </c>
      <c r="H346" s="51">
        <f t="shared" si="66"/>
        <v>0.84761904761904761</v>
      </c>
      <c r="I346" s="7">
        <v>40</v>
      </c>
      <c r="J346" s="7">
        <v>23</v>
      </c>
      <c r="K346" s="7">
        <v>70</v>
      </c>
      <c r="L346" s="7">
        <v>34</v>
      </c>
      <c r="M346" s="49">
        <v>505</v>
      </c>
      <c r="N346" s="49">
        <v>7</v>
      </c>
      <c r="O346" s="49">
        <v>9</v>
      </c>
      <c r="P346" s="49">
        <v>15</v>
      </c>
      <c r="Q346" s="51">
        <f t="shared" si="67"/>
        <v>1.3861386138613862E-2</v>
      </c>
      <c r="R346" s="51">
        <f t="shared" si="68"/>
        <v>1.782178217821782E-2</v>
      </c>
      <c r="S346" s="51">
        <f t="shared" si="69"/>
        <v>2.9702970297029702E-2</v>
      </c>
      <c r="T346" s="7">
        <v>298</v>
      </c>
      <c r="U346" s="49">
        <v>105</v>
      </c>
      <c r="V346" s="49">
        <v>9</v>
      </c>
      <c r="W346" s="51">
        <f t="shared" si="70"/>
        <v>8.5714285714285715E-2</v>
      </c>
      <c r="X346" s="49">
        <v>35</v>
      </c>
      <c r="Y346" s="51">
        <f t="shared" si="71"/>
        <v>0.33333333333333331</v>
      </c>
      <c r="Z346" s="49">
        <v>42</v>
      </c>
      <c r="AA346" s="51">
        <f t="shared" si="72"/>
        <v>0.4</v>
      </c>
      <c r="AB346" s="49">
        <v>130</v>
      </c>
      <c r="AC346" s="49">
        <v>39</v>
      </c>
      <c r="AD346" s="51">
        <f t="shared" si="73"/>
        <v>0.3</v>
      </c>
      <c r="AE346" s="49">
        <v>35</v>
      </c>
      <c r="AF346" s="51">
        <f t="shared" si="74"/>
        <v>0.26923076923076922</v>
      </c>
      <c r="AG346" s="49">
        <v>69</v>
      </c>
      <c r="AH346" s="51">
        <f t="shared" si="75"/>
        <v>0.53076923076923077</v>
      </c>
      <c r="AI346" s="7">
        <v>248</v>
      </c>
      <c r="AJ346" s="7">
        <v>528</v>
      </c>
      <c r="AK346" s="49">
        <v>233</v>
      </c>
      <c r="AL346" s="49">
        <v>76</v>
      </c>
      <c r="AM346" s="49">
        <v>110</v>
      </c>
      <c r="AN346" s="51">
        <f t="shared" si="76"/>
        <v>0.79828326180257514</v>
      </c>
      <c r="AO346" s="49">
        <v>321</v>
      </c>
      <c r="AP346" s="49">
        <v>262</v>
      </c>
      <c r="AQ346" s="51">
        <f t="shared" si="65"/>
        <v>0.81619937694704048</v>
      </c>
      <c r="AR346" s="49">
        <v>418</v>
      </c>
      <c r="AS346" s="49">
        <v>406</v>
      </c>
      <c r="AT346" s="51">
        <f t="shared" si="77"/>
        <v>0.9712918660287081</v>
      </c>
    </row>
    <row r="347" spans="1:46" s="7" customFormat="1" x14ac:dyDescent="0.3">
      <c r="A347" s="7" t="s">
        <v>788</v>
      </c>
      <c r="B347" s="7" t="s">
        <v>803</v>
      </c>
      <c r="C347" s="7" t="s">
        <v>804</v>
      </c>
      <c r="D347" s="53">
        <v>1496330</v>
      </c>
      <c r="E347" s="7" t="s">
        <v>53</v>
      </c>
      <c r="F347" s="52">
        <v>477</v>
      </c>
      <c r="G347" s="52">
        <v>204</v>
      </c>
      <c r="H347" s="51">
        <f t="shared" si="66"/>
        <v>0.42767295597484278</v>
      </c>
      <c r="I347" s="7">
        <v>25</v>
      </c>
      <c r="J347" s="7">
        <v>8</v>
      </c>
      <c r="K347" s="7">
        <v>41</v>
      </c>
      <c r="L347" s="7">
        <v>9</v>
      </c>
      <c r="M347" s="49">
        <v>400</v>
      </c>
      <c r="N347" s="49">
        <v>23</v>
      </c>
      <c r="O347" s="49">
        <v>35</v>
      </c>
      <c r="P347" s="49">
        <v>47</v>
      </c>
      <c r="Q347" s="51">
        <f t="shared" si="67"/>
        <v>5.7500000000000002E-2</v>
      </c>
      <c r="R347" s="51">
        <f t="shared" si="68"/>
        <v>8.7499999999999994E-2</v>
      </c>
      <c r="S347" s="51">
        <f t="shared" si="69"/>
        <v>0.11749999999999999</v>
      </c>
      <c r="T347" s="7">
        <v>1206</v>
      </c>
      <c r="U347" s="49">
        <v>114</v>
      </c>
      <c r="V347" s="49">
        <v>2</v>
      </c>
      <c r="W347" s="51">
        <f t="shared" si="70"/>
        <v>1.7543859649122806E-2</v>
      </c>
      <c r="X347" s="49">
        <v>29</v>
      </c>
      <c r="Y347" s="51">
        <f t="shared" si="71"/>
        <v>0.25438596491228072</v>
      </c>
      <c r="Z347" s="49">
        <v>31</v>
      </c>
      <c r="AA347" s="51">
        <f t="shared" si="72"/>
        <v>0.27192982456140352</v>
      </c>
      <c r="AB347" s="49">
        <v>42</v>
      </c>
      <c r="AC347" s="49">
        <v>7</v>
      </c>
      <c r="AD347" s="51">
        <f t="shared" si="73"/>
        <v>0.16666666666666666</v>
      </c>
      <c r="AE347" s="49">
        <v>16</v>
      </c>
      <c r="AF347" s="51">
        <f t="shared" si="74"/>
        <v>0.38095238095238093</v>
      </c>
      <c r="AG347" s="49">
        <v>23</v>
      </c>
      <c r="AH347" s="51">
        <f t="shared" si="75"/>
        <v>0.54761904761904767</v>
      </c>
      <c r="AI347" s="7">
        <v>886</v>
      </c>
      <c r="AJ347" s="7">
        <v>1106</v>
      </c>
      <c r="AK347" s="49">
        <v>0</v>
      </c>
      <c r="AL347" s="49">
        <v>0</v>
      </c>
      <c r="AM347" s="49">
        <v>0</v>
      </c>
      <c r="AN347" s="51" t="str">
        <f t="shared" si="76"/>
        <v>NA</v>
      </c>
      <c r="AO347" s="49">
        <v>1178</v>
      </c>
      <c r="AP347" s="49">
        <v>337</v>
      </c>
      <c r="AQ347" s="51">
        <f t="shared" si="65"/>
        <v>0.2860780984719864</v>
      </c>
      <c r="AR347" s="49">
        <v>245</v>
      </c>
      <c r="AS347" s="49">
        <v>232</v>
      </c>
      <c r="AT347" s="51">
        <f t="shared" si="77"/>
        <v>0.94693877551020411</v>
      </c>
    </row>
    <row r="348" spans="1:46" s="7" customFormat="1" x14ac:dyDescent="0.3">
      <c r="A348" s="7" t="s">
        <v>788</v>
      </c>
      <c r="B348" s="7" t="s">
        <v>805</v>
      </c>
      <c r="C348" s="7" t="s">
        <v>806</v>
      </c>
      <c r="D348" s="53">
        <v>616756</v>
      </c>
      <c r="E348" s="7" t="s">
        <v>53</v>
      </c>
      <c r="F348" s="52">
        <v>230</v>
      </c>
      <c r="G348" s="52">
        <v>119</v>
      </c>
      <c r="H348" s="51">
        <f t="shared" si="66"/>
        <v>0.5173913043478261</v>
      </c>
      <c r="I348" s="7">
        <v>45</v>
      </c>
      <c r="J348" s="7">
        <v>10</v>
      </c>
      <c r="K348" s="7">
        <v>48</v>
      </c>
      <c r="L348" s="7">
        <v>10</v>
      </c>
      <c r="M348" s="49">
        <v>70</v>
      </c>
      <c r="N348" s="49">
        <v>5</v>
      </c>
      <c r="O348" s="49">
        <v>14</v>
      </c>
      <c r="P348" s="49">
        <v>18</v>
      </c>
      <c r="Q348" s="51">
        <f t="shared" si="67"/>
        <v>7.1428571428571425E-2</v>
      </c>
      <c r="R348" s="51">
        <f t="shared" si="68"/>
        <v>0.2</v>
      </c>
      <c r="S348" s="51">
        <f t="shared" si="69"/>
        <v>0.25714285714285712</v>
      </c>
      <c r="T348" s="7">
        <v>708</v>
      </c>
      <c r="U348" s="49">
        <v>49</v>
      </c>
      <c r="V348" s="49">
        <v>2</v>
      </c>
      <c r="W348" s="51">
        <f t="shared" si="70"/>
        <v>4.0816326530612242E-2</v>
      </c>
      <c r="X348" s="49">
        <v>16</v>
      </c>
      <c r="Y348" s="51">
        <f t="shared" si="71"/>
        <v>0.32653061224489793</v>
      </c>
      <c r="Z348" s="49">
        <v>17</v>
      </c>
      <c r="AA348" s="51">
        <f t="shared" si="72"/>
        <v>0.34693877551020408</v>
      </c>
      <c r="AB348" s="49">
        <v>36</v>
      </c>
      <c r="AC348" s="49">
        <v>9</v>
      </c>
      <c r="AD348" s="51">
        <f t="shared" si="73"/>
        <v>0.25</v>
      </c>
      <c r="AE348" s="49">
        <v>13</v>
      </c>
      <c r="AF348" s="51">
        <f t="shared" si="74"/>
        <v>0.3611111111111111</v>
      </c>
      <c r="AG348" s="49">
        <v>19</v>
      </c>
      <c r="AH348" s="51">
        <f t="shared" si="75"/>
        <v>0.52777777777777779</v>
      </c>
      <c r="AI348" s="7">
        <v>804</v>
      </c>
      <c r="AJ348" s="7">
        <v>904</v>
      </c>
      <c r="AK348" s="49">
        <v>14</v>
      </c>
      <c r="AL348" s="49">
        <v>2</v>
      </c>
      <c r="AM348" s="49">
        <v>7</v>
      </c>
      <c r="AN348" s="51">
        <f t="shared" si="76"/>
        <v>0.6428571428571429</v>
      </c>
      <c r="AO348" s="49">
        <v>576</v>
      </c>
      <c r="AP348" s="49">
        <v>184</v>
      </c>
      <c r="AQ348" s="51">
        <f t="shared" si="65"/>
        <v>0.31944444444444442</v>
      </c>
      <c r="AR348" s="49">
        <v>188</v>
      </c>
      <c r="AS348" s="49">
        <v>172</v>
      </c>
      <c r="AT348" s="51">
        <f t="shared" si="77"/>
        <v>0.91489361702127658</v>
      </c>
    </row>
    <row r="349" spans="1:46" s="7" customFormat="1" x14ac:dyDescent="0.3">
      <c r="A349" s="7" t="s">
        <v>788</v>
      </c>
      <c r="B349" s="7" t="s">
        <v>807</v>
      </c>
      <c r="C349" s="7" t="s">
        <v>808</v>
      </c>
      <c r="D349" s="53">
        <v>485154</v>
      </c>
      <c r="E349" s="7" t="s">
        <v>53</v>
      </c>
      <c r="F349" s="52">
        <v>286</v>
      </c>
      <c r="G349" s="52">
        <v>58</v>
      </c>
      <c r="H349" s="51">
        <f t="shared" si="66"/>
        <v>0.20279720279720279</v>
      </c>
      <c r="I349" s="7">
        <v>38</v>
      </c>
      <c r="J349" s="7">
        <v>24</v>
      </c>
      <c r="K349" s="7">
        <v>54</v>
      </c>
      <c r="L349" s="7">
        <v>30</v>
      </c>
      <c r="M349" s="49">
        <v>269</v>
      </c>
      <c r="N349" s="49">
        <v>2</v>
      </c>
      <c r="O349" s="49">
        <v>8</v>
      </c>
      <c r="P349" s="49">
        <v>17</v>
      </c>
      <c r="Q349" s="51">
        <f t="shared" si="67"/>
        <v>7.4349442379182153E-3</v>
      </c>
      <c r="R349" s="51">
        <f t="shared" si="68"/>
        <v>2.9739776951672861E-2</v>
      </c>
      <c r="S349" s="51">
        <f t="shared" si="69"/>
        <v>6.3197026022304828E-2</v>
      </c>
      <c r="T349" s="7">
        <v>397</v>
      </c>
      <c r="U349" s="49">
        <v>22</v>
      </c>
      <c r="V349" s="49">
        <v>3</v>
      </c>
      <c r="W349" s="51">
        <f t="shared" si="70"/>
        <v>0.13636363636363635</v>
      </c>
      <c r="X349" s="49">
        <v>4</v>
      </c>
      <c r="Y349" s="51">
        <f t="shared" si="71"/>
        <v>0.18181818181818182</v>
      </c>
      <c r="Z349" s="49">
        <v>7</v>
      </c>
      <c r="AA349" s="51">
        <f t="shared" si="72"/>
        <v>0.31818181818181818</v>
      </c>
      <c r="AB349" s="49">
        <v>23</v>
      </c>
      <c r="AC349" s="49">
        <v>3</v>
      </c>
      <c r="AD349" s="51">
        <f t="shared" si="73"/>
        <v>0.13043478260869565</v>
      </c>
      <c r="AE349" s="49">
        <v>10</v>
      </c>
      <c r="AF349" s="51">
        <f t="shared" si="74"/>
        <v>0.43478260869565216</v>
      </c>
      <c r="AG349" s="49">
        <v>13</v>
      </c>
      <c r="AH349" s="51">
        <f t="shared" si="75"/>
        <v>0.56521739130434778</v>
      </c>
      <c r="AI349" s="7">
        <v>320</v>
      </c>
      <c r="AJ349" s="7">
        <v>645</v>
      </c>
      <c r="AK349" s="49">
        <v>54</v>
      </c>
      <c r="AL349" s="49">
        <v>14</v>
      </c>
      <c r="AM349" s="49">
        <v>13</v>
      </c>
      <c r="AN349" s="51">
        <f t="shared" si="76"/>
        <v>0.5</v>
      </c>
      <c r="AO349" s="49">
        <v>844</v>
      </c>
      <c r="AP349" s="49">
        <v>321</v>
      </c>
      <c r="AQ349" s="51">
        <f t="shared" si="65"/>
        <v>0.38033175355450238</v>
      </c>
      <c r="AR349" s="49">
        <v>0</v>
      </c>
      <c r="AS349" s="49">
        <v>0</v>
      </c>
      <c r="AT349" s="51" t="str">
        <f t="shared" si="77"/>
        <v>NA</v>
      </c>
    </row>
    <row r="350" spans="1:46" s="7" customFormat="1" x14ac:dyDescent="0.3">
      <c r="A350" s="7" t="s">
        <v>809</v>
      </c>
      <c r="B350" s="7" t="s">
        <v>810</v>
      </c>
      <c r="C350" s="7" t="s">
        <v>811</v>
      </c>
      <c r="D350" s="53">
        <v>8867223</v>
      </c>
      <c r="E350" s="7" t="s">
        <v>90</v>
      </c>
      <c r="F350" s="52">
        <v>2038</v>
      </c>
      <c r="G350" s="52">
        <v>2020</v>
      </c>
      <c r="H350" s="51">
        <f t="shared" si="66"/>
        <v>0.99116781157998035</v>
      </c>
      <c r="I350" s="7">
        <v>104</v>
      </c>
      <c r="J350" s="7">
        <v>44</v>
      </c>
      <c r="K350" s="7">
        <v>138</v>
      </c>
      <c r="L350" s="7">
        <v>64</v>
      </c>
      <c r="M350" s="49">
        <v>3148</v>
      </c>
      <c r="N350" s="49">
        <v>375</v>
      </c>
      <c r="O350" s="49">
        <v>553</v>
      </c>
      <c r="P350" s="49">
        <v>774</v>
      </c>
      <c r="Q350" s="51">
        <f t="shared" si="67"/>
        <v>0.11912325285895807</v>
      </c>
      <c r="R350" s="51">
        <f t="shared" si="68"/>
        <v>0.17566709021601015</v>
      </c>
      <c r="S350" s="51">
        <f t="shared" si="69"/>
        <v>0.24587039390088947</v>
      </c>
      <c r="T350" s="7">
        <v>6189</v>
      </c>
      <c r="U350" s="49">
        <v>208</v>
      </c>
      <c r="V350" s="49">
        <v>18</v>
      </c>
      <c r="W350" s="51">
        <f t="shared" si="70"/>
        <v>8.6538461538461536E-2</v>
      </c>
      <c r="X350" s="49">
        <v>59</v>
      </c>
      <c r="Y350" s="51">
        <f t="shared" si="71"/>
        <v>0.28365384615384615</v>
      </c>
      <c r="Z350" s="49">
        <v>67</v>
      </c>
      <c r="AA350" s="51">
        <f t="shared" si="72"/>
        <v>0.32211538461538464</v>
      </c>
      <c r="AB350" s="49">
        <v>288</v>
      </c>
      <c r="AC350" s="49">
        <v>107</v>
      </c>
      <c r="AD350" s="51">
        <f t="shared" si="73"/>
        <v>0.37152777777777779</v>
      </c>
      <c r="AE350" s="49">
        <v>45</v>
      </c>
      <c r="AF350" s="51">
        <f t="shared" si="74"/>
        <v>0.15625</v>
      </c>
      <c r="AG350" s="49">
        <v>136</v>
      </c>
      <c r="AH350" s="51">
        <f t="shared" si="75"/>
        <v>0.47222222222222221</v>
      </c>
      <c r="AI350" s="7">
        <v>2668</v>
      </c>
      <c r="AJ350" s="7">
        <v>3656</v>
      </c>
      <c r="AK350" s="49">
        <v>973</v>
      </c>
      <c r="AL350" s="49">
        <v>185</v>
      </c>
      <c r="AM350" s="49">
        <v>37</v>
      </c>
      <c r="AN350" s="51">
        <f t="shared" si="76"/>
        <v>0.22816032887975335</v>
      </c>
      <c r="AO350" s="49">
        <v>4723</v>
      </c>
      <c r="AP350" s="49">
        <v>1962</v>
      </c>
      <c r="AQ350" s="51">
        <f t="shared" si="65"/>
        <v>0.41541393182299385</v>
      </c>
      <c r="AR350" s="49">
        <v>1853</v>
      </c>
      <c r="AS350" s="49">
        <v>1778</v>
      </c>
      <c r="AT350" s="51">
        <f t="shared" si="77"/>
        <v>0.95952509444144629</v>
      </c>
    </row>
    <row r="351" spans="1:46" s="7" customFormat="1" x14ac:dyDescent="0.3">
      <c r="A351" s="7" t="s">
        <v>809</v>
      </c>
      <c r="B351" s="7" t="s">
        <v>812</v>
      </c>
      <c r="C351" s="7" t="s">
        <v>813</v>
      </c>
      <c r="D351" s="53">
        <v>5763762</v>
      </c>
      <c r="E351" s="7" t="s">
        <v>90</v>
      </c>
      <c r="F351" s="52">
        <v>1070</v>
      </c>
      <c r="G351" s="52">
        <v>1070</v>
      </c>
      <c r="H351" s="51">
        <f t="shared" si="66"/>
        <v>1</v>
      </c>
      <c r="I351" s="7">
        <v>72</v>
      </c>
      <c r="J351" s="7">
        <v>37</v>
      </c>
      <c r="K351" s="7">
        <v>90</v>
      </c>
      <c r="L351" s="7">
        <v>44</v>
      </c>
      <c r="M351" s="49">
        <v>1445</v>
      </c>
      <c r="N351" s="49">
        <v>114</v>
      </c>
      <c r="O351" s="49">
        <v>165</v>
      </c>
      <c r="P351" s="49">
        <v>249</v>
      </c>
      <c r="Q351" s="51">
        <f t="shared" si="67"/>
        <v>7.8892733564013842E-2</v>
      </c>
      <c r="R351" s="51">
        <f t="shared" si="68"/>
        <v>0.11418685121107267</v>
      </c>
      <c r="S351" s="51">
        <f t="shared" si="69"/>
        <v>0.17231833910034602</v>
      </c>
      <c r="T351" s="7">
        <v>4491</v>
      </c>
      <c r="U351" s="49">
        <v>297</v>
      </c>
      <c r="V351" s="49">
        <v>12</v>
      </c>
      <c r="W351" s="51">
        <f t="shared" si="70"/>
        <v>4.0404040404040407E-2</v>
      </c>
      <c r="X351" s="49">
        <v>105</v>
      </c>
      <c r="Y351" s="51">
        <f t="shared" si="71"/>
        <v>0.35353535353535354</v>
      </c>
      <c r="Z351" s="49">
        <v>114</v>
      </c>
      <c r="AA351" s="51">
        <f t="shared" si="72"/>
        <v>0.38383838383838381</v>
      </c>
      <c r="AB351" s="49">
        <v>74</v>
      </c>
      <c r="AC351" s="49">
        <v>9</v>
      </c>
      <c r="AD351" s="51">
        <f t="shared" si="73"/>
        <v>0.12162162162162163</v>
      </c>
      <c r="AE351" s="49">
        <v>40</v>
      </c>
      <c r="AF351" s="51">
        <f t="shared" si="74"/>
        <v>0.54054054054054057</v>
      </c>
      <c r="AG351" s="49">
        <v>46</v>
      </c>
      <c r="AH351" s="51">
        <f t="shared" si="75"/>
        <v>0.6216216216216216</v>
      </c>
      <c r="AI351" s="7">
        <v>2724</v>
      </c>
      <c r="AJ351" s="7">
        <v>3039</v>
      </c>
      <c r="AK351" s="49">
        <v>231</v>
      </c>
      <c r="AL351" s="49">
        <v>3</v>
      </c>
      <c r="AM351" s="49">
        <v>7</v>
      </c>
      <c r="AN351" s="51">
        <f t="shared" si="76"/>
        <v>4.3290043290043288E-2</v>
      </c>
      <c r="AO351" s="49">
        <v>3943</v>
      </c>
      <c r="AP351" s="49">
        <v>1066</v>
      </c>
      <c r="AQ351" s="51">
        <f t="shared" si="65"/>
        <v>0.27035252345929495</v>
      </c>
      <c r="AR351" s="49">
        <v>1417</v>
      </c>
      <c r="AS351" s="49">
        <v>1329</v>
      </c>
      <c r="AT351" s="51">
        <f t="shared" si="77"/>
        <v>0.9378969654199012</v>
      </c>
    </row>
    <row r="352" spans="1:46" s="7" customFormat="1" x14ac:dyDescent="0.3">
      <c r="A352" s="7" t="s">
        <v>809</v>
      </c>
      <c r="B352" s="7" t="s">
        <v>1031</v>
      </c>
      <c r="C352" s="7" t="s">
        <v>815</v>
      </c>
      <c r="D352" s="53">
        <v>15725259</v>
      </c>
      <c r="E352" s="7" t="s">
        <v>90</v>
      </c>
      <c r="F352" s="52">
        <v>2848</v>
      </c>
      <c r="G352" s="52">
        <v>1154</v>
      </c>
      <c r="H352" s="51">
        <f t="shared" si="66"/>
        <v>0.40519662921348315</v>
      </c>
      <c r="I352" s="7">
        <v>100</v>
      </c>
      <c r="J352" s="7">
        <v>29</v>
      </c>
      <c r="K352" s="7">
        <v>134</v>
      </c>
      <c r="L352" s="7">
        <v>44</v>
      </c>
      <c r="M352" s="49">
        <v>2584</v>
      </c>
      <c r="N352" s="49">
        <v>150</v>
      </c>
      <c r="O352" s="49">
        <v>213</v>
      </c>
      <c r="P352" s="49">
        <v>304</v>
      </c>
      <c r="Q352" s="51">
        <f t="shared" si="67"/>
        <v>5.8049535603715167E-2</v>
      </c>
      <c r="R352" s="51">
        <f t="shared" si="68"/>
        <v>8.2430340557275536E-2</v>
      </c>
      <c r="S352" s="51">
        <f t="shared" si="69"/>
        <v>0.11764705882352941</v>
      </c>
      <c r="T352" s="7">
        <v>6086</v>
      </c>
      <c r="U352" s="49">
        <v>916</v>
      </c>
      <c r="V352" s="49">
        <v>66</v>
      </c>
      <c r="W352" s="51">
        <f t="shared" si="70"/>
        <v>7.2052401746724892E-2</v>
      </c>
      <c r="X352" s="49">
        <v>193</v>
      </c>
      <c r="Y352" s="51">
        <f t="shared" si="71"/>
        <v>0.21069868995633187</v>
      </c>
      <c r="Z352" s="49">
        <v>240</v>
      </c>
      <c r="AA352" s="51">
        <f t="shared" si="72"/>
        <v>0.26200873362445415</v>
      </c>
      <c r="AB352" s="49">
        <v>205</v>
      </c>
      <c r="AC352" s="49">
        <v>53</v>
      </c>
      <c r="AD352" s="51">
        <f t="shared" si="73"/>
        <v>0.25853658536585367</v>
      </c>
      <c r="AE352" s="49">
        <v>63</v>
      </c>
      <c r="AF352" s="51">
        <f t="shared" si="74"/>
        <v>0.3073170731707317</v>
      </c>
      <c r="AG352" s="49">
        <v>110</v>
      </c>
      <c r="AH352" s="51">
        <f t="shared" si="75"/>
        <v>0.53658536585365857</v>
      </c>
      <c r="AI352" s="7">
        <v>3304</v>
      </c>
      <c r="AJ352" s="7">
        <v>4389</v>
      </c>
      <c r="AK352" s="49">
        <v>1837</v>
      </c>
      <c r="AL352" s="49">
        <v>526</v>
      </c>
      <c r="AM352" s="49">
        <v>135</v>
      </c>
      <c r="AN352" s="51">
        <f t="shared" si="76"/>
        <v>0.35982580293957539</v>
      </c>
      <c r="AO352" s="49">
        <v>4805</v>
      </c>
      <c r="AP352" s="49">
        <v>1802</v>
      </c>
      <c r="AQ352" s="51">
        <f t="shared" si="65"/>
        <v>0.37502601456815815</v>
      </c>
      <c r="AR352" s="49">
        <v>4405</v>
      </c>
      <c r="AS352" s="49">
        <v>4209</v>
      </c>
      <c r="AT352" s="51">
        <f t="shared" si="77"/>
        <v>0.95550510783200904</v>
      </c>
    </row>
    <row r="353" spans="1:46" s="7" customFormat="1" x14ac:dyDescent="0.3">
      <c r="A353" s="7" t="s">
        <v>809</v>
      </c>
      <c r="B353" s="7" t="s">
        <v>1032</v>
      </c>
      <c r="C353" s="7" t="s">
        <v>817</v>
      </c>
      <c r="D353" s="53">
        <v>11923476</v>
      </c>
      <c r="E353" s="7" t="s">
        <v>90</v>
      </c>
      <c r="F353" s="52">
        <v>1615</v>
      </c>
      <c r="G353" s="52">
        <v>1197</v>
      </c>
      <c r="H353" s="51">
        <f t="shared" si="66"/>
        <v>0.74117647058823533</v>
      </c>
      <c r="I353" s="7">
        <v>101</v>
      </c>
      <c r="J353" s="7">
        <v>19</v>
      </c>
      <c r="K353" s="7">
        <v>126</v>
      </c>
      <c r="L353" s="7">
        <v>26</v>
      </c>
      <c r="M353" s="49">
        <v>1678</v>
      </c>
      <c r="N353" s="49">
        <v>129</v>
      </c>
      <c r="O353" s="49">
        <v>209</v>
      </c>
      <c r="P353" s="49">
        <v>324</v>
      </c>
      <c r="Q353" s="51">
        <f t="shared" si="67"/>
        <v>7.6877234803337302E-2</v>
      </c>
      <c r="R353" s="51">
        <f t="shared" si="68"/>
        <v>0.12455303933253874</v>
      </c>
      <c r="S353" s="51">
        <f t="shared" si="69"/>
        <v>0.19308700834326578</v>
      </c>
      <c r="T353" s="7">
        <v>5804</v>
      </c>
      <c r="U353" s="49">
        <v>972</v>
      </c>
      <c r="V353" s="49">
        <v>18</v>
      </c>
      <c r="W353" s="51">
        <f t="shared" si="70"/>
        <v>1.8518518518518517E-2</v>
      </c>
      <c r="X353" s="49">
        <v>63</v>
      </c>
      <c r="Y353" s="51">
        <f t="shared" si="71"/>
        <v>6.4814814814814811E-2</v>
      </c>
      <c r="Z353" s="49">
        <v>77</v>
      </c>
      <c r="AA353" s="51">
        <f t="shared" si="72"/>
        <v>7.9218106995884774E-2</v>
      </c>
      <c r="AB353" s="49">
        <v>31</v>
      </c>
      <c r="AC353" s="49">
        <v>17</v>
      </c>
      <c r="AD353" s="51">
        <f t="shared" si="73"/>
        <v>0.54838709677419351</v>
      </c>
      <c r="AE353" s="49">
        <v>6</v>
      </c>
      <c r="AF353" s="51">
        <f t="shared" si="74"/>
        <v>0.19354838709677419</v>
      </c>
      <c r="AG353" s="49">
        <v>22</v>
      </c>
      <c r="AH353" s="51">
        <f t="shared" si="75"/>
        <v>0.70967741935483875</v>
      </c>
      <c r="AI353" s="7">
        <v>5601</v>
      </c>
      <c r="AJ353" s="7">
        <v>6154</v>
      </c>
      <c r="AK353" s="49">
        <v>127</v>
      </c>
      <c r="AL353" s="49">
        <v>12</v>
      </c>
      <c r="AM353" s="49">
        <v>55</v>
      </c>
      <c r="AN353" s="51">
        <f t="shared" si="76"/>
        <v>0.52755905511811019</v>
      </c>
      <c r="AO353" s="49">
        <v>5419</v>
      </c>
      <c r="AP353" s="49">
        <v>1089</v>
      </c>
      <c r="AQ353" s="51">
        <f t="shared" si="65"/>
        <v>0.2009595866396014</v>
      </c>
      <c r="AR353" s="49">
        <v>1807</v>
      </c>
      <c r="AS353" s="49">
        <v>1799</v>
      </c>
      <c r="AT353" s="51">
        <f t="shared" si="77"/>
        <v>0.99557277255118981</v>
      </c>
    </row>
    <row r="354" spans="1:46" s="7" customFormat="1" x14ac:dyDescent="0.3">
      <c r="A354" s="7" t="s">
        <v>809</v>
      </c>
      <c r="B354" s="7" t="s">
        <v>818</v>
      </c>
      <c r="C354" s="7" t="s">
        <v>819</v>
      </c>
      <c r="D354" s="53">
        <v>2474084</v>
      </c>
      <c r="E354" s="7" t="s">
        <v>90</v>
      </c>
      <c r="F354" s="52">
        <v>1158</v>
      </c>
      <c r="G354" s="52">
        <v>773</v>
      </c>
      <c r="H354" s="51">
        <f t="shared" si="66"/>
        <v>0.66753022452504318</v>
      </c>
      <c r="I354" s="7">
        <v>51</v>
      </c>
      <c r="J354" s="7">
        <v>23</v>
      </c>
      <c r="K354" s="7">
        <v>90</v>
      </c>
      <c r="L354" s="7">
        <v>39</v>
      </c>
      <c r="M354" s="49">
        <v>901</v>
      </c>
      <c r="N354" s="49">
        <v>66</v>
      </c>
      <c r="O354" s="49">
        <v>119</v>
      </c>
      <c r="P354" s="49">
        <v>191</v>
      </c>
      <c r="Q354" s="51">
        <f t="shared" si="67"/>
        <v>7.3251942286348501E-2</v>
      </c>
      <c r="R354" s="51">
        <f t="shared" si="68"/>
        <v>0.13207547169811321</v>
      </c>
      <c r="S354" s="51">
        <f t="shared" si="69"/>
        <v>0.21198668146503885</v>
      </c>
      <c r="T354" s="7">
        <v>2705</v>
      </c>
      <c r="U354" s="49">
        <v>43</v>
      </c>
      <c r="V354" s="49">
        <v>2</v>
      </c>
      <c r="W354" s="51">
        <f t="shared" si="70"/>
        <v>4.6511627906976744E-2</v>
      </c>
      <c r="X354" s="49">
        <v>11</v>
      </c>
      <c r="Y354" s="51">
        <f t="shared" si="71"/>
        <v>0.2558139534883721</v>
      </c>
      <c r="Z354" s="49">
        <v>12</v>
      </c>
      <c r="AA354" s="51">
        <f t="shared" si="72"/>
        <v>0.27906976744186046</v>
      </c>
      <c r="AB354" s="49">
        <v>223</v>
      </c>
      <c r="AC354" s="49">
        <v>100</v>
      </c>
      <c r="AD354" s="51">
        <f t="shared" si="73"/>
        <v>0.44843049327354262</v>
      </c>
      <c r="AE354" s="49">
        <v>44</v>
      </c>
      <c r="AF354" s="51">
        <f t="shared" si="74"/>
        <v>0.19730941704035873</v>
      </c>
      <c r="AG354" s="49">
        <v>125</v>
      </c>
      <c r="AH354" s="51">
        <f t="shared" si="75"/>
        <v>0.5605381165919282</v>
      </c>
      <c r="AI354" s="7">
        <v>1857</v>
      </c>
      <c r="AJ354" s="7">
        <v>2187</v>
      </c>
      <c r="AK354" s="49">
        <v>61</v>
      </c>
      <c r="AL354" s="49">
        <v>9</v>
      </c>
      <c r="AM354" s="49">
        <v>39</v>
      </c>
      <c r="AN354" s="51">
        <f t="shared" si="76"/>
        <v>0.78688524590163933</v>
      </c>
      <c r="AO354" s="49">
        <v>2618</v>
      </c>
      <c r="AP354" s="49">
        <v>1547</v>
      </c>
      <c r="AQ354" s="51">
        <f t="shared" si="65"/>
        <v>0.59090909090909094</v>
      </c>
      <c r="AR354" s="49">
        <v>82</v>
      </c>
      <c r="AS354" s="49">
        <v>78</v>
      </c>
      <c r="AT354" s="51">
        <f t="shared" si="77"/>
        <v>0.95121951219512191</v>
      </c>
    </row>
    <row r="355" spans="1:46" s="7" customFormat="1" x14ac:dyDescent="0.3">
      <c r="A355" s="7" t="s">
        <v>809</v>
      </c>
      <c r="B355" s="7" t="s">
        <v>820</v>
      </c>
      <c r="C355" s="7" t="s">
        <v>821</v>
      </c>
      <c r="D355" s="53">
        <v>964841</v>
      </c>
      <c r="E355" s="7" t="s">
        <v>53</v>
      </c>
      <c r="F355" s="52">
        <v>149</v>
      </c>
      <c r="G355" s="52">
        <v>128</v>
      </c>
      <c r="H355" s="51">
        <f t="shared" si="66"/>
        <v>0.85906040268456374</v>
      </c>
      <c r="I355" s="7">
        <v>31</v>
      </c>
      <c r="J355" s="7">
        <v>8</v>
      </c>
      <c r="K355" s="7">
        <v>46</v>
      </c>
      <c r="L355" s="7">
        <v>12</v>
      </c>
      <c r="M355" s="49">
        <v>159</v>
      </c>
      <c r="N355" s="49">
        <v>11</v>
      </c>
      <c r="O355" s="49">
        <v>15</v>
      </c>
      <c r="P355" s="49">
        <v>21</v>
      </c>
      <c r="Q355" s="51">
        <f t="shared" si="67"/>
        <v>6.9182389937106917E-2</v>
      </c>
      <c r="R355" s="51">
        <f t="shared" si="68"/>
        <v>9.4339622641509441E-2</v>
      </c>
      <c r="S355" s="51">
        <f t="shared" si="69"/>
        <v>0.13207547169811321</v>
      </c>
      <c r="T355" s="7">
        <v>1013</v>
      </c>
      <c r="U355" s="49">
        <v>40</v>
      </c>
      <c r="V355" s="49">
        <v>2</v>
      </c>
      <c r="W355" s="51">
        <f t="shared" si="70"/>
        <v>0.05</v>
      </c>
      <c r="X355" s="49">
        <v>10</v>
      </c>
      <c r="Y355" s="51">
        <f t="shared" si="71"/>
        <v>0.25</v>
      </c>
      <c r="Z355" s="49">
        <v>12</v>
      </c>
      <c r="AA355" s="51">
        <f t="shared" si="72"/>
        <v>0.3</v>
      </c>
      <c r="AB355" s="49">
        <v>64</v>
      </c>
      <c r="AC355" s="49">
        <v>15</v>
      </c>
      <c r="AD355" s="51">
        <f t="shared" si="73"/>
        <v>0.234375</v>
      </c>
      <c r="AE355" s="49">
        <v>5</v>
      </c>
      <c r="AF355" s="51">
        <f t="shared" si="74"/>
        <v>7.8125E-2</v>
      </c>
      <c r="AG355" s="49">
        <v>20</v>
      </c>
      <c r="AH355" s="51">
        <f t="shared" si="75"/>
        <v>0.3125</v>
      </c>
      <c r="AI355" s="7">
        <v>706</v>
      </c>
      <c r="AJ355" s="7">
        <v>747</v>
      </c>
      <c r="AK355" s="49">
        <v>8</v>
      </c>
      <c r="AL355" s="49">
        <v>1</v>
      </c>
      <c r="AM355" s="49">
        <v>3</v>
      </c>
      <c r="AN355" s="51">
        <f t="shared" si="76"/>
        <v>0.5</v>
      </c>
      <c r="AO355" s="49">
        <v>916</v>
      </c>
      <c r="AP355" s="49">
        <v>130</v>
      </c>
      <c r="AQ355" s="51">
        <f t="shared" si="65"/>
        <v>0.14192139737991266</v>
      </c>
      <c r="AR355" s="49">
        <v>81</v>
      </c>
      <c r="AS355" s="49">
        <v>73</v>
      </c>
      <c r="AT355" s="51">
        <f t="shared" si="77"/>
        <v>0.90123456790123457</v>
      </c>
    </row>
    <row r="356" spans="1:46" s="7" customFormat="1" x14ac:dyDescent="0.3">
      <c r="A356" s="7" t="s">
        <v>809</v>
      </c>
      <c r="B356" s="7" t="s">
        <v>1033</v>
      </c>
      <c r="C356" s="7" t="s">
        <v>823</v>
      </c>
      <c r="D356" s="53">
        <v>5854328</v>
      </c>
      <c r="E356" s="7" t="s">
        <v>56</v>
      </c>
      <c r="F356" s="52">
        <v>2830</v>
      </c>
      <c r="G356" s="52">
        <v>1818</v>
      </c>
      <c r="H356" s="51">
        <f t="shared" si="66"/>
        <v>0.64240282685512362</v>
      </c>
      <c r="I356" s="7">
        <v>42</v>
      </c>
      <c r="J356" s="7">
        <v>16</v>
      </c>
      <c r="K356" s="7">
        <v>57</v>
      </c>
      <c r="L356" s="7">
        <v>20</v>
      </c>
      <c r="M356" s="49">
        <v>2798</v>
      </c>
      <c r="N356" s="49">
        <v>206</v>
      </c>
      <c r="O356" s="49">
        <v>322</v>
      </c>
      <c r="P356" s="49">
        <v>449</v>
      </c>
      <c r="Q356" s="51">
        <f t="shared" si="67"/>
        <v>7.3624017155110799E-2</v>
      </c>
      <c r="R356" s="51">
        <f t="shared" si="68"/>
        <v>0.11508220157255182</v>
      </c>
      <c r="S356" s="51">
        <f t="shared" si="69"/>
        <v>0.16047176554681916</v>
      </c>
      <c r="T356" s="7">
        <v>9754</v>
      </c>
      <c r="U356" s="49">
        <v>160</v>
      </c>
      <c r="V356" s="49">
        <v>18</v>
      </c>
      <c r="W356" s="51">
        <f t="shared" si="70"/>
        <v>0.1125</v>
      </c>
      <c r="X356" s="49">
        <v>60</v>
      </c>
      <c r="Y356" s="51">
        <f t="shared" si="71"/>
        <v>0.375</v>
      </c>
      <c r="Z356" s="49">
        <v>74</v>
      </c>
      <c r="AA356" s="51">
        <f t="shared" si="72"/>
        <v>0.46250000000000002</v>
      </c>
      <c r="AB356" s="49">
        <v>269</v>
      </c>
      <c r="AC356" s="49">
        <v>50</v>
      </c>
      <c r="AD356" s="51">
        <f t="shared" si="73"/>
        <v>0.18587360594795538</v>
      </c>
      <c r="AE356" s="49">
        <v>32</v>
      </c>
      <c r="AF356" s="51">
        <f t="shared" si="74"/>
        <v>0.11895910780669144</v>
      </c>
      <c r="AG356" s="49">
        <v>80</v>
      </c>
      <c r="AH356" s="51">
        <f t="shared" si="75"/>
        <v>0.29739776951672864</v>
      </c>
      <c r="AI356" s="7">
        <v>7217</v>
      </c>
      <c r="AJ356" s="7">
        <v>8715</v>
      </c>
      <c r="AK356" s="49">
        <v>1671</v>
      </c>
      <c r="AL356" s="49">
        <v>559</v>
      </c>
      <c r="AM356" s="49">
        <v>111</v>
      </c>
      <c r="AN356" s="51">
        <f t="shared" si="76"/>
        <v>0.40095751047277078</v>
      </c>
      <c r="AO356" s="49">
        <v>9750</v>
      </c>
      <c r="AP356" s="49">
        <v>3514</v>
      </c>
      <c r="AQ356" s="51">
        <f t="shared" si="65"/>
        <v>0.36041025641025642</v>
      </c>
      <c r="AR356" s="49">
        <v>347</v>
      </c>
      <c r="AS356" s="49">
        <v>322</v>
      </c>
      <c r="AT356" s="51">
        <f t="shared" si="77"/>
        <v>0.9279538904899135</v>
      </c>
    </row>
    <row r="357" spans="1:46" s="7" customFormat="1" x14ac:dyDescent="0.3">
      <c r="A357" s="7" t="s">
        <v>809</v>
      </c>
      <c r="B357" s="7" t="s">
        <v>824</v>
      </c>
      <c r="C357" s="7" t="s">
        <v>825</v>
      </c>
      <c r="D357" s="53">
        <v>603751</v>
      </c>
      <c r="E357" s="7" t="s">
        <v>53</v>
      </c>
      <c r="F357" s="52">
        <v>631</v>
      </c>
      <c r="G357" s="52">
        <v>631</v>
      </c>
      <c r="H357" s="51">
        <f t="shared" si="66"/>
        <v>1</v>
      </c>
      <c r="I357" s="7">
        <v>164</v>
      </c>
      <c r="J357" s="7">
        <v>41</v>
      </c>
      <c r="K357" s="7">
        <v>171</v>
      </c>
      <c r="L357" s="7">
        <v>42</v>
      </c>
      <c r="M357" s="49">
        <v>0</v>
      </c>
      <c r="N357" s="49">
        <v>0</v>
      </c>
      <c r="O357" s="49">
        <v>0</v>
      </c>
      <c r="P357" s="49">
        <v>0</v>
      </c>
      <c r="Q357" s="51" t="str">
        <f t="shared" si="67"/>
        <v>NA</v>
      </c>
      <c r="R357" s="51" t="str">
        <f t="shared" si="68"/>
        <v>NA</v>
      </c>
      <c r="S357" s="51" t="str">
        <f t="shared" si="69"/>
        <v>NA</v>
      </c>
      <c r="T357" s="7">
        <v>2414</v>
      </c>
      <c r="U357" s="49">
        <v>65</v>
      </c>
      <c r="V357" s="49">
        <v>0</v>
      </c>
      <c r="W357" s="51">
        <f t="shared" si="70"/>
        <v>0</v>
      </c>
      <c r="X357" s="49">
        <v>0</v>
      </c>
      <c r="Y357" s="51">
        <f t="shared" si="71"/>
        <v>0</v>
      </c>
      <c r="Z357" s="49">
        <v>0</v>
      </c>
      <c r="AA357" s="51">
        <f t="shared" si="72"/>
        <v>0</v>
      </c>
      <c r="AB357" s="49">
        <v>66</v>
      </c>
      <c r="AC357" s="49">
        <v>0</v>
      </c>
      <c r="AD357" s="51">
        <f t="shared" si="73"/>
        <v>0</v>
      </c>
      <c r="AE357" s="49">
        <v>0</v>
      </c>
      <c r="AF357" s="51">
        <f t="shared" si="74"/>
        <v>0</v>
      </c>
      <c r="AG357" s="49">
        <v>0</v>
      </c>
      <c r="AH357" s="51">
        <f t="shared" si="75"/>
        <v>0</v>
      </c>
      <c r="AI357" s="7">
        <v>1486</v>
      </c>
      <c r="AJ357" s="7">
        <v>1544</v>
      </c>
      <c r="AK357" s="49">
        <v>6</v>
      </c>
      <c r="AL357" s="49">
        <v>1</v>
      </c>
      <c r="AM357" s="49">
        <v>2</v>
      </c>
      <c r="AN357" s="51">
        <f t="shared" si="76"/>
        <v>0.5</v>
      </c>
      <c r="AO357" s="49">
        <v>1686</v>
      </c>
      <c r="AP357" s="49">
        <v>228</v>
      </c>
      <c r="AQ357" s="51">
        <f t="shared" si="65"/>
        <v>0.13523131672597866</v>
      </c>
      <c r="AR357" s="49">
        <v>337</v>
      </c>
      <c r="AS357" s="49">
        <v>207</v>
      </c>
      <c r="AT357" s="51">
        <f t="shared" si="77"/>
        <v>0.6142433234421365</v>
      </c>
    </row>
    <row r="358" spans="1:46" s="7" customFormat="1" x14ac:dyDescent="0.3">
      <c r="A358" s="7" t="s">
        <v>809</v>
      </c>
      <c r="B358" s="7" t="s">
        <v>826</v>
      </c>
      <c r="C358" s="7" t="s">
        <v>827</v>
      </c>
      <c r="D358" s="53">
        <v>306206</v>
      </c>
      <c r="E358" s="7" t="s">
        <v>53</v>
      </c>
      <c r="F358" s="52">
        <v>313</v>
      </c>
      <c r="G358" s="52">
        <v>277</v>
      </c>
      <c r="H358" s="51">
        <f t="shared" si="66"/>
        <v>0.88498402555910538</v>
      </c>
      <c r="I358" s="7">
        <v>32</v>
      </c>
      <c r="J358" s="7">
        <v>10</v>
      </c>
      <c r="K358" s="7">
        <v>32</v>
      </c>
      <c r="L358" s="7">
        <v>10</v>
      </c>
      <c r="M358" s="49">
        <v>33</v>
      </c>
      <c r="N358" s="49">
        <v>0</v>
      </c>
      <c r="O358" s="49">
        <v>2</v>
      </c>
      <c r="P358" s="49">
        <v>4</v>
      </c>
      <c r="Q358" s="51">
        <f t="shared" si="67"/>
        <v>0</v>
      </c>
      <c r="R358" s="51">
        <f t="shared" si="68"/>
        <v>6.0606060606060608E-2</v>
      </c>
      <c r="S358" s="51">
        <f t="shared" si="69"/>
        <v>0.12121212121212122</v>
      </c>
      <c r="T358" s="7">
        <v>190</v>
      </c>
      <c r="U358" s="49">
        <v>24</v>
      </c>
      <c r="V358" s="49">
        <v>3</v>
      </c>
      <c r="W358" s="51">
        <f t="shared" si="70"/>
        <v>0.125</v>
      </c>
      <c r="X358" s="49">
        <v>1</v>
      </c>
      <c r="Y358" s="51">
        <f t="shared" si="71"/>
        <v>4.1666666666666664E-2</v>
      </c>
      <c r="Z358" s="49">
        <v>4</v>
      </c>
      <c r="AA358" s="51">
        <f t="shared" si="72"/>
        <v>0.16666666666666666</v>
      </c>
      <c r="AB358" s="49">
        <v>2</v>
      </c>
      <c r="AC358" s="49">
        <v>0</v>
      </c>
      <c r="AD358" s="51">
        <f t="shared" si="73"/>
        <v>0</v>
      </c>
      <c r="AE358" s="49">
        <v>1</v>
      </c>
      <c r="AF358" s="51">
        <f t="shared" si="74"/>
        <v>0.5</v>
      </c>
      <c r="AG358" s="49">
        <v>1</v>
      </c>
      <c r="AH358" s="51">
        <f t="shared" si="75"/>
        <v>0.5</v>
      </c>
      <c r="AI358" s="7">
        <v>0</v>
      </c>
      <c r="AJ358" s="7">
        <v>0</v>
      </c>
      <c r="AK358" s="49">
        <v>1</v>
      </c>
      <c r="AL358" s="49">
        <v>0</v>
      </c>
      <c r="AM358" s="49">
        <v>1</v>
      </c>
      <c r="AN358" s="51">
        <f t="shared" si="76"/>
        <v>1</v>
      </c>
      <c r="AO358" s="49">
        <v>404</v>
      </c>
      <c r="AP358" s="49">
        <v>125</v>
      </c>
      <c r="AQ358" s="51">
        <f t="shared" si="65"/>
        <v>0.3094059405940594</v>
      </c>
      <c r="AR358" s="49">
        <v>24</v>
      </c>
      <c r="AS358" s="49">
        <v>24</v>
      </c>
      <c r="AT358" s="51">
        <f t="shared" si="77"/>
        <v>1</v>
      </c>
    </row>
    <row r="359" spans="1:46" s="7" customFormat="1" x14ac:dyDescent="0.3">
      <c r="A359" s="7" t="s">
        <v>809</v>
      </c>
      <c r="B359" s="7" t="s">
        <v>828</v>
      </c>
      <c r="C359" s="7" t="s">
        <v>829</v>
      </c>
      <c r="D359" s="53">
        <v>32456552</v>
      </c>
      <c r="E359" s="7" t="s">
        <v>90</v>
      </c>
      <c r="F359" s="52">
        <v>2749</v>
      </c>
      <c r="G359" s="52">
        <v>2704</v>
      </c>
      <c r="H359" s="51">
        <f t="shared" si="66"/>
        <v>0.98363041105856674</v>
      </c>
      <c r="I359" s="7">
        <v>45</v>
      </c>
      <c r="J359" s="7">
        <v>14</v>
      </c>
      <c r="K359" s="7">
        <v>83</v>
      </c>
      <c r="L359" s="7">
        <v>22</v>
      </c>
      <c r="M359" s="49">
        <v>3672</v>
      </c>
      <c r="N359" s="49">
        <v>354</v>
      </c>
      <c r="O359" s="49">
        <v>553</v>
      </c>
      <c r="P359" s="49">
        <v>797</v>
      </c>
      <c r="Q359" s="51">
        <f t="shared" si="67"/>
        <v>9.6405228758169939E-2</v>
      </c>
      <c r="R359" s="51">
        <f t="shared" si="68"/>
        <v>0.15059912854030502</v>
      </c>
      <c r="S359" s="51">
        <f t="shared" si="69"/>
        <v>0.21704793028322439</v>
      </c>
      <c r="T359" s="7">
        <v>13304</v>
      </c>
      <c r="U359" s="49">
        <v>957</v>
      </c>
      <c r="V359" s="49">
        <v>152</v>
      </c>
      <c r="W359" s="51">
        <f t="shared" si="70"/>
        <v>0.15882967607105539</v>
      </c>
      <c r="X359" s="49">
        <v>264</v>
      </c>
      <c r="Y359" s="51">
        <f t="shared" si="71"/>
        <v>0.27586206896551724</v>
      </c>
      <c r="Z359" s="49">
        <v>377</v>
      </c>
      <c r="AA359" s="51">
        <f t="shared" si="72"/>
        <v>0.39393939393939392</v>
      </c>
      <c r="AB359" s="49">
        <v>911</v>
      </c>
      <c r="AC359" s="49">
        <v>250</v>
      </c>
      <c r="AD359" s="51">
        <f t="shared" si="73"/>
        <v>0.27442371020856204</v>
      </c>
      <c r="AE359" s="49">
        <v>194</v>
      </c>
      <c r="AF359" s="51">
        <f t="shared" si="74"/>
        <v>0.21295279912184412</v>
      </c>
      <c r="AG359" s="49">
        <v>389</v>
      </c>
      <c r="AH359" s="51">
        <f t="shared" si="75"/>
        <v>0.42700329308452251</v>
      </c>
      <c r="AI359" s="7">
        <v>8862</v>
      </c>
      <c r="AJ359" s="7">
        <v>10670</v>
      </c>
      <c r="AK359" s="49">
        <v>4614</v>
      </c>
      <c r="AL359" s="49">
        <v>62</v>
      </c>
      <c r="AM359" s="49">
        <v>2019</v>
      </c>
      <c r="AN359" s="51">
        <f t="shared" si="76"/>
        <v>0.45101863892501082</v>
      </c>
      <c r="AO359" s="49">
        <v>12547</v>
      </c>
      <c r="AP359" s="49">
        <v>3469</v>
      </c>
      <c r="AQ359" s="51">
        <f t="shared" si="65"/>
        <v>0.27648043356977764</v>
      </c>
      <c r="AR359" s="49">
        <v>3411</v>
      </c>
      <c r="AS359" s="49">
        <v>3159</v>
      </c>
      <c r="AT359" s="51">
        <f t="shared" si="77"/>
        <v>0.92612137203166223</v>
      </c>
    </row>
    <row r="360" spans="1:46" s="7" customFormat="1" x14ac:dyDescent="0.3">
      <c r="A360" s="7" t="s">
        <v>809</v>
      </c>
      <c r="B360" s="7" t="s">
        <v>1034</v>
      </c>
      <c r="C360" s="7" t="s">
        <v>831</v>
      </c>
      <c r="D360" s="53">
        <v>285591</v>
      </c>
      <c r="E360" s="7" t="s">
        <v>53</v>
      </c>
      <c r="F360" s="52">
        <v>118</v>
      </c>
      <c r="G360" s="52">
        <v>118</v>
      </c>
      <c r="H360" s="51">
        <f t="shared" si="66"/>
        <v>1</v>
      </c>
      <c r="I360" s="7">
        <v>57</v>
      </c>
      <c r="J360" s="7">
        <v>28</v>
      </c>
      <c r="K360" s="7">
        <v>57</v>
      </c>
      <c r="L360" s="7">
        <v>28</v>
      </c>
      <c r="M360" s="49">
        <v>212</v>
      </c>
      <c r="N360" s="49">
        <v>12</v>
      </c>
      <c r="O360" s="49">
        <v>15</v>
      </c>
      <c r="P360" s="49">
        <v>31</v>
      </c>
      <c r="Q360" s="51">
        <f t="shared" si="67"/>
        <v>5.6603773584905662E-2</v>
      </c>
      <c r="R360" s="51">
        <f t="shared" si="68"/>
        <v>7.0754716981132074E-2</v>
      </c>
      <c r="S360" s="51">
        <f t="shared" si="69"/>
        <v>0.14622641509433962</v>
      </c>
      <c r="T360" s="7">
        <v>691</v>
      </c>
      <c r="U360" s="49">
        <v>0</v>
      </c>
      <c r="V360" s="49">
        <v>0</v>
      </c>
      <c r="W360" s="51" t="str">
        <f t="shared" si="70"/>
        <v>NA</v>
      </c>
      <c r="X360" s="49">
        <v>0</v>
      </c>
      <c r="Y360" s="51" t="str">
        <f t="shared" si="71"/>
        <v>NA</v>
      </c>
      <c r="Z360" s="49">
        <v>0</v>
      </c>
      <c r="AA360" s="51" t="str">
        <f t="shared" si="72"/>
        <v>NA</v>
      </c>
      <c r="AB360" s="49">
        <v>0</v>
      </c>
      <c r="AC360" s="49">
        <v>0</v>
      </c>
      <c r="AD360" s="51" t="str">
        <f t="shared" si="73"/>
        <v>NA</v>
      </c>
      <c r="AE360" s="49">
        <v>0</v>
      </c>
      <c r="AF360" s="51" t="str">
        <f t="shared" si="74"/>
        <v>NA</v>
      </c>
      <c r="AG360" s="49">
        <v>0</v>
      </c>
      <c r="AH360" s="51" t="str">
        <f t="shared" si="75"/>
        <v>NA</v>
      </c>
      <c r="AI360" s="7">
        <v>535</v>
      </c>
      <c r="AJ360" s="7">
        <v>576</v>
      </c>
      <c r="AK360" s="49">
        <v>0</v>
      </c>
      <c r="AL360" s="49">
        <v>0</v>
      </c>
      <c r="AM360" s="49">
        <v>0</v>
      </c>
      <c r="AN360" s="51" t="str">
        <f t="shared" si="76"/>
        <v>NA</v>
      </c>
      <c r="AO360" s="49">
        <v>618</v>
      </c>
      <c r="AP360" s="49">
        <v>165</v>
      </c>
      <c r="AQ360" s="51">
        <f t="shared" si="65"/>
        <v>0.26699029126213591</v>
      </c>
      <c r="AR360" s="49">
        <v>0</v>
      </c>
      <c r="AS360" s="49">
        <v>0</v>
      </c>
      <c r="AT360" s="51" t="str">
        <f t="shared" si="77"/>
        <v>NA</v>
      </c>
    </row>
    <row r="361" spans="1:46" s="7" customFormat="1" x14ac:dyDescent="0.3">
      <c r="A361" s="7" t="s">
        <v>832</v>
      </c>
      <c r="B361" s="7" t="s">
        <v>833</v>
      </c>
      <c r="C361" s="7" t="s">
        <v>834</v>
      </c>
      <c r="D361" s="53">
        <v>7146067</v>
      </c>
      <c r="E361" s="7" t="s">
        <v>53</v>
      </c>
      <c r="F361" s="52">
        <v>1458</v>
      </c>
      <c r="G361" s="52">
        <v>1330</v>
      </c>
      <c r="H361" s="51">
        <f t="shared" si="66"/>
        <v>0.91220850480109739</v>
      </c>
      <c r="I361" s="7">
        <v>67</v>
      </c>
      <c r="J361" s="7">
        <v>28</v>
      </c>
      <c r="K361" s="7">
        <v>77</v>
      </c>
      <c r="L361" s="7">
        <v>32</v>
      </c>
      <c r="M361" s="49">
        <v>2567</v>
      </c>
      <c r="N361" s="49">
        <v>524</v>
      </c>
      <c r="O361" s="49">
        <v>792</v>
      </c>
      <c r="P361" s="49">
        <v>1007</v>
      </c>
      <c r="Q361" s="51">
        <f t="shared" si="67"/>
        <v>0.2041293338527464</v>
      </c>
      <c r="R361" s="51">
        <f t="shared" si="68"/>
        <v>0.30853135956369304</v>
      </c>
      <c r="S361" s="51">
        <f t="shared" si="69"/>
        <v>0.3922867160109077</v>
      </c>
      <c r="T361" s="7">
        <v>9081</v>
      </c>
      <c r="U361" s="49">
        <v>380</v>
      </c>
      <c r="V361" s="49">
        <v>28</v>
      </c>
      <c r="W361" s="51">
        <f t="shared" si="70"/>
        <v>7.3684210526315783E-2</v>
      </c>
      <c r="X361" s="49">
        <v>78</v>
      </c>
      <c r="Y361" s="51">
        <f t="shared" si="71"/>
        <v>0.20526315789473684</v>
      </c>
      <c r="Z361" s="49">
        <v>103</v>
      </c>
      <c r="AA361" s="51">
        <f t="shared" si="72"/>
        <v>0.27105263157894738</v>
      </c>
      <c r="AB361" s="49">
        <v>161</v>
      </c>
      <c r="AC361" s="49">
        <v>26</v>
      </c>
      <c r="AD361" s="51">
        <f t="shared" si="73"/>
        <v>0.16149068322981366</v>
      </c>
      <c r="AE361" s="49">
        <v>31</v>
      </c>
      <c r="AF361" s="51">
        <f t="shared" si="74"/>
        <v>0.19254658385093168</v>
      </c>
      <c r="AG361" s="49">
        <v>54</v>
      </c>
      <c r="AH361" s="51">
        <f t="shared" si="75"/>
        <v>0.33540372670807456</v>
      </c>
      <c r="AI361" s="7">
        <v>4851</v>
      </c>
      <c r="AJ361" s="7">
        <v>5457</v>
      </c>
      <c r="AK361" s="49">
        <v>1946</v>
      </c>
      <c r="AL361" s="49">
        <v>21</v>
      </c>
      <c r="AM361" s="49">
        <v>21</v>
      </c>
      <c r="AN361" s="51">
        <f t="shared" si="76"/>
        <v>2.1582733812949641E-2</v>
      </c>
      <c r="AO361" s="49">
        <v>7199</v>
      </c>
      <c r="AP361" s="49">
        <v>1221</v>
      </c>
      <c r="AQ361" s="51">
        <f t="shared" si="65"/>
        <v>0.16960688984581193</v>
      </c>
      <c r="AR361" s="49">
        <v>2142</v>
      </c>
      <c r="AS361" s="49">
        <v>2008</v>
      </c>
      <c r="AT361" s="51">
        <f t="shared" si="77"/>
        <v>0.93744164332399627</v>
      </c>
    </row>
    <row r="362" spans="1:46" s="7" customFormat="1" x14ac:dyDescent="0.3">
      <c r="A362" s="7" t="s">
        <v>832</v>
      </c>
      <c r="B362" s="7" t="s">
        <v>835</v>
      </c>
      <c r="C362" s="7" t="s">
        <v>836</v>
      </c>
      <c r="D362" s="53">
        <v>1858855</v>
      </c>
      <c r="E362" s="7" t="s">
        <v>56</v>
      </c>
      <c r="F362" s="52">
        <v>524</v>
      </c>
      <c r="G362" s="52">
        <v>468</v>
      </c>
      <c r="H362" s="51">
        <f t="shared" si="66"/>
        <v>0.89312977099236646</v>
      </c>
      <c r="I362" s="7">
        <v>39</v>
      </c>
      <c r="J362" s="7">
        <v>15</v>
      </c>
      <c r="K362" s="7">
        <v>42</v>
      </c>
      <c r="L362" s="7">
        <v>16</v>
      </c>
      <c r="M362" s="49">
        <v>1744</v>
      </c>
      <c r="N362" s="49">
        <v>212</v>
      </c>
      <c r="O362" s="49">
        <v>308</v>
      </c>
      <c r="P362" s="49">
        <v>421</v>
      </c>
      <c r="Q362" s="51">
        <f t="shared" si="67"/>
        <v>0.12155963302752294</v>
      </c>
      <c r="R362" s="51">
        <f t="shared" si="68"/>
        <v>0.17660550458715596</v>
      </c>
      <c r="S362" s="51">
        <f t="shared" si="69"/>
        <v>0.24139908256880735</v>
      </c>
      <c r="T362" s="7">
        <v>3892</v>
      </c>
      <c r="U362" s="49">
        <v>56</v>
      </c>
      <c r="V362" s="49">
        <v>0</v>
      </c>
      <c r="W362" s="51">
        <f t="shared" si="70"/>
        <v>0</v>
      </c>
      <c r="X362" s="49">
        <v>3</v>
      </c>
      <c r="Y362" s="51">
        <f t="shared" si="71"/>
        <v>5.3571428571428568E-2</v>
      </c>
      <c r="Z362" s="49">
        <v>3</v>
      </c>
      <c r="AA362" s="51">
        <f t="shared" si="72"/>
        <v>5.3571428571428568E-2</v>
      </c>
      <c r="AB362" s="49">
        <v>192</v>
      </c>
      <c r="AC362" s="49">
        <v>66</v>
      </c>
      <c r="AD362" s="51">
        <f t="shared" si="73"/>
        <v>0.34375</v>
      </c>
      <c r="AE362" s="49">
        <v>20</v>
      </c>
      <c r="AF362" s="51">
        <f t="shared" si="74"/>
        <v>0.10416666666666667</v>
      </c>
      <c r="AG362" s="49">
        <v>81</v>
      </c>
      <c r="AH362" s="51">
        <f t="shared" si="75"/>
        <v>0.421875</v>
      </c>
      <c r="AI362" s="7">
        <v>2747</v>
      </c>
      <c r="AJ362" s="7">
        <v>3566</v>
      </c>
      <c r="AK362" s="49">
        <v>43</v>
      </c>
      <c r="AL362" s="49">
        <v>8</v>
      </c>
      <c r="AM362" s="49">
        <v>5</v>
      </c>
      <c r="AN362" s="51">
        <f t="shared" si="76"/>
        <v>0.30232558139534882</v>
      </c>
      <c r="AO362" s="49">
        <v>4056</v>
      </c>
      <c r="AP362" s="49">
        <v>1740</v>
      </c>
      <c r="AQ362" s="51">
        <f t="shared" si="65"/>
        <v>0.42899408284023671</v>
      </c>
      <c r="AR362" s="49">
        <v>264</v>
      </c>
      <c r="AS362" s="49">
        <v>230</v>
      </c>
      <c r="AT362" s="51">
        <f t="shared" si="77"/>
        <v>0.87121212121212122</v>
      </c>
    </row>
    <row r="363" spans="1:46" s="7" customFormat="1" x14ac:dyDescent="0.3">
      <c r="A363" s="7" t="s">
        <v>832</v>
      </c>
      <c r="B363" s="7" t="s">
        <v>837</v>
      </c>
      <c r="C363" s="7" t="s">
        <v>838</v>
      </c>
      <c r="D363" s="53">
        <v>1059020</v>
      </c>
      <c r="E363" s="7" t="s">
        <v>53</v>
      </c>
      <c r="F363" s="52">
        <v>98</v>
      </c>
      <c r="G363" s="52">
        <v>98</v>
      </c>
      <c r="H363" s="51">
        <f t="shared" si="66"/>
        <v>1</v>
      </c>
      <c r="I363" s="7">
        <v>11</v>
      </c>
      <c r="J363" s="7">
        <v>4</v>
      </c>
      <c r="K363" s="7">
        <v>24</v>
      </c>
      <c r="L363" s="7">
        <v>4</v>
      </c>
      <c r="M363" s="49">
        <v>544</v>
      </c>
      <c r="N363" s="49">
        <v>116</v>
      </c>
      <c r="O363" s="49">
        <v>160</v>
      </c>
      <c r="P363" s="49">
        <v>210</v>
      </c>
      <c r="Q363" s="51">
        <f t="shared" si="67"/>
        <v>0.21323529411764705</v>
      </c>
      <c r="R363" s="51">
        <f t="shared" si="68"/>
        <v>0.29411764705882354</v>
      </c>
      <c r="S363" s="51">
        <f t="shared" si="69"/>
        <v>0.3860294117647059</v>
      </c>
      <c r="T363" s="7">
        <v>1272</v>
      </c>
      <c r="U363" s="49">
        <v>51</v>
      </c>
      <c r="V363" s="49">
        <v>4</v>
      </c>
      <c r="W363" s="51">
        <f t="shared" si="70"/>
        <v>7.8431372549019607E-2</v>
      </c>
      <c r="X363" s="49">
        <v>23</v>
      </c>
      <c r="Y363" s="51">
        <f t="shared" si="71"/>
        <v>0.45098039215686275</v>
      </c>
      <c r="Z363" s="49">
        <v>25</v>
      </c>
      <c r="AA363" s="51">
        <f t="shared" si="72"/>
        <v>0.49019607843137253</v>
      </c>
      <c r="AB363" s="49">
        <v>93</v>
      </c>
      <c r="AC363" s="49">
        <v>19</v>
      </c>
      <c r="AD363" s="51">
        <f t="shared" si="73"/>
        <v>0.20430107526881722</v>
      </c>
      <c r="AE363" s="49">
        <v>30</v>
      </c>
      <c r="AF363" s="51">
        <f t="shared" si="74"/>
        <v>0.32258064516129031</v>
      </c>
      <c r="AG363" s="49">
        <v>44</v>
      </c>
      <c r="AH363" s="51">
        <f t="shared" si="75"/>
        <v>0.4731182795698925</v>
      </c>
      <c r="AI363" s="7">
        <v>918</v>
      </c>
      <c r="AJ363" s="7">
        <v>1110</v>
      </c>
      <c r="AK363" s="49">
        <v>84</v>
      </c>
      <c r="AL363" s="49">
        <v>0</v>
      </c>
      <c r="AM363" s="49">
        <v>0</v>
      </c>
      <c r="AN363" s="51">
        <f t="shared" si="76"/>
        <v>0</v>
      </c>
      <c r="AO363" s="49">
        <v>1248</v>
      </c>
      <c r="AP363" s="49">
        <v>483</v>
      </c>
      <c r="AQ363" s="51">
        <f t="shared" si="65"/>
        <v>0.38701923076923078</v>
      </c>
      <c r="AR363" s="49">
        <v>248</v>
      </c>
      <c r="AS363" s="49">
        <v>214</v>
      </c>
      <c r="AT363" s="51">
        <f t="shared" si="77"/>
        <v>0.86290322580645162</v>
      </c>
    </row>
    <row r="364" spans="1:46" s="7" customFormat="1" x14ac:dyDescent="0.3">
      <c r="A364" s="7" t="s">
        <v>839</v>
      </c>
      <c r="B364" s="7" t="s">
        <v>840</v>
      </c>
      <c r="C364" s="7" t="s">
        <v>841</v>
      </c>
      <c r="D364" s="53">
        <v>4495669</v>
      </c>
      <c r="E364" s="7" t="s">
        <v>53</v>
      </c>
      <c r="F364" s="52">
        <v>615</v>
      </c>
      <c r="G364" s="52">
        <v>564</v>
      </c>
      <c r="H364" s="51">
        <f t="shared" si="66"/>
        <v>0.91707317073170735</v>
      </c>
      <c r="I364" s="7">
        <v>39</v>
      </c>
      <c r="J364" s="7">
        <v>19</v>
      </c>
      <c r="K364" s="7">
        <v>47</v>
      </c>
      <c r="L364" s="7">
        <v>21</v>
      </c>
      <c r="M364" s="49">
        <v>1594</v>
      </c>
      <c r="N364" s="49">
        <v>189</v>
      </c>
      <c r="O364" s="49">
        <v>322</v>
      </c>
      <c r="P364" s="49">
        <v>416</v>
      </c>
      <c r="Q364" s="51">
        <f t="shared" si="67"/>
        <v>0.11856963613550815</v>
      </c>
      <c r="R364" s="51">
        <f t="shared" si="68"/>
        <v>0.20200752823086573</v>
      </c>
      <c r="S364" s="51">
        <f t="shared" si="69"/>
        <v>0.26097867001254704</v>
      </c>
      <c r="T364" s="7">
        <v>3190</v>
      </c>
      <c r="U364" s="49">
        <v>205</v>
      </c>
      <c r="V364" s="49">
        <v>6</v>
      </c>
      <c r="W364" s="51">
        <f t="shared" si="70"/>
        <v>2.9268292682926831E-2</v>
      </c>
      <c r="X364" s="49">
        <v>32</v>
      </c>
      <c r="Y364" s="51">
        <f t="shared" si="71"/>
        <v>0.15609756097560976</v>
      </c>
      <c r="Z364" s="49">
        <v>33</v>
      </c>
      <c r="AA364" s="51">
        <f t="shared" si="72"/>
        <v>0.16097560975609757</v>
      </c>
      <c r="AB364" s="49">
        <v>187</v>
      </c>
      <c r="AC364" s="49">
        <v>36</v>
      </c>
      <c r="AD364" s="51">
        <f t="shared" si="73"/>
        <v>0.19251336898395721</v>
      </c>
      <c r="AE364" s="49">
        <v>18</v>
      </c>
      <c r="AF364" s="51">
        <f t="shared" si="74"/>
        <v>9.6256684491978606E-2</v>
      </c>
      <c r="AG364" s="49">
        <v>50</v>
      </c>
      <c r="AH364" s="51">
        <f t="shared" si="75"/>
        <v>0.26737967914438504</v>
      </c>
      <c r="AI364" s="7">
        <v>2028</v>
      </c>
      <c r="AJ364" s="7">
        <v>2160</v>
      </c>
      <c r="AK364" s="49">
        <v>288</v>
      </c>
      <c r="AL364" s="49">
        <v>58</v>
      </c>
      <c r="AM364" s="49">
        <v>101</v>
      </c>
      <c r="AN364" s="51">
        <f t="shared" si="76"/>
        <v>0.55208333333333337</v>
      </c>
      <c r="AO364" s="49">
        <v>2848</v>
      </c>
      <c r="AP364" s="49">
        <v>1175</v>
      </c>
      <c r="AQ364" s="51">
        <f t="shared" si="65"/>
        <v>0.4125702247191011</v>
      </c>
      <c r="AR364" s="49">
        <v>519</v>
      </c>
      <c r="AS364" s="49">
        <v>493</v>
      </c>
      <c r="AT364" s="51">
        <f t="shared" si="77"/>
        <v>0.94990366088631983</v>
      </c>
    </row>
    <row r="365" spans="1:46" s="7" customFormat="1" x14ac:dyDescent="0.3">
      <c r="A365" s="7" t="s">
        <v>839</v>
      </c>
      <c r="B365" s="7" t="s">
        <v>1035</v>
      </c>
      <c r="C365" s="7" t="s">
        <v>843</v>
      </c>
      <c r="D365" s="53">
        <v>3770092</v>
      </c>
      <c r="E365" s="7" t="s">
        <v>53</v>
      </c>
      <c r="F365" s="52">
        <v>505</v>
      </c>
      <c r="G365" s="52">
        <v>173</v>
      </c>
      <c r="H365" s="51">
        <f t="shared" si="66"/>
        <v>0.3425742574257426</v>
      </c>
      <c r="I365" s="7">
        <v>52</v>
      </c>
      <c r="J365" s="7">
        <v>30</v>
      </c>
      <c r="K365" s="7">
        <v>63</v>
      </c>
      <c r="L365" s="7">
        <v>35</v>
      </c>
      <c r="M365" s="49">
        <v>930</v>
      </c>
      <c r="N365" s="49">
        <v>28</v>
      </c>
      <c r="O365" s="49">
        <v>43</v>
      </c>
      <c r="P365" s="49">
        <v>85</v>
      </c>
      <c r="Q365" s="51">
        <f t="shared" si="67"/>
        <v>3.0107526881720432E-2</v>
      </c>
      <c r="R365" s="51">
        <f t="shared" si="68"/>
        <v>4.6236559139784944E-2</v>
      </c>
      <c r="S365" s="51">
        <f t="shared" si="69"/>
        <v>9.1397849462365593E-2</v>
      </c>
      <c r="T365" s="7">
        <v>2028</v>
      </c>
      <c r="U365" s="49">
        <v>166</v>
      </c>
      <c r="V365" s="49">
        <v>14</v>
      </c>
      <c r="W365" s="51">
        <f t="shared" si="70"/>
        <v>8.4337349397590355E-2</v>
      </c>
      <c r="X365" s="49">
        <v>77</v>
      </c>
      <c r="Y365" s="51">
        <f t="shared" si="71"/>
        <v>0.46385542168674698</v>
      </c>
      <c r="Z365" s="49">
        <v>87</v>
      </c>
      <c r="AA365" s="51">
        <f t="shared" si="72"/>
        <v>0.52409638554216864</v>
      </c>
      <c r="AB365" s="49">
        <v>175</v>
      </c>
      <c r="AC365" s="49">
        <v>66</v>
      </c>
      <c r="AD365" s="51">
        <f t="shared" si="73"/>
        <v>0.37714285714285717</v>
      </c>
      <c r="AE365" s="49">
        <v>38</v>
      </c>
      <c r="AF365" s="51">
        <f t="shared" si="74"/>
        <v>0.21714285714285714</v>
      </c>
      <c r="AG365" s="49">
        <v>88</v>
      </c>
      <c r="AH365" s="51">
        <f t="shared" si="75"/>
        <v>0.50285714285714289</v>
      </c>
      <c r="AI365" s="7">
        <v>1409</v>
      </c>
      <c r="AJ365" s="7">
        <v>1644</v>
      </c>
      <c r="AK365" s="49">
        <v>248</v>
      </c>
      <c r="AL365" s="49">
        <v>56</v>
      </c>
      <c r="AM365" s="49">
        <v>67</v>
      </c>
      <c r="AN365" s="51">
        <f t="shared" si="76"/>
        <v>0.49596774193548387</v>
      </c>
      <c r="AO365" s="49">
        <v>1937</v>
      </c>
      <c r="AP365" s="49">
        <v>820</v>
      </c>
      <c r="AQ365" s="51">
        <f t="shared" si="65"/>
        <v>0.42333505420753742</v>
      </c>
      <c r="AR365" s="49">
        <v>500</v>
      </c>
      <c r="AS365" s="49">
        <v>490</v>
      </c>
      <c r="AT365" s="51">
        <f t="shared" si="77"/>
        <v>0.98</v>
      </c>
    </row>
    <row r="366" spans="1:46" s="7" customFormat="1" x14ac:dyDescent="0.3">
      <c r="A366" s="7" t="s">
        <v>839</v>
      </c>
      <c r="B366" s="7" t="s">
        <v>1036</v>
      </c>
      <c r="C366" s="7" t="s">
        <v>845</v>
      </c>
      <c r="D366" s="53">
        <v>805322</v>
      </c>
      <c r="E366" s="7" t="s">
        <v>53</v>
      </c>
      <c r="F366" s="52">
        <v>412</v>
      </c>
      <c r="G366" s="52">
        <v>402</v>
      </c>
      <c r="H366" s="51">
        <f t="shared" si="66"/>
        <v>0.97572815533980584</v>
      </c>
      <c r="I366" s="7">
        <v>37</v>
      </c>
      <c r="J366" s="7">
        <v>17</v>
      </c>
      <c r="K366" s="7">
        <v>39</v>
      </c>
      <c r="L366" s="7">
        <v>17</v>
      </c>
      <c r="M366" s="49">
        <v>382</v>
      </c>
      <c r="N366" s="49">
        <v>38</v>
      </c>
      <c r="O366" s="49">
        <v>81</v>
      </c>
      <c r="P366" s="49">
        <v>122</v>
      </c>
      <c r="Q366" s="51">
        <f t="shared" si="67"/>
        <v>9.947643979057591E-2</v>
      </c>
      <c r="R366" s="51">
        <f t="shared" si="68"/>
        <v>0.21204188481675393</v>
      </c>
      <c r="S366" s="51">
        <f t="shared" si="69"/>
        <v>0.3193717277486911</v>
      </c>
      <c r="T366" s="7">
        <v>2143</v>
      </c>
      <c r="U366" s="49">
        <v>15</v>
      </c>
      <c r="V366" s="49">
        <v>0</v>
      </c>
      <c r="W366" s="51">
        <f t="shared" si="70"/>
        <v>0</v>
      </c>
      <c r="X366" s="49">
        <v>4</v>
      </c>
      <c r="Y366" s="51">
        <f t="shared" si="71"/>
        <v>0.26666666666666666</v>
      </c>
      <c r="Z366" s="49">
        <v>4</v>
      </c>
      <c r="AA366" s="51">
        <f t="shared" si="72"/>
        <v>0.26666666666666666</v>
      </c>
      <c r="AB366" s="49">
        <v>70</v>
      </c>
      <c r="AC366" s="49">
        <v>3</v>
      </c>
      <c r="AD366" s="51">
        <f t="shared" si="73"/>
        <v>4.2857142857142858E-2</v>
      </c>
      <c r="AE366" s="49">
        <v>38</v>
      </c>
      <c r="AF366" s="51">
        <f t="shared" si="74"/>
        <v>0.54285714285714282</v>
      </c>
      <c r="AG366" s="49">
        <v>40</v>
      </c>
      <c r="AH366" s="51">
        <f t="shared" si="75"/>
        <v>0.5714285714285714</v>
      </c>
      <c r="AI366" s="7">
        <v>1584</v>
      </c>
      <c r="AJ366" s="7">
        <v>1691</v>
      </c>
      <c r="AK366" s="49">
        <v>1068</v>
      </c>
      <c r="AL366" s="49">
        <v>85</v>
      </c>
      <c r="AM366" s="49">
        <v>456</v>
      </c>
      <c r="AN366" s="51">
        <f t="shared" si="76"/>
        <v>0.50655430711610483</v>
      </c>
      <c r="AO366" s="49">
        <v>2109</v>
      </c>
      <c r="AP366" s="49">
        <v>384</v>
      </c>
      <c r="AQ366" s="51">
        <f t="shared" si="65"/>
        <v>0.18207681365576103</v>
      </c>
      <c r="AR366" s="49">
        <v>141</v>
      </c>
      <c r="AS366" s="49">
        <v>123</v>
      </c>
      <c r="AT366" s="51">
        <f t="shared" si="77"/>
        <v>0.87234042553191493</v>
      </c>
    </row>
    <row r="367" spans="1:46" s="7" customFormat="1" x14ac:dyDescent="0.3">
      <c r="A367" s="7" t="s">
        <v>839</v>
      </c>
      <c r="B367" s="7" t="s">
        <v>846</v>
      </c>
      <c r="C367" s="7" t="s">
        <v>847</v>
      </c>
      <c r="D367" s="53">
        <v>1642276</v>
      </c>
      <c r="E367" s="7" t="s">
        <v>90</v>
      </c>
      <c r="F367" s="52">
        <v>207</v>
      </c>
      <c r="G367" s="52">
        <v>206</v>
      </c>
      <c r="H367" s="51">
        <f t="shared" si="66"/>
        <v>0.99516908212560384</v>
      </c>
      <c r="I367" s="7">
        <v>59</v>
      </c>
      <c r="J367" s="7">
        <v>31</v>
      </c>
      <c r="K367" s="7">
        <v>113</v>
      </c>
      <c r="L367" s="7">
        <v>59</v>
      </c>
      <c r="M367" s="49">
        <v>549</v>
      </c>
      <c r="N367" s="49">
        <v>25</v>
      </c>
      <c r="O367" s="49">
        <v>50</v>
      </c>
      <c r="P367" s="49">
        <v>77</v>
      </c>
      <c r="Q367" s="51">
        <f t="shared" si="67"/>
        <v>4.553734061930783E-2</v>
      </c>
      <c r="R367" s="51">
        <f t="shared" si="68"/>
        <v>9.107468123861566E-2</v>
      </c>
      <c r="S367" s="51">
        <f t="shared" si="69"/>
        <v>0.14025500910746813</v>
      </c>
      <c r="T367" s="7">
        <v>838</v>
      </c>
      <c r="U367" s="49">
        <v>108</v>
      </c>
      <c r="V367" s="49">
        <v>18</v>
      </c>
      <c r="W367" s="51">
        <f t="shared" si="70"/>
        <v>0.16666666666666666</v>
      </c>
      <c r="X367" s="49">
        <v>58</v>
      </c>
      <c r="Y367" s="51">
        <f t="shared" si="71"/>
        <v>0.53703703703703709</v>
      </c>
      <c r="Z367" s="49">
        <v>69</v>
      </c>
      <c r="AA367" s="51">
        <f t="shared" si="72"/>
        <v>0.63888888888888884</v>
      </c>
      <c r="AB367" s="49">
        <v>103</v>
      </c>
      <c r="AC367" s="49">
        <v>31</v>
      </c>
      <c r="AD367" s="51">
        <f t="shared" si="73"/>
        <v>0.30097087378640774</v>
      </c>
      <c r="AE367" s="49">
        <v>49</v>
      </c>
      <c r="AF367" s="51">
        <f t="shared" si="74"/>
        <v>0.47572815533980584</v>
      </c>
      <c r="AG367" s="49">
        <v>68</v>
      </c>
      <c r="AH367" s="51">
        <f t="shared" si="75"/>
        <v>0.66019417475728159</v>
      </c>
      <c r="AI367" s="7">
        <v>538</v>
      </c>
      <c r="AJ367" s="7">
        <v>679</v>
      </c>
      <c r="AK367" s="49">
        <v>170</v>
      </c>
      <c r="AL367" s="49">
        <v>29</v>
      </c>
      <c r="AM367" s="49">
        <v>48</v>
      </c>
      <c r="AN367" s="51">
        <f t="shared" si="76"/>
        <v>0.45294117647058824</v>
      </c>
      <c r="AO367" s="49">
        <v>827</v>
      </c>
      <c r="AP367" s="49">
        <v>489</v>
      </c>
      <c r="AQ367" s="51">
        <f t="shared" si="65"/>
        <v>0.59129383313180173</v>
      </c>
      <c r="AR367" s="49">
        <v>491</v>
      </c>
      <c r="AS367" s="49">
        <v>463</v>
      </c>
      <c r="AT367" s="51">
        <f t="shared" si="77"/>
        <v>0.94297352342158858</v>
      </c>
    </row>
    <row r="368" spans="1:46" s="7" customFormat="1" x14ac:dyDescent="0.3">
      <c r="A368" s="7" t="s">
        <v>839</v>
      </c>
      <c r="B368" s="7" t="s">
        <v>848</v>
      </c>
      <c r="C368" s="7" t="s">
        <v>849</v>
      </c>
      <c r="D368" s="53">
        <v>356702</v>
      </c>
      <c r="E368" s="7" t="s">
        <v>53</v>
      </c>
      <c r="F368" s="52">
        <v>82</v>
      </c>
      <c r="G368" s="52">
        <v>24</v>
      </c>
      <c r="H368" s="51">
        <f t="shared" si="66"/>
        <v>0.29268292682926828</v>
      </c>
      <c r="I368" s="7">
        <v>35</v>
      </c>
      <c r="J368" s="7">
        <v>8</v>
      </c>
      <c r="K368" s="7">
        <v>63</v>
      </c>
      <c r="L368" s="7">
        <v>17</v>
      </c>
      <c r="M368" s="49">
        <v>159</v>
      </c>
      <c r="N368" s="49">
        <v>22</v>
      </c>
      <c r="O368" s="49">
        <v>40</v>
      </c>
      <c r="P368" s="49">
        <v>46</v>
      </c>
      <c r="Q368" s="51">
        <f t="shared" si="67"/>
        <v>0.13836477987421383</v>
      </c>
      <c r="R368" s="51">
        <f t="shared" si="68"/>
        <v>0.25157232704402516</v>
      </c>
      <c r="S368" s="51">
        <f t="shared" si="69"/>
        <v>0.28930817610062892</v>
      </c>
      <c r="T368" s="7">
        <v>298</v>
      </c>
      <c r="U368" s="49">
        <v>55</v>
      </c>
      <c r="V368" s="49">
        <v>1</v>
      </c>
      <c r="W368" s="51">
        <f t="shared" si="70"/>
        <v>1.8181818181818181E-2</v>
      </c>
      <c r="X368" s="49">
        <v>11</v>
      </c>
      <c r="Y368" s="51">
        <f t="shared" si="71"/>
        <v>0.2</v>
      </c>
      <c r="Z368" s="49">
        <v>12</v>
      </c>
      <c r="AA368" s="51">
        <f t="shared" si="72"/>
        <v>0.21818181818181817</v>
      </c>
      <c r="AB368" s="49">
        <v>27</v>
      </c>
      <c r="AC368" s="49">
        <v>4</v>
      </c>
      <c r="AD368" s="51">
        <f t="shared" si="73"/>
        <v>0.14814814814814814</v>
      </c>
      <c r="AE368" s="49">
        <v>2</v>
      </c>
      <c r="AF368" s="51">
        <f t="shared" si="74"/>
        <v>7.407407407407407E-2</v>
      </c>
      <c r="AG368" s="49">
        <v>6</v>
      </c>
      <c r="AH368" s="51">
        <f t="shared" si="75"/>
        <v>0.22222222222222221</v>
      </c>
      <c r="AI368" s="7">
        <v>214</v>
      </c>
      <c r="AJ368" s="7">
        <v>219</v>
      </c>
      <c r="AK368" s="49">
        <v>0</v>
      </c>
      <c r="AL368" s="49">
        <v>0</v>
      </c>
      <c r="AM368" s="49">
        <v>0</v>
      </c>
      <c r="AN368" s="51" t="str">
        <f t="shared" si="76"/>
        <v>NA</v>
      </c>
      <c r="AO368" s="49">
        <v>280</v>
      </c>
      <c r="AP368" s="49">
        <v>99</v>
      </c>
      <c r="AQ368" s="51">
        <f t="shared" si="65"/>
        <v>0.35357142857142859</v>
      </c>
      <c r="AR368" s="49">
        <v>70</v>
      </c>
      <c r="AS368" s="49">
        <v>60</v>
      </c>
      <c r="AT368" s="51">
        <f t="shared" si="77"/>
        <v>0.8571428571428571</v>
      </c>
    </row>
    <row r="369" spans="1:46" s="7" customFormat="1" x14ac:dyDescent="0.3">
      <c r="A369" s="7" t="s">
        <v>839</v>
      </c>
      <c r="B369" s="7" t="s">
        <v>1037</v>
      </c>
      <c r="C369" s="7" t="s">
        <v>851</v>
      </c>
      <c r="D369" s="53">
        <v>1955738</v>
      </c>
      <c r="E369" s="7" t="s">
        <v>53</v>
      </c>
      <c r="F369" s="52">
        <v>295</v>
      </c>
      <c r="G369" s="52">
        <v>193</v>
      </c>
      <c r="H369" s="51">
        <f t="shared" si="66"/>
        <v>0.65423728813559323</v>
      </c>
      <c r="I369" s="7">
        <v>67</v>
      </c>
      <c r="J369" s="7">
        <v>27</v>
      </c>
      <c r="K369" s="7">
        <v>92</v>
      </c>
      <c r="L369" s="7">
        <v>32</v>
      </c>
      <c r="M369" s="49">
        <v>679</v>
      </c>
      <c r="N369" s="49">
        <v>37</v>
      </c>
      <c r="O369" s="49">
        <v>57</v>
      </c>
      <c r="P369" s="49">
        <v>73</v>
      </c>
      <c r="Q369" s="51">
        <f t="shared" si="67"/>
        <v>5.4491899852724596E-2</v>
      </c>
      <c r="R369" s="51">
        <f t="shared" si="68"/>
        <v>8.3946980854197342E-2</v>
      </c>
      <c r="S369" s="51">
        <f t="shared" si="69"/>
        <v>0.10751104565537556</v>
      </c>
      <c r="T369" s="7">
        <v>1142</v>
      </c>
      <c r="U369" s="49">
        <v>112</v>
      </c>
      <c r="V369" s="49">
        <v>13</v>
      </c>
      <c r="W369" s="51">
        <f t="shared" si="70"/>
        <v>0.11607142857142858</v>
      </c>
      <c r="X369" s="49">
        <v>37</v>
      </c>
      <c r="Y369" s="51">
        <f t="shared" si="71"/>
        <v>0.33035714285714285</v>
      </c>
      <c r="Z369" s="49">
        <v>46</v>
      </c>
      <c r="AA369" s="51">
        <f t="shared" si="72"/>
        <v>0.4107142857142857</v>
      </c>
      <c r="AB369" s="49">
        <v>31</v>
      </c>
      <c r="AC369" s="49">
        <v>0</v>
      </c>
      <c r="AD369" s="51">
        <f t="shared" si="73"/>
        <v>0</v>
      </c>
      <c r="AE369" s="49">
        <v>13</v>
      </c>
      <c r="AF369" s="51">
        <f t="shared" si="74"/>
        <v>0.41935483870967744</v>
      </c>
      <c r="AG369" s="49">
        <v>13</v>
      </c>
      <c r="AH369" s="51">
        <f t="shared" si="75"/>
        <v>0.41935483870967744</v>
      </c>
      <c r="AI369" s="7">
        <v>763</v>
      </c>
      <c r="AJ369" s="7">
        <v>1148</v>
      </c>
      <c r="AK369" s="49">
        <v>59</v>
      </c>
      <c r="AL369" s="49">
        <v>25</v>
      </c>
      <c r="AM369" s="49">
        <v>10</v>
      </c>
      <c r="AN369" s="51">
        <f t="shared" si="76"/>
        <v>0.59322033898305082</v>
      </c>
      <c r="AO369" s="49">
        <v>1362</v>
      </c>
      <c r="AP369" s="49">
        <v>677</v>
      </c>
      <c r="AQ369" s="51">
        <f t="shared" si="65"/>
        <v>0.49706314243759175</v>
      </c>
      <c r="AR369" s="49">
        <v>354</v>
      </c>
      <c r="AS369" s="49">
        <v>333</v>
      </c>
      <c r="AT369" s="51">
        <f t="shared" si="77"/>
        <v>0.94067796610169496</v>
      </c>
    </row>
    <row r="370" spans="1:46" s="7" customFormat="1" x14ac:dyDescent="0.3">
      <c r="A370" s="7" t="s">
        <v>839</v>
      </c>
      <c r="B370" s="7" t="s">
        <v>852</v>
      </c>
      <c r="C370" s="7" t="s">
        <v>853</v>
      </c>
      <c r="D370" s="53">
        <v>1168615</v>
      </c>
      <c r="E370" s="7" t="s">
        <v>53</v>
      </c>
      <c r="F370" s="52">
        <v>54</v>
      </c>
      <c r="G370" s="52">
        <v>48</v>
      </c>
      <c r="H370" s="51">
        <f t="shared" si="66"/>
        <v>0.88888888888888884</v>
      </c>
      <c r="I370" s="7">
        <v>134</v>
      </c>
      <c r="J370" s="7">
        <v>34</v>
      </c>
      <c r="K370" s="7">
        <v>166</v>
      </c>
      <c r="L370" s="7">
        <v>41</v>
      </c>
      <c r="M370" s="49">
        <v>339</v>
      </c>
      <c r="N370" s="49">
        <v>17</v>
      </c>
      <c r="O370" s="49">
        <v>30</v>
      </c>
      <c r="P370" s="49">
        <v>34</v>
      </c>
      <c r="Q370" s="51">
        <f t="shared" si="67"/>
        <v>5.0147492625368731E-2</v>
      </c>
      <c r="R370" s="51">
        <f t="shared" si="68"/>
        <v>8.8495575221238937E-2</v>
      </c>
      <c r="S370" s="51">
        <f t="shared" si="69"/>
        <v>0.10029498525073746</v>
      </c>
      <c r="T370" s="7">
        <v>718</v>
      </c>
      <c r="U370" s="49">
        <v>66</v>
      </c>
      <c r="V370" s="49">
        <v>4</v>
      </c>
      <c r="W370" s="51">
        <f t="shared" si="70"/>
        <v>6.0606060606060608E-2</v>
      </c>
      <c r="X370" s="49">
        <v>19</v>
      </c>
      <c r="Y370" s="51">
        <f t="shared" si="71"/>
        <v>0.2878787878787879</v>
      </c>
      <c r="Z370" s="49">
        <v>22</v>
      </c>
      <c r="AA370" s="51">
        <f t="shared" si="72"/>
        <v>0.33333333333333331</v>
      </c>
      <c r="AB370" s="49">
        <v>17</v>
      </c>
      <c r="AC370" s="49">
        <v>5</v>
      </c>
      <c r="AD370" s="51">
        <f t="shared" si="73"/>
        <v>0.29411764705882354</v>
      </c>
      <c r="AE370" s="49">
        <v>3</v>
      </c>
      <c r="AF370" s="51">
        <f t="shared" si="74"/>
        <v>0.17647058823529413</v>
      </c>
      <c r="AG370" s="49">
        <v>8</v>
      </c>
      <c r="AH370" s="51">
        <f t="shared" si="75"/>
        <v>0.47058823529411764</v>
      </c>
      <c r="AI370" s="7">
        <v>226</v>
      </c>
      <c r="AJ370" s="7">
        <v>295</v>
      </c>
      <c r="AK370" s="49">
        <v>61</v>
      </c>
      <c r="AL370" s="49">
        <v>31</v>
      </c>
      <c r="AM370" s="49">
        <v>12</v>
      </c>
      <c r="AN370" s="51">
        <f t="shared" si="76"/>
        <v>0.70491803278688525</v>
      </c>
      <c r="AO370" s="49">
        <v>373</v>
      </c>
      <c r="AP370" s="49">
        <v>156</v>
      </c>
      <c r="AQ370" s="51">
        <f t="shared" si="65"/>
        <v>0.41823056300268097</v>
      </c>
      <c r="AR370" s="49">
        <v>163</v>
      </c>
      <c r="AS370" s="49">
        <v>158</v>
      </c>
      <c r="AT370" s="51">
        <f t="shared" si="77"/>
        <v>0.96932515337423308</v>
      </c>
    </row>
    <row r="371" spans="1:46" s="7" customFormat="1" x14ac:dyDescent="0.3">
      <c r="A371" s="7" t="s">
        <v>839</v>
      </c>
      <c r="B371" s="7" t="s">
        <v>854</v>
      </c>
      <c r="C371" s="7" t="s">
        <v>855</v>
      </c>
      <c r="D371" s="53">
        <v>357393</v>
      </c>
      <c r="E371" s="7" t="s">
        <v>53</v>
      </c>
      <c r="F371" s="52">
        <v>124</v>
      </c>
      <c r="G371" s="52">
        <v>124</v>
      </c>
      <c r="H371" s="51">
        <f t="shared" si="66"/>
        <v>1</v>
      </c>
      <c r="I371" s="7">
        <v>41</v>
      </c>
      <c r="J371" s="7">
        <v>23</v>
      </c>
      <c r="K371" s="7">
        <v>44</v>
      </c>
      <c r="L371" s="7">
        <v>23</v>
      </c>
      <c r="M371" s="49">
        <v>308</v>
      </c>
      <c r="N371" s="49">
        <v>18</v>
      </c>
      <c r="O371" s="49">
        <v>36</v>
      </c>
      <c r="P371" s="49">
        <v>55</v>
      </c>
      <c r="Q371" s="51">
        <f t="shared" si="67"/>
        <v>5.844155844155844E-2</v>
      </c>
      <c r="R371" s="51">
        <f t="shared" si="68"/>
        <v>0.11688311688311688</v>
      </c>
      <c r="S371" s="51">
        <f t="shared" si="69"/>
        <v>0.17857142857142858</v>
      </c>
      <c r="T371" s="7">
        <v>686</v>
      </c>
      <c r="U371" s="49">
        <v>25</v>
      </c>
      <c r="V371" s="49">
        <v>4</v>
      </c>
      <c r="W371" s="51">
        <f t="shared" si="70"/>
        <v>0.16</v>
      </c>
      <c r="X371" s="49">
        <v>16</v>
      </c>
      <c r="Y371" s="51">
        <f t="shared" si="71"/>
        <v>0.64</v>
      </c>
      <c r="Z371" s="49">
        <v>17</v>
      </c>
      <c r="AA371" s="51">
        <f t="shared" si="72"/>
        <v>0.68</v>
      </c>
      <c r="AB371" s="49">
        <v>16</v>
      </c>
      <c r="AC371" s="49">
        <v>5</v>
      </c>
      <c r="AD371" s="51">
        <f t="shared" si="73"/>
        <v>0.3125</v>
      </c>
      <c r="AE371" s="49">
        <v>5</v>
      </c>
      <c r="AF371" s="51">
        <f t="shared" si="74"/>
        <v>0.3125</v>
      </c>
      <c r="AG371" s="49">
        <v>9</v>
      </c>
      <c r="AH371" s="51">
        <f t="shared" si="75"/>
        <v>0.5625</v>
      </c>
      <c r="AI371" s="7">
        <v>513</v>
      </c>
      <c r="AJ371" s="7">
        <v>589</v>
      </c>
      <c r="AK371" s="49">
        <v>0</v>
      </c>
      <c r="AL371" s="49">
        <v>0</v>
      </c>
      <c r="AM371" s="49">
        <v>0</v>
      </c>
      <c r="AN371" s="51" t="str">
        <f t="shared" si="76"/>
        <v>NA</v>
      </c>
      <c r="AO371" s="49">
        <v>662</v>
      </c>
      <c r="AP371" s="49">
        <v>259</v>
      </c>
      <c r="AQ371" s="51">
        <f t="shared" si="65"/>
        <v>0.39123867069486407</v>
      </c>
      <c r="AR371" s="49">
        <v>19</v>
      </c>
      <c r="AS371" s="49">
        <v>16</v>
      </c>
      <c r="AT371" s="51">
        <f t="shared" si="77"/>
        <v>0.84210526315789469</v>
      </c>
    </row>
    <row r="372" spans="1:46" s="7" customFormat="1" x14ac:dyDescent="0.3">
      <c r="A372" s="7" t="s">
        <v>839</v>
      </c>
      <c r="B372" s="7" t="s">
        <v>856</v>
      </c>
      <c r="C372" s="7" t="s">
        <v>857</v>
      </c>
      <c r="D372" s="53">
        <v>362880</v>
      </c>
      <c r="E372" s="7" t="s">
        <v>53</v>
      </c>
      <c r="F372" s="52">
        <v>239</v>
      </c>
      <c r="G372" s="52">
        <v>137</v>
      </c>
      <c r="H372" s="51">
        <f t="shared" si="66"/>
        <v>0.57322175732217573</v>
      </c>
      <c r="I372" s="7">
        <v>61</v>
      </c>
      <c r="J372" s="7">
        <v>41</v>
      </c>
      <c r="K372" s="7">
        <v>61</v>
      </c>
      <c r="L372" s="7">
        <v>41</v>
      </c>
      <c r="M372" s="49">
        <v>297</v>
      </c>
      <c r="N372" s="49">
        <v>11</v>
      </c>
      <c r="O372" s="49">
        <v>34</v>
      </c>
      <c r="P372" s="49">
        <v>42</v>
      </c>
      <c r="Q372" s="51">
        <f t="shared" si="67"/>
        <v>3.7037037037037035E-2</v>
      </c>
      <c r="R372" s="51">
        <f t="shared" si="68"/>
        <v>0.11447811447811448</v>
      </c>
      <c r="S372" s="51">
        <f t="shared" si="69"/>
        <v>0.14141414141414141</v>
      </c>
      <c r="T372" s="7">
        <v>407</v>
      </c>
      <c r="U372" s="49">
        <v>26</v>
      </c>
      <c r="V372" s="49">
        <v>2</v>
      </c>
      <c r="W372" s="51">
        <f t="shared" si="70"/>
        <v>7.6923076923076927E-2</v>
      </c>
      <c r="X372" s="49">
        <v>9</v>
      </c>
      <c r="Y372" s="51">
        <f t="shared" si="71"/>
        <v>0.34615384615384615</v>
      </c>
      <c r="Z372" s="49">
        <v>10</v>
      </c>
      <c r="AA372" s="51">
        <f t="shared" si="72"/>
        <v>0.38461538461538464</v>
      </c>
      <c r="AB372" s="49">
        <v>8</v>
      </c>
      <c r="AC372" s="49">
        <v>0</v>
      </c>
      <c r="AD372" s="51">
        <f t="shared" si="73"/>
        <v>0</v>
      </c>
      <c r="AE372" s="49">
        <v>3</v>
      </c>
      <c r="AF372" s="51">
        <f t="shared" si="74"/>
        <v>0.375</v>
      </c>
      <c r="AG372" s="49">
        <v>3</v>
      </c>
      <c r="AH372" s="51">
        <f t="shared" si="75"/>
        <v>0.375</v>
      </c>
      <c r="AI372" s="7">
        <v>294</v>
      </c>
      <c r="AJ372" s="7">
        <v>446</v>
      </c>
      <c r="AK372" s="49">
        <v>0</v>
      </c>
      <c r="AL372" s="49">
        <v>0</v>
      </c>
      <c r="AM372" s="49">
        <v>0</v>
      </c>
      <c r="AN372" s="51" t="str">
        <f t="shared" si="76"/>
        <v>NA</v>
      </c>
      <c r="AO372" s="49">
        <v>514</v>
      </c>
      <c r="AP372" s="49">
        <v>313</v>
      </c>
      <c r="AQ372" s="51">
        <f t="shared" si="65"/>
        <v>0.6089494163424124</v>
      </c>
      <c r="AR372" s="49">
        <v>82</v>
      </c>
      <c r="AS372" s="49">
        <v>74</v>
      </c>
      <c r="AT372" s="51">
        <f t="shared" si="77"/>
        <v>0.90243902439024393</v>
      </c>
    </row>
    <row r="373" spans="1:46" s="7" customFormat="1" x14ac:dyDescent="0.3">
      <c r="A373" s="7" t="s">
        <v>839</v>
      </c>
      <c r="B373" s="7" t="s">
        <v>858</v>
      </c>
      <c r="C373" s="7" t="s">
        <v>859</v>
      </c>
      <c r="D373" s="53">
        <v>298606</v>
      </c>
      <c r="E373" s="7" t="s">
        <v>53</v>
      </c>
      <c r="F373" s="52">
        <v>126</v>
      </c>
      <c r="G373" s="52">
        <v>126</v>
      </c>
      <c r="H373" s="51">
        <f t="shared" si="66"/>
        <v>1</v>
      </c>
      <c r="I373" s="7">
        <v>54</v>
      </c>
      <c r="J373" s="7">
        <v>44</v>
      </c>
      <c r="K373" s="7">
        <v>55</v>
      </c>
      <c r="L373" s="7">
        <v>45</v>
      </c>
      <c r="M373" s="49">
        <v>400</v>
      </c>
      <c r="N373" s="49">
        <v>47</v>
      </c>
      <c r="O373" s="49">
        <v>57</v>
      </c>
      <c r="P373" s="49">
        <v>77</v>
      </c>
      <c r="Q373" s="51">
        <f t="shared" si="67"/>
        <v>0.11749999999999999</v>
      </c>
      <c r="R373" s="51">
        <f t="shared" si="68"/>
        <v>0.14249999999999999</v>
      </c>
      <c r="S373" s="51">
        <f t="shared" si="69"/>
        <v>0.1925</v>
      </c>
      <c r="T373" s="7">
        <v>830</v>
      </c>
      <c r="U373" s="49">
        <v>13</v>
      </c>
      <c r="V373" s="49">
        <v>1</v>
      </c>
      <c r="W373" s="51">
        <f t="shared" si="70"/>
        <v>7.6923076923076927E-2</v>
      </c>
      <c r="X373" s="49">
        <v>4</v>
      </c>
      <c r="Y373" s="51">
        <f t="shared" si="71"/>
        <v>0.30769230769230771</v>
      </c>
      <c r="Z373" s="49">
        <v>5</v>
      </c>
      <c r="AA373" s="51">
        <f t="shared" si="72"/>
        <v>0.38461538461538464</v>
      </c>
      <c r="AB373" s="49">
        <v>22</v>
      </c>
      <c r="AC373" s="49">
        <v>6</v>
      </c>
      <c r="AD373" s="51">
        <f t="shared" si="73"/>
        <v>0.27272727272727271</v>
      </c>
      <c r="AE373" s="49">
        <v>5</v>
      </c>
      <c r="AF373" s="51">
        <f t="shared" si="74"/>
        <v>0.22727272727272727</v>
      </c>
      <c r="AG373" s="49">
        <v>10</v>
      </c>
      <c r="AH373" s="51">
        <f t="shared" si="75"/>
        <v>0.45454545454545453</v>
      </c>
      <c r="AI373" s="7">
        <v>597</v>
      </c>
      <c r="AJ373" s="7">
        <v>659</v>
      </c>
      <c r="AK373" s="49">
        <v>202</v>
      </c>
      <c r="AL373" s="49">
        <v>12</v>
      </c>
      <c r="AM373" s="49">
        <v>79</v>
      </c>
      <c r="AN373" s="51">
        <f t="shared" si="76"/>
        <v>0.45049504950495051</v>
      </c>
      <c r="AO373" s="49">
        <v>751</v>
      </c>
      <c r="AP373" s="49">
        <v>335</v>
      </c>
      <c r="AQ373" s="51">
        <f t="shared" si="65"/>
        <v>0.44607190412782954</v>
      </c>
      <c r="AR373" s="49">
        <v>67</v>
      </c>
      <c r="AS373" s="49">
        <v>61</v>
      </c>
      <c r="AT373" s="51">
        <f t="shared" si="77"/>
        <v>0.91044776119402981</v>
      </c>
    </row>
    <row r="374" spans="1:46" s="7" customFormat="1" x14ac:dyDescent="0.3">
      <c r="A374" s="7" t="s">
        <v>839</v>
      </c>
      <c r="B374" s="7" t="s">
        <v>1038</v>
      </c>
      <c r="C374" s="7" t="s">
        <v>861</v>
      </c>
      <c r="D374" s="53">
        <v>928840</v>
      </c>
      <c r="E374" s="7" t="s">
        <v>56</v>
      </c>
      <c r="F374" s="52">
        <v>520</v>
      </c>
      <c r="G374" s="52">
        <v>270</v>
      </c>
      <c r="H374" s="51">
        <f t="shared" si="66"/>
        <v>0.51923076923076927</v>
      </c>
      <c r="I374" s="7">
        <v>41</v>
      </c>
      <c r="J374" s="7">
        <v>24</v>
      </c>
      <c r="K374" s="7">
        <v>41</v>
      </c>
      <c r="L374" s="7">
        <v>24</v>
      </c>
      <c r="M374" s="49">
        <v>1446</v>
      </c>
      <c r="N374" s="49">
        <v>66</v>
      </c>
      <c r="O374" s="49">
        <v>128</v>
      </c>
      <c r="P374" s="49">
        <v>187</v>
      </c>
      <c r="Q374" s="51">
        <f t="shared" si="67"/>
        <v>4.5643153526970952E-2</v>
      </c>
      <c r="R374" s="51">
        <f t="shared" si="68"/>
        <v>8.8520055325034583E-2</v>
      </c>
      <c r="S374" s="51">
        <f t="shared" si="69"/>
        <v>0.12932226832641772</v>
      </c>
      <c r="T374" s="7">
        <v>1587</v>
      </c>
      <c r="U374" s="49">
        <v>30</v>
      </c>
      <c r="V374" s="49">
        <v>0</v>
      </c>
      <c r="W374" s="51">
        <f t="shared" si="70"/>
        <v>0</v>
      </c>
      <c r="X374" s="49">
        <v>6</v>
      </c>
      <c r="Y374" s="51">
        <f t="shared" si="71"/>
        <v>0.2</v>
      </c>
      <c r="Z374" s="49">
        <v>6</v>
      </c>
      <c r="AA374" s="51">
        <f t="shared" si="72"/>
        <v>0.2</v>
      </c>
      <c r="AB374" s="49">
        <v>169</v>
      </c>
      <c r="AC374" s="49">
        <v>13</v>
      </c>
      <c r="AD374" s="51">
        <f t="shared" si="73"/>
        <v>7.6923076923076927E-2</v>
      </c>
      <c r="AE374" s="49">
        <v>10</v>
      </c>
      <c r="AF374" s="51">
        <f t="shared" si="74"/>
        <v>5.9171597633136092E-2</v>
      </c>
      <c r="AG374" s="49">
        <v>19</v>
      </c>
      <c r="AH374" s="51">
        <f t="shared" si="75"/>
        <v>0.11242603550295859</v>
      </c>
      <c r="AI374" s="7">
        <v>1180</v>
      </c>
      <c r="AJ374" s="7">
        <v>2084</v>
      </c>
      <c r="AK374" s="49">
        <v>15</v>
      </c>
      <c r="AL374" s="49">
        <v>0</v>
      </c>
      <c r="AM374" s="49">
        <v>4</v>
      </c>
      <c r="AN374" s="51">
        <f t="shared" si="76"/>
        <v>0.26666666666666666</v>
      </c>
      <c r="AO374" s="49">
        <v>2243</v>
      </c>
      <c r="AP374" s="49">
        <v>1298</v>
      </c>
      <c r="AQ374" s="51">
        <f t="shared" si="65"/>
        <v>0.57868925546143557</v>
      </c>
      <c r="AR374" s="49">
        <v>61</v>
      </c>
      <c r="AS374" s="49">
        <v>55</v>
      </c>
      <c r="AT374" s="51">
        <f t="shared" si="77"/>
        <v>0.90163934426229508</v>
      </c>
    </row>
    <row r="375" spans="1:46" s="7" customFormat="1" x14ac:dyDescent="0.3">
      <c r="A375" s="7" t="s">
        <v>839</v>
      </c>
      <c r="B375" s="7" t="s">
        <v>862</v>
      </c>
      <c r="C375" s="7" t="s">
        <v>863</v>
      </c>
      <c r="D375" s="53">
        <v>2611996</v>
      </c>
      <c r="E375" s="7" t="s">
        <v>53</v>
      </c>
      <c r="F375" s="52">
        <v>198</v>
      </c>
      <c r="G375" s="52">
        <v>198</v>
      </c>
      <c r="H375" s="51">
        <f t="shared" si="66"/>
        <v>1</v>
      </c>
      <c r="I375" s="7">
        <v>133</v>
      </c>
      <c r="J375" s="7">
        <v>105</v>
      </c>
      <c r="K375" s="7">
        <v>143</v>
      </c>
      <c r="L375" s="7">
        <v>109</v>
      </c>
      <c r="M375" s="49">
        <v>307</v>
      </c>
      <c r="N375" s="49">
        <v>19</v>
      </c>
      <c r="O375" s="49">
        <v>27</v>
      </c>
      <c r="P375" s="49">
        <v>48</v>
      </c>
      <c r="Q375" s="51">
        <f t="shared" si="67"/>
        <v>6.1889250814332247E-2</v>
      </c>
      <c r="R375" s="51">
        <f t="shared" si="68"/>
        <v>8.7947882736156349E-2</v>
      </c>
      <c r="S375" s="51">
        <f t="shared" si="69"/>
        <v>0.15635179153094461</v>
      </c>
      <c r="T375" s="7">
        <v>562</v>
      </c>
      <c r="U375" s="49">
        <v>65</v>
      </c>
      <c r="V375" s="49">
        <v>4</v>
      </c>
      <c r="W375" s="51">
        <f t="shared" si="70"/>
        <v>6.1538461538461542E-2</v>
      </c>
      <c r="X375" s="49">
        <v>13</v>
      </c>
      <c r="Y375" s="51">
        <f t="shared" si="71"/>
        <v>0.2</v>
      </c>
      <c r="Z375" s="49">
        <v>16</v>
      </c>
      <c r="AA375" s="51">
        <f t="shared" si="72"/>
        <v>0.24615384615384617</v>
      </c>
      <c r="AB375" s="49">
        <v>11</v>
      </c>
      <c r="AC375" s="49">
        <v>5</v>
      </c>
      <c r="AD375" s="51">
        <f t="shared" si="73"/>
        <v>0.45454545454545453</v>
      </c>
      <c r="AE375" s="49">
        <v>2</v>
      </c>
      <c r="AF375" s="51">
        <f t="shared" si="74"/>
        <v>0.18181818181818182</v>
      </c>
      <c r="AG375" s="49">
        <v>6</v>
      </c>
      <c r="AH375" s="51">
        <f t="shared" si="75"/>
        <v>0.54545454545454541</v>
      </c>
      <c r="AI375" s="7">
        <v>143</v>
      </c>
      <c r="AJ375" s="7">
        <v>195</v>
      </c>
      <c r="AK375" s="49">
        <v>54</v>
      </c>
      <c r="AL375" s="49">
        <v>3</v>
      </c>
      <c r="AM375" s="49">
        <v>29</v>
      </c>
      <c r="AN375" s="51">
        <f t="shared" si="76"/>
        <v>0.59259259259259256</v>
      </c>
      <c r="AO375" s="49">
        <v>571</v>
      </c>
      <c r="AP375" s="49">
        <v>327</v>
      </c>
      <c r="AQ375" s="51">
        <f t="shared" si="65"/>
        <v>0.57267950963222414</v>
      </c>
      <c r="AR375" s="49">
        <v>270</v>
      </c>
      <c r="AS375" s="49">
        <v>260</v>
      </c>
      <c r="AT375" s="51">
        <f t="shared" si="77"/>
        <v>0.96296296296296291</v>
      </c>
    </row>
    <row r="376" spans="1:46" s="7" customFormat="1" x14ac:dyDescent="0.3">
      <c r="A376" s="7" t="s">
        <v>839</v>
      </c>
      <c r="B376" s="7" t="s">
        <v>864</v>
      </c>
      <c r="C376" s="7" t="s">
        <v>865</v>
      </c>
      <c r="D376" s="53">
        <v>8744225</v>
      </c>
      <c r="E376" s="7" t="s">
        <v>53</v>
      </c>
      <c r="F376" s="52">
        <v>597</v>
      </c>
      <c r="G376" s="52">
        <v>597</v>
      </c>
      <c r="H376" s="51">
        <f t="shared" si="66"/>
        <v>1</v>
      </c>
      <c r="I376" s="7">
        <v>63</v>
      </c>
      <c r="J376" s="7">
        <v>46</v>
      </c>
      <c r="K376" s="7">
        <v>90</v>
      </c>
      <c r="L376" s="7">
        <v>50</v>
      </c>
      <c r="M376" s="49">
        <v>1713</v>
      </c>
      <c r="N376" s="49">
        <v>191</v>
      </c>
      <c r="O376" s="49">
        <v>305</v>
      </c>
      <c r="P376" s="49">
        <v>440</v>
      </c>
      <c r="Q376" s="51">
        <f t="shared" si="67"/>
        <v>0.11150029188558085</v>
      </c>
      <c r="R376" s="51">
        <f t="shared" si="68"/>
        <v>0.17805020431990659</v>
      </c>
      <c r="S376" s="51">
        <f t="shared" si="69"/>
        <v>0.25685931115002919</v>
      </c>
      <c r="T376" s="7">
        <v>3043</v>
      </c>
      <c r="U376" s="49">
        <v>294</v>
      </c>
      <c r="V376" s="49">
        <v>34</v>
      </c>
      <c r="W376" s="51">
        <f t="shared" si="70"/>
        <v>0.11564625850340136</v>
      </c>
      <c r="X376" s="49">
        <v>153</v>
      </c>
      <c r="Y376" s="51">
        <f t="shared" si="71"/>
        <v>0.52040816326530615</v>
      </c>
      <c r="Z376" s="49">
        <v>170</v>
      </c>
      <c r="AA376" s="51">
        <f t="shared" si="72"/>
        <v>0.57823129251700678</v>
      </c>
      <c r="AB376" s="49">
        <v>60</v>
      </c>
      <c r="AC376" s="49">
        <v>8</v>
      </c>
      <c r="AD376" s="51">
        <f t="shared" si="73"/>
        <v>0.13333333333333333</v>
      </c>
      <c r="AE376" s="49">
        <v>36</v>
      </c>
      <c r="AF376" s="51">
        <f t="shared" si="74"/>
        <v>0.6</v>
      </c>
      <c r="AG376" s="49">
        <v>39</v>
      </c>
      <c r="AH376" s="51">
        <f t="shared" si="75"/>
        <v>0.65</v>
      </c>
      <c r="AI376" s="7">
        <v>1901</v>
      </c>
      <c r="AJ376" s="7">
        <v>2166</v>
      </c>
      <c r="AK376" s="49">
        <v>591</v>
      </c>
      <c r="AL376" s="49">
        <v>71</v>
      </c>
      <c r="AM376" s="49">
        <v>123</v>
      </c>
      <c r="AN376" s="51">
        <f t="shared" si="76"/>
        <v>0.32825719120135366</v>
      </c>
      <c r="AO376" s="49">
        <v>2708</v>
      </c>
      <c r="AP376" s="49">
        <v>1304</v>
      </c>
      <c r="AQ376" s="51">
        <f t="shared" si="65"/>
        <v>0.48153618906942391</v>
      </c>
      <c r="AR376" s="49">
        <v>683</v>
      </c>
      <c r="AS376" s="49">
        <v>625</v>
      </c>
      <c r="AT376" s="51">
        <f t="shared" si="77"/>
        <v>0.91508052708638365</v>
      </c>
    </row>
    <row r="377" spans="1:46" s="7" customFormat="1" x14ac:dyDescent="0.3">
      <c r="A377" s="7" t="s">
        <v>839</v>
      </c>
      <c r="B377" s="7" t="s">
        <v>866</v>
      </c>
      <c r="C377" s="7" t="s">
        <v>867</v>
      </c>
      <c r="D377" s="53">
        <v>177752</v>
      </c>
      <c r="E377" s="7" t="s">
        <v>53</v>
      </c>
      <c r="F377" s="52">
        <v>82</v>
      </c>
      <c r="G377" s="52">
        <v>82</v>
      </c>
      <c r="H377" s="51">
        <f t="shared" si="66"/>
        <v>1</v>
      </c>
      <c r="I377" s="7">
        <v>58</v>
      </c>
      <c r="J377" s="7">
        <v>53</v>
      </c>
      <c r="K377" s="7">
        <v>77</v>
      </c>
      <c r="L377" s="7">
        <v>56</v>
      </c>
      <c r="M377" s="49">
        <v>517</v>
      </c>
      <c r="N377" s="49">
        <v>25</v>
      </c>
      <c r="O377" s="49">
        <v>43</v>
      </c>
      <c r="P377" s="49">
        <v>56</v>
      </c>
      <c r="Q377" s="51">
        <f t="shared" si="67"/>
        <v>4.8355899419729204E-2</v>
      </c>
      <c r="R377" s="51">
        <f t="shared" si="68"/>
        <v>8.3172147001934232E-2</v>
      </c>
      <c r="S377" s="51">
        <f t="shared" si="69"/>
        <v>0.10831721470019343</v>
      </c>
      <c r="T377" s="7">
        <v>406</v>
      </c>
      <c r="U377" s="49">
        <v>23</v>
      </c>
      <c r="V377" s="49">
        <v>4</v>
      </c>
      <c r="W377" s="51">
        <f t="shared" si="70"/>
        <v>0.17391304347826086</v>
      </c>
      <c r="X377" s="49">
        <v>5</v>
      </c>
      <c r="Y377" s="51">
        <f t="shared" si="71"/>
        <v>0.21739130434782608</v>
      </c>
      <c r="Z377" s="49">
        <v>9</v>
      </c>
      <c r="AA377" s="51">
        <f t="shared" si="72"/>
        <v>0.39130434782608697</v>
      </c>
      <c r="AB377" s="49">
        <v>41</v>
      </c>
      <c r="AC377" s="49">
        <v>9</v>
      </c>
      <c r="AD377" s="51">
        <f t="shared" si="73"/>
        <v>0.21951219512195122</v>
      </c>
      <c r="AE377" s="49">
        <v>5</v>
      </c>
      <c r="AF377" s="51">
        <f t="shared" si="74"/>
        <v>0.12195121951219512</v>
      </c>
      <c r="AG377" s="49">
        <v>12</v>
      </c>
      <c r="AH377" s="51">
        <f t="shared" si="75"/>
        <v>0.29268292682926828</v>
      </c>
      <c r="AI377" s="7">
        <v>359</v>
      </c>
      <c r="AJ377" s="7">
        <v>422</v>
      </c>
      <c r="AK377" s="49">
        <v>26</v>
      </c>
      <c r="AL377" s="49">
        <v>3</v>
      </c>
      <c r="AM377" s="49">
        <v>4</v>
      </c>
      <c r="AN377" s="51">
        <f t="shared" si="76"/>
        <v>0.26923076923076922</v>
      </c>
      <c r="AO377" s="49">
        <v>535</v>
      </c>
      <c r="AP377" s="49">
        <v>305</v>
      </c>
      <c r="AQ377" s="51">
        <f t="shared" ref="AQ377:AQ396" si="78">IFERROR(AP377/AO377,"NA")</f>
        <v>0.57009345794392519</v>
      </c>
      <c r="AR377" s="49">
        <v>25</v>
      </c>
      <c r="AS377" s="49">
        <v>25</v>
      </c>
      <c r="AT377" s="51">
        <f t="shared" si="77"/>
        <v>1</v>
      </c>
    </row>
    <row r="378" spans="1:46" s="7" customFormat="1" x14ac:dyDescent="0.3">
      <c r="A378" s="7" t="s">
        <v>839</v>
      </c>
      <c r="B378" s="7" t="s">
        <v>1039</v>
      </c>
      <c r="C378" s="7" t="s">
        <v>869</v>
      </c>
      <c r="D378" s="53">
        <v>826462</v>
      </c>
      <c r="E378" s="7" t="s">
        <v>53</v>
      </c>
      <c r="F378" s="52">
        <v>192</v>
      </c>
      <c r="G378" s="52">
        <v>192</v>
      </c>
      <c r="H378" s="51">
        <f t="shared" ref="H378:H397" si="79">IFERROR(G378/F378,"NA")</f>
        <v>1</v>
      </c>
      <c r="I378" s="7">
        <v>87</v>
      </c>
      <c r="J378" s="7">
        <v>58</v>
      </c>
      <c r="K378" s="7">
        <v>118</v>
      </c>
      <c r="L378" s="7">
        <v>68</v>
      </c>
      <c r="M378" s="49">
        <v>353</v>
      </c>
      <c r="N378" s="49">
        <v>29</v>
      </c>
      <c r="O378" s="49">
        <v>41</v>
      </c>
      <c r="P378" s="49">
        <v>54</v>
      </c>
      <c r="Q378" s="51">
        <f t="shared" ref="Q378:Q397" si="80">IFERROR(N378/M378,"NA")</f>
        <v>8.2152974504249299E-2</v>
      </c>
      <c r="R378" s="51">
        <f t="shared" ref="R378:R397" si="81">IFERROR(O378/M378,"NA")</f>
        <v>0.11614730878186968</v>
      </c>
      <c r="S378" s="51">
        <f t="shared" ref="S378:S397" si="82">IFERROR(P378/M378,"NA")</f>
        <v>0.15297450424929179</v>
      </c>
      <c r="T378" s="7">
        <v>752</v>
      </c>
      <c r="U378" s="49">
        <v>34</v>
      </c>
      <c r="V378" s="49">
        <v>3</v>
      </c>
      <c r="W378" s="51">
        <f t="shared" ref="W378:W397" si="83">IFERROR(V378/U378,"NA")</f>
        <v>8.8235294117647065E-2</v>
      </c>
      <c r="X378" s="49">
        <v>11</v>
      </c>
      <c r="Y378" s="51">
        <f t="shared" ref="Y378:Y397" si="84">IFERROR(X378/U378,"NA")</f>
        <v>0.3235294117647059</v>
      </c>
      <c r="Z378" s="49">
        <v>13</v>
      </c>
      <c r="AA378" s="51">
        <f t="shared" ref="AA378:AA397" si="85">IFERROR(Z378/U378,"NA")</f>
        <v>0.38235294117647056</v>
      </c>
      <c r="AB378" s="49">
        <v>13</v>
      </c>
      <c r="AC378" s="49">
        <v>0</v>
      </c>
      <c r="AD378" s="51">
        <f t="shared" ref="AD378:AD397" si="86">IFERROR(AC378/AB378,"NA")</f>
        <v>0</v>
      </c>
      <c r="AE378" s="49">
        <v>2</v>
      </c>
      <c r="AF378" s="51">
        <f t="shared" ref="AF378:AF397" si="87">IFERROR(AE378/AB378,"NA")</f>
        <v>0.15384615384615385</v>
      </c>
      <c r="AG378" s="49">
        <v>2</v>
      </c>
      <c r="AH378" s="51">
        <f t="shared" ref="AH378:AH397" si="88">IFERROR(AG378/AB378,"NA")</f>
        <v>0.15384615384615385</v>
      </c>
      <c r="AI378" s="7">
        <v>436</v>
      </c>
      <c r="AJ378" s="7">
        <v>451</v>
      </c>
      <c r="AK378" s="49">
        <v>22</v>
      </c>
      <c r="AL378" s="49">
        <v>8</v>
      </c>
      <c r="AM378" s="49">
        <v>1</v>
      </c>
      <c r="AN378" s="51">
        <f t="shared" ref="AN378:AN397" si="89">IFERROR((AL378+AM378)/AK378,"NA")</f>
        <v>0.40909090909090912</v>
      </c>
      <c r="AO378" s="49">
        <v>588</v>
      </c>
      <c r="AP378" s="49">
        <v>220</v>
      </c>
      <c r="AQ378" s="51">
        <f t="shared" si="78"/>
        <v>0.37414965986394561</v>
      </c>
      <c r="AR378" s="49">
        <v>55</v>
      </c>
      <c r="AS378" s="49">
        <v>50</v>
      </c>
      <c r="AT378" s="51">
        <f t="shared" ref="AT378:AT397" si="90">IFERROR(AS378/AR378,"NA")</f>
        <v>0.90909090909090906</v>
      </c>
    </row>
    <row r="379" spans="1:46" s="7" customFormat="1" x14ac:dyDescent="0.3">
      <c r="A379" s="7" t="s">
        <v>839</v>
      </c>
      <c r="B379" s="7" t="s">
        <v>870</v>
      </c>
      <c r="C379" s="7" t="s">
        <v>871</v>
      </c>
      <c r="D379" s="53">
        <v>552650</v>
      </c>
      <c r="E379" s="7" t="s">
        <v>53</v>
      </c>
      <c r="F379" s="52">
        <v>320</v>
      </c>
      <c r="G379" s="52">
        <v>320</v>
      </c>
      <c r="H379" s="51">
        <f t="shared" si="79"/>
        <v>1</v>
      </c>
      <c r="I379" s="7">
        <v>41</v>
      </c>
      <c r="J379" s="7">
        <v>31</v>
      </c>
      <c r="K379" s="7">
        <v>97</v>
      </c>
      <c r="L379" s="7">
        <v>39</v>
      </c>
      <c r="M379" s="49">
        <v>680</v>
      </c>
      <c r="N379" s="49">
        <v>47</v>
      </c>
      <c r="O379" s="49">
        <v>85</v>
      </c>
      <c r="P379" s="49">
        <v>143</v>
      </c>
      <c r="Q379" s="51">
        <f t="shared" si="80"/>
        <v>6.9117647058823534E-2</v>
      </c>
      <c r="R379" s="51">
        <f t="shared" si="81"/>
        <v>0.125</v>
      </c>
      <c r="S379" s="51">
        <f t="shared" si="82"/>
        <v>0.21029411764705883</v>
      </c>
      <c r="T379" s="7">
        <v>1434</v>
      </c>
      <c r="U379" s="49">
        <v>15</v>
      </c>
      <c r="V379" s="49">
        <v>1</v>
      </c>
      <c r="W379" s="51">
        <f t="shared" si="83"/>
        <v>6.6666666666666666E-2</v>
      </c>
      <c r="X379" s="49">
        <v>7</v>
      </c>
      <c r="Y379" s="51">
        <f t="shared" si="84"/>
        <v>0.46666666666666667</v>
      </c>
      <c r="Z379" s="49">
        <v>8</v>
      </c>
      <c r="AA379" s="51">
        <f t="shared" si="85"/>
        <v>0.53333333333333333</v>
      </c>
      <c r="AB379" s="49">
        <v>38</v>
      </c>
      <c r="AC379" s="49">
        <v>14</v>
      </c>
      <c r="AD379" s="51">
        <f t="shared" si="86"/>
        <v>0.36842105263157893</v>
      </c>
      <c r="AE379" s="49">
        <v>7</v>
      </c>
      <c r="AF379" s="51">
        <f t="shared" si="87"/>
        <v>0.18421052631578946</v>
      </c>
      <c r="AG379" s="49">
        <v>17</v>
      </c>
      <c r="AH379" s="51">
        <f t="shared" si="88"/>
        <v>0.44736842105263158</v>
      </c>
      <c r="AI379" s="7">
        <v>967</v>
      </c>
      <c r="AJ379" s="7">
        <v>1103</v>
      </c>
      <c r="AK379" s="49">
        <v>15</v>
      </c>
      <c r="AL379" s="49">
        <v>0</v>
      </c>
      <c r="AM379" s="49">
        <v>0</v>
      </c>
      <c r="AN379" s="51">
        <f t="shared" si="89"/>
        <v>0</v>
      </c>
      <c r="AO379" s="49">
        <v>1281</v>
      </c>
      <c r="AP379" s="49">
        <v>661</v>
      </c>
      <c r="AQ379" s="51">
        <f t="shared" si="78"/>
        <v>0.51600312256049963</v>
      </c>
      <c r="AR379" s="49">
        <v>39</v>
      </c>
      <c r="AS379" s="49">
        <v>36</v>
      </c>
      <c r="AT379" s="51">
        <f t="shared" si="90"/>
        <v>0.92307692307692313</v>
      </c>
    </row>
    <row r="380" spans="1:46" s="7" customFormat="1" x14ac:dyDescent="0.3">
      <c r="A380" s="7" t="s">
        <v>872</v>
      </c>
      <c r="B380" s="7" t="s">
        <v>873</v>
      </c>
      <c r="C380" s="7" t="s">
        <v>874</v>
      </c>
      <c r="D380" s="53">
        <v>108794</v>
      </c>
      <c r="E380" s="7" t="s">
        <v>56</v>
      </c>
      <c r="F380" s="52">
        <v>100</v>
      </c>
      <c r="G380" s="52">
        <v>87</v>
      </c>
      <c r="H380" s="51">
        <f t="shared" si="79"/>
        <v>0.87</v>
      </c>
      <c r="I380" s="7">
        <v>172</v>
      </c>
      <c r="J380" s="7">
        <v>75</v>
      </c>
      <c r="K380" s="7">
        <v>220</v>
      </c>
      <c r="L380" s="7">
        <v>104</v>
      </c>
      <c r="M380" s="49">
        <v>43</v>
      </c>
      <c r="N380" s="49">
        <v>4</v>
      </c>
      <c r="O380" s="49">
        <v>6</v>
      </c>
      <c r="P380" s="49">
        <v>9</v>
      </c>
      <c r="Q380" s="51">
        <f t="shared" si="80"/>
        <v>9.3023255813953487E-2</v>
      </c>
      <c r="R380" s="51">
        <f t="shared" si="81"/>
        <v>0.13953488372093023</v>
      </c>
      <c r="S380" s="51">
        <f t="shared" si="82"/>
        <v>0.20930232558139536</v>
      </c>
      <c r="T380" s="7">
        <v>184</v>
      </c>
      <c r="U380" s="49">
        <v>10</v>
      </c>
      <c r="V380" s="49">
        <v>0</v>
      </c>
      <c r="W380" s="51">
        <f t="shared" si="83"/>
        <v>0</v>
      </c>
      <c r="X380" s="49">
        <v>0</v>
      </c>
      <c r="Y380" s="51">
        <f t="shared" si="84"/>
        <v>0</v>
      </c>
      <c r="Z380" s="49">
        <v>0</v>
      </c>
      <c r="AA380" s="51">
        <f t="shared" si="85"/>
        <v>0</v>
      </c>
      <c r="AB380" s="49">
        <v>61</v>
      </c>
      <c r="AC380" s="49">
        <v>0</v>
      </c>
      <c r="AD380" s="51">
        <f t="shared" si="86"/>
        <v>0</v>
      </c>
      <c r="AE380" s="49">
        <v>7</v>
      </c>
      <c r="AF380" s="51">
        <f t="shared" si="87"/>
        <v>0.11475409836065574</v>
      </c>
      <c r="AG380" s="49">
        <v>7</v>
      </c>
      <c r="AH380" s="51">
        <f t="shared" si="88"/>
        <v>0.11475409836065574</v>
      </c>
      <c r="AI380" s="7">
        <v>100</v>
      </c>
      <c r="AJ380" s="7">
        <v>114</v>
      </c>
      <c r="AK380" s="49">
        <v>0</v>
      </c>
      <c r="AL380" s="49">
        <v>0</v>
      </c>
      <c r="AM380" s="49">
        <v>0</v>
      </c>
      <c r="AN380" s="51" t="str">
        <f t="shared" si="89"/>
        <v>NA</v>
      </c>
      <c r="AO380" s="49">
        <v>131</v>
      </c>
      <c r="AP380" s="49">
        <v>57</v>
      </c>
      <c r="AQ380" s="51">
        <f t="shared" si="78"/>
        <v>0.4351145038167939</v>
      </c>
      <c r="AR380" s="49">
        <v>77</v>
      </c>
      <c r="AS380" s="49">
        <v>70</v>
      </c>
      <c r="AT380" s="51">
        <f t="shared" si="90"/>
        <v>0.90909090909090906</v>
      </c>
    </row>
    <row r="381" spans="1:46" s="7" customFormat="1" x14ac:dyDescent="0.3">
      <c r="A381" s="7" t="s">
        <v>875</v>
      </c>
      <c r="B381" s="7" t="s">
        <v>876</v>
      </c>
      <c r="C381" s="7" t="s">
        <v>877</v>
      </c>
      <c r="D381" s="53">
        <v>3364072</v>
      </c>
      <c r="E381" s="7" t="s">
        <v>56</v>
      </c>
      <c r="F381" s="52">
        <v>557</v>
      </c>
      <c r="G381" s="52">
        <v>449</v>
      </c>
      <c r="H381" s="51">
        <f t="shared" si="79"/>
        <v>0.80610412926391384</v>
      </c>
      <c r="I381" s="7">
        <v>83</v>
      </c>
      <c r="J381" s="7">
        <v>53</v>
      </c>
      <c r="K381" s="7">
        <v>208</v>
      </c>
      <c r="L381" s="7">
        <v>64</v>
      </c>
      <c r="M381" s="49">
        <v>959</v>
      </c>
      <c r="N381" s="49">
        <v>58</v>
      </c>
      <c r="O381" s="49">
        <v>101</v>
      </c>
      <c r="P381" s="49">
        <v>137</v>
      </c>
      <c r="Q381" s="51">
        <f t="shared" si="80"/>
        <v>6.047966631908238E-2</v>
      </c>
      <c r="R381" s="51">
        <f t="shared" si="81"/>
        <v>0.10531803962460896</v>
      </c>
      <c r="S381" s="51">
        <f t="shared" si="82"/>
        <v>0.14285714285714285</v>
      </c>
      <c r="T381" s="7">
        <v>1851</v>
      </c>
      <c r="U381" s="49">
        <v>204</v>
      </c>
      <c r="V381" s="49">
        <v>16</v>
      </c>
      <c r="W381" s="51">
        <f t="shared" si="83"/>
        <v>7.8431372549019607E-2</v>
      </c>
      <c r="X381" s="49">
        <v>65</v>
      </c>
      <c r="Y381" s="51">
        <f t="shared" si="84"/>
        <v>0.31862745098039214</v>
      </c>
      <c r="Z381" s="49">
        <v>76</v>
      </c>
      <c r="AA381" s="51">
        <f t="shared" si="85"/>
        <v>0.37254901960784315</v>
      </c>
      <c r="AB381" s="49">
        <v>89</v>
      </c>
      <c r="AC381" s="49">
        <v>7</v>
      </c>
      <c r="AD381" s="51">
        <f t="shared" si="86"/>
        <v>7.8651685393258425E-2</v>
      </c>
      <c r="AE381" s="49">
        <v>25</v>
      </c>
      <c r="AF381" s="51">
        <f t="shared" si="87"/>
        <v>0.2808988764044944</v>
      </c>
      <c r="AG381" s="49">
        <v>30</v>
      </c>
      <c r="AH381" s="51">
        <f t="shared" si="88"/>
        <v>0.33707865168539325</v>
      </c>
      <c r="AI381" s="7">
        <v>1266</v>
      </c>
      <c r="AJ381" s="7">
        <v>2186</v>
      </c>
      <c r="AK381" s="49">
        <v>276</v>
      </c>
      <c r="AL381" s="49">
        <v>65</v>
      </c>
      <c r="AM381" s="49">
        <v>121</v>
      </c>
      <c r="AN381" s="51">
        <f t="shared" si="89"/>
        <v>0.67391304347826086</v>
      </c>
      <c r="AO381" s="49">
        <v>2469</v>
      </c>
      <c r="AP381" s="49">
        <v>1494</v>
      </c>
      <c r="AQ381" s="51">
        <f t="shared" si="78"/>
        <v>0.60510328068043739</v>
      </c>
      <c r="AR381" s="49">
        <v>276</v>
      </c>
      <c r="AS381" s="49">
        <v>262</v>
      </c>
      <c r="AT381" s="51">
        <f t="shared" si="90"/>
        <v>0.94927536231884058</v>
      </c>
    </row>
    <row r="382" spans="1:46" s="7" customFormat="1" x14ac:dyDescent="0.3">
      <c r="A382" s="7" t="s">
        <v>875</v>
      </c>
      <c r="B382" s="7" t="s">
        <v>878</v>
      </c>
      <c r="C382" s="7" t="s">
        <v>879</v>
      </c>
      <c r="D382" s="53">
        <v>1140058</v>
      </c>
      <c r="E382" s="7" t="s">
        <v>53</v>
      </c>
      <c r="F382" s="52">
        <v>252</v>
      </c>
      <c r="G382" s="52">
        <v>23</v>
      </c>
      <c r="H382" s="51">
        <f t="shared" si="79"/>
        <v>9.1269841269841265E-2</v>
      </c>
      <c r="I382" s="7">
        <v>89</v>
      </c>
      <c r="J382" s="7">
        <v>59</v>
      </c>
      <c r="K382" s="7">
        <v>96</v>
      </c>
      <c r="L382" s="7">
        <v>62</v>
      </c>
      <c r="M382" s="49">
        <v>170</v>
      </c>
      <c r="N382" s="49">
        <v>9</v>
      </c>
      <c r="O382" s="49">
        <v>18</v>
      </c>
      <c r="P382" s="49">
        <v>35</v>
      </c>
      <c r="Q382" s="51">
        <f t="shared" si="80"/>
        <v>5.2941176470588235E-2</v>
      </c>
      <c r="R382" s="51">
        <f t="shared" si="81"/>
        <v>0.10588235294117647</v>
      </c>
      <c r="S382" s="51">
        <f t="shared" si="82"/>
        <v>0.20588235294117646</v>
      </c>
      <c r="T382" s="7">
        <v>546</v>
      </c>
      <c r="U382" s="49">
        <v>34</v>
      </c>
      <c r="V382" s="49">
        <v>2</v>
      </c>
      <c r="W382" s="51">
        <f t="shared" si="83"/>
        <v>5.8823529411764705E-2</v>
      </c>
      <c r="X382" s="49">
        <v>9</v>
      </c>
      <c r="Y382" s="51">
        <f t="shared" si="84"/>
        <v>0.26470588235294118</v>
      </c>
      <c r="Z382" s="49">
        <v>11</v>
      </c>
      <c r="AA382" s="51">
        <f t="shared" si="85"/>
        <v>0.3235294117647059</v>
      </c>
      <c r="AB382" s="49">
        <v>38</v>
      </c>
      <c r="AC382" s="49">
        <v>1</v>
      </c>
      <c r="AD382" s="51">
        <f t="shared" si="86"/>
        <v>2.6315789473684209E-2</v>
      </c>
      <c r="AE382" s="49">
        <v>8</v>
      </c>
      <c r="AF382" s="51">
        <f t="shared" si="87"/>
        <v>0.21052631578947367</v>
      </c>
      <c r="AG382" s="49">
        <v>8</v>
      </c>
      <c r="AH382" s="51">
        <f t="shared" si="88"/>
        <v>0.21052631578947367</v>
      </c>
      <c r="AI382" s="7">
        <v>389</v>
      </c>
      <c r="AJ382" s="7">
        <v>609</v>
      </c>
      <c r="AK382" s="49">
        <v>54</v>
      </c>
      <c r="AL382" s="49">
        <v>5</v>
      </c>
      <c r="AM382" s="49">
        <v>18</v>
      </c>
      <c r="AN382" s="51">
        <f t="shared" si="89"/>
        <v>0.42592592592592593</v>
      </c>
      <c r="AO382" s="49">
        <v>676</v>
      </c>
      <c r="AP382" s="49">
        <v>328</v>
      </c>
      <c r="AQ382" s="51">
        <f t="shared" si="78"/>
        <v>0.48520710059171596</v>
      </c>
      <c r="AR382" s="49">
        <v>121</v>
      </c>
      <c r="AS382" s="49">
        <v>108</v>
      </c>
      <c r="AT382" s="51">
        <f t="shared" si="90"/>
        <v>0.8925619834710744</v>
      </c>
    </row>
    <row r="383" spans="1:46" s="7" customFormat="1" x14ac:dyDescent="0.3">
      <c r="A383" s="7" t="s">
        <v>880</v>
      </c>
      <c r="B383" s="7" t="s">
        <v>881</v>
      </c>
      <c r="C383" s="7" t="s">
        <v>882</v>
      </c>
      <c r="D383" s="53">
        <v>34134466</v>
      </c>
      <c r="E383" s="7" t="s">
        <v>90</v>
      </c>
      <c r="F383" s="52">
        <v>5771</v>
      </c>
      <c r="G383" s="52">
        <v>4474</v>
      </c>
      <c r="H383" s="51">
        <f t="shared" si="79"/>
        <v>0.77525558828625885</v>
      </c>
      <c r="I383" s="7">
        <v>90</v>
      </c>
      <c r="J383" s="7">
        <v>39</v>
      </c>
      <c r="K383" s="7">
        <v>145</v>
      </c>
      <c r="L383" s="7">
        <v>58</v>
      </c>
      <c r="M383" s="49">
        <v>4741</v>
      </c>
      <c r="N383" s="49">
        <v>289</v>
      </c>
      <c r="O383" s="49">
        <v>451</v>
      </c>
      <c r="P383" s="49">
        <v>675</v>
      </c>
      <c r="Q383" s="51">
        <f t="shared" si="80"/>
        <v>6.0957603881037756E-2</v>
      </c>
      <c r="R383" s="51">
        <f t="shared" si="81"/>
        <v>9.5127610208816701E-2</v>
      </c>
      <c r="S383" s="51">
        <f t="shared" si="82"/>
        <v>0.14237502636574562</v>
      </c>
      <c r="T383" s="7">
        <v>16557</v>
      </c>
      <c r="U383" s="49">
        <v>1658</v>
      </c>
      <c r="V383" s="49">
        <v>53</v>
      </c>
      <c r="W383" s="51">
        <f t="shared" si="83"/>
        <v>3.1966224366706875E-2</v>
      </c>
      <c r="X383" s="49">
        <v>389</v>
      </c>
      <c r="Y383" s="51">
        <f t="shared" si="84"/>
        <v>0.23462002412545235</v>
      </c>
      <c r="Z383" s="49">
        <v>425</v>
      </c>
      <c r="AA383" s="51">
        <f t="shared" si="85"/>
        <v>0.25633293124246082</v>
      </c>
      <c r="AB383" s="49">
        <v>969</v>
      </c>
      <c r="AC383" s="49">
        <v>158</v>
      </c>
      <c r="AD383" s="51">
        <f t="shared" si="86"/>
        <v>0.16305469556243551</v>
      </c>
      <c r="AE383" s="49">
        <v>211</v>
      </c>
      <c r="AF383" s="51">
        <f t="shared" si="87"/>
        <v>0.21775025799793601</v>
      </c>
      <c r="AG383" s="49">
        <v>350</v>
      </c>
      <c r="AH383" s="51">
        <f t="shared" si="88"/>
        <v>0.36119711042311664</v>
      </c>
      <c r="AI383" s="7">
        <v>9961</v>
      </c>
      <c r="AJ383" s="7">
        <v>12335</v>
      </c>
      <c r="AK383" s="49">
        <v>963</v>
      </c>
      <c r="AL383" s="49">
        <v>154</v>
      </c>
      <c r="AM383" s="49">
        <v>144</v>
      </c>
      <c r="AN383" s="51">
        <f t="shared" si="89"/>
        <v>0.30944963655244029</v>
      </c>
      <c r="AO383" s="49">
        <v>13026</v>
      </c>
      <c r="AP383" s="49">
        <v>4153</v>
      </c>
      <c r="AQ383" s="51">
        <f t="shared" si="78"/>
        <v>0.31882389068017808</v>
      </c>
      <c r="AR383" s="49">
        <v>6380</v>
      </c>
      <c r="AS383" s="49">
        <v>6020</v>
      </c>
      <c r="AT383" s="51">
        <f t="shared" si="90"/>
        <v>0.94357366771159878</v>
      </c>
    </row>
    <row r="384" spans="1:46" s="7" customFormat="1" x14ac:dyDescent="0.3">
      <c r="A384" s="7" t="s">
        <v>880</v>
      </c>
      <c r="B384" s="7" t="s">
        <v>883</v>
      </c>
      <c r="C384" s="7" t="s">
        <v>884</v>
      </c>
      <c r="D384" s="53">
        <v>6904013</v>
      </c>
      <c r="E384" s="7" t="s">
        <v>56</v>
      </c>
      <c r="F384" s="52">
        <v>4105</v>
      </c>
      <c r="G384" s="52">
        <v>2971</v>
      </c>
      <c r="H384" s="51">
        <f t="shared" si="79"/>
        <v>0.72375152253349573</v>
      </c>
      <c r="I384" s="7">
        <v>48</v>
      </c>
      <c r="J384" s="7">
        <v>25</v>
      </c>
      <c r="K384" s="7">
        <v>103</v>
      </c>
      <c r="L384" s="7">
        <v>35</v>
      </c>
      <c r="M384" s="49">
        <v>6310</v>
      </c>
      <c r="N384" s="49">
        <v>344</v>
      </c>
      <c r="O384" s="49">
        <v>526</v>
      </c>
      <c r="P384" s="49">
        <v>732</v>
      </c>
      <c r="Q384" s="51">
        <f t="shared" si="80"/>
        <v>5.4516640253565771E-2</v>
      </c>
      <c r="R384" s="51">
        <f t="shared" si="81"/>
        <v>8.3359746434231385E-2</v>
      </c>
      <c r="S384" s="51">
        <f t="shared" si="82"/>
        <v>0.11600633914421553</v>
      </c>
      <c r="T384" s="7">
        <v>11740</v>
      </c>
      <c r="U384" s="49">
        <v>479</v>
      </c>
      <c r="V384" s="49">
        <v>21</v>
      </c>
      <c r="W384" s="51">
        <f t="shared" si="83"/>
        <v>4.3841336116910233E-2</v>
      </c>
      <c r="X384" s="49">
        <v>123</v>
      </c>
      <c r="Y384" s="51">
        <f t="shared" si="84"/>
        <v>0.25678496868475992</v>
      </c>
      <c r="Z384" s="49">
        <v>138</v>
      </c>
      <c r="AA384" s="51">
        <f t="shared" si="85"/>
        <v>0.2881002087682672</v>
      </c>
      <c r="AB384" s="49">
        <v>412</v>
      </c>
      <c r="AC384" s="49">
        <v>98</v>
      </c>
      <c r="AD384" s="51">
        <f t="shared" si="86"/>
        <v>0.23786407766990292</v>
      </c>
      <c r="AE384" s="49">
        <v>87</v>
      </c>
      <c r="AF384" s="51">
        <f t="shared" si="87"/>
        <v>0.21116504854368931</v>
      </c>
      <c r="AG384" s="49">
        <v>177</v>
      </c>
      <c r="AH384" s="51">
        <f t="shared" si="88"/>
        <v>0.42961165048543687</v>
      </c>
      <c r="AI384" s="7">
        <v>8437</v>
      </c>
      <c r="AJ384" s="7">
        <v>13372</v>
      </c>
      <c r="AK384" s="49">
        <v>1654</v>
      </c>
      <c r="AL384" s="49">
        <v>292</v>
      </c>
      <c r="AM384" s="49">
        <v>191</v>
      </c>
      <c r="AN384" s="51">
        <f t="shared" si="89"/>
        <v>0.29201934703748489</v>
      </c>
      <c r="AO384" s="49">
        <v>13978</v>
      </c>
      <c r="AP384" s="49">
        <v>6654</v>
      </c>
      <c r="AQ384" s="51">
        <f t="shared" si="78"/>
        <v>0.4760337673486908</v>
      </c>
      <c r="AR384" s="49">
        <v>2068</v>
      </c>
      <c r="AS384" s="49">
        <v>1897</v>
      </c>
      <c r="AT384" s="51">
        <f t="shared" si="90"/>
        <v>0.91731141199226307</v>
      </c>
    </row>
    <row r="385" spans="1:46" s="7" customFormat="1" x14ac:dyDescent="0.3">
      <c r="A385" s="7" t="s">
        <v>880</v>
      </c>
      <c r="B385" s="7" t="s">
        <v>885</v>
      </c>
      <c r="C385" s="7" t="s">
        <v>886</v>
      </c>
      <c r="D385" s="53">
        <v>3675649</v>
      </c>
      <c r="E385" s="7" t="s">
        <v>53</v>
      </c>
      <c r="F385" s="52">
        <v>1013</v>
      </c>
      <c r="G385" s="52">
        <v>598</v>
      </c>
      <c r="H385" s="51">
        <f t="shared" si="79"/>
        <v>0.59032576505429413</v>
      </c>
      <c r="I385" s="7">
        <v>39</v>
      </c>
      <c r="J385" s="7">
        <v>18</v>
      </c>
      <c r="K385" s="7">
        <v>68</v>
      </c>
      <c r="L385" s="7">
        <v>31</v>
      </c>
      <c r="M385" s="49">
        <v>2213</v>
      </c>
      <c r="N385" s="49">
        <v>103</v>
      </c>
      <c r="O385" s="49">
        <v>195</v>
      </c>
      <c r="P385" s="49">
        <v>323</v>
      </c>
      <c r="Q385" s="51">
        <f t="shared" si="80"/>
        <v>4.6543154089471309E-2</v>
      </c>
      <c r="R385" s="51">
        <f t="shared" si="81"/>
        <v>8.8115680072300043E-2</v>
      </c>
      <c r="S385" s="51">
        <f t="shared" si="82"/>
        <v>0.14595571622232265</v>
      </c>
      <c r="T385" s="7">
        <v>3155</v>
      </c>
      <c r="U385" s="49">
        <v>104</v>
      </c>
      <c r="V385" s="49">
        <v>2</v>
      </c>
      <c r="W385" s="51">
        <f t="shared" si="83"/>
        <v>1.9230769230769232E-2</v>
      </c>
      <c r="X385" s="49">
        <v>39</v>
      </c>
      <c r="Y385" s="51">
        <f t="shared" si="84"/>
        <v>0.375</v>
      </c>
      <c r="Z385" s="49">
        <v>41</v>
      </c>
      <c r="AA385" s="51">
        <f t="shared" si="85"/>
        <v>0.39423076923076922</v>
      </c>
      <c r="AB385" s="49">
        <v>686</v>
      </c>
      <c r="AC385" s="49">
        <v>83</v>
      </c>
      <c r="AD385" s="51">
        <f t="shared" si="86"/>
        <v>0.12099125364431487</v>
      </c>
      <c r="AE385" s="49">
        <v>76</v>
      </c>
      <c r="AF385" s="51">
        <f t="shared" si="87"/>
        <v>0.11078717201166181</v>
      </c>
      <c r="AG385" s="49">
        <v>148</v>
      </c>
      <c r="AH385" s="51">
        <f t="shared" si="88"/>
        <v>0.21574344023323616</v>
      </c>
      <c r="AI385" s="7">
        <v>2316</v>
      </c>
      <c r="AJ385" s="7">
        <v>4332</v>
      </c>
      <c r="AK385" s="49">
        <v>305</v>
      </c>
      <c r="AL385" s="49">
        <v>44</v>
      </c>
      <c r="AM385" s="49">
        <v>127</v>
      </c>
      <c r="AN385" s="51">
        <f t="shared" si="89"/>
        <v>0.56065573770491806</v>
      </c>
      <c r="AO385" s="49">
        <v>4699</v>
      </c>
      <c r="AP385" s="49">
        <v>2478</v>
      </c>
      <c r="AQ385" s="51">
        <f t="shared" si="78"/>
        <v>0.52734624388167695</v>
      </c>
      <c r="AR385" s="49">
        <v>690</v>
      </c>
      <c r="AS385" s="49">
        <v>646</v>
      </c>
      <c r="AT385" s="51">
        <f t="shared" si="90"/>
        <v>0.93623188405797098</v>
      </c>
    </row>
    <row r="386" spans="1:46" s="7" customFormat="1" x14ac:dyDescent="0.3">
      <c r="A386" s="7" t="s">
        <v>880</v>
      </c>
      <c r="B386" s="7" t="s">
        <v>1040</v>
      </c>
      <c r="C386" s="7" t="s">
        <v>888</v>
      </c>
      <c r="D386" s="53">
        <v>3221135</v>
      </c>
      <c r="E386" s="7" t="s">
        <v>53</v>
      </c>
      <c r="F386" s="49">
        <v>824</v>
      </c>
      <c r="G386" s="49">
        <v>814</v>
      </c>
      <c r="H386" s="51">
        <f t="shared" si="79"/>
        <v>0.98786407766990292</v>
      </c>
      <c r="I386" s="7">
        <v>83</v>
      </c>
      <c r="J386" s="7">
        <v>40</v>
      </c>
      <c r="K386" s="7">
        <v>113</v>
      </c>
      <c r="L386" s="7">
        <v>48</v>
      </c>
      <c r="M386" s="49">
        <v>2228</v>
      </c>
      <c r="N386" s="49">
        <v>124</v>
      </c>
      <c r="O386" s="49">
        <v>204</v>
      </c>
      <c r="P386" s="49">
        <v>301</v>
      </c>
      <c r="Q386" s="51">
        <f t="shared" si="80"/>
        <v>5.565529622980251E-2</v>
      </c>
      <c r="R386" s="51">
        <f t="shared" si="81"/>
        <v>9.1561938958707359E-2</v>
      </c>
      <c r="S386" s="51">
        <f t="shared" si="82"/>
        <v>0.13509874326750448</v>
      </c>
      <c r="T386" s="7">
        <v>4058</v>
      </c>
      <c r="U386" s="49">
        <v>298</v>
      </c>
      <c r="V386" s="49">
        <v>13</v>
      </c>
      <c r="W386" s="51">
        <f t="shared" si="83"/>
        <v>4.3624161073825503E-2</v>
      </c>
      <c r="X386" s="49">
        <v>113</v>
      </c>
      <c r="Y386" s="51">
        <f t="shared" si="84"/>
        <v>0.37919463087248323</v>
      </c>
      <c r="Z386" s="49">
        <v>122</v>
      </c>
      <c r="AA386" s="51">
        <f t="shared" si="85"/>
        <v>0.40939597315436244</v>
      </c>
      <c r="AB386" s="49">
        <v>241</v>
      </c>
      <c r="AC386" s="49">
        <v>38</v>
      </c>
      <c r="AD386" s="51">
        <f t="shared" si="86"/>
        <v>0.15767634854771784</v>
      </c>
      <c r="AE386" s="49">
        <v>40</v>
      </c>
      <c r="AF386" s="51">
        <f t="shared" si="87"/>
        <v>0.16597510373443983</v>
      </c>
      <c r="AG386" s="49">
        <v>75</v>
      </c>
      <c r="AH386" s="51">
        <f t="shared" si="88"/>
        <v>0.31120331950207469</v>
      </c>
      <c r="AI386" s="7">
        <v>2540</v>
      </c>
      <c r="AJ386" s="7">
        <v>3704</v>
      </c>
      <c r="AK386" s="49">
        <v>653</v>
      </c>
      <c r="AL386" s="49">
        <v>36</v>
      </c>
      <c r="AM386" s="49">
        <v>29</v>
      </c>
      <c r="AN386" s="51">
        <f t="shared" si="89"/>
        <v>9.9540581929555894E-2</v>
      </c>
      <c r="AO386" s="49">
        <v>4447</v>
      </c>
      <c r="AP386" s="49">
        <v>1772</v>
      </c>
      <c r="AQ386" s="51">
        <f t="shared" si="78"/>
        <v>0.39847087924443447</v>
      </c>
      <c r="AR386" s="49">
        <v>1258</v>
      </c>
      <c r="AS386" s="49">
        <v>1160</v>
      </c>
      <c r="AT386" s="51">
        <f t="shared" si="90"/>
        <v>0.92209856915739263</v>
      </c>
    </row>
    <row r="387" spans="1:46" x14ac:dyDescent="0.3">
      <c r="A387" t="s">
        <v>880</v>
      </c>
      <c r="B387" t="s">
        <v>889</v>
      </c>
      <c r="C387" t="s">
        <v>890</v>
      </c>
      <c r="D387" s="53">
        <v>7823734</v>
      </c>
      <c r="E387" t="s">
        <v>53</v>
      </c>
      <c r="F387" s="49">
        <v>513</v>
      </c>
      <c r="G387" s="49">
        <v>489</v>
      </c>
      <c r="H387" s="51">
        <f t="shared" si="79"/>
        <v>0.95321637426900585</v>
      </c>
      <c r="I387">
        <v>103</v>
      </c>
      <c r="J387">
        <v>49</v>
      </c>
      <c r="K387">
        <v>116</v>
      </c>
      <c r="L387">
        <v>55</v>
      </c>
      <c r="M387" s="49">
        <v>1730</v>
      </c>
      <c r="N387" s="49">
        <v>78</v>
      </c>
      <c r="O387" s="49">
        <v>103</v>
      </c>
      <c r="P387" s="49">
        <v>146</v>
      </c>
      <c r="Q387" s="51">
        <f t="shared" si="80"/>
        <v>4.5086705202312137E-2</v>
      </c>
      <c r="R387" s="51">
        <f t="shared" si="81"/>
        <v>5.9537572254335258E-2</v>
      </c>
      <c r="S387" s="51">
        <f t="shared" si="82"/>
        <v>8.4393063583815028E-2</v>
      </c>
      <c r="T387">
        <v>2069</v>
      </c>
      <c r="U387" s="49">
        <v>444</v>
      </c>
      <c r="V387" s="49">
        <v>30</v>
      </c>
      <c r="W387" s="51">
        <f t="shared" si="83"/>
        <v>6.7567567567567571E-2</v>
      </c>
      <c r="X387" s="49">
        <v>158</v>
      </c>
      <c r="Y387" s="51">
        <f t="shared" si="84"/>
        <v>0.35585585585585583</v>
      </c>
      <c r="Z387" s="49">
        <v>176</v>
      </c>
      <c r="AA387" s="51">
        <f t="shared" si="85"/>
        <v>0.3963963963963964</v>
      </c>
      <c r="AB387" s="49">
        <v>124</v>
      </c>
      <c r="AC387" s="49">
        <v>24</v>
      </c>
      <c r="AD387" s="51">
        <f t="shared" si="86"/>
        <v>0.19354838709677419</v>
      </c>
      <c r="AE387" s="49">
        <v>33</v>
      </c>
      <c r="AF387" s="51">
        <f t="shared" si="87"/>
        <v>0.2661290322580645</v>
      </c>
      <c r="AG387" s="49">
        <v>57</v>
      </c>
      <c r="AH387" s="51">
        <f t="shared" si="88"/>
        <v>0.45967741935483869</v>
      </c>
      <c r="AI387">
        <v>1308</v>
      </c>
      <c r="AJ387">
        <v>2069</v>
      </c>
      <c r="AK387" s="49">
        <v>289</v>
      </c>
      <c r="AL387" s="49">
        <v>77</v>
      </c>
      <c r="AM387" s="49">
        <v>88</v>
      </c>
      <c r="AN387" s="51">
        <f t="shared" si="89"/>
        <v>0.5709342560553633</v>
      </c>
      <c r="AO387" s="49">
        <v>1790</v>
      </c>
      <c r="AP387" s="49">
        <v>753</v>
      </c>
      <c r="AQ387" s="51">
        <f t="shared" si="78"/>
        <v>0.42067039106145249</v>
      </c>
      <c r="AR387" s="49">
        <v>1826</v>
      </c>
      <c r="AS387" s="49">
        <v>1655</v>
      </c>
      <c r="AT387" s="51">
        <f t="shared" si="90"/>
        <v>0.90635268346111719</v>
      </c>
    </row>
    <row r="388" spans="1:46" x14ac:dyDescent="0.3">
      <c r="A388" t="s">
        <v>880</v>
      </c>
      <c r="B388" t="s">
        <v>893</v>
      </c>
      <c r="C388" t="s">
        <v>894</v>
      </c>
      <c r="D388" s="53">
        <v>1931121</v>
      </c>
      <c r="E388" t="s">
        <v>53</v>
      </c>
      <c r="F388" s="49">
        <v>426</v>
      </c>
      <c r="G388" s="49">
        <v>418</v>
      </c>
      <c r="H388" s="51">
        <f t="shared" si="79"/>
        <v>0.98122065727699526</v>
      </c>
      <c r="I388">
        <v>51</v>
      </c>
      <c r="J388">
        <v>23</v>
      </c>
      <c r="K388">
        <v>110</v>
      </c>
      <c r="L388">
        <v>45</v>
      </c>
      <c r="M388" s="49">
        <v>602</v>
      </c>
      <c r="N388" s="49">
        <v>63</v>
      </c>
      <c r="O388" s="49">
        <v>104</v>
      </c>
      <c r="P388" s="49">
        <v>135</v>
      </c>
      <c r="Q388" s="51">
        <f t="shared" si="80"/>
        <v>0.10465116279069768</v>
      </c>
      <c r="R388" s="51">
        <f t="shared" si="81"/>
        <v>0.17275747508305647</v>
      </c>
      <c r="S388" s="51">
        <f t="shared" si="82"/>
        <v>0.22425249169435216</v>
      </c>
      <c r="T388">
        <v>1626</v>
      </c>
      <c r="U388" s="49">
        <v>49</v>
      </c>
      <c r="V388" s="49">
        <v>3</v>
      </c>
      <c r="W388" s="51">
        <f t="shared" si="83"/>
        <v>6.1224489795918366E-2</v>
      </c>
      <c r="X388" s="49">
        <v>8</v>
      </c>
      <c r="Y388" s="51">
        <f t="shared" si="84"/>
        <v>0.16326530612244897</v>
      </c>
      <c r="Z388" s="49">
        <v>11</v>
      </c>
      <c r="AA388" s="51">
        <f t="shared" si="85"/>
        <v>0.22448979591836735</v>
      </c>
      <c r="AB388" s="49">
        <v>25</v>
      </c>
      <c r="AC388" s="49">
        <v>1</v>
      </c>
      <c r="AD388" s="51">
        <f t="shared" si="86"/>
        <v>0.04</v>
      </c>
      <c r="AE388" s="49">
        <v>3</v>
      </c>
      <c r="AF388" s="51">
        <f t="shared" si="87"/>
        <v>0.12</v>
      </c>
      <c r="AG388" s="49">
        <v>4</v>
      </c>
      <c r="AH388" s="51">
        <f t="shared" si="88"/>
        <v>0.16</v>
      </c>
      <c r="AI388">
        <v>1054</v>
      </c>
      <c r="AJ388">
        <v>1241</v>
      </c>
      <c r="AK388" s="49">
        <v>142</v>
      </c>
      <c r="AL388" s="49">
        <v>40</v>
      </c>
      <c r="AM388" s="49">
        <v>33</v>
      </c>
      <c r="AN388" s="51">
        <f t="shared" si="89"/>
        <v>0.5140845070422535</v>
      </c>
      <c r="AO388" s="49">
        <v>1601</v>
      </c>
      <c r="AP388" s="49">
        <v>685</v>
      </c>
      <c r="AQ388" s="51">
        <f t="shared" si="78"/>
        <v>0.42785758900687071</v>
      </c>
      <c r="AR388" s="49">
        <v>361</v>
      </c>
      <c r="AS388" s="49">
        <v>335</v>
      </c>
      <c r="AT388" s="51">
        <f t="shared" si="90"/>
        <v>0.92797783933518008</v>
      </c>
    </row>
    <row r="389" spans="1:46" x14ac:dyDescent="0.3">
      <c r="A389" t="s">
        <v>895</v>
      </c>
      <c r="B389" t="s">
        <v>896</v>
      </c>
      <c r="C389" t="s">
        <v>897</v>
      </c>
      <c r="D389" s="53">
        <v>8739231</v>
      </c>
      <c r="E389" t="s">
        <v>56</v>
      </c>
      <c r="F389" s="49">
        <v>2486</v>
      </c>
      <c r="G389" s="49">
        <v>2143</v>
      </c>
      <c r="H389" s="51">
        <f t="shared" si="79"/>
        <v>0.86202735317779566</v>
      </c>
      <c r="I389">
        <v>48</v>
      </c>
      <c r="J389">
        <v>28</v>
      </c>
      <c r="K389">
        <v>87</v>
      </c>
      <c r="L389">
        <v>36</v>
      </c>
      <c r="M389" s="49">
        <v>6051</v>
      </c>
      <c r="N389" s="49">
        <v>669</v>
      </c>
      <c r="O389" s="49">
        <v>999</v>
      </c>
      <c r="P389" s="49">
        <v>1420</v>
      </c>
      <c r="Q389" s="51">
        <f t="shared" si="80"/>
        <v>0.11056023797719385</v>
      </c>
      <c r="R389" s="51">
        <f t="shared" si="81"/>
        <v>0.16509667823500249</v>
      </c>
      <c r="S389" s="51">
        <f t="shared" si="82"/>
        <v>0.23467195504875227</v>
      </c>
      <c r="T389">
        <v>11285</v>
      </c>
      <c r="U389" s="49">
        <v>272</v>
      </c>
      <c r="V389" s="49">
        <v>33</v>
      </c>
      <c r="W389" s="51">
        <f t="shared" si="83"/>
        <v>0.12132352941176471</v>
      </c>
      <c r="X389" s="49">
        <v>41</v>
      </c>
      <c r="Y389" s="51">
        <f t="shared" si="84"/>
        <v>0.15073529411764705</v>
      </c>
      <c r="Z389" s="49">
        <v>64</v>
      </c>
      <c r="AA389" s="51">
        <f t="shared" si="85"/>
        <v>0.23529411764705882</v>
      </c>
      <c r="AB389" s="49">
        <v>471</v>
      </c>
      <c r="AC389" s="49">
        <v>136</v>
      </c>
      <c r="AD389" s="51">
        <f t="shared" si="86"/>
        <v>0.28874734607218683</v>
      </c>
      <c r="AE389" s="49">
        <v>66</v>
      </c>
      <c r="AF389" s="51">
        <f t="shared" si="87"/>
        <v>0.14012738853503184</v>
      </c>
      <c r="AG389" s="49">
        <v>190</v>
      </c>
      <c r="AH389" s="51">
        <f t="shared" si="88"/>
        <v>0.40339702760084928</v>
      </c>
      <c r="AI389">
        <v>7282</v>
      </c>
      <c r="AJ389">
        <v>8210</v>
      </c>
      <c r="AK389" s="49">
        <v>659</v>
      </c>
      <c r="AL389" s="49">
        <v>55</v>
      </c>
      <c r="AM389" s="49">
        <v>360</v>
      </c>
      <c r="AN389" s="51">
        <f t="shared" si="89"/>
        <v>0.62974203338391499</v>
      </c>
      <c r="AO389" s="49">
        <v>10232</v>
      </c>
      <c r="AP389" s="49">
        <v>5192</v>
      </c>
      <c r="AQ389" s="51">
        <f t="shared" si="78"/>
        <v>0.50742767787333853</v>
      </c>
      <c r="AR389" s="49">
        <v>797</v>
      </c>
      <c r="AS389" s="49">
        <v>755</v>
      </c>
      <c r="AT389" s="51">
        <f t="shared" si="90"/>
        <v>0.94730238393977417</v>
      </c>
    </row>
    <row r="390" spans="1:46" x14ac:dyDescent="0.3">
      <c r="A390" t="s">
        <v>895</v>
      </c>
      <c r="B390" t="s">
        <v>898</v>
      </c>
      <c r="C390" t="s">
        <v>899</v>
      </c>
      <c r="D390" s="53">
        <v>10281986</v>
      </c>
      <c r="E390" t="s">
        <v>90</v>
      </c>
      <c r="F390" s="49">
        <v>1022</v>
      </c>
      <c r="G390" s="49">
        <v>1007</v>
      </c>
      <c r="H390" s="51">
        <f t="shared" si="79"/>
        <v>0.98532289628180036</v>
      </c>
      <c r="I390">
        <v>48</v>
      </c>
      <c r="J390">
        <v>21</v>
      </c>
      <c r="K390">
        <v>60</v>
      </c>
      <c r="L390">
        <v>24</v>
      </c>
      <c r="M390" s="49">
        <v>2012</v>
      </c>
      <c r="N390" s="49">
        <v>328</v>
      </c>
      <c r="O390" s="49">
        <v>455</v>
      </c>
      <c r="P390" s="49">
        <v>600</v>
      </c>
      <c r="Q390" s="51">
        <f t="shared" si="80"/>
        <v>0.16302186878727634</v>
      </c>
      <c r="R390" s="51">
        <f t="shared" si="81"/>
        <v>0.22614314115308151</v>
      </c>
      <c r="S390" s="51">
        <f t="shared" si="82"/>
        <v>0.29821073558648109</v>
      </c>
      <c r="T390">
        <v>5361</v>
      </c>
      <c r="U390" s="49">
        <v>804</v>
      </c>
      <c r="V390" s="49">
        <v>33</v>
      </c>
      <c r="W390" s="51">
        <f t="shared" si="83"/>
        <v>4.1044776119402986E-2</v>
      </c>
      <c r="X390" s="49">
        <v>339</v>
      </c>
      <c r="Y390" s="51">
        <f t="shared" si="84"/>
        <v>0.42164179104477612</v>
      </c>
      <c r="Z390" s="49">
        <v>350</v>
      </c>
      <c r="AA390" s="51">
        <f t="shared" si="85"/>
        <v>0.43532338308457713</v>
      </c>
      <c r="AB390" s="49">
        <v>508</v>
      </c>
      <c r="AC390" s="49">
        <v>63</v>
      </c>
      <c r="AD390" s="51">
        <f t="shared" si="86"/>
        <v>0.12401574803149606</v>
      </c>
      <c r="AE390" s="49">
        <v>123</v>
      </c>
      <c r="AF390" s="51">
        <f t="shared" si="87"/>
        <v>0.24212598425196849</v>
      </c>
      <c r="AG390" s="49">
        <v>166</v>
      </c>
      <c r="AH390" s="51">
        <f t="shared" si="88"/>
        <v>0.32677165354330706</v>
      </c>
      <c r="AI390">
        <v>3415</v>
      </c>
      <c r="AJ390">
        <v>3660</v>
      </c>
      <c r="AK390" s="49">
        <v>1286</v>
      </c>
      <c r="AL390" s="49">
        <v>87</v>
      </c>
      <c r="AM390" s="49">
        <v>218</v>
      </c>
      <c r="AN390" s="51">
        <f t="shared" si="89"/>
        <v>0.23716951788491447</v>
      </c>
      <c r="AO390" s="49">
        <v>2946</v>
      </c>
      <c r="AP390" s="49">
        <v>1554</v>
      </c>
      <c r="AQ390" s="51">
        <f t="shared" si="78"/>
        <v>0.52749490835030555</v>
      </c>
      <c r="AR390" s="49">
        <v>1774</v>
      </c>
      <c r="AS390" s="49">
        <v>1711</v>
      </c>
      <c r="AT390" s="51">
        <f t="shared" si="90"/>
        <v>0.96448703494926724</v>
      </c>
    </row>
    <row r="391" spans="1:46" x14ac:dyDescent="0.3">
      <c r="A391" t="s">
        <v>895</v>
      </c>
      <c r="B391" t="s">
        <v>900</v>
      </c>
      <c r="C391" t="s">
        <v>901</v>
      </c>
      <c r="D391" s="53">
        <v>828832</v>
      </c>
      <c r="E391" t="s">
        <v>53</v>
      </c>
      <c r="F391" s="49">
        <v>196</v>
      </c>
      <c r="G391" s="49">
        <v>196</v>
      </c>
      <c r="H391" s="51">
        <f t="shared" si="79"/>
        <v>1</v>
      </c>
      <c r="I391">
        <v>58</v>
      </c>
      <c r="J391">
        <v>29</v>
      </c>
      <c r="K391">
        <v>75</v>
      </c>
      <c r="L391">
        <v>37</v>
      </c>
      <c r="M391" s="49">
        <v>368</v>
      </c>
      <c r="N391" s="49">
        <v>27</v>
      </c>
      <c r="O391" s="49">
        <v>39</v>
      </c>
      <c r="P391" s="49">
        <v>57</v>
      </c>
      <c r="Q391" s="51">
        <f t="shared" si="80"/>
        <v>7.3369565217391311E-2</v>
      </c>
      <c r="R391" s="51">
        <f t="shared" si="81"/>
        <v>0.10597826086956522</v>
      </c>
      <c r="S391" s="51">
        <f t="shared" si="82"/>
        <v>0.15489130434782608</v>
      </c>
      <c r="T391">
        <v>832</v>
      </c>
      <c r="U391" s="49">
        <v>42</v>
      </c>
      <c r="V391" s="49">
        <v>0</v>
      </c>
      <c r="W391" s="51">
        <f t="shared" si="83"/>
        <v>0</v>
      </c>
      <c r="X391" s="49">
        <v>20</v>
      </c>
      <c r="Y391" s="51">
        <f t="shared" si="84"/>
        <v>0.47619047619047616</v>
      </c>
      <c r="Z391" s="49">
        <v>20</v>
      </c>
      <c r="AA391" s="51">
        <f t="shared" si="85"/>
        <v>0.47619047619047616</v>
      </c>
      <c r="AB391" s="49">
        <v>20</v>
      </c>
      <c r="AC391" s="49">
        <v>2</v>
      </c>
      <c r="AD391" s="51">
        <f t="shared" si="86"/>
        <v>0.1</v>
      </c>
      <c r="AE391" s="49">
        <v>4</v>
      </c>
      <c r="AF391" s="51">
        <f t="shared" si="87"/>
        <v>0.2</v>
      </c>
      <c r="AG391" s="49">
        <v>6</v>
      </c>
      <c r="AH391" s="51">
        <f t="shared" si="88"/>
        <v>0.3</v>
      </c>
      <c r="AI391">
        <v>604</v>
      </c>
      <c r="AJ391">
        <v>640</v>
      </c>
      <c r="AK391" s="49">
        <v>128</v>
      </c>
      <c r="AL391" s="49">
        <v>55</v>
      </c>
      <c r="AM391" s="49">
        <v>20</v>
      </c>
      <c r="AN391" s="51">
        <f t="shared" si="89"/>
        <v>0.5859375</v>
      </c>
      <c r="AO391" s="49">
        <v>674</v>
      </c>
      <c r="AP391" s="49">
        <v>318</v>
      </c>
      <c r="AQ391" s="51">
        <f t="shared" si="78"/>
        <v>0.47181008902077154</v>
      </c>
      <c r="AR391" s="49">
        <v>86</v>
      </c>
      <c r="AS391" s="49">
        <v>84</v>
      </c>
      <c r="AT391" s="51">
        <f t="shared" si="90"/>
        <v>0.97674418604651159</v>
      </c>
    </row>
    <row r="392" spans="1:46" x14ac:dyDescent="0.3">
      <c r="A392" t="s">
        <v>895</v>
      </c>
      <c r="B392" t="s">
        <v>902</v>
      </c>
      <c r="C392" t="s">
        <v>903</v>
      </c>
      <c r="D392" s="53">
        <v>3129707</v>
      </c>
      <c r="E392" t="s">
        <v>53</v>
      </c>
      <c r="F392" s="49">
        <v>493</v>
      </c>
      <c r="G392" s="49">
        <v>443</v>
      </c>
      <c r="H392" s="51">
        <f t="shared" si="79"/>
        <v>0.89858012170385393</v>
      </c>
      <c r="I392">
        <v>39</v>
      </c>
      <c r="J392">
        <v>18</v>
      </c>
      <c r="K392">
        <v>65</v>
      </c>
      <c r="L392">
        <v>22</v>
      </c>
      <c r="M392" s="49">
        <v>945</v>
      </c>
      <c r="N392" s="49">
        <v>112</v>
      </c>
      <c r="O392" s="49">
        <v>147</v>
      </c>
      <c r="P392" s="49">
        <v>209</v>
      </c>
      <c r="Q392" s="51">
        <f t="shared" si="80"/>
        <v>0.11851851851851852</v>
      </c>
      <c r="R392" s="51">
        <f t="shared" si="81"/>
        <v>0.15555555555555556</v>
      </c>
      <c r="S392" s="51">
        <f t="shared" si="82"/>
        <v>0.22116402116402117</v>
      </c>
      <c r="T392">
        <v>2938</v>
      </c>
      <c r="U392" s="49">
        <v>199</v>
      </c>
      <c r="V392" s="49">
        <v>6</v>
      </c>
      <c r="W392" s="51">
        <f t="shared" si="83"/>
        <v>3.015075376884422E-2</v>
      </c>
      <c r="X392" s="49">
        <v>65</v>
      </c>
      <c r="Y392" s="51">
        <f t="shared" si="84"/>
        <v>0.32663316582914576</v>
      </c>
      <c r="Z392" s="49">
        <v>65</v>
      </c>
      <c r="AA392" s="51">
        <f t="shared" si="85"/>
        <v>0.32663316582914576</v>
      </c>
      <c r="AB392" s="49">
        <v>91</v>
      </c>
      <c r="AC392" s="49">
        <v>15</v>
      </c>
      <c r="AD392" s="51">
        <f t="shared" si="86"/>
        <v>0.16483516483516483</v>
      </c>
      <c r="AE392" s="49">
        <v>21</v>
      </c>
      <c r="AF392" s="51">
        <f t="shared" si="87"/>
        <v>0.23076923076923078</v>
      </c>
      <c r="AG392" s="49">
        <v>34</v>
      </c>
      <c r="AH392" s="51">
        <f t="shared" si="88"/>
        <v>0.37362637362637363</v>
      </c>
      <c r="AI392">
        <v>1797</v>
      </c>
      <c r="AJ392">
        <v>1973</v>
      </c>
      <c r="AK392" s="49">
        <v>433</v>
      </c>
      <c r="AL392" s="49">
        <v>108</v>
      </c>
      <c r="AM392" s="49">
        <v>180</v>
      </c>
      <c r="AN392" s="51">
        <f t="shared" si="89"/>
        <v>0.66512702078521935</v>
      </c>
      <c r="AO392" s="49">
        <v>2129</v>
      </c>
      <c r="AP392" s="49">
        <v>685</v>
      </c>
      <c r="AQ392" s="51">
        <f t="shared" si="78"/>
        <v>0.32174729920150308</v>
      </c>
      <c r="AR392" s="49">
        <v>1155</v>
      </c>
      <c r="AS392" s="49">
        <v>1070</v>
      </c>
      <c r="AT392" s="51">
        <f t="shared" si="90"/>
        <v>0.92640692640692646</v>
      </c>
    </row>
    <row r="393" spans="1:46" x14ac:dyDescent="0.3">
      <c r="A393" t="s">
        <v>904</v>
      </c>
      <c r="B393" t="s">
        <v>1041</v>
      </c>
      <c r="C393" t="s">
        <v>906</v>
      </c>
      <c r="D393" s="53">
        <v>403829</v>
      </c>
      <c r="E393" t="s">
        <v>53</v>
      </c>
      <c r="F393" s="49">
        <v>75</v>
      </c>
      <c r="G393" s="49">
        <v>59</v>
      </c>
      <c r="H393" s="51">
        <f t="shared" si="79"/>
        <v>0.78666666666666663</v>
      </c>
      <c r="I393">
        <v>62</v>
      </c>
      <c r="J393">
        <v>31</v>
      </c>
      <c r="K393">
        <v>79</v>
      </c>
      <c r="L393">
        <v>34</v>
      </c>
      <c r="M393" s="49">
        <v>268</v>
      </c>
      <c r="N393" s="49">
        <v>58</v>
      </c>
      <c r="O393" s="49">
        <v>80</v>
      </c>
      <c r="P393" s="49">
        <v>98</v>
      </c>
      <c r="Q393" s="51">
        <f t="shared" si="80"/>
        <v>0.21641791044776118</v>
      </c>
      <c r="R393" s="51">
        <f t="shared" si="81"/>
        <v>0.29850746268656714</v>
      </c>
      <c r="S393" s="51">
        <f t="shared" si="82"/>
        <v>0.36567164179104478</v>
      </c>
      <c r="T393">
        <v>318</v>
      </c>
      <c r="U393" s="49">
        <v>11</v>
      </c>
      <c r="V393" s="49">
        <v>0</v>
      </c>
      <c r="W393" s="51">
        <f t="shared" si="83"/>
        <v>0</v>
      </c>
      <c r="X393" s="49">
        <v>5</v>
      </c>
      <c r="Y393" s="51">
        <f t="shared" si="84"/>
        <v>0.45454545454545453</v>
      </c>
      <c r="Z393" s="49">
        <v>5</v>
      </c>
      <c r="AA393" s="51">
        <f t="shared" si="85"/>
        <v>0.45454545454545453</v>
      </c>
      <c r="AB393" s="49">
        <v>28</v>
      </c>
      <c r="AC393" s="49">
        <v>6</v>
      </c>
      <c r="AD393" s="51">
        <f t="shared" si="86"/>
        <v>0.21428571428571427</v>
      </c>
      <c r="AE393" s="49">
        <v>4</v>
      </c>
      <c r="AF393" s="51">
        <f t="shared" si="87"/>
        <v>0.14285714285714285</v>
      </c>
      <c r="AG393" s="49">
        <v>10</v>
      </c>
      <c r="AH393" s="51">
        <f t="shared" si="88"/>
        <v>0.35714285714285715</v>
      </c>
      <c r="AI393">
        <v>228</v>
      </c>
      <c r="AJ393">
        <v>264</v>
      </c>
      <c r="AK393" s="49">
        <v>51</v>
      </c>
      <c r="AL393" s="49">
        <v>10</v>
      </c>
      <c r="AM393" s="49">
        <v>21</v>
      </c>
      <c r="AN393" s="51">
        <f t="shared" si="89"/>
        <v>0.60784313725490191</v>
      </c>
      <c r="AO393" s="49">
        <v>296</v>
      </c>
      <c r="AP393" s="49">
        <v>133</v>
      </c>
      <c r="AQ393" s="51">
        <f t="shared" si="78"/>
        <v>0.44932432432432434</v>
      </c>
      <c r="AR393" s="49">
        <v>27</v>
      </c>
      <c r="AS393" s="49">
        <v>25</v>
      </c>
      <c r="AT393" s="51">
        <f t="shared" si="90"/>
        <v>0.92592592592592593</v>
      </c>
    </row>
    <row r="394" spans="1:46" x14ac:dyDescent="0.3">
      <c r="A394" t="s">
        <v>904</v>
      </c>
      <c r="B394" t="s">
        <v>907</v>
      </c>
      <c r="C394" t="s">
        <v>908</v>
      </c>
      <c r="D394" s="53">
        <v>2366017</v>
      </c>
      <c r="E394" t="s">
        <v>53</v>
      </c>
      <c r="F394" s="49">
        <v>241</v>
      </c>
      <c r="G394" s="49">
        <v>228</v>
      </c>
      <c r="H394" s="51">
        <f t="shared" si="79"/>
        <v>0.94605809128630702</v>
      </c>
      <c r="I394">
        <v>41</v>
      </c>
      <c r="J394">
        <v>23</v>
      </c>
      <c r="K394">
        <v>53</v>
      </c>
      <c r="L394">
        <v>25</v>
      </c>
      <c r="M394" s="49">
        <v>845</v>
      </c>
      <c r="N394" s="49">
        <v>97</v>
      </c>
      <c r="O394" s="49">
        <v>134</v>
      </c>
      <c r="P394" s="49">
        <v>173</v>
      </c>
      <c r="Q394" s="51">
        <f t="shared" si="80"/>
        <v>0.11479289940828402</v>
      </c>
      <c r="R394" s="51">
        <f t="shared" si="81"/>
        <v>0.15857988165680473</v>
      </c>
      <c r="S394" s="51">
        <f t="shared" si="82"/>
        <v>0.20473372781065088</v>
      </c>
      <c r="T394">
        <v>1353</v>
      </c>
      <c r="U394" s="49">
        <v>129</v>
      </c>
      <c r="V394" s="49">
        <v>7</v>
      </c>
      <c r="W394" s="51">
        <f t="shared" si="83"/>
        <v>5.4263565891472867E-2</v>
      </c>
      <c r="X394" s="49">
        <v>33</v>
      </c>
      <c r="Y394" s="51">
        <f t="shared" si="84"/>
        <v>0.2558139534883721</v>
      </c>
      <c r="Z394" s="49">
        <v>39</v>
      </c>
      <c r="AA394" s="51">
        <f t="shared" si="85"/>
        <v>0.30232558139534882</v>
      </c>
      <c r="AB394" s="49">
        <v>172</v>
      </c>
      <c r="AC394" s="49">
        <v>16</v>
      </c>
      <c r="AD394" s="51">
        <f t="shared" si="86"/>
        <v>9.3023255813953487E-2</v>
      </c>
      <c r="AE394" s="49">
        <v>20</v>
      </c>
      <c r="AF394" s="51">
        <f t="shared" si="87"/>
        <v>0.11627906976744186</v>
      </c>
      <c r="AG394" s="49">
        <v>34</v>
      </c>
      <c r="AH394" s="51">
        <f t="shared" si="88"/>
        <v>0.19767441860465115</v>
      </c>
      <c r="AI394">
        <v>966</v>
      </c>
      <c r="AJ394">
        <v>1032</v>
      </c>
      <c r="AK394" s="49">
        <v>271</v>
      </c>
      <c r="AL394" s="49">
        <v>56</v>
      </c>
      <c r="AM394" s="49">
        <v>79</v>
      </c>
      <c r="AN394" s="51">
        <f t="shared" si="89"/>
        <v>0.49815498154981552</v>
      </c>
      <c r="AO394" s="49">
        <v>1231</v>
      </c>
      <c r="AP394" s="49">
        <v>468</v>
      </c>
      <c r="AQ394" s="51">
        <f t="shared" si="78"/>
        <v>0.38017871649065799</v>
      </c>
      <c r="AR394" s="49">
        <v>556</v>
      </c>
      <c r="AS394" s="49">
        <v>540</v>
      </c>
      <c r="AT394" s="51">
        <f t="shared" si="90"/>
        <v>0.97122302158273377</v>
      </c>
    </row>
    <row r="395" spans="1:46" x14ac:dyDescent="0.3">
      <c r="A395" t="s">
        <v>904</v>
      </c>
      <c r="B395" t="s">
        <v>909</v>
      </c>
      <c r="C395" t="s">
        <v>910</v>
      </c>
      <c r="D395" s="53">
        <v>1135690</v>
      </c>
      <c r="E395" t="s">
        <v>53</v>
      </c>
      <c r="F395" s="49">
        <v>330</v>
      </c>
      <c r="G395" s="49">
        <v>176</v>
      </c>
      <c r="H395" s="51">
        <f t="shared" si="79"/>
        <v>0.53333333333333333</v>
      </c>
      <c r="I395">
        <v>65</v>
      </c>
      <c r="J395">
        <v>35</v>
      </c>
      <c r="K395">
        <v>74</v>
      </c>
      <c r="L395">
        <v>42</v>
      </c>
      <c r="M395" s="49">
        <v>814</v>
      </c>
      <c r="N395" s="49">
        <v>144</v>
      </c>
      <c r="O395" s="49">
        <v>200</v>
      </c>
      <c r="P395" s="49">
        <v>252</v>
      </c>
      <c r="Q395" s="51">
        <f t="shared" si="80"/>
        <v>0.1769041769041769</v>
      </c>
      <c r="R395" s="51">
        <f t="shared" si="81"/>
        <v>0.24570024570024571</v>
      </c>
      <c r="S395" s="51">
        <f t="shared" si="82"/>
        <v>0.30958230958230959</v>
      </c>
      <c r="T395">
        <v>938</v>
      </c>
      <c r="U395" s="49">
        <v>86</v>
      </c>
      <c r="V395" s="49">
        <v>4</v>
      </c>
      <c r="W395" s="51">
        <f t="shared" si="83"/>
        <v>4.6511627906976744E-2</v>
      </c>
      <c r="X395" s="49">
        <v>27</v>
      </c>
      <c r="Y395" s="51">
        <f t="shared" si="84"/>
        <v>0.31395348837209303</v>
      </c>
      <c r="Z395" s="49">
        <v>28</v>
      </c>
      <c r="AA395" s="51">
        <f t="shared" si="85"/>
        <v>0.32558139534883723</v>
      </c>
      <c r="AB395" s="49">
        <v>48</v>
      </c>
      <c r="AC395" s="49">
        <v>14</v>
      </c>
      <c r="AD395" s="51">
        <f t="shared" si="86"/>
        <v>0.29166666666666669</v>
      </c>
      <c r="AE395" s="49">
        <v>12</v>
      </c>
      <c r="AF395" s="51">
        <f t="shared" si="87"/>
        <v>0.25</v>
      </c>
      <c r="AG395" s="49">
        <v>24</v>
      </c>
      <c r="AH395" s="51">
        <f t="shared" si="88"/>
        <v>0.5</v>
      </c>
      <c r="AI395">
        <v>654</v>
      </c>
      <c r="AJ395">
        <v>658</v>
      </c>
      <c r="AK395" s="49">
        <v>30</v>
      </c>
      <c r="AL395" s="49">
        <v>1</v>
      </c>
      <c r="AM395" s="49">
        <v>22</v>
      </c>
      <c r="AN395" s="51">
        <f t="shared" si="89"/>
        <v>0.76666666666666672</v>
      </c>
      <c r="AO395" s="49">
        <v>801</v>
      </c>
      <c r="AP395" s="49">
        <v>603</v>
      </c>
      <c r="AQ395" s="51">
        <f t="shared" si="78"/>
        <v>0.7528089887640449</v>
      </c>
      <c r="AR395" s="49">
        <v>132</v>
      </c>
      <c r="AS395" s="49">
        <v>126</v>
      </c>
      <c r="AT395" s="51">
        <f t="shared" si="90"/>
        <v>0.95454545454545459</v>
      </c>
    </row>
    <row r="396" spans="1:46" x14ac:dyDescent="0.3">
      <c r="A396" t="s">
        <v>904</v>
      </c>
      <c r="B396" t="s">
        <v>911</v>
      </c>
      <c r="C396" t="s">
        <v>912</v>
      </c>
      <c r="D396" s="53">
        <v>4210305</v>
      </c>
      <c r="E396" t="s">
        <v>56</v>
      </c>
      <c r="F396" s="49">
        <v>688</v>
      </c>
      <c r="G396" s="49">
        <v>590</v>
      </c>
      <c r="H396" s="51">
        <f t="shared" si="79"/>
        <v>0.85755813953488369</v>
      </c>
      <c r="I396">
        <v>49</v>
      </c>
      <c r="J396">
        <v>24</v>
      </c>
      <c r="K396">
        <v>61</v>
      </c>
      <c r="L396">
        <v>28</v>
      </c>
      <c r="M396" s="49">
        <v>1845</v>
      </c>
      <c r="N396" s="49">
        <v>210</v>
      </c>
      <c r="O396" s="49">
        <v>308</v>
      </c>
      <c r="P396" s="49">
        <v>424</v>
      </c>
      <c r="Q396" s="51">
        <f t="shared" si="80"/>
        <v>0.11382113821138211</v>
      </c>
      <c r="R396" s="51">
        <f t="shared" si="81"/>
        <v>0.16693766937669377</v>
      </c>
      <c r="S396" s="51">
        <f t="shared" si="82"/>
        <v>0.22981029810298104</v>
      </c>
      <c r="T396">
        <v>2754</v>
      </c>
      <c r="U396" s="49">
        <v>128</v>
      </c>
      <c r="V396" s="49">
        <v>13</v>
      </c>
      <c r="W396" s="51">
        <f t="shared" si="83"/>
        <v>0.1015625</v>
      </c>
      <c r="X396" s="49">
        <v>15</v>
      </c>
      <c r="Y396" s="51">
        <f t="shared" si="84"/>
        <v>0.1171875</v>
      </c>
      <c r="Z396" s="49">
        <v>25</v>
      </c>
      <c r="AA396" s="51">
        <f t="shared" si="85"/>
        <v>0.1953125</v>
      </c>
      <c r="AB396" s="49">
        <v>194</v>
      </c>
      <c r="AC396" s="49">
        <v>29</v>
      </c>
      <c r="AD396" s="51">
        <f t="shared" si="86"/>
        <v>0.14948453608247422</v>
      </c>
      <c r="AE396" s="49">
        <v>21</v>
      </c>
      <c r="AF396" s="51">
        <f t="shared" si="87"/>
        <v>0.10824742268041238</v>
      </c>
      <c r="AG396" s="49">
        <v>49</v>
      </c>
      <c r="AH396" s="51">
        <f t="shared" si="88"/>
        <v>0.25257731958762886</v>
      </c>
      <c r="AI396">
        <v>1890</v>
      </c>
      <c r="AJ396">
        <v>2505</v>
      </c>
      <c r="AK396" s="49">
        <v>361</v>
      </c>
      <c r="AL396" s="49">
        <v>121</v>
      </c>
      <c r="AM396" s="49">
        <v>128</v>
      </c>
      <c r="AN396" s="51">
        <f t="shared" si="89"/>
        <v>0.68975069252077559</v>
      </c>
      <c r="AO396" s="49">
        <v>2925</v>
      </c>
      <c r="AP396" s="49">
        <v>1324</v>
      </c>
      <c r="AQ396" s="51">
        <f t="shared" si="78"/>
        <v>0.45264957264957267</v>
      </c>
      <c r="AR396" s="49">
        <v>308</v>
      </c>
      <c r="AS396" s="49">
        <v>271</v>
      </c>
      <c r="AT396" s="51">
        <f t="shared" si="90"/>
        <v>0.87987012987012991</v>
      </c>
    </row>
    <row r="397" spans="1:46" x14ac:dyDescent="0.3">
      <c r="A397" t="s">
        <v>913</v>
      </c>
      <c r="B397" t="s">
        <v>914</v>
      </c>
      <c r="C397" t="s">
        <v>915</v>
      </c>
      <c r="D397" s="53">
        <v>264399</v>
      </c>
      <c r="E397" t="s">
        <v>56</v>
      </c>
      <c r="F397" s="49">
        <v>637</v>
      </c>
      <c r="G397" s="49">
        <v>503</v>
      </c>
      <c r="H397" s="51">
        <f t="shared" si="79"/>
        <v>0.78963893249607531</v>
      </c>
      <c r="I397">
        <v>46</v>
      </c>
      <c r="J397">
        <v>28</v>
      </c>
      <c r="K397">
        <v>69</v>
      </c>
      <c r="L397">
        <v>30</v>
      </c>
      <c r="M397" s="49">
        <v>585</v>
      </c>
      <c r="N397" s="49">
        <v>112</v>
      </c>
      <c r="O397" s="49">
        <v>169</v>
      </c>
      <c r="P397" s="49">
        <v>219</v>
      </c>
      <c r="Q397" s="51">
        <f t="shared" si="80"/>
        <v>0.19145299145299147</v>
      </c>
      <c r="R397" s="51">
        <f t="shared" si="81"/>
        <v>0.28888888888888886</v>
      </c>
      <c r="S397" s="51">
        <f t="shared" si="82"/>
        <v>0.37435897435897436</v>
      </c>
      <c r="T397">
        <v>2695</v>
      </c>
      <c r="U397" s="49">
        <v>11</v>
      </c>
      <c r="V397" s="49">
        <v>0</v>
      </c>
      <c r="W397" s="51">
        <f t="shared" si="83"/>
        <v>0</v>
      </c>
      <c r="X397" s="49">
        <v>1</v>
      </c>
      <c r="Y397" s="51">
        <f t="shared" si="84"/>
        <v>9.0909090909090912E-2</v>
      </c>
      <c r="Z397" s="49">
        <v>1</v>
      </c>
      <c r="AA397" s="51">
        <f t="shared" si="85"/>
        <v>9.0909090909090912E-2</v>
      </c>
      <c r="AB397" s="49">
        <v>69</v>
      </c>
      <c r="AC397" s="49">
        <v>7</v>
      </c>
      <c r="AD397" s="51">
        <f t="shared" si="86"/>
        <v>0.10144927536231885</v>
      </c>
      <c r="AE397" s="49">
        <v>4</v>
      </c>
      <c r="AF397" s="51">
        <f t="shared" si="87"/>
        <v>5.7971014492753624E-2</v>
      </c>
      <c r="AG397" s="49">
        <v>11</v>
      </c>
      <c r="AH397" s="51">
        <f t="shared" si="88"/>
        <v>0.15942028985507245</v>
      </c>
      <c r="AI397">
        <v>1894</v>
      </c>
      <c r="AJ397">
        <v>2218</v>
      </c>
      <c r="AK397" s="49">
        <v>165</v>
      </c>
      <c r="AL397" s="49">
        <v>24</v>
      </c>
      <c r="AM397" s="49">
        <v>95</v>
      </c>
      <c r="AN397" s="51">
        <f t="shared" si="89"/>
        <v>0.72121212121212119</v>
      </c>
      <c r="AO397" s="49">
        <v>2634</v>
      </c>
      <c r="AP397" s="49">
        <v>925</v>
      </c>
      <c r="AQ397" s="51">
        <f t="shared" ref="AQ397" si="91">IFERROR(AP397/AO397,"NA")</f>
        <v>0.35117691723614275</v>
      </c>
      <c r="AR397" s="49">
        <v>61</v>
      </c>
      <c r="AS397" s="49">
        <v>58</v>
      </c>
      <c r="AT397" s="51">
        <f t="shared" si="90"/>
        <v>0.95081967213114749</v>
      </c>
    </row>
    <row r="398" spans="1:46" x14ac:dyDescent="0.3">
      <c r="AJ398">
        <f>SUM(AJ3:AJ397)</f>
        <v>824588</v>
      </c>
    </row>
  </sheetData>
  <autoFilter ref="A2:AT397" xr:uid="{00000000-0009-0000-0000-000002000000}">
    <sortState xmlns:xlrd2="http://schemas.microsoft.com/office/spreadsheetml/2017/richdata2" ref="A3:AT397">
      <sortCondition ref="C2:C396"/>
    </sortState>
  </autoFilter>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C395"/>
  <sheetViews>
    <sheetView tabSelected="1" workbookViewId="0">
      <pane xSplit="3" ySplit="2" topLeftCell="D3" activePane="bottomRight" state="frozen"/>
      <selection pane="topRight" activeCell="D1" sqref="D1"/>
      <selection pane="bottomLeft" activeCell="A3" sqref="A3"/>
      <selection pane="bottomRight" activeCell="B20" sqref="B20"/>
    </sheetView>
  </sheetViews>
  <sheetFormatPr defaultRowHeight="14.4" x14ac:dyDescent="0.3"/>
  <cols>
    <col min="1" max="1" width="10.109375" bestFit="1" customWidth="1"/>
    <col min="2" max="2" width="57" customWidth="1"/>
    <col min="3" max="3" width="13.44140625" bestFit="1" customWidth="1"/>
    <col min="4" max="4" width="19.44140625" bestFit="1" customWidth="1"/>
    <col min="5" max="5" width="19.44140625" customWidth="1"/>
    <col min="6" max="6" width="15.5546875" bestFit="1" customWidth="1"/>
    <col min="7" max="7" width="17" bestFit="1" customWidth="1"/>
    <col min="8" max="8" width="17.44140625" bestFit="1" customWidth="1"/>
    <col min="9" max="9" width="11.109375" bestFit="1" customWidth="1"/>
    <col min="10" max="10" width="12.44140625" bestFit="1" customWidth="1"/>
    <col min="11" max="12" width="13.5546875" bestFit="1" customWidth="1"/>
    <col min="13" max="13" width="13.6640625" bestFit="1" customWidth="1"/>
    <col min="14" max="14" width="13.5546875" bestFit="1" customWidth="1"/>
    <col min="15" max="15" width="12.5546875" bestFit="1" customWidth="1"/>
    <col min="16" max="16" width="13.44140625" bestFit="1" customWidth="1"/>
    <col min="17" max="17" width="13.5546875" bestFit="1" customWidth="1"/>
    <col min="18" max="18" width="12.44140625" bestFit="1" customWidth="1"/>
    <col min="19" max="19" width="13.44140625" bestFit="1" customWidth="1"/>
    <col min="20" max="20" width="13.6640625" bestFit="1" customWidth="1"/>
    <col min="21" max="21" width="13.5546875" bestFit="1" customWidth="1"/>
    <col min="22" max="22" width="12.5546875" bestFit="1" customWidth="1"/>
    <col min="23" max="23" width="13.44140625" bestFit="1" customWidth="1"/>
    <col min="24" max="24" width="13.5546875" bestFit="1" customWidth="1"/>
    <col min="25" max="25" width="12.44140625" bestFit="1" customWidth="1"/>
    <col min="26" max="26" width="13.44140625" bestFit="1" customWidth="1"/>
    <col min="27" max="27" width="13.6640625" bestFit="1" customWidth="1"/>
    <col min="28" max="28" width="13.5546875" bestFit="1" customWidth="1"/>
    <col min="29" max="29" width="12.5546875" bestFit="1" customWidth="1"/>
    <col min="30" max="30" width="13.44140625" bestFit="1" customWidth="1"/>
    <col min="31" max="31" width="13.5546875" bestFit="1" customWidth="1"/>
    <col min="32" max="32" width="12.44140625" bestFit="1" customWidth="1"/>
    <col min="33" max="33" width="13.44140625" bestFit="1" customWidth="1"/>
    <col min="34" max="34" width="13.6640625" bestFit="1" customWidth="1"/>
    <col min="35" max="35" width="13.5546875" bestFit="1" customWidth="1"/>
    <col min="36" max="36" width="12.5546875" bestFit="1" customWidth="1"/>
    <col min="37" max="37" width="13.44140625" bestFit="1" customWidth="1"/>
    <col min="38" max="38" width="13.5546875" bestFit="1" customWidth="1"/>
    <col min="39" max="39" width="12.44140625" bestFit="1" customWidth="1"/>
    <col min="40" max="40" width="13.44140625" bestFit="1" customWidth="1"/>
    <col min="41" max="41" width="13.6640625" bestFit="1" customWidth="1"/>
    <col min="42" max="42" width="13.5546875" bestFit="1" customWidth="1"/>
    <col min="43" max="43" width="12.5546875" bestFit="1" customWidth="1"/>
    <col min="44" max="44" width="13.44140625" bestFit="1" customWidth="1"/>
    <col min="45" max="45" width="13.5546875" bestFit="1" customWidth="1"/>
    <col min="46" max="46" width="12.44140625" bestFit="1" customWidth="1"/>
    <col min="47" max="47" width="13.44140625" bestFit="1" customWidth="1"/>
    <col min="48" max="48" width="13.6640625" bestFit="1" customWidth="1"/>
    <col min="49" max="49" width="13.5546875" bestFit="1" customWidth="1"/>
    <col min="50" max="50" width="12.5546875" bestFit="1" customWidth="1"/>
    <col min="51" max="51" width="13.44140625" bestFit="1" customWidth="1"/>
    <col min="52" max="52" width="13.5546875" bestFit="1" customWidth="1"/>
    <col min="53" max="53" width="12.44140625" bestFit="1" customWidth="1"/>
    <col min="54" max="54" width="13.44140625" bestFit="1" customWidth="1"/>
    <col min="55" max="55" width="10.88671875" bestFit="1" customWidth="1"/>
    <col min="56" max="56" width="13.33203125" bestFit="1" customWidth="1"/>
    <col min="57" max="58" width="13.44140625" bestFit="1" customWidth="1"/>
    <col min="59" max="62" width="13" bestFit="1" customWidth="1"/>
    <col min="63" max="63" width="13.33203125" bestFit="1" customWidth="1"/>
    <col min="64" max="65" width="13.44140625" bestFit="1" customWidth="1"/>
    <col min="66" max="69" width="13" bestFit="1" customWidth="1"/>
    <col min="70" max="71" width="13.5546875" bestFit="1" customWidth="1"/>
    <col min="72" max="72" width="13.6640625" bestFit="1" customWidth="1"/>
    <col min="73" max="74" width="13.5546875" bestFit="1" customWidth="1"/>
    <col min="75" max="75" width="13.6640625" bestFit="1" customWidth="1"/>
    <col min="76" max="76" width="12.5546875" bestFit="1" customWidth="1"/>
    <col min="77" max="77" width="13.5546875" bestFit="1" customWidth="1"/>
    <col min="78" max="78" width="13" bestFit="1" customWidth="1"/>
    <col min="79" max="79" width="13.44140625" bestFit="1" customWidth="1"/>
    <col min="80" max="80" width="13.5546875" bestFit="1" customWidth="1"/>
    <col min="81" max="81" width="13.33203125" bestFit="1" customWidth="1"/>
  </cols>
  <sheetData>
    <row r="1" spans="1:81" x14ac:dyDescent="0.3">
      <c r="A1" s="31"/>
      <c r="B1" s="32"/>
      <c r="C1" s="32"/>
      <c r="D1" s="33"/>
      <c r="E1" s="46"/>
      <c r="F1" s="16"/>
      <c r="G1" s="18" t="s">
        <v>2</v>
      </c>
      <c r="H1" s="16"/>
      <c r="I1" s="20"/>
      <c r="J1" s="21"/>
      <c r="K1" s="21" t="s">
        <v>3</v>
      </c>
      <c r="L1" s="21"/>
      <c r="M1" s="68" t="s">
        <v>1065</v>
      </c>
      <c r="N1" s="69"/>
      <c r="O1" s="69"/>
      <c r="P1" s="69"/>
      <c r="Q1" s="69"/>
      <c r="R1" s="69"/>
      <c r="S1" s="70"/>
      <c r="T1" s="68" t="s">
        <v>1068</v>
      </c>
      <c r="U1" s="69"/>
      <c r="V1" s="69"/>
      <c r="W1" s="69"/>
      <c r="X1" s="69"/>
      <c r="Y1" s="69"/>
      <c r="Z1" s="70"/>
      <c r="AA1" s="68" t="s">
        <v>1070</v>
      </c>
      <c r="AB1" s="69"/>
      <c r="AC1" s="69"/>
      <c r="AD1" s="69"/>
      <c r="AE1" s="69"/>
      <c r="AF1" s="69"/>
      <c r="AG1" s="70"/>
      <c r="AH1" s="68" t="s">
        <v>1072</v>
      </c>
      <c r="AI1" s="69"/>
      <c r="AJ1" s="69"/>
      <c r="AK1" s="69"/>
      <c r="AL1" s="69"/>
      <c r="AM1" s="69"/>
      <c r="AN1" s="70"/>
      <c r="AO1" s="68" t="s">
        <v>1074</v>
      </c>
      <c r="AP1" s="69"/>
      <c r="AQ1" s="69"/>
      <c r="AR1" s="69"/>
      <c r="AS1" s="69"/>
      <c r="AT1" s="69"/>
      <c r="AU1" s="70"/>
      <c r="AV1" s="68" t="s">
        <v>1075</v>
      </c>
      <c r="AW1" s="69"/>
      <c r="AX1" s="69"/>
      <c r="AY1" s="69"/>
      <c r="AZ1" s="69"/>
      <c r="BA1" s="69"/>
      <c r="BB1" s="70"/>
      <c r="BC1" s="26" t="s">
        <v>5</v>
      </c>
      <c r="BD1" s="23"/>
      <c r="BE1" s="24"/>
      <c r="BF1" s="24"/>
      <c r="BG1" s="24"/>
      <c r="BH1" s="24"/>
      <c r="BI1" s="24"/>
      <c r="BJ1" s="25" t="s">
        <v>6</v>
      </c>
      <c r="BK1" s="24"/>
      <c r="BL1" s="24"/>
      <c r="BM1" s="24"/>
      <c r="BN1" s="24"/>
      <c r="BO1" s="24"/>
      <c r="BP1" s="24"/>
      <c r="BQ1" s="24"/>
      <c r="BR1" s="29" t="s">
        <v>7</v>
      </c>
      <c r="BS1" s="21"/>
      <c r="BT1" s="23"/>
      <c r="BU1" s="24"/>
      <c r="BV1" s="24"/>
      <c r="BW1" s="24"/>
      <c r="BX1" s="25" t="s">
        <v>8</v>
      </c>
      <c r="BY1" s="24"/>
      <c r="BZ1" s="24"/>
      <c r="CA1" s="24"/>
      <c r="CB1" s="24"/>
      <c r="CC1" s="19"/>
    </row>
    <row r="2" spans="1:81" ht="129.6" x14ac:dyDescent="0.3">
      <c r="A2" s="47" t="s">
        <v>0</v>
      </c>
      <c r="B2" s="48" t="s">
        <v>1043</v>
      </c>
      <c r="C2" s="48" t="s">
        <v>1042</v>
      </c>
      <c r="D2" s="36" t="s">
        <v>1060</v>
      </c>
      <c r="E2" s="35" t="s">
        <v>1</v>
      </c>
      <c r="F2" s="30" t="s">
        <v>1061</v>
      </c>
      <c r="G2" s="1" t="s">
        <v>1058</v>
      </c>
      <c r="H2" s="17" t="s">
        <v>1059</v>
      </c>
      <c r="I2" s="2" t="s">
        <v>12</v>
      </c>
      <c r="J2" s="2" t="s">
        <v>13</v>
      </c>
      <c r="K2" s="2" t="s">
        <v>14</v>
      </c>
      <c r="L2" s="22" t="s">
        <v>15</v>
      </c>
      <c r="M2" s="3" t="s">
        <v>1066</v>
      </c>
      <c r="N2" s="3" t="s">
        <v>17</v>
      </c>
      <c r="O2" s="3" t="s">
        <v>18</v>
      </c>
      <c r="P2" s="3" t="s">
        <v>19</v>
      </c>
      <c r="Q2" s="3" t="s">
        <v>20</v>
      </c>
      <c r="R2" s="3" t="s">
        <v>21</v>
      </c>
      <c r="S2" s="3" t="s">
        <v>22</v>
      </c>
      <c r="T2" s="3" t="s">
        <v>1067</v>
      </c>
      <c r="U2" s="3" t="s">
        <v>17</v>
      </c>
      <c r="V2" s="3" t="s">
        <v>18</v>
      </c>
      <c r="W2" s="3" t="s">
        <v>19</v>
      </c>
      <c r="X2" s="3" t="s">
        <v>20</v>
      </c>
      <c r="Y2" s="3" t="s">
        <v>21</v>
      </c>
      <c r="Z2" s="3" t="s">
        <v>22</v>
      </c>
      <c r="AA2" s="3" t="s">
        <v>1069</v>
      </c>
      <c r="AB2" s="3" t="s">
        <v>17</v>
      </c>
      <c r="AC2" s="3" t="s">
        <v>18</v>
      </c>
      <c r="AD2" s="3" t="s">
        <v>19</v>
      </c>
      <c r="AE2" s="3" t="s">
        <v>20</v>
      </c>
      <c r="AF2" s="3" t="s">
        <v>21</v>
      </c>
      <c r="AG2" s="3" t="s">
        <v>22</v>
      </c>
      <c r="AH2" s="3" t="s">
        <v>1071</v>
      </c>
      <c r="AI2" s="3" t="s">
        <v>17</v>
      </c>
      <c r="AJ2" s="3" t="s">
        <v>18</v>
      </c>
      <c r="AK2" s="3" t="s">
        <v>19</v>
      </c>
      <c r="AL2" s="3" t="s">
        <v>20</v>
      </c>
      <c r="AM2" s="3" t="s">
        <v>21</v>
      </c>
      <c r="AN2" s="3" t="s">
        <v>22</v>
      </c>
      <c r="AO2" s="3" t="s">
        <v>1073</v>
      </c>
      <c r="AP2" s="3" t="s">
        <v>17</v>
      </c>
      <c r="AQ2" s="3" t="s">
        <v>18</v>
      </c>
      <c r="AR2" s="3" t="s">
        <v>19</v>
      </c>
      <c r="AS2" s="3" t="s">
        <v>20</v>
      </c>
      <c r="AT2" s="3" t="s">
        <v>21</v>
      </c>
      <c r="AU2" s="3" t="s">
        <v>22</v>
      </c>
      <c r="AV2" s="3" t="s">
        <v>16</v>
      </c>
      <c r="AW2" s="3" t="s">
        <v>17</v>
      </c>
      <c r="AX2" s="3" t="s">
        <v>18</v>
      </c>
      <c r="AY2" s="3" t="s">
        <v>19</v>
      </c>
      <c r="AZ2" s="3" t="s">
        <v>20</v>
      </c>
      <c r="BA2" s="3" t="s">
        <v>21</v>
      </c>
      <c r="BB2" s="3" t="s">
        <v>22</v>
      </c>
      <c r="BC2" s="27" t="s">
        <v>23</v>
      </c>
      <c r="BD2" s="3" t="s">
        <v>24</v>
      </c>
      <c r="BE2" s="3" t="s">
        <v>25</v>
      </c>
      <c r="BF2" s="3" t="s">
        <v>26</v>
      </c>
      <c r="BG2" s="3" t="s">
        <v>27</v>
      </c>
      <c r="BH2" s="3" t="s">
        <v>28</v>
      </c>
      <c r="BI2" s="3" t="s">
        <v>29</v>
      </c>
      <c r="BJ2" s="3" t="s">
        <v>30</v>
      </c>
      <c r="BK2" s="3" t="s">
        <v>31</v>
      </c>
      <c r="BL2" s="3" t="s">
        <v>32</v>
      </c>
      <c r="BM2" s="3" t="s">
        <v>33</v>
      </c>
      <c r="BN2" s="3" t="s">
        <v>34</v>
      </c>
      <c r="BO2" s="3" t="s">
        <v>35</v>
      </c>
      <c r="BP2" s="3" t="s">
        <v>36</v>
      </c>
      <c r="BQ2" s="28" t="s">
        <v>37</v>
      </c>
      <c r="BR2" s="2" t="s">
        <v>38</v>
      </c>
      <c r="BS2" s="22" t="s">
        <v>39</v>
      </c>
      <c r="BT2" s="3" t="s">
        <v>925</v>
      </c>
      <c r="BU2" s="3" t="s">
        <v>927</v>
      </c>
      <c r="BV2" s="3" t="s">
        <v>928</v>
      </c>
      <c r="BW2" s="3" t="s">
        <v>43</v>
      </c>
      <c r="BX2" s="3" t="s">
        <v>44</v>
      </c>
      <c r="BY2" s="3" t="s">
        <v>45</v>
      </c>
      <c r="BZ2" s="3" t="s">
        <v>929</v>
      </c>
      <c r="CA2" s="3" t="s">
        <v>930</v>
      </c>
      <c r="CB2" s="3" t="s">
        <v>931</v>
      </c>
      <c r="CC2" s="3" t="s">
        <v>926</v>
      </c>
    </row>
    <row r="3" spans="1:81" x14ac:dyDescent="0.3">
      <c r="A3" t="s">
        <v>50</v>
      </c>
      <c r="B3" t="s">
        <v>51</v>
      </c>
      <c r="C3" t="s">
        <v>52</v>
      </c>
      <c r="D3" s="50">
        <v>3112658</v>
      </c>
      <c r="E3" t="s">
        <v>1062</v>
      </c>
      <c r="F3">
        <v>962</v>
      </c>
      <c r="G3">
        <v>920</v>
      </c>
      <c r="H3" s="6">
        <f>IFERROR(G3/F3,"NA")</f>
        <v>0.95634095634095639</v>
      </c>
      <c r="I3">
        <v>56</v>
      </c>
      <c r="J3">
        <v>28</v>
      </c>
      <c r="K3">
        <v>75</v>
      </c>
      <c r="L3">
        <v>33</v>
      </c>
      <c r="M3">
        <v>5</v>
      </c>
      <c r="N3">
        <v>2</v>
      </c>
      <c r="O3">
        <v>3</v>
      </c>
      <c r="P3">
        <v>3</v>
      </c>
      <c r="Q3" s="6">
        <f>IFERROR(N3/M3,"NA")</f>
        <v>0.4</v>
      </c>
      <c r="R3" s="6">
        <f>IFERROR(O3/M3,"NA")</f>
        <v>0.6</v>
      </c>
      <c r="S3" s="6">
        <f>IFERROR(P3/M3,"NA")</f>
        <v>0.6</v>
      </c>
      <c r="T3">
        <v>479</v>
      </c>
      <c r="U3">
        <v>83</v>
      </c>
      <c r="V3">
        <v>111</v>
      </c>
      <c r="W3">
        <v>133</v>
      </c>
      <c r="X3" s="6">
        <f>IFERROR(U3/T3,"NA")</f>
        <v>0.1732776617954071</v>
      </c>
      <c r="Y3" s="6">
        <f>IFERROR(V3/T3,"NA")</f>
        <v>0.23173277661795408</v>
      </c>
      <c r="Z3" s="6">
        <f>IFERROR(W3/T3,"NA")</f>
        <v>0.27766179540709812</v>
      </c>
      <c r="AA3">
        <v>191</v>
      </c>
      <c r="AB3">
        <v>8</v>
      </c>
      <c r="AC3">
        <v>10</v>
      </c>
      <c r="AD3">
        <v>22</v>
      </c>
      <c r="AE3" s="6">
        <f>IFERROR(AB3/AA3,"NA")</f>
        <v>4.1884816753926704E-2</v>
      </c>
      <c r="AF3" s="6">
        <f>IFERROR(AC3/AA3,"NA")</f>
        <v>5.2356020942408377E-2</v>
      </c>
      <c r="AG3" s="6">
        <f>IFERROR(AD3/AA3,"NA")</f>
        <v>0.11518324607329843</v>
      </c>
      <c r="AH3">
        <v>0</v>
      </c>
      <c r="AI3">
        <v>0</v>
      </c>
      <c r="AJ3">
        <v>0</v>
      </c>
      <c r="AK3">
        <v>0</v>
      </c>
      <c r="AL3" s="6" t="str">
        <f>IFERROR(AI3/AH3,"NA")</f>
        <v>NA</v>
      </c>
      <c r="AM3" s="6" t="str">
        <f>IFERROR(AJ3/AH3,"NA")</f>
        <v>NA</v>
      </c>
      <c r="AN3" s="6" t="str">
        <f>IFERROR(AK3/AH3,"NA")</f>
        <v>NA</v>
      </c>
      <c r="AO3">
        <v>210</v>
      </c>
      <c r="AP3">
        <v>5</v>
      </c>
      <c r="AQ3">
        <v>11</v>
      </c>
      <c r="AR3">
        <v>20</v>
      </c>
      <c r="AS3" s="6">
        <f>IFERROR(AP3/AO3,"NA")</f>
        <v>2.3809523809523808E-2</v>
      </c>
      <c r="AT3" s="6">
        <f>IFERROR(AQ3/AO3,"NA")</f>
        <v>5.2380952380952382E-2</v>
      </c>
      <c r="AU3" s="6">
        <f>IFERROR(AR3/AO3,"NA")</f>
        <v>9.5238095238095233E-2</v>
      </c>
      <c r="AV3">
        <f>M3+T3+AA3+AH3+AO3</f>
        <v>885</v>
      </c>
      <c r="AW3">
        <f t="shared" ref="AW3:AY3" si="0">N3+U3+AB3+AI3+AP3</f>
        <v>98</v>
      </c>
      <c r="AX3">
        <f t="shared" si="0"/>
        <v>135</v>
      </c>
      <c r="AY3">
        <f t="shared" si="0"/>
        <v>178</v>
      </c>
      <c r="AZ3" s="6">
        <f>IFERROR(AW3/AV3,"NA")</f>
        <v>0.11073446327683616</v>
      </c>
      <c r="BA3" s="6">
        <f>IFERROR(AX3/AV3,"NA")</f>
        <v>0.15254237288135594</v>
      </c>
      <c r="BB3" s="6">
        <f>IFERROR(AY3/AV3,"NA")</f>
        <v>0.20112994350282487</v>
      </c>
      <c r="BC3">
        <v>4788</v>
      </c>
      <c r="BD3">
        <v>116</v>
      </c>
      <c r="BE3">
        <v>9</v>
      </c>
      <c r="BF3" s="6">
        <f>IFERROR(BE3/BD3,"NA")</f>
        <v>7.7586206896551727E-2</v>
      </c>
      <c r="BG3">
        <v>45</v>
      </c>
      <c r="BH3" s="6">
        <f>IFERROR(BG3/BD3,"NA")</f>
        <v>0.38793103448275862</v>
      </c>
      <c r="BI3">
        <v>45</v>
      </c>
      <c r="BJ3" s="6">
        <f>IFERROR(BI3/BD3,"NA")</f>
        <v>0.38793103448275862</v>
      </c>
      <c r="BK3">
        <v>57</v>
      </c>
      <c r="BL3">
        <v>12</v>
      </c>
      <c r="BM3" s="6">
        <f>IFERROR(BL3/BK3,"NA")</f>
        <v>0.21052631578947367</v>
      </c>
      <c r="BN3">
        <v>19</v>
      </c>
      <c r="BO3" s="6">
        <f>IFERROR(BN3/BK3,"NA")</f>
        <v>0.33333333333333331</v>
      </c>
      <c r="BP3">
        <v>27</v>
      </c>
      <c r="BQ3" s="6">
        <f>IFERROR(BP3/BK3,"NA")</f>
        <v>0.47368421052631576</v>
      </c>
      <c r="BR3">
        <v>2571</v>
      </c>
      <c r="BS3">
        <v>2671</v>
      </c>
      <c r="BT3">
        <v>30</v>
      </c>
      <c r="BU3">
        <v>1</v>
      </c>
      <c r="BV3">
        <v>4</v>
      </c>
      <c r="BW3" s="67">
        <f>IFERROR((BU3+BV3)/BT3,"NA")</f>
        <v>0.16666666666666666</v>
      </c>
      <c r="BX3">
        <v>3763</v>
      </c>
      <c r="BY3">
        <v>695</v>
      </c>
      <c r="BZ3" s="6">
        <f>IFERROR(BY3/BX3,"NA")</f>
        <v>0.18469306404464522</v>
      </c>
      <c r="CA3">
        <v>454</v>
      </c>
      <c r="CB3">
        <v>437</v>
      </c>
      <c r="CC3" s="6">
        <f>IFERROR(CB3/CA3,"NA")</f>
        <v>0.9625550660792952</v>
      </c>
    </row>
    <row r="4" spans="1:81" x14ac:dyDescent="0.3">
      <c r="A4" t="s">
        <v>50</v>
      </c>
      <c r="B4" t="s">
        <v>54</v>
      </c>
      <c r="C4" t="s">
        <v>55</v>
      </c>
      <c r="D4" s="50">
        <v>812671</v>
      </c>
      <c r="E4" t="s">
        <v>1063</v>
      </c>
      <c r="F4">
        <v>528</v>
      </c>
      <c r="G4">
        <v>487</v>
      </c>
      <c r="H4" s="6">
        <f t="shared" ref="H4:H67" si="1">IFERROR(G4/F4,"NA")</f>
        <v>0.92234848484848486</v>
      </c>
      <c r="I4">
        <v>40</v>
      </c>
      <c r="J4">
        <v>13</v>
      </c>
      <c r="K4">
        <v>63</v>
      </c>
      <c r="L4">
        <v>20</v>
      </c>
      <c r="M4">
        <v>4</v>
      </c>
      <c r="N4">
        <v>0</v>
      </c>
      <c r="O4">
        <v>1</v>
      </c>
      <c r="P4">
        <v>1</v>
      </c>
      <c r="Q4" s="6">
        <f t="shared" ref="Q4:Q67" si="2">IFERROR(N4/M4,"NA")</f>
        <v>0</v>
      </c>
      <c r="R4" s="6">
        <f t="shared" ref="R4:R67" si="3">IFERROR(O4/M4,"NA")</f>
        <v>0.25</v>
      </c>
      <c r="S4" s="6">
        <f t="shared" ref="S4:S67" si="4">IFERROR(P4/M4,"NA")</f>
        <v>0.25</v>
      </c>
      <c r="T4">
        <v>364</v>
      </c>
      <c r="U4">
        <v>71</v>
      </c>
      <c r="V4">
        <v>112</v>
      </c>
      <c r="W4">
        <v>150</v>
      </c>
      <c r="X4" s="6">
        <f t="shared" ref="X4:X67" si="5">IFERROR(U4/T4,"NA")</f>
        <v>0.19505494505494506</v>
      </c>
      <c r="Y4" s="6">
        <f t="shared" ref="Y4:Y67" si="6">IFERROR(V4/T4,"NA")</f>
        <v>0.30769230769230771</v>
      </c>
      <c r="Z4" s="6">
        <f t="shared" ref="Z4:Z67" si="7">IFERROR(W4/T4,"NA")</f>
        <v>0.41208791208791207</v>
      </c>
      <c r="AA4">
        <v>108</v>
      </c>
      <c r="AB4">
        <v>6</v>
      </c>
      <c r="AC4">
        <v>8</v>
      </c>
      <c r="AD4">
        <v>11</v>
      </c>
      <c r="AE4" s="6">
        <f t="shared" ref="AE4:AE67" si="8">IFERROR(AB4/AA4,"NA")</f>
        <v>5.5555555555555552E-2</v>
      </c>
      <c r="AF4" s="6">
        <f t="shared" ref="AF4:AF67" si="9">IFERROR(AC4/AA4,"NA")</f>
        <v>7.407407407407407E-2</v>
      </c>
      <c r="AG4" s="6">
        <f t="shared" ref="AG4:AG67" si="10">IFERROR(AD4/AA4,"NA")</f>
        <v>0.10185185185185185</v>
      </c>
      <c r="AH4">
        <v>0</v>
      </c>
      <c r="AI4">
        <v>0</v>
      </c>
      <c r="AJ4">
        <v>0</v>
      </c>
      <c r="AK4">
        <v>0</v>
      </c>
      <c r="AL4" s="6" t="str">
        <f t="shared" ref="AL4:AL67" si="11">IFERROR(AI4/AH4,"NA")</f>
        <v>NA</v>
      </c>
      <c r="AM4" s="6" t="str">
        <f t="shared" ref="AM4:AM67" si="12">IFERROR(AJ4/AH4,"NA")</f>
        <v>NA</v>
      </c>
      <c r="AN4" s="6" t="str">
        <f t="shared" ref="AN4:AN67" si="13">IFERROR(AK4/AH4,"NA")</f>
        <v>NA</v>
      </c>
      <c r="AO4">
        <v>88</v>
      </c>
      <c r="AP4">
        <v>3</v>
      </c>
      <c r="AQ4">
        <v>4</v>
      </c>
      <c r="AR4">
        <v>10</v>
      </c>
      <c r="AS4" s="6">
        <f t="shared" ref="AS4:AS67" si="14">IFERROR(AP4/AO4,"NA")</f>
        <v>3.4090909090909088E-2</v>
      </c>
      <c r="AT4" s="6">
        <f t="shared" ref="AT4:AT67" si="15">IFERROR(AQ4/AO4,"NA")</f>
        <v>4.5454545454545456E-2</v>
      </c>
      <c r="AU4" s="6">
        <f t="shared" ref="AU4:AU67" si="16">IFERROR(AR4/AO4,"NA")</f>
        <v>0.11363636363636363</v>
      </c>
      <c r="AV4">
        <f t="shared" ref="AV4:AV67" si="17">M4+T4+AA4+AH4+AO4</f>
        <v>564</v>
      </c>
      <c r="AW4">
        <f t="shared" ref="AW4:AW67" si="18">N4+U4+AB4+AI4+AP4</f>
        <v>80</v>
      </c>
      <c r="AX4">
        <f t="shared" ref="AX4:AX67" si="19">O4+V4+AC4+AJ4+AQ4</f>
        <v>125</v>
      </c>
      <c r="AY4">
        <f t="shared" ref="AY4:AY67" si="20">P4+W4+AD4+AK4+AR4</f>
        <v>172</v>
      </c>
      <c r="AZ4" s="6">
        <f t="shared" ref="AZ4:AZ67" si="21">IFERROR(AW4/AV4,"NA")</f>
        <v>0.14184397163120568</v>
      </c>
      <c r="BA4" s="6">
        <f t="shared" ref="BA4:BA67" si="22">IFERROR(AX4/AV4,"NA")</f>
        <v>0.22163120567375885</v>
      </c>
      <c r="BB4" s="6">
        <f t="shared" ref="BB4:BB67" si="23">IFERROR(AY4/AV4,"NA")</f>
        <v>0.30496453900709219</v>
      </c>
      <c r="BC4">
        <v>2453</v>
      </c>
      <c r="BD4">
        <v>84</v>
      </c>
      <c r="BE4">
        <v>7</v>
      </c>
      <c r="BF4" s="6">
        <f t="shared" ref="BF4:BF67" si="24">IFERROR(BE4/BD4,"NA")</f>
        <v>8.3333333333333329E-2</v>
      </c>
      <c r="BG4">
        <v>18</v>
      </c>
      <c r="BH4" s="6">
        <f t="shared" ref="BH4:BH67" si="25">IFERROR(BG4/BD4,"NA")</f>
        <v>0.21428571428571427</v>
      </c>
      <c r="BI4">
        <v>22</v>
      </c>
      <c r="BJ4" s="6">
        <f t="shared" ref="BJ4:BJ67" si="26">IFERROR(BI4/BD4,"NA")</f>
        <v>0.26190476190476192</v>
      </c>
      <c r="BK4">
        <v>44</v>
      </c>
      <c r="BL4">
        <v>3</v>
      </c>
      <c r="BM4" s="6">
        <f t="shared" ref="BM4:BM67" si="27">IFERROR(BL4/BK4,"NA")</f>
        <v>6.8181818181818177E-2</v>
      </c>
      <c r="BN4">
        <v>6</v>
      </c>
      <c r="BO4" s="6">
        <f t="shared" ref="BO4:BO67" si="28">IFERROR(BN4/BK4,"NA")</f>
        <v>0.13636363636363635</v>
      </c>
      <c r="BP4">
        <v>8</v>
      </c>
      <c r="BQ4" s="6">
        <f t="shared" ref="BQ4:BQ67" si="29">IFERROR(BP4/BK4,"NA")</f>
        <v>0.18181818181818182</v>
      </c>
      <c r="BR4">
        <v>1571</v>
      </c>
      <c r="BS4">
        <v>1694</v>
      </c>
      <c r="BT4">
        <v>330</v>
      </c>
      <c r="BU4">
        <v>2</v>
      </c>
      <c r="BV4">
        <v>11</v>
      </c>
      <c r="BW4" s="67">
        <f t="shared" ref="BW4:BW67" si="30">IFERROR((BU4+BV4)/BT4,"NA")</f>
        <v>3.9393939393939391E-2</v>
      </c>
      <c r="BX4">
        <v>2236</v>
      </c>
      <c r="BY4">
        <v>499</v>
      </c>
      <c r="BZ4" s="6">
        <f t="shared" ref="BZ4:BZ67" si="31">IFERROR(BY4/BX4,"NA")</f>
        <v>0.22316636851520572</v>
      </c>
      <c r="CA4">
        <v>196</v>
      </c>
      <c r="CB4">
        <v>185</v>
      </c>
      <c r="CC4" s="6">
        <f t="shared" ref="CC4:CC67" si="32">IFERROR(CB4/CA4,"NA")</f>
        <v>0.94387755102040816</v>
      </c>
    </row>
    <row r="5" spans="1:81" x14ac:dyDescent="0.3">
      <c r="A5" t="s">
        <v>57</v>
      </c>
      <c r="B5" t="s">
        <v>58</v>
      </c>
      <c r="C5" t="s">
        <v>59</v>
      </c>
      <c r="D5" s="50">
        <v>9482514</v>
      </c>
      <c r="E5" t="s">
        <v>1064</v>
      </c>
      <c r="F5">
        <v>811</v>
      </c>
      <c r="G5">
        <v>657</v>
      </c>
      <c r="H5" s="6">
        <f t="shared" si="1"/>
        <v>0.81011097410604194</v>
      </c>
      <c r="I5">
        <v>52</v>
      </c>
      <c r="J5">
        <v>16</v>
      </c>
      <c r="K5">
        <v>70</v>
      </c>
      <c r="L5">
        <v>19</v>
      </c>
      <c r="M5">
        <v>33</v>
      </c>
      <c r="N5">
        <v>4</v>
      </c>
      <c r="O5">
        <v>5</v>
      </c>
      <c r="P5">
        <v>6</v>
      </c>
      <c r="Q5" s="6">
        <f t="shared" si="2"/>
        <v>0.12121212121212122</v>
      </c>
      <c r="R5" s="6">
        <f t="shared" si="3"/>
        <v>0.15151515151515152</v>
      </c>
      <c r="S5" s="6">
        <f t="shared" si="4"/>
        <v>0.18181818181818182</v>
      </c>
      <c r="T5">
        <v>550</v>
      </c>
      <c r="U5">
        <v>109</v>
      </c>
      <c r="V5">
        <v>141</v>
      </c>
      <c r="W5">
        <v>177</v>
      </c>
      <c r="X5" s="6">
        <f t="shared" si="5"/>
        <v>0.19818181818181818</v>
      </c>
      <c r="Y5" s="6">
        <f t="shared" si="6"/>
        <v>0.25636363636363635</v>
      </c>
      <c r="Z5" s="6">
        <f t="shared" si="7"/>
        <v>0.32181818181818184</v>
      </c>
      <c r="AA5">
        <v>172</v>
      </c>
      <c r="AB5">
        <v>39</v>
      </c>
      <c r="AC5">
        <v>50</v>
      </c>
      <c r="AD5">
        <v>60</v>
      </c>
      <c r="AE5" s="6">
        <f t="shared" si="8"/>
        <v>0.22674418604651161</v>
      </c>
      <c r="AF5" s="6">
        <f t="shared" si="9"/>
        <v>0.29069767441860467</v>
      </c>
      <c r="AG5" s="6">
        <f t="shared" si="10"/>
        <v>0.34883720930232559</v>
      </c>
      <c r="AH5">
        <v>9</v>
      </c>
      <c r="AI5">
        <v>3</v>
      </c>
      <c r="AJ5">
        <v>4</v>
      </c>
      <c r="AK5">
        <v>4</v>
      </c>
      <c r="AL5" s="6">
        <f t="shared" si="11"/>
        <v>0.33333333333333331</v>
      </c>
      <c r="AM5" s="6">
        <f t="shared" si="12"/>
        <v>0.44444444444444442</v>
      </c>
      <c r="AN5" s="6">
        <f t="shared" si="13"/>
        <v>0.44444444444444442</v>
      </c>
      <c r="AO5">
        <v>278</v>
      </c>
      <c r="AP5">
        <v>14</v>
      </c>
      <c r="AQ5">
        <v>20</v>
      </c>
      <c r="AR5">
        <v>28</v>
      </c>
      <c r="AS5" s="6">
        <f t="shared" si="14"/>
        <v>5.0359712230215826E-2</v>
      </c>
      <c r="AT5" s="6">
        <f t="shared" si="15"/>
        <v>7.1942446043165464E-2</v>
      </c>
      <c r="AU5" s="6">
        <f t="shared" si="16"/>
        <v>0.10071942446043165</v>
      </c>
      <c r="AV5">
        <f t="shared" si="17"/>
        <v>1042</v>
      </c>
      <c r="AW5">
        <f t="shared" si="18"/>
        <v>169</v>
      </c>
      <c r="AX5">
        <f t="shared" si="19"/>
        <v>220</v>
      </c>
      <c r="AY5">
        <f t="shared" si="20"/>
        <v>275</v>
      </c>
      <c r="AZ5" s="6">
        <f t="shared" si="21"/>
        <v>0.16218809980806143</v>
      </c>
      <c r="BA5" s="6">
        <f t="shared" si="22"/>
        <v>0.21113243761996162</v>
      </c>
      <c r="BB5" s="6">
        <f t="shared" si="23"/>
        <v>0.26391554702495201</v>
      </c>
      <c r="BC5">
        <v>3596</v>
      </c>
      <c r="BD5">
        <v>622</v>
      </c>
      <c r="BE5">
        <v>114</v>
      </c>
      <c r="BF5" s="6">
        <f t="shared" si="24"/>
        <v>0.18327974276527331</v>
      </c>
      <c r="BG5">
        <v>223</v>
      </c>
      <c r="BH5" s="6">
        <f t="shared" si="25"/>
        <v>0.35852090032154343</v>
      </c>
      <c r="BI5">
        <v>293</v>
      </c>
      <c r="BJ5" s="6">
        <f t="shared" si="26"/>
        <v>0.47106109324758844</v>
      </c>
      <c r="BK5">
        <v>365</v>
      </c>
      <c r="BL5">
        <v>61</v>
      </c>
      <c r="BM5" s="6">
        <f t="shared" si="27"/>
        <v>0.16712328767123288</v>
      </c>
      <c r="BN5">
        <v>62</v>
      </c>
      <c r="BO5" s="6">
        <f t="shared" si="28"/>
        <v>0.16986301369863013</v>
      </c>
      <c r="BP5">
        <v>114</v>
      </c>
      <c r="BQ5" s="6">
        <f t="shared" si="29"/>
        <v>0.31232876712328766</v>
      </c>
      <c r="BR5">
        <v>2286</v>
      </c>
      <c r="BS5">
        <v>2512</v>
      </c>
      <c r="BT5">
        <v>419</v>
      </c>
      <c r="BU5">
        <v>117</v>
      </c>
      <c r="BV5">
        <v>31</v>
      </c>
      <c r="BW5" s="67">
        <f t="shared" si="30"/>
        <v>0.3532219570405728</v>
      </c>
      <c r="BX5">
        <v>3225</v>
      </c>
      <c r="BY5">
        <v>597</v>
      </c>
      <c r="BZ5" s="6">
        <f t="shared" si="31"/>
        <v>0.18511627906976744</v>
      </c>
      <c r="CA5">
        <v>1222</v>
      </c>
      <c r="CB5">
        <v>1182</v>
      </c>
      <c r="CC5" s="6">
        <f t="shared" si="32"/>
        <v>0.96726677577741405</v>
      </c>
    </row>
    <row r="6" spans="1:81" x14ac:dyDescent="0.3">
      <c r="A6" t="s">
        <v>57</v>
      </c>
      <c r="B6" t="s">
        <v>60</v>
      </c>
      <c r="C6" t="s">
        <v>61</v>
      </c>
      <c r="D6" s="50">
        <v>3811801</v>
      </c>
      <c r="E6" t="s">
        <v>1062</v>
      </c>
      <c r="F6">
        <v>347</v>
      </c>
      <c r="G6">
        <v>310</v>
      </c>
      <c r="H6" s="6">
        <f t="shared" si="1"/>
        <v>0.89337175792507206</v>
      </c>
      <c r="I6">
        <v>32</v>
      </c>
      <c r="J6">
        <v>7</v>
      </c>
      <c r="K6">
        <v>51</v>
      </c>
      <c r="L6">
        <v>9</v>
      </c>
      <c r="M6">
        <v>17</v>
      </c>
      <c r="N6">
        <v>0</v>
      </c>
      <c r="O6">
        <v>1</v>
      </c>
      <c r="P6">
        <v>2</v>
      </c>
      <c r="Q6" s="6">
        <f t="shared" si="2"/>
        <v>0</v>
      </c>
      <c r="R6" s="6">
        <f t="shared" si="3"/>
        <v>5.8823529411764705E-2</v>
      </c>
      <c r="S6" s="6">
        <f t="shared" si="4"/>
        <v>0.11764705882352941</v>
      </c>
      <c r="T6">
        <v>98</v>
      </c>
      <c r="U6">
        <v>6</v>
      </c>
      <c r="V6">
        <v>9</v>
      </c>
      <c r="W6">
        <v>19</v>
      </c>
      <c r="X6" s="6">
        <f t="shared" si="5"/>
        <v>6.1224489795918366E-2</v>
      </c>
      <c r="Y6" s="6">
        <f t="shared" si="6"/>
        <v>9.1836734693877556E-2</v>
      </c>
      <c r="Z6" s="6">
        <f t="shared" si="7"/>
        <v>0.19387755102040816</v>
      </c>
      <c r="AA6">
        <v>58</v>
      </c>
      <c r="AB6">
        <v>2</v>
      </c>
      <c r="AC6">
        <v>2</v>
      </c>
      <c r="AD6">
        <v>2</v>
      </c>
      <c r="AE6" s="6">
        <f t="shared" si="8"/>
        <v>3.4482758620689655E-2</v>
      </c>
      <c r="AF6" s="6">
        <f t="shared" si="9"/>
        <v>3.4482758620689655E-2</v>
      </c>
      <c r="AG6" s="6">
        <f t="shared" si="10"/>
        <v>3.4482758620689655E-2</v>
      </c>
      <c r="AH6">
        <v>0</v>
      </c>
      <c r="AI6">
        <v>0</v>
      </c>
      <c r="AJ6">
        <v>0</v>
      </c>
      <c r="AK6">
        <v>0</v>
      </c>
      <c r="AL6" s="6" t="str">
        <f t="shared" si="11"/>
        <v>NA</v>
      </c>
      <c r="AM6" s="6" t="str">
        <f t="shared" si="12"/>
        <v>NA</v>
      </c>
      <c r="AN6" s="6" t="str">
        <f t="shared" si="13"/>
        <v>NA</v>
      </c>
      <c r="AO6">
        <v>186</v>
      </c>
      <c r="AP6">
        <v>12</v>
      </c>
      <c r="AQ6">
        <v>18</v>
      </c>
      <c r="AR6">
        <v>25</v>
      </c>
      <c r="AS6" s="6">
        <f t="shared" si="14"/>
        <v>6.4516129032258063E-2</v>
      </c>
      <c r="AT6" s="6">
        <f t="shared" si="15"/>
        <v>9.6774193548387094E-2</v>
      </c>
      <c r="AU6" s="6">
        <f t="shared" si="16"/>
        <v>0.13440860215053763</v>
      </c>
      <c r="AV6">
        <f t="shared" si="17"/>
        <v>359</v>
      </c>
      <c r="AW6">
        <f t="shared" si="18"/>
        <v>20</v>
      </c>
      <c r="AX6">
        <f t="shared" si="19"/>
        <v>30</v>
      </c>
      <c r="AY6">
        <f t="shared" si="20"/>
        <v>48</v>
      </c>
      <c r="AZ6" s="6">
        <f t="shared" si="21"/>
        <v>5.5710306406685235E-2</v>
      </c>
      <c r="BA6" s="6">
        <f t="shared" si="22"/>
        <v>8.3565459610027856E-2</v>
      </c>
      <c r="BB6" s="6">
        <f t="shared" si="23"/>
        <v>0.13370473537604458</v>
      </c>
      <c r="BC6">
        <v>2064</v>
      </c>
      <c r="BD6">
        <v>128</v>
      </c>
      <c r="BE6">
        <v>2</v>
      </c>
      <c r="BF6" s="6">
        <f t="shared" si="24"/>
        <v>1.5625E-2</v>
      </c>
      <c r="BG6">
        <v>62</v>
      </c>
      <c r="BH6" s="6">
        <f t="shared" si="25"/>
        <v>0.484375</v>
      </c>
      <c r="BI6">
        <v>62</v>
      </c>
      <c r="BJ6" s="6">
        <f t="shared" si="26"/>
        <v>0.484375</v>
      </c>
      <c r="BK6">
        <v>191</v>
      </c>
      <c r="BL6">
        <v>18</v>
      </c>
      <c r="BM6" s="6">
        <f t="shared" si="27"/>
        <v>9.4240837696335081E-2</v>
      </c>
      <c r="BN6">
        <v>24</v>
      </c>
      <c r="BO6" s="6">
        <f t="shared" si="28"/>
        <v>0.1256544502617801</v>
      </c>
      <c r="BP6">
        <v>39</v>
      </c>
      <c r="BQ6" s="6">
        <f t="shared" si="29"/>
        <v>0.20418848167539266</v>
      </c>
      <c r="BR6">
        <v>1437</v>
      </c>
      <c r="BS6">
        <v>1688</v>
      </c>
      <c r="BT6">
        <v>45</v>
      </c>
      <c r="BU6">
        <v>6</v>
      </c>
      <c r="BV6">
        <v>12</v>
      </c>
      <c r="BW6" s="67">
        <f t="shared" si="30"/>
        <v>0.4</v>
      </c>
      <c r="BX6">
        <v>2311</v>
      </c>
      <c r="BY6">
        <v>540</v>
      </c>
      <c r="BZ6" s="6">
        <f t="shared" si="31"/>
        <v>0.23366508005192557</v>
      </c>
      <c r="CA6">
        <v>176</v>
      </c>
      <c r="CB6">
        <v>171</v>
      </c>
      <c r="CC6" s="6">
        <f t="shared" si="32"/>
        <v>0.97159090909090906</v>
      </c>
    </row>
    <row r="7" spans="1:81" x14ac:dyDescent="0.3">
      <c r="A7" t="s">
        <v>57</v>
      </c>
      <c r="B7" t="s">
        <v>920</v>
      </c>
      <c r="C7" t="s">
        <v>919</v>
      </c>
      <c r="D7" s="50">
        <v>436218</v>
      </c>
      <c r="E7" t="s">
        <v>1063</v>
      </c>
      <c r="F7">
        <v>142</v>
      </c>
      <c r="G7">
        <v>0</v>
      </c>
      <c r="H7" s="6">
        <f t="shared" si="1"/>
        <v>0</v>
      </c>
      <c r="I7">
        <v>0</v>
      </c>
      <c r="J7">
        <v>0</v>
      </c>
      <c r="K7">
        <v>0</v>
      </c>
      <c r="L7">
        <v>0</v>
      </c>
      <c r="M7">
        <v>0</v>
      </c>
      <c r="N7">
        <v>0</v>
      </c>
      <c r="O7">
        <v>0</v>
      </c>
      <c r="P7">
        <v>0</v>
      </c>
      <c r="Q7" s="6" t="str">
        <f t="shared" si="2"/>
        <v>NA</v>
      </c>
      <c r="R7" s="6" t="str">
        <f t="shared" si="3"/>
        <v>NA</v>
      </c>
      <c r="S7" s="6" t="str">
        <f t="shared" si="4"/>
        <v>NA</v>
      </c>
      <c r="T7">
        <v>0</v>
      </c>
      <c r="U7">
        <v>0</v>
      </c>
      <c r="V7">
        <v>0</v>
      </c>
      <c r="W7">
        <v>0</v>
      </c>
      <c r="X7" s="6" t="str">
        <f t="shared" si="5"/>
        <v>NA</v>
      </c>
      <c r="Y7" s="6" t="str">
        <f t="shared" si="6"/>
        <v>NA</v>
      </c>
      <c r="Z7" s="6" t="str">
        <f t="shared" si="7"/>
        <v>NA</v>
      </c>
      <c r="AA7">
        <v>0</v>
      </c>
      <c r="AB7">
        <v>0</v>
      </c>
      <c r="AC7">
        <v>0</v>
      </c>
      <c r="AD7">
        <v>0</v>
      </c>
      <c r="AE7" s="6" t="str">
        <f t="shared" si="8"/>
        <v>NA</v>
      </c>
      <c r="AF7" s="6" t="str">
        <f t="shared" si="9"/>
        <v>NA</v>
      </c>
      <c r="AG7" s="6" t="str">
        <f t="shared" si="10"/>
        <v>NA</v>
      </c>
      <c r="AH7">
        <v>0</v>
      </c>
      <c r="AI7">
        <v>0</v>
      </c>
      <c r="AJ7">
        <v>0</v>
      </c>
      <c r="AK7">
        <v>0</v>
      </c>
      <c r="AL7" s="6" t="str">
        <f t="shared" si="11"/>
        <v>NA</v>
      </c>
      <c r="AM7" s="6" t="str">
        <f t="shared" si="12"/>
        <v>NA</v>
      </c>
      <c r="AN7" s="6" t="str">
        <f t="shared" si="13"/>
        <v>NA</v>
      </c>
      <c r="AO7">
        <v>0</v>
      </c>
      <c r="AP7">
        <v>0</v>
      </c>
      <c r="AQ7">
        <v>0</v>
      </c>
      <c r="AR7">
        <v>0</v>
      </c>
      <c r="AS7" s="6" t="str">
        <f t="shared" si="14"/>
        <v>NA</v>
      </c>
      <c r="AT7" s="6" t="str">
        <f t="shared" si="15"/>
        <v>NA</v>
      </c>
      <c r="AU7" s="6" t="str">
        <f t="shared" si="16"/>
        <v>NA</v>
      </c>
      <c r="AV7">
        <f t="shared" si="17"/>
        <v>0</v>
      </c>
      <c r="AW7">
        <f t="shared" si="18"/>
        <v>0</v>
      </c>
      <c r="AX7">
        <f t="shared" si="19"/>
        <v>0</v>
      </c>
      <c r="AY7">
        <f t="shared" si="20"/>
        <v>0</v>
      </c>
      <c r="AZ7" s="6" t="str">
        <f t="shared" si="21"/>
        <v>NA</v>
      </c>
      <c r="BA7" s="6" t="str">
        <f t="shared" si="22"/>
        <v>NA</v>
      </c>
      <c r="BB7" s="6" t="str">
        <f t="shared" si="23"/>
        <v>NA</v>
      </c>
      <c r="BC7">
        <v>234</v>
      </c>
      <c r="BD7">
        <v>383</v>
      </c>
      <c r="BE7">
        <v>2</v>
      </c>
      <c r="BF7" s="6">
        <f t="shared" si="24"/>
        <v>5.2219321148825066E-3</v>
      </c>
      <c r="BG7">
        <v>2</v>
      </c>
      <c r="BH7" s="6">
        <f t="shared" si="25"/>
        <v>5.2219321148825066E-3</v>
      </c>
      <c r="BI7">
        <v>4</v>
      </c>
      <c r="BJ7" s="6">
        <f t="shared" si="26"/>
        <v>1.0443864229765013E-2</v>
      </c>
      <c r="BK7">
        <v>127</v>
      </c>
      <c r="BL7">
        <v>2</v>
      </c>
      <c r="BM7" s="6">
        <f t="shared" si="27"/>
        <v>1.5748031496062992E-2</v>
      </c>
      <c r="BN7">
        <v>4</v>
      </c>
      <c r="BO7" s="6">
        <f t="shared" si="28"/>
        <v>3.1496062992125984E-2</v>
      </c>
      <c r="BP7">
        <v>4</v>
      </c>
      <c r="BQ7" s="6">
        <f t="shared" si="29"/>
        <v>3.1496062992125984E-2</v>
      </c>
      <c r="BR7">
        <v>0</v>
      </c>
      <c r="BS7">
        <v>12</v>
      </c>
      <c r="BT7">
        <v>0</v>
      </c>
      <c r="BU7">
        <v>0</v>
      </c>
      <c r="BV7">
        <v>0</v>
      </c>
      <c r="BW7" s="67" t="str">
        <f t="shared" si="30"/>
        <v>NA</v>
      </c>
      <c r="BX7">
        <v>53</v>
      </c>
      <c r="BY7">
        <v>45</v>
      </c>
      <c r="BZ7" s="6">
        <f t="shared" si="31"/>
        <v>0.84905660377358494</v>
      </c>
      <c r="CA7">
        <v>14</v>
      </c>
      <c r="CB7">
        <v>6</v>
      </c>
      <c r="CC7" s="6">
        <f t="shared" si="32"/>
        <v>0.42857142857142855</v>
      </c>
    </row>
    <row r="8" spans="1:81" x14ac:dyDescent="0.3">
      <c r="A8" t="s">
        <v>57</v>
      </c>
      <c r="B8" t="s">
        <v>62</v>
      </c>
      <c r="C8" t="s">
        <v>63</v>
      </c>
      <c r="D8" s="50">
        <v>664538</v>
      </c>
      <c r="E8" t="s">
        <v>1062</v>
      </c>
      <c r="F8">
        <v>476</v>
      </c>
      <c r="G8">
        <v>123</v>
      </c>
      <c r="H8" s="6">
        <f t="shared" si="1"/>
        <v>0.25840336134453784</v>
      </c>
      <c r="I8">
        <v>75</v>
      </c>
      <c r="J8">
        <v>26</v>
      </c>
      <c r="K8">
        <v>80</v>
      </c>
      <c r="L8">
        <v>26</v>
      </c>
      <c r="M8">
        <v>14</v>
      </c>
      <c r="N8">
        <v>0</v>
      </c>
      <c r="O8">
        <v>1</v>
      </c>
      <c r="P8">
        <v>1</v>
      </c>
      <c r="Q8" s="6">
        <f t="shared" si="2"/>
        <v>0</v>
      </c>
      <c r="R8" s="6">
        <f t="shared" si="3"/>
        <v>7.1428571428571425E-2</v>
      </c>
      <c r="S8" s="6">
        <f t="shared" si="4"/>
        <v>7.1428571428571425E-2</v>
      </c>
      <c r="T8">
        <v>100</v>
      </c>
      <c r="U8">
        <v>13</v>
      </c>
      <c r="V8">
        <v>19</v>
      </c>
      <c r="W8">
        <v>23</v>
      </c>
      <c r="X8" s="6">
        <f t="shared" si="5"/>
        <v>0.13</v>
      </c>
      <c r="Y8" s="6">
        <f t="shared" si="6"/>
        <v>0.19</v>
      </c>
      <c r="Z8" s="6">
        <f t="shared" si="7"/>
        <v>0.23</v>
      </c>
      <c r="AA8">
        <v>1</v>
      </c>
      <c r="AB8">
        <v>0</v>
      </c>
      <c r="AC8">
        <v>0</v>
      </c>
      <c r="AD8">
        <v>1</v>
      </c>
      <c r="AE8" s="6">
        <f t="shared" si="8"/>
        <v>0</v>
      </c>
      <c r="AF8" s="6">
        <f t="shared" si="9"/>
        <v>0</v>
      </c>
      <c r="AG8" s="6">
        <f t="shared" si="10"/>
        <v>1</v>
      </c>
      <c r="AH8">
        <v>0</v>
      </c>
      <c r="AI8">
        <v>0</v>
      </c>
      <c r="AJ8">
        <v>0</v>
      </c>
      <c r="AK8">
        <v>0</v>
      </c>
      <c r="AL8" s="6" t="str">
        <f t="shared" si="11"/>
        <v>NA</v>
      </c>
      <c r="AM8" s="6" t="str">
        <f t="shared" si="12"/>
        <v>NA</v>
      </c>
      <c r="AN8" s="6" t="str">
        <f t="shared" si="13"/>
        <v>NA</v>
      </c>
      <c r="AO8">
        <v>208</v>
      </c>
      <c r="AP8">
        <v>1</v>
      </c>
      <c r="AQ8">
        <v>4</v>
      </c>
      <c r="AR8">
        <v>13</v>
      </c>
      <c r="AS8" s="6">
        <f t="shared" si="14"/>
        <v>4.807692307692308E-3</v>
      </c>
      <c r="AT8" s="6">
        <f t="shared" si="15"/>
        <v>1.9230769230769232E-2</v>
      </c>
      <c r="AU8" s="6">
        <f t="shared" si="16"/>
        <v>6.25E-2</v>
      </c>
      <c r="AV8">
        <f t="shared" si="17"/>
        <v>323</v>
      </c>
      <c r="AW8">
        <f t="shared" si="18"/>
        <v>14</v>
      </c>
      <c r="AX8">
        <f t="shared" si="19"/>
        <v>24</v>
      </c>
      <c r="AY8">
        <f t="shared" si="20"/>
        <v>38</v>
      </c>
      <c r="AZ8" s="6">
        <f t="shared" si="21"/>
        <v>4.3343653250773995E-2</v>
      </c>
      <c r="BA8" s="6">
        <f t="shared" si="22"/>
        <v>7.4303405572755415E-2</v>
      </c>
      <c r="BB8" s="6">
        <f t="shared" si="23"/>
        <v>0.11764705882352941</v>
      </c>
      <c r="BC8">
        <v>687</v>
      </c>
      <c r="BD8">
        <v>31</v>
      </c>
      <c r="BE8">
        <v>0</v>
      </c>
      <c r="BF8" s="6">
        <f t="shared" si="24"/>
        <v>0</v>
      </c>
      <c r="BG8">
        <v>1</v>
      </c>
      <c r="BH8" s="6">
        <f t="shared" si="25"/>
        <v>3.2258064516129031E-2</v>
      </c>
      <c r="BI8">
        <v>1</v>
      </c>
      <c r="BJ8" s="6">
        <f t="shared" si="26"/>
        <v>3.2258064516129031E-2</v>
      </c>
      <c r="BK8">
        <v>20</v>
      </c>
      <c r="BL8">
        <v>1</v>
      </c>
      <c r="BM8" s="6">
        <f t="shared" si="27"/>
        <v>0.05</v>
      </c>
      <c r="BN8">
        <v>6</v>
      </c>
      <c r="BO8" s="6">
        <f t="shared" si="28"/>
        <v>0.3</v>
      </c>
      <c r="BP8">
        <v>6</v>
      </c>
      <c r="BQ8" s="6">
        <f t="shared" si="29"/>
        <v>0.3</v>
      </c>
      <c r="BR8">
        <v>602</v>
      </c>
      <c r="BS8">
        <v>708</v>
      </c>
      <c r="BT8">
        <v>108</v>
      </c>
      <c r="BU8">
        <v>6</v>
      </c>
      <c r="BV8">
        <v>10</v>
      </c>
      <c r="BW8" s="67">
        <f t="shared" si="30"/>
        <v>0.14814814814814814</v>
      </c>
      <c r="BX8">
        <v>632</v>
      </c>
      <c r="BY8">
        <v>263</v>
      </c>
      <c r="BZ8" s="6">
        <f t="shared" si="31"/>
        <v>0.41613924050632911</v>
      </c>
      <c r="CA8">
        <v>146</v>
      </c>
      <c r="CB8">
        <v>140</v>
      </c>
      <c r="CC8" s="6">
        <f t="shared" si="32"/>
        <v>0.95890410958904104</v>
      </c>
    </row>
    <row r="9" spans="1:81" x14ac:dyDescent="0.3">
      <c r="A9" t="s">
        <v>57</v>
      </c>
      <c r="B9" t="s">
        <v>64</v>
      </c>
      <c r="C9" t="s">
        <v>65</v>
      </c>
      <c r="D9" s="50">
        <v>1243676</v>
      </c>
      <c r="E9" t="s">
        <v>1062</v>
      </c>
      <c r="F9">
        <v>300</v>
      </c>
      <c r="G9">
        <v>300</v>
      </c>
      <c r="H9" s="6">
        <f t="shared" si="1"/>
        <v>1</v>
      </c>
      <c r="I9">
        <v>91</v>
      </c>
      <c r="J9">
        <v>36</v>
      </c>
      <c r="K9">
        <v>112</v>
      </c>
      <c r="L9">
        <v>40</v>
      </c>
      <c r="M9">
        <v>13</v>
      </c>
      <c r="N9">
        <v>0</v>
      </c>
      <c r="O9">
        <v>0</v>
      </c>
      <c r="P9">
        <v>1</v>
      </c>
      <c r="Q9" s="6">
        <f t="shared" si="2"/>
        <v>0</v>
      </c>
      <c r="R9" s="6">
        <f t="shared" si="3"/>
        <v>0</v>
      </c>
      <c r="S9" s="6">
        <f t="shared" si="4"/>
        <v>7.6923076923076927E-2</v>
      </c>
      <c r="T9">
        <v>291</v>
      </c>
      <c r="U9">
        <v>31</v>
      </c>
      <c r="V9">
        <v>53</v>
      </c>
      <c r="W9">
        <v>68</v>
      </c>
      <c r="X9" s="6">
        <f t="shared" si="5"/>
        <v>0.10652920962199312</v>
      </c>
      <c r="Y9" s="6">
        <f t="shared" si="6"/>
        <v>0.18213058419243985</v>
      </c>
      <c r="Z9" s="6">
        <f t="shared" si="7"/>
        <v>0.23367697594501718</v>
      </c>
      <c r="AA9">
        <v>20</v>
      </c>
      <c r="AB9">
        <v>0</v>
      </c>
      <c r="AC9">
        <v>0</v>
      </c>
      <c r="AD9">
        <v>1</v>
      </c>
      <c r="AE9" s="6">
        <f t="shared" si="8"/>
        <v>0</v>
      </c>
      <c r="AF9" s="6">
        <f t="shared" si="9"/>
        <v>0</v>
      </c>
      <c r="AG9" s="6">
        <f t="shared" si="10"/>
        <v>0.05</v>
      </c>
      <c r="AH9">
        <v>0</v>
      </c>
      <c r="AI9">
        <v>0</v>
      </c>
      <c r="AJ9">
        <v>0</v>
      </c>
      <c r="AK9">
        <v>0</v>
      </c>
      <c r="AL9" s="6" t="str">
        <f t="shared" si="11"/>
        <v>NA</v>
      </c>
      <c r="AM9" s="6" t="str">
        <f t="shared" si="12"/>
        <v>NA</v>
      </c>
      <c r="AN9" s="6" t="str">
        <f t="shared" si="13"/>
        <v>NA</v>
      </c>
      <c r="AO9">
        <v>145</v>
      </c>
      <c r="AP9">
        <v>3</v>
      </c>
      <c r="AQ9">
        <v>4</v>
      </c>
      <c r="AR9">
        <v>13</v>
      </c>
      <c r="AS9" s="6">
        <f t="shared" si="14"/>
        <v>2.0689655172413793E-2</v>
      </c>
      <c r="AT9" s="6">
        <f t="shared" si="15"/>
        <v>2.7586206896551724E-2</v>
      </c>
      <c r="AU9" s="6">
        <f t="shared" si="16"/>
        <v>8.9655172413793102E-2</v>
      </c>
      <c r="AV9">
        <f t="shared" si="17"/>
        <v>469</v>
      </c>
      <c r="AW9">
        <f t="shared" si="18"/>
        <v>34</v>
      </c>
      <c r="AX9">
        <f t="shared" si="19"/>
        <v>57</v>
      </c>
      <c r="AY9">
        <f t="shared" si="20"/>
        <v>83</v>
      </c>
      <c r="AZ9" s="6">
        <f t="shared" si="21"/>
        <v>7.2494669509594878E-2</v>
      </c>
      <c r="BA9" s="6">
        <f t="shared" si="22"/>
        <v>0.12153518123667377</v>
      </c>
      <c r="BB9" s="6">
        <f t="shared" si="23"/>
        <v>0.17697228144989338</v>
      </c>
      <c r="BC9">
        <v>1142</v>
      </c>
      <c r="BD9">
        <v>108</v>
      </c>
      <c r="BE9">
        <v>2</v>
      </c>
      <c r="BF9" s="6">
        <f t="shared" si="24"/>
        <v>1.8518518518518517E-2</v>
      </c>
      <c r="BG9">
        <v>10</v>
      </c>
      <c r="BH9" s="6">
        <f t="shared" si="25"/>
        <v>9.2592592592592587E-2</v>
      </c>
      <c r="BI9">
        <v>11</v>
      </c>
      <c r="BJ9" s="6">
        <f t="shared" si="26"/>
        <v>0.10185185185185185</v>
      </c>
      <c r="BK9">
        <v>37</v>
      </c>
      <c r="BL9">
        <v>5</v>
      </c>
      <c r="BM9" s="6">
        <f t="shared" si="27"/>
        <v>0.13513513513513514</v>
      </c>
      <c r="BN9">
        <v>7</v>
      </c>
      <c r="BO9" s="6">
        <f t="shared" si="28"/>
        <v>0.1891891891891892</v>
      </c>
      <c r="BP9">
        <v>11</v>
      </c>
      <c r="BQ9" s="6">
        <f t="shared" si="29"/>
        <v>0.29729729729729731</v>
      </c>
      <c r="BR9">
        <v>751</v>
      </c>
      <c r="BS9">
        <v>844</v>
      </c>
      <c r="BT9">
        <v>13</v>
      </c>
      <c r="BU9">
        <v>3</v>
      </c>
      <c r="BV9">
        <v>2</v>
      </c>
      <c r="BW9" s="67">
        <f t="shared" si="30"/>
        <v>0.38461538461538464</v>
      </c>
      <c r="BX9">
        <v>1016</v>
      </c>
      <c r="BY9">
        <v>238</v>
      </c>
      <c r="BZ9" s="6">
        <f t="shared" si="31"/>
        <v>0.23425196850393701</v>
      </c>
      <c r="CA9">
        <v>149</v>
      </c>
      <c r="CB9">
        <v>123</v>
      </c>
      <c r="CC9" s="6">
        <f t="shared" si="32"/>
        <v>0.82550335570469802</v>
      </c>
    </row>
    <row r="10" spans="1:81" x14ac:dyDescent="0.3">
      <c r="A10" t="s">
        <v>57</v>
      </c>
      <c r="B10" t="s">
        <v>68</v>
      </c>
      <c r="C10" t="s">
        <v>69</v>
      </c>
      <c r="D10" s="50">
        <v>203299</v>
      </c>
      <c r="E10" t="s">
        <v>1062</v>
      </c>
      <c r="F10">
        <v>89</v>
      </c>
      <c r="G10">
        <v>83</v>
      </c>
      <c r="H10" s="6">
        <f t="shared" si="1"/>
        <v>0.93258426966292129</v>
      </c>
      <c r="I10">
        <v>477</v>
      </c>
      <c r="J10">
        <v>538</v>
      </c>
      <c r="K10">
        <v>477</v>
      </c>
      <c r="L10">
        <v>538</v>
      </c>
      <c r="M10">
        <v>0</v>
      </c>
      <c r="N10">
        <v>0</v>
      </c>
      <c r="O10">
        <v>0</v>
      </c>
      <c r="P10">
        <v>0</v>
      </c>
      <c r="Q10" s="6" t="str">
        <f t="shared" si="2"/>
        <v>NA</v>
      </c>
      <c r="R10" s="6" t="str">
        <f t="shared" si="3"/>
        <v>NA</v>
      </c>
      <c r="S10" s="6" t="str">
        <f t="shared" si="4"/>
        <v>NA</v>
      </c>
      <c r="T10">
        <v>61</v>
      </c>
      <c r="U10">
        <v>36</v>
      </c>
      <c r="V10">
        <v>37</v>
      </c>
      <c r="W10">
        <v>37</v>
      </c>
      <c r="X10" s="6">
        <f t="shared" si="5"/>
        <v>0.5901639344262295</v>
      </c>
      <c r="Y10" s="6">
        <f t="shared" si="6"/>
        <v>0.60655737704918034</v>
      </c>
      <c r="Z10" s="6">
        <f t="shared" si="7"/>
        <v>0.60655737704918034</v>
      </c>
      <c r="AA10">
        <v>3</v>
      </c>
      <c r="AB10">
        <v>0</v>
      </c>
      <c r="AC10">
        <v>0</v>
      </c>
      <c r="AD10">
        <v>0</v>
      </c>
      <c r="AE10" s="6">
        <f t="shared" si="8"/>
        <v>0</v>
      </c>
      <c r="AF10" s="6">
        <f t="shared" si="9"/>
        <v>0</v>
      </c>
      <c r="AG10" s="6">
        <f t="shared" si="10"/>
        <v>0</v>
      </c>
      <c r="AH10">
        <v>0</v>
      </c>
      <c r="AI10">
        <v>0</v>
      </c>
      <c r="AJ10">
        <v>0</v>
      </c>
      <c r="AK10">
        <v>0</v>
      </c>
      <c r="AL10" s="6" t="str">
        <f t="shared" si="11"/>
        <v>NA</v>
      </c>
      <c r="AM10" s="6" t="str">
        <f t="shared" si="12"/>
        <v>NA</v>
      </c>
      <c r="AN10" s="6" t="str">
        <f t="shared" si="13"/>
        <v>NA</v>
      </c>
      <c r="AO10">
        <v>0</v>
      </c>
      <c r="AP10">
        <v>0</v>
      </c>
      <c r="AQ10">
        <v>0</v>
      </c>
      <c r="AR10">
        <v>0</v>
      </c>
      <c r="AS10" s="6" t="str">
        <f t="shared" si="14"/>
        <v>NA</v>
      </c>
      <c r="AT10" s="6" t="str">
        <f t="shared" si="15"/>
        <v>NA</v>
      </c>
      <c r="AU10" s="6" t="str">
        <f t="shared" si="16"/>
        <v>NA</v>
      </c>
      <c r="AV10">
        <f t="shared" si="17"/>
        <v>64</v>
      </c>
      <c r="AW10">
        <f t="shared" si="18"/>
        <v>36</v>
      </c>
      <c r="AX10">
        <f t="shared" si="19"/>
        <v>37</v>
      </c>
      <c r="AY10">
        <f t="shared" si="20"/>
        <v>37</v>
      </c>
      <c r="AZ10" s="6">
        <f t="shared" si="21"/>
        <v>0.5625</v>
      </c>
      <c r="BA10" s="6">
        <f t="shared" si="22"/>
        <v>0.578125</v>
      </c>
      <c r="BB10" s="6">
        <f t="shared" si="23"/>
        <v>0.578125</v>
      </c>
      <c r="BC10">
        <v>324</v>
      </c>
      <c r="BD10">
        <v>0</v>
      </c>
      <c r="BE10">
        <v>0</v>
      </c>
      <c r="BF10" s="6" t="str">
        <f t="shared" si="24"/>
        <v>NA</v>
      </c>
      <c r="BG10">
        <v>0</v>
      </c>
      <c r="BH10" s="6" t="str">
        <f t="shared" si="25"/>
        <v>NA</v>
      </c>
      <c r="BI10">
        <v>0</v>
      </c>
      <c r="BJ10" s="6" t="str">
        <f t="shared" si="26"/>
        <v>NA</v>
      </c>
      <c r="BK10">
        <v>0</v>
      </c>
      <c r="BL10">
        <v>0</v>
      </c>
      <c r="BM10" s="6" t="str">
        <f t="shared" si="27"/>
        <v>NA</v>
      </c>
      <c r="BN10">
        <v>0</v>
      </c>
      <c r="BO10" s="6" t="str">
        <f t="shared" si="28"/>
        <v>NA</v>
      </c>
      <c r="BP10">
        <v>0</v>
      </c>
      <c r="BQ10" s="6" t="str">
        <f t="shared" si="29"/>
        <v>NA</v>
      </c>
      <c r="BR10">
        <v>93</v>
      </c>
      <c r="BS10">
        <v>130</v>
      </c>
      <c r="BT10">
        <v>0</v>
      </c>
      <c r="BU10">
        <v>0</v>
      </c>
      <c r="BV10">
        <v>0</v>
      </c>
      <c r="BW10" s="67" t="str">
        <f t="shared" si="30"/>
        <v>NA</v>
      </c>
      <c r="BX10">
        <v>7</v>
      </c>
      <c r="BY10">
        <v>1</v>
      </c>
      <c r="BZ10" s="6">
        <f t="shared" si="31"/>
        <v>0.14285714285714285</v>
      </c>
      <c r="CA10">
        <v>0</v>
      </c>
      <c r="CB10">
        <v>0</v>
      </c>
      <c r="CC10" s="6" t="str">
        <f t="shared" si="32"/>
        <v>NA</v>
      </c>
    </row>
    <row r="11" spans="1:81" x14ac:dyDescent="0.3">
      <c r="A11" t="s">
        <v>57</v>
      </c>
      <c r="B11" t="s">
        <v>70</v>
      </c>
      <c r="C11" t="s">
        <v>71</v>
      </c>
      <c r="D11" s="50">
        <v>1185251</v>
      </c>
      <c r="E11" t="s">
        <v>1063</v>
      </c>
      <c r="F11">
        <v>377</v>
      </c>
      <c r="G11">
        <v>29</v>
      </c>
      <c r="H11" s="6">
        <f t="shared" si="1"/>
        <v>7.6923076923076927E-2</v>
      </c>
      <c r="I11">
        <v>0</v>
      </c>
      <c r="J11">
        <v>0</v>
      </c>
      <c r="K11">
        <v>297</v>
      </c>
      <c r="L11">
        <v>265</v>
      </c>
      <c r="M11">
        <v>0</v>
      </c>
      <c r="N11">
        <v>0</v>
      </c>
      <c r="O11">
        <v>0</v>
      </c>
      <c r="P11">
        <v>0</v>
      </c>
      <c r="Q11" s="6" t="str">
        <f t="shared" si="2"/>
        <v>NA</v>
      </c>
      <c r="R11" s="6" t="str">
        <f t="shared" si="3"/>
        <v>NA</v>
      </c>
      <c r="S11" s="6" t="str">
        <f t="shared" si="4"/>
        <v>NA</v>
      </c>
      <c r="T11">
        <v>0</v>
      </c>
      <c r="U11">
        <v>0</v>
      </c>
      <c r="V11">
        <v>0</v>
      </c>
      <c r="W11">
        <v>0</v>
      </c>
      <c r="X11" s="6" t="str">
        <f t="shared" si="5"/>
        <v>NA</v>
      </c>
      <c r="Y11" s="6" t="str">
        <f t="shared" si="6"/>
        <v>NA</v>
      </c>
      <c r="Z11" s="6" t="str">
        <f t="shared" si="7"/>
        <v>NA</v>
      </c>
      <c r="AA11">
        <v>9</v>
      </c>
      <c r="AB11">
        <v>0</v>
      </c>
      <c r="AC11">
        <v>0</v>
      </c>
      <c r="AD11">
        <v>0</v>
      </c>
      <c r="AE11" s="6">
        <f t="shared" si="8"/>
        <v>0</v>
      </c>
      <c r="AF11" s="6">
        <f t="shared" si="9"/>
        <v>0</v>
      </c>
      <c r="AG11" s="6">
        <f t="shared" si="10"/>
        <v>0</v>
      </c>
      <c r="AH11">
        <v>0</v>
      </c>
      <c r="AI11">
        <v>0</v>
      </c>
      <c r="AJ11">
        <v>0</v>
      </c>
      <c r="AK11">
        <v>0</v>
      </c>
      <c r="AL11" s="6" t="str">
        <f t="shared" si="11"/>
        <v>NA</v>
      </c>
      <c r="AM11" s="6" t="str">
        <f t="shared" si="12"/>
        <v>NA</v>
      </c>
      <c r="AN11" s="6" t="str">
        <f t="shared" si="13"/>
        <v>NA</v>
      </c>
      <c r="AO11">
        <v>44</v>
      </c>
      <c r="AP11">
        <v>0</v>
      </c>
      <c r="AQ11">
        <v>0</v>
      </c>
      <c r="AR11">
        <v>0</v>
      </c>
      <c r="AS11" s="6">
        <f t="shared" si="14"/>
        <v>0</v>
      </c>
      <c r="AT11" s="6">
        <f t="shared" si="15"/>
        <v>0</v>
      </c>
      <c r="AU11" s="6">
        <f t="shared" si="16"/>
        <v>0</v>
      </c>
      <c r="AV11">
        <f t="shared" si="17"/>
        <v>53</v>
      </c>
      <c r="AW11">
        <f t="shared" si="18"/>
        <v>0</v>
      </c>
      <c r="AX11">
        <f t="shared" si="19"/>
        <v>0</v>
      </c>
      <c r="AY11">
        <f t="shared" si="20"/>
        <v>0</v>
      </c>
      <c r="AZ11" s="6">
        <f t="shared" si="21"/>
        <v>0</v>
      </c>
      <c r="BA11" s="6">
        <f t="shared" si="22"/>
        <v>0</v>
      </c>
      <c r="BB11" s="6">
        <f t="shared" si="23"/>
        <v>0</v>
      </c>
      <c r="BC11">
        <v>66</v>
      </c>
      <c r="BD11">
        <v>51</v>
      </c>
      <c r="BE11">
        <v>1</v>
      </c>
      <c r="BF11" s="6">
        <f t="shared" si="24"/>
        <v>1.9607843137254902E-2</v>
      </c>
      <c r="BG11">
        <v>16</v>
      </c>
      <c r="BH11" s="6">
        <f t="shared" si="25"/>
        <v>0.31372549019607843</v>
      </c>
      <c r="BI11">
        <v>17</v>
      </c>
      <c r="BJ11" s="6">
        <f t="shared" si="26"/>
        <v>0.33333333333333331</v>
      </c>
      <c r="BK11">
        <v>13</v>
      </c>
      <c r="BL11">
        <v>5</v>
      </c>
      <c r="BM11" s="6">
        <f t="shared" si="27"/>
        <v>0.38461538461538464</v>
      </c>
      <c r="BN11">
        <v>5</v>
      </c>
      <c r="BO11" s="6">
        <f t="shared" si="28"/>
        <v>0.38461538461538464</v>
      </c>
      <c r="BP11">
        <v>6</v>
      </c>
      <c r="BQ11" s="6">
        <f t="shared" si="29"/>
        <v>0.46153846153846156</v>
      </c>
      <c r="BR11">
        <v>41</v>
      </c>
      <c r="BS11">
        <v>58</v>
      </c>
      <c r="BT11">
        <v>0</v>
      </c>
      <c r="BU11">
        <v>0</v>
      </c>
      <c r="BV11">
        <v>0</v>
      </c>
      <c r="BW11" s="67" t="str">
        <f t="shared" si="30"/>
        <v>NA</v>
      </c>
      <c r="BX11">
        <v>9</v>
      </c>
      <c r="BY11">
        <v>1</v>
      </c>
      <c r="BZ11" s="6">
        <f t="shared" si="31"/>
        <v>0.1111111111111111</v>
      </c>
      <c r="CA11">
        <v>87</v>
      </c>
      <c r="CB11">
        <v>84</v>
      </c>
      <c r="CC11" s="6">
        <f t="shared" si="32"/>
        <v>0.96551724137931039</v>
      </c>
    </row>
    <row r="12" spans="1:81" x14ac:dyDescent="0.3">
      <c r="A12" t="s">
        <v>72</v>
      </c>
      <c r="B12" t="s">
        <v>73</v>
      </c>
      <c r="C12" t="s">
        <v>74</v>
      </c>
      <c r="D12" s="50">
        <v>3142641</v>
      </c>
      <c r="E12" t="s">
        <v>1062</v>
      </c>
      <c r="F12">
        <v>564</v>
      </c>
      <c r="G12">
        <v>300</v>
      </c>
      <c r="H12" s="6">
        <f t="shared" si="1"/>
        <v>0.53191489361702127</v>
      </c>
      <c r="I12">
        <v>48</v>
      </c>
      <c r="J12">
        <v>27</v>
      </c>
      <c r="K12">
        <v>72</v>
      </c>
      <c r="L12">
        <v>32</v>
      </c>
      <c r="M12">
        <v>0</v>
      </c>
      <c r="N12">
        <v>0</v>
      </c>
      <c r="O12">
        <v>0</v>
      </c>
      <c r="P12">
        <v>0</v>
      </c>
      <c r="Q12" s="6" t="str">
        <f t="shared" si="2"/>
        <v>NA</v>
      </c>
      <c r="R12" s="6" t="str">
        <f t="shared" si="3"/>
        <v>NA</v>
      </c>
      <c r="S12" s="6" t="str">
        <f t="shared" si="4"/>
        <v>NA</v>
      </c>
      <c r="T12">
        <v>402</v>
      </c>
      <c r="U12">
        <v>36</v>
      </c>
      <c r="V12">
        <v>59</v>
      </c>
      <c r="W12">
        <v>74</v>
      </c>
      <c r="X12" s="6">
        <f t="shared" si="5"/>
        <v>8.9552238805970144E-2</v>
      </c>
      <c r="Y12" s="6">
        <f t="shared" si="6"/>
        <v>0.14676616915422885</v>
      </c>
      <c r="Z12" s="6">
        <f t="shared" si="7"/>
        <v>0.18407960199004975</v>
      </c>
      <c r="AA12">
        <v>159</v>
      </c>
      <c r="AB12">
        <v>10</v>
      </c>
      <c r="AC12">
        <v>13</v>
      </c>
      <c r="AD12">
        <v>27</v>
      </c>
      <c r="AE12" s="6">
        <f t="shared" si="8"/>
        <v>6.2893081761006289E-2</v>
      </c>
      <c r="AF12" s="6">
        <f t="shared" si="9"/>
        <v>8.1761006289308172E-2</v>
      </c>
      <c r="AG12" s="6">
        <f t="shared" si="10"/>
        <v>0.16981132075471697</v>
      </c>
      <c r="AH12">
        <v>0</v>
      </c>
      <c r="AI12">
        <v>0</v>
      </c>
      <c r="AJ12">
        <v>0</v>
      </c>
      <c r="AK12">
        <v>0</v>
      </c>
      <c r="AL12" s="6" t="str">
        <f t="shared" si="11"/>
        <v>NA</v>
      </c>
      <c r="AM12" s="6" t="str">
        <f t="shared" si="12"/>
        <v>NA</v>
      </c>
      <c r="AN12" s="6" t="str">
        <f t="shared" si="13"/>
        <v>NA</v>
      </c>
      <c r="AO12">
        <v>137</v>
      </c>
      <c r="AP12">
        <v>9</v>
      </c>
      <c r="AQ12">
        <v>13</v>
      </c>
      <c r="AR12">
        <v>17</v>
      </c>
      <c r="AS12" s="6">
        <f t="shared" si="14"/>
        <v>6.569343065693431E-2</v>
      </c>
      <c r="AT12" s="6">
        <f t="shared" si="15"/>
        <v>9.4890510948905105E-2</v>
      </c>
      <c r="AU12" s="6">
        <f t="shared" si="16"/>
        <v>0.12408759124087591</v>
      </c>
      <c r="AV12">
        <f t="shared" si="17"/>
        <v>698</v>
      </c>
      <c r="AW12">
        <f t="shared" si="18"/>
        <v>55</v>
      </c>
      <c r="AX12">
        <f t="shared" si="19"/>
        <v>85</v>
      </c>
      <c r="AY12">
        <f t="shared" si="20"/>
        <v>118</v>
      </c>
      <c r="AZ12" s="6">
        <f t="shared" si="21"/>
        <v>7.8796561604584522E-2</v>
      </c>
      <c r="BA12" s="6">
        <f t="shared" si="22"/>
        <v>0.12177650429799428</v>
      </c>
      <c r="BB12" s="6">
        <f t="shared" si="23"/>
        <v>0.16905444126074498</v>
      </c>
      <c r="BC12">
        <v>1459</v>
      </c>
      <c r="BD12">
        <v>236</v>
      </c>
      <c r="BE12">
        <v>8</v>
      </c>
      <c r="BF12" s="6">
        <f t="shared" si="24"/>
        <v>3.3898305084745763E-2</v>
      </c>
      <c r="BG12">
        <v>14</v>
      </c>
      <c r="BH12" s="6">
        <f t="shared" si="25"/>
        <v>5.9322033898305086E-2</v>
      </c>
      <c r="BI12">
        <v>20</v>
      </c>
      <c r="BJ12" s="6">
        <f t="shared" si="26"/>
        <v>8.4745762711864403E-2</v>
      </c>
      <c r="BK12">
        <v>134</v>
      </c>
      <c r="BL12">
        <v>66</v>
      </c>
      <c r="BM12" s="6">
        <f t="shared" si="27"/>
        <v>0.4925373134328358</v>
      </c>
      <c r="BN12">
        <v>34</v>
      </c>
      <c r="BO12" s="6">
        <f t="shared" si="28"/>
        <v>0.2537313432835821</v>
      </c>
      <c r="BP12">
        <v>95</v>
      </c>
      <c r="BQ12" s="6">
        <f t="shared" si="29"/>
        <v>0.70895522388059706</v>
      </c>
      <c r="BR12">
        <v>1114</v>
      </c>
      <c r="BS12">
        <v>1283</v>
      </c>
      <c r="BT12">
        <v>149</v>
      </c>
      <c r="BU12">
        <v>76</v>
      </c>
      <c r="BV12">
        <v>6</v>
      </c>
      <c r="BW12" s="67">
        <f t="shared" si="30"/>
        <v>0.55033557046979864</v>
      </c>
      <c r="BX12">
        <v>1281</v>
      </c>
      <c r="BY12">
        <v>614</v>
      </c>
      <c r="BZ12" s="6">
        <f t="shared" si="31"/>
        <v>0.47931303669008585</v>
      </c>
      <c r="CA12">
        <v>560</v>
      </c>
      <c r="CB12">
        <v>539</v>
      </c>
      <c r="CC12" s="6">
        <f t="shared" si="32"/>
        <v>0.96250000000000002</v>
      </c>
    </row>
    <row r="13" spans="1:81" x14ac:dyDescent="0.3">
      <c r="A13" t="s">
        <v>72</v>
      </c>
      <c r="B13" t="s">
        <v>75</v>
      </c>
      <c r="C13" t="s">
        <v>76</v>
      </c>
      <c r="D13" s="50">
        <v>356625</v>
      </c>
      <c r="E13" t="s">
        <v>1062</v>
      </c>
      <c r="F13">
        <v>344</v>
      </c>
      <c r="G13">
        <v>144</v>
      </c>
      <c r="H13" s="6">
        <f t="shared" si="1"/>
        <v>0.41860465116279072</v>
      </c>
      <c r="I13">
        <v>23</v>
      </c>
      <c r="J13">
        <v>13</v>
      </c>
      <c r="K13">
        <v>249</v>
      </c>
      <c r="L13">
        <v>200</v>
      </c>
      <c r="M13">
        <v>0</v>
      </c>
      <c r="N13">
        <v>0</v>
      </c>
      <c r="O13">
        <v>0</v>
      </c>
      <c r="P13">
        <v>0</v>
      </c>
      <c r="Q13" s="6" t="str">
        <f t="shared" si="2"/>
        <v>NA</v>
      </c>
      <c r="R13" s="6" t="str">
        <f t="shared" si="3"/>
        <v>NA</v>
      </c>
      <c r="S13" s="6" t="str">
        <f t="shared" si="4"/>
        <v>NA</v>
      </c>
      <c r="T13">
        <v>118</v>
      </c>
      <c r="U13">
        <v>24</v>
      </c>
      <c r="V13">
        <v>37</v>
      </c>
      <c r="W13">
        <v>41</v>
      </c>
      <c r="X13" s="6">
        <f t="shared" si="5"/>
        <v>0.20338983050847459</v>
      </c>
      <c r="Y13" s="6">
        <f t="shared" si="6"/>
        <v>0.3135593220338983</v>
      </c>
      <c r="Z13" s="6">
        <f t="shared" si="7"/>
        <v>0.34745762711864409</v>
      </c>
      <c r="AA13">
        <v>16</v>
      </c>
      <c r="AB13">
        <v>3</v>
      </c>
      <c r="AC13">
        <v>3</v>
      </c>
      <c r="AD13">
        <v>4</v>
      </c>
      <c r="AE13" s="6">
        <f t="shared" si="8"/>
        <v>0.1875</v>
      </c>
      <c r="AF13" s="6">
        <f t="shared" si="9"/>
        <v>0.1875</v>
      </c>
      <c r="AG13" s="6">
        <f t="shared" si="10"/>
        <v>0.25</v>
      </c>
      <c r="AH13">
        <v>0</v>
      </c>
      <c r="AI13">
        <v>0</v>
      </c>
      <c r="AJ13">
        <v>0</v>
      </c>
      <c r="AK13">
        <v>0</v>
      </c>
      <c r="AL13" s="6" t="str">
        <f t="shared" si="11"/>
        <v>NA</v>
      </c>
      <c r="AM13" s="6" t="str">
        <f t="shared" si="12"/>
        <v>NA</v>
      </c>
      <c r="AN13" s="6" t="str">
        <f t="shared" si="13"/>
        <v>NA</v>
      </c>
      <c r="AO13">
        <v>54</v>
      </c>
      <c r="AP13">
        <v>0</v>
      </c>
      <c r="AQ13">
        <v>3</v>
      </c>
      <c r="AR13">
        <v>4</v>
      </c>
      <c r="AS13" s="6">
        <f t="shared" si="14"/>
        <v>0</v>
      </c>
      <c r="AT13" s="6">
        <f t="shared" si="15"/>
        <v>5.5555555555555552E-2</v>
      </c>
      <c r="AU13" s="6">
        <f t="shared" si="16"/>
        <v>7.407407407407407E-2</v>
      </c>
      <c r="AV13">
        <f t="shared" si="17"/>
        <v>188</v>
      </c>
      <c r="AW13">
        <f t="shared" si="18"/>
        <v>27</v>
      </c>
      <c r="AX13">
        <f t="shared" si="19"/>
        <v>43</v>
      </c>
      <c r="AY13">
        <f t="shared" si="20"/>
        <v>49</v>
      </c>
      <c r="AZ13" s="6">
        <f t="shared" si="21"/>
        <v>0.14361702127659576</v>
      </c>
      <c r="BA13" s="6">
        <f t="shared" si="22"/>
        <v>0.22872340425531915</v>
      </c>
      <c r="BB13" s="6">
        <f t="shared" si="23"/>
        <v>0.26063829787234044</v>
      </c>
      <c r="BC13">
        <v>171</v>
      </c>
      <c r="BD13">
        <v>9</v>
      </c>
      <c r="BE13">
        <v>0</v>
      </c>
      <c r="BF13" s="6">
        <f t="shared" si="24"/>
        <v>0</v>
      </c>
      <c r="BG13">
        <v>0</v>
      </c>
      <c r="BH13" s="6">
        <f t="shared" si="25"/>
        <v>0</v>
      </c>
      <c r="BI13">
        <v>0</v>
      </c>
      <c r="BJ13" s="6">
        <f t="shared" si="26"/>
        <v>0</v>
      </c>
      <c r="BK13">
        <v>17</v>
      </c>
      <c r="BL13">
        <v>8</v>
      </c>
      <c r="BM13" s="6">
        <f t="shared" si="27"/>
        <v>0.47058823529411764</v>
      </c>
      <c r="BN13">
        <v>1</v>
      </c>
      <c r="BO13" s="6">
        <f t="shared" si="28"/>
        <v>5.8823529411764705E-2</v>
      </c>
      <c r="BP13">
        <v>8</v>
      </c>
      <c r="BQ13" s="6">
        <f t="shared" si="29"/>
        <v>0.47058823529411764</v>
      </c>
      <c r="BR13">
        <v>88</v>
      </c>
      <c r="BS13">
        <v>238</v>
      </c>
      <c r="BT13">
        <v>90</v>
      </c>
      <c r="BU13">
        <v>17</v>
      </c>
      <c r="BV13">
        <v>6</v>
      </c>
      <c r="BW13" s="67">
        <f t="shared" si="30"/>
        <v>0.25555555555555554</v>
      </c>
      <c r="BX13">
        <v>191</v>
      </c>
      <c r="BY13">
        <v>162</v>
      </c>
      <c r="BZ13" s="6">
        <f t="shared" si="31"/>
        <v>0.84816753926701571</v>
      </c>
      <c r="CA13">
        <v>26</v>
      </c>
      <c r="CB13">
        <v>24</v>
      </c>
      <c r="CC13" s="6">
        <f t="shared" si="32"/>
        <v>0.92307692307692313</v>
      </c>
    </row>
    <row r="14" spans="1:81" x14ac:dyDescent="0.3">
      <c r="A14" t="s">
        <v>72</v>
      </c>
      <c r="B14" t="s">
        <v>77</v>
      </c>
      <c r="C14" t="s">
        <v>78</v>
      </c>
      <c r="D14" s="50">
        <v>377488</v>
      </c>
      <c r="E14" t="s">
        <v>1063</v>
      </c>
      <c r="F14">
        <v>378</v>
      </c>
      <c r="G14">
        <v>241</v>
      </c>
      <c r="H14" s="6">
        <f t="shared" si="1"/>
        <v>0.63756613756613756</v>
      </c>
      <c r="I14">
        <v>64</v>
      </c>
      <c r="J14">
        <v>27</v>
      </c>
      <c r="K14">
        <v>82</v>
      </c>
      <c r="L14">
        <v>32</v>
      </c>
      <c r="M14">
        <v>0</v>
      </c>
      <c r="N14">
        <v>0</v>
      </c>
      <c r="O14">
        <v>0</v>
      </c>
      <c r="P14">
        <v>0</v>
      </c>
      <c r="Q14" s="6" t="str">
        <f t="shared" si="2"/>
        <v>NA</v>
      </c>
      <c r="R14" s="6" t="str">
        <f t="shared" si="3"/>
        <v>NA</v>
      </c>
      <c r="S14" s="6" t="str">
        <f t="shared" si="4"/>
        <v>NA</v>
      </c>
      <c r="T14">
        <v>210</v>
      </c>
      <c r="U14">
        <v>29</v>
      </c>
      <c r="V14">
        <v>38</v>
      </c>
      <c r="W14">
        <v>49</v>
      </c>
      <c r="X14" s="6">
        <f t="shared" si="5"/>
        <v>0.1380952380952381</v>
      </c>
      <c r="Y14" s="6">
        <f t="shared" si="6"/>
        <v>0.18095238095238095</v>
      </c>
      <c r="Z14" s="6">
        <f t="shared" si="7"/>
        <v>0.23333333333333334</v>
      </c>
      <c r="AA14">
        <v>35</v>
      </c>
      <c r="AB14">
        <v>0</v>
      </c>
      <c r="AC14">
        <v>1</v>
      </c>
      <c r="AD14">
        <v>5</v>
      </c>
      <c r="AE14" s="6">
        <f t="shared" si="8"/>
        <v>0</v>
      </c>
      <c r="AF14" s="6">
        <f t="shared" si="9"/>
        <v>2.8571428571428571E-2</v>
      </c>
      <c r="AG14" s="6">
        <f t="shared" si="10"/>
        <v>0.14285714285714285</v>
      </c>
      <c r="AH14">
        <v>0</v>
      </c>
      <c r="AI14">
        <v>0</v>
      </c>
      <c r="AJ14">
        <v>0</v>
      </c>
      <c r="AK14">
        <v>0</v>
      </c>
      <c r="AL14" s="6" t="str">
        <f t="shared" si="11"/>
        <v>NA</v>
      </c>
      <c r="AM14" s="6" t="str">
        <f t="shared" si="12"/>
        <v>NA</v>
      </c>
      <c r="AN14" s="6" t="str">
        <f t="shared" si="13"/>
        <v>NA</v>
      </c>
      <c r="AO14">
        <v>42</v>
      </c>
      <c r="AP14">
        <v>1</v>
      </c>
      <c r="AQ14">
        <v>7</v>
      </c>
      <c r="AR14">
        <v>7</v>
      </c>
      <c r="AS14" s="6">
        <f t="shared" si="14"/>
        <v>2.3809523809523808E-2</v>
      </c>
      <c r="AT14" s="6">
        <f t="shared" si="15"/>
        <v>0.16666666666666666</v>
      </c>
      <c r="AU14" s="6">
        <f t="shared" si="16"/>
        <v>0.16666666666666666</v>
      </c>
      <c r="AV14">
        <f t="shared" si="17"/>
        <v>287</v>
      </c>
      <c r="AW14">
        <f t="shared" si="18"/>
        <v>30</v>
      </c>
      <c r="AX14">
        <f t="shared" si="19"/>
        <v>46</v>
      </c>
      <c r="AY14">
        <f t="shared" si="20"/>
        <v>61</v>
      </c>
      <c r="AZ14" s="6">
        <f t="shared" si="21"/>
        <v>0.10452961672473868</v>
      </c>
      <c r="BA14" s="6">
        <f t="shared" si="22"/>
        <v>0.16027874564459929</v>
      </c>
      <c r="BB14" s="6">
        <f t="shared" si="23"/>
        <v>0.21254355400696864</v>
      </c>
      <c r="BC14">
        <v>1369</v>
      </c>
      <c r="BD14">
        <v>11</v>
      </c>
      <c r="BE14">
        <v>0</v>
      </c>
      <c r="BF14" s="6">
        <f t="shared" si="24"/>
        <v>0</v>
      </c>
      <c r="BG14">
        <v>2</v>
      </c>
      <c r="BH14" s="6">
        <f t="shared" si="25"/>
        <v>0.18181818181818182</v>
      </c>
      <c r="BI14">
        <v>2</v>
      </c>
      <c r="BJ14" s="6">
        <f t="shared" si="26"/>
        <v>0.18181818181818182</v>
      </c>
      <c r="BK14">
        <v>58</v>
      </c>
      <c r="BL14">
        <v>29</v>
      </c>
      <c r="BM14" s="6">
        <f t="shared" si="27"/>
        <v>0.5</v>
      </c>
      <c r="BN14">
        <v>7</v>
      </c>
      <c r="BO14" s="6">
        <f t="shared" si="28"/>
        <v>0.1206896551724138</v>
      </c>
      <c r="BP14">
        <v>35</v>
      </c>
      <c r="BQ14" s="6">
        <f t="shared" si="29"/>
        <v>0.60344827586206895</v>
      </c>
      <c r="BR14">
        <v>902</v>
      </c>
      <c r="BS14">
        <v>995</v>
      </c>
      <c r="BT14">
        <v>0</v>
      </c>
      <c r="BU14">
        <v>0</v>
      </c>
      <c r="BV14">
        <v>0</v>
      </c>
      <c r="BW14" s="67" t="str">
        <f t="shared" si="30"/>
        <v>NA</v>
      </c>
      <c r="BX14">
        <v>728</v>
      </c>
      <c r="BY14">
        <v>242</v>
      </c>
      <c r="BZ14" s="6">
        <f t="shared" si="31"/>
        <v>0.3324175824175824</v>
      </c>
      <c r="CA14">
        <v>15</v>
      </c>
      <c r="CB14">
        <v>13</v>
      </c>
      <c r="CC14" s="6">
        <f t="shared" si="32"/>
        <v>0.8666666666666667</v>
      </c>
    </row>
    <row r="15" spans="1:81" x14ac:dyDescent="0.3">
      <c r="A15" t="s">
        <v>85</v>
      </c>
      <c r="B15" t="s">
        <v>86</v>
      </c>
      <c r="C15" t="s">
        <v>87</v>
      </c>
      <c r="D15" s="50">
        <v>4028471</v>
      </c>
      <c r="E15" t="s">
        <v>1063</v>
      </c>
      <c r="F15">
        <v>735</v>
      </c>
      <c r="G15">
        <v>634</v>
      </c>
      <c r="H15" s="6">
        <f t="shared" si="1"/>
        <v>0.86258503401360542</v>
      </c>
      <c r="I15">
        <v>48</v>
      </c>
      <c r="J15">
        <v>17</v>
      </c>
      <c r="K15">
        <v>58</v>
      </c>
      <c r="L15">
        <v>20</v>
      </c>
      <c r="M15">
        <v>59</v>
      </c>
      <c r="N15">
        <v>3</v>
      </c>
      <c r="O15">
        <v>7</v>
      </c>
      <c r="P15">
        <v>15</v>
      </c>
      <c r="Q15" s="6">
        <f t="shared" si="2"/>
        <v>5.0847457627118647E-2</v>
      </c>
      <c r="R15" s="6">
        <f t="shared" si="3"/>
        <v>0.11864406779661017</v>
      </c>
      <c r="S15" s="6">
        <f t="shared" si="4"/>
        <v>0.25423728813559321</v>
      </c>
      <c r="T15">
        <v>638</v>
      </c>
      <c r="U15">
        <v>89</v>
      </c>
      <c r="V15">
        <v>129</v>
      </c>
      <c r="W15">
        <v>169</v>
      </c>
      <c r="X15" s="6">
        <f t="shared" si="5"/>
        <v>0.13949843260188088</v>
      </c>
      <c r="Y15" s="6">
        <f t="shared" si="6"/>
        <v>0.20219435736677116</v>
      </c>
      <c r="Z15" s="6">
        <f t="shared" si="7"/>
        <v>0.26489028213166144</v>
      </c>
      <c r="AA15">
        <v>173</v>
      </c>
      <c r="AB15">
        <v>13</v>
      </c>
      <c r="AC15">
        <v>20</v>
      </c>
      <c r="AD15">
        <v>37</v>
      </c>
      <c r="AE15" s="6">
        <f t="shared" si="8"/>
        <v>7.5144508670520235E-2</v>
      </c>
      <c r="AF15" s="6">
        <f t="shared" si="9"/>
        <v>0.11560693641618497</v>
      </c>
      <c r="AG15" s="6">
        <f t="shared" si="10"/>
        <v>0.2138728323699422</v>
      </c>
      <c r="AH15">
        <v>0</v>
      </c>
      <c r="AI15">
        <v>0</v>
      </c>
      <c r="AJ15">
        <v>0</v>
      </c>
      <c r="AK15">
        <v>0</v>
      </c>
      <c r="AL15" s="6" t="str">
        <f t="shared" si="11"/>
        <v>NA</v>
      </c>
      <c r="AM15" s="6" t="str">
        <f t="shared" si="12"/>
        <v>NA</v>
      </c>
      <c r="AN15" s="6" t="str">
        <f t="shared" si="13"/>
        <v>NA</v>
      </c>
      <c r="AO15">
        <v>1126</v>
      </c>
      <c r="AP15">
        <v>49</v>
      </c>
      <c r="AQ15">
        <v>85</v>
      </c>
      <c r="AR15">
        <v>142</v>
      </c>
      <c r="AS15" s="6">
        <f t="shared" si="14"/>
        <v>4.3516873889875664E-2</v>
      </c>
      <c r="AT15" s="6">
        <f t="shared" si="15"/>
        <v>7.548845470692718E-2</v>
      </c>
      <c r="AU15" s="6">
        <f t="shared" si="16"/>
        <v>0.12611012433392541</v>
      </c>
      <c r="AV15">
        <f t="shared" si="17"/>
        <v>1996</v>
      </c>
      <c r="AW15">
        <f t="shared" si="18"/>
        <v>154</v>
      </c>
      <c r="AX15">
        <f t="shared" si="19"/>
        <v>241</v>
      </c>
      <c r="AY15">
        <f t="shared" si="20"/>
        <v>363</v>
      </c>
      <c r="AZ15" s="6">
        <f t="shared" si="21"/>
        <v>7.7154308617234463E-2</v>
      </c>
      <c r="BA15" s="6">
        <f t="shared" si="22"/>
        <v>0.12074148296593186</v>
      </c>
      <c r="BB15" s="6">
        <f t="shared" si="23"/>
        <v>0.18186372745490981</v>
      </c>
      <c r="BC15">
        <v>4180</v>
      </c>
      <c r="BD15">
        <v>343</v>
      </c>
      <c r="BE15">
        <v>33</v>
      </c>
      <c r="BF15" s="6">
        <f t="shared" si="24"/>
        <v>9.6209912536443148E-2</v>
      </c>
      <c r="BG15">
        <v>89</v>
      </c>
      <c r="BH15" s="6">
        <f t="shared" si="25"/>
        <v>0.25947521865889212</v>
      </c>
      <c r="BI15">
        <v>113</v>
      </c>
      <c r="BJ15" s="6">
        <f t="shared" si="26"/>
        <v>0.32944606413994171</v>
      </c>
      <c r="BK15">
        <v>412</v>
      </c>
      <c r="BL15">
        <v>63</v>
      </c>
      <c r="BM15" s="6">
        <f t="shared" si="27"/>
        <v>0.15291262135922329</v>
      </c>
      <c r="BN15">
        <v>81</v>
      </c>
      <c r="BO15" s="6">
        <f t="shared" si="28"/>
        <v>0.19660194174757281</v>
      </c>
      <c r="BP15">
        <v>134</v>
      </c>
      <c r="BQ15" s="6">
        <f t="shared" si="29"/>
        <v>0.32524271844660196</v>
      </c>
      <c r="BR15">
        <v>2701</v>
      </c>
      <c r="BS15">
        <v>4040</v>
      </c>
      <c r="BT15">
        <v>1962</v>
      </c>
      <c r="BU15">
        <v>114</v>
      </c>
      <c r="BV15">
        <v>92</v>
      </c>
      <c r="BW15" s="67">
        <f t="shared" si="30"/>
        <v>0.10499490316004077</v>
      </c>
      <c r="BX15">
        <v>5083</v>
      </c>
      <c r="BY15">
        <v>2227</v>
      </c>
      <c r="BZ15" s="6">
        <f t="shared" si="31"/>
        <v>0.43812709030100333</v>
      </c>
      <c r="CA15">
        <v>1054</v>
      </c>
      <c r="CB15">
        <v>1008</v>
      </c>
      <c r="CC15" s="6">
        <f t="shared" si="32"/>
        <v>0.9563567362428842</v>
      </c>
    </row>
    <row r="16" spans="1:81" x14ac:dyDescent="0.3">
      <c r="A16" t="s">
        <v>85</v>
      </c>
      <c r="B16" t="s">
        <v>88</v>
      </c>
      <c r="C16" t="s">
        <v>89</v>
      </c>
      <c r="D16" s="50">
        <v>8584348</v>
      </c>
      <c r="E16" t="s">
        <v>90</v>
      </c>
      <c r="F16">
        <v>1124</v>
      </c>
      <c r="G16">
        <v>1098</v>
      </c>
      <c r="H16" s="6">
        <f t="shared" si="1"/>
        <v>0.97686832740213525</v>
      </c>
      <c r="I16">
        <v>63</v>
      </c>
      <c r="J16">
        <v>30</v>
      </c>
      <c r="K16">
        <v>98</v>
      </c>
      <c r="L16">
        <v>45</v>
      </c>
      <c r="M16">
        <v>65</v>
      </c>
      <c r="N16">
        <v>11</v>
      </c>
      <c r="O16">
        <v>17</v>
      </c>
      <c r="P16">
        <v>20</v>
      </c>
      <c r="Q16" s="6">
        <f t="shared" si="2"/>
        <v>0.16923076923076924</v>
      </c>
      <c r="R16" s="6">
        <f t="shared" si="3"/>
        <v>0.26153846153846155</v>
      </c>
      <c r="S16" s="6">
        <f t="shared" si="4"/>
        <v>0.30769230769230771</v>
      </c>
      <c r="T16">
        <v>967</v>
      </c>
      <c r="U16">
        <v>168</v>
      </c>
      <c r="V16">
        <v>255</v>
      </c>
      <c r="W16">
        <v>339</v>
      </c>
      <c r="X16" s="6">
        <f t="shared" si="5"/>
        <v>0.17373319544984489</v>
      </c>
      <c r="Y16" s="6">
        <f t="shared" si="6"/>
        <v>0.26370217166494314</v>
      </c>
      <c r="Z16" s="6">
        <f t="shared" si="7"/>
        <v>0.35056876938986559</v>
      </c>
      <c r="AA16">
        <v>753</v>
      </c>
      <c r="AB16">
        <v>61</v>
      </c>
      <c r="AC16">
        <v>100</v>
      </c>
      <c r="AD16">
        <v>142</v>
      </c>
      <c r="AE16" s="6">
        <f t="shared" si="8"/>
        <v>8.1009296148738377E-2</v>
      </c>
      <c r="AF16" s="6">
        <f t="shared" si="9"/>
        <v>0.13280212483399734</v>
      </c>
      <c r="AG16" s="6">
        <f t="shared" si="10"/>
        <v>0.18857901726427623</v>
      </c>
      <c r="AH16">
        <v>12</v>
      </c>
      <c r="AI16">
        <v>2</v>
      </c>
      <c r="AJ16">
        <v>2</v>
      </c>
      <c r="AK16">
        <v>2</v>
      </c>
      <c r="AL16" s="6">
        <f t="shared" si="11"/>
        <v>0.16666666666666666</v>
      </c>
      <c r="AM16" s="6">
        <f t="shared" si="12"/>
        <v>0.16666666666666666</v>
      </c>
      <c r="AN16" s="6">
        <f t="shared" si="13"/>
        <v>0.16666666666666666</v>
      </c>
      <c r="AO16">
        <v>942</v>
      </c>
      <c r="AP16">
        <v>101</v>
      </c>
      <c r="AQ16">
        <v>150</v>
      </c>
      <c r="AR16">
        <v>214</v>
      </c>
      <c r="AS16" s="6">
        <f t="shared" si="14"/>
        <v>0.10721868365180467</v>
      </c>
      <c r="AT16" s="6">
        <f t="shared" si="15"/>
        <v>0.15923566878980891</v>
      </c>
      <c r="AU16" s="6">
        <f t="shared" si="16"/>
        <v>0.22717622080679406</v>
      </c>
      <c r="AV16">
        <f t="shared" si="17"/>
        <v>2739</v>
      </c>
      <c r="AW16">
        <f t="shared" si="18"/>
        <v>343</v>
      </c>
      <c r="AX16">
        <f t="shared" si="19"/>
        <v>524</v>
      </c>
      <c r="AY16">
        <f t="shared" si="20"/>
        <v>717</v>
      </c>
      <c r="AZ16" s="6">
        <f t="shared" si="21"/>
        <v>0.12522818546914932</v>
      </c>
      <c r="BA16" s="6">
        <f t="shared" si="22"/>
        <v>0.19131069733479372</v>
      </c>
      <c r="BB16" s="6">
        <f t="shared" si="23"/>
        <v>0.26177437020810512</v>
      </c>
      <c r="BC16">
        <v>4378</v>
      </c>
      <c r="BD16">
        <v>529</v>
      </c>
      <c r="BE16">
        <v>54</v>
      </c>
      <c r="BF16" s="6">
        <f t="shared" si="24"/>
        <v>0.10207939508506617</v>
      </c>
      <c r="BG16">
        <v>127</v>
      </c>
      <c r="BH16" s="6">
        <f t="shared" si="25"/>
        <v>0.24007561436672967</v>
      </c>
      <c r="BI16">
        <v>149</v>
      </c>
      <c r="BJ16" s="6">
        <f t="shared" si="26"/>
        <v>0.28166351606805295</v>
      </c>
      <c r="BK16">
        <v>411</v>
      </c>
      <c r="BL16">
        <v>61</v>
      </c>
      <c r="BM16" s="6">
        <f t="shared" si="27"/>
        <v>0.14841849148418493</v>
      </c>
      <c r="BN16">
        <v>82</v>
      </c>
      <c r="BO16" s="6">
        <f t="shared" si="28"/>
        <v>0.19951338199513383</v>
      </c>
      <c r="BP16">
        <v>137</v>
      </c>
      <c r="BQ16" s="6">
        <f t="shared" si="29"/>
        <v>0.33333333333333331</v>
      </c>
      <c r="BR16">
        <v>2733</v>
      </c>
      <c r="BS16">
        <v>3388</v>
      </c>
      <c r="BT16">
        <v>916</v>
      </c>
      <c r="BU16">
        <v>88</v>
      </c>
      <c r="BV16">
        <v>222</v>
      </c>
      <c r="BW16" s="67">
        <f t="shared" si="30"/>
        <v>0.33842794759825329</v>
      </c>
      <c r="BX16">
        <v>3853</v>
      </c>
      <c r="BY16">
        <v>1859</v>
      </c>
      <c r="BZ16" s="6">
        <f t="shared" si="31"/>
        <v>0.48248118349338176</v>
      </c>
      <c r="CA16">
        <v>1045</v>
      </c>
      <c r="CB16">
        <v>945</v>
      </c>
      <c r="CC16" s="6">
        <f t="shared" si="32"/>
        <v>0.90430622009569372</v>
      </c>
    </row>
    <row r="17" spans="1:81" x14ac:dyDescent="0.3">
      <c r="A17" t="s">
        <v>85</v>
      </c>
      <c r="B17" t="s">
        <v>934</v>
      </c>
      <c r="C17" t="s">
        <v>92</v>
      </c>
      <c r="D17" s="50">
        <v>28016529</v>
      </c>
      <c r="E17" t="s">
        <v>90</v>
      </c>
      <c r="F17">
        <v>3734</v>
      </c>
      <c r="G17">
        <v>2880</v>
      </c>
      <c r="H17" s="6">
        <f t="shared" si="1"/>
        <v>0.7712908409212641</v>
      </c>
      <c r="I17">
        <v>65</v>
      </c>
      <c r="J17">
        <v>41</v>
      </c>
      <c r="K17">
        <v>101</v>
      </c>
      <c r="L17">
        <v>56</v>
      </c>
      <c r="M17">
        <v>395</v>
      </c>
      <c r="N17">
        <v>109</v>
      </c>
      <c r="O17">
        <v>133</v>
      </c>
      <c r="P17">
        <v>178</v>
      </c>
      <c r="Q17" s="6">
        <f t="shared" si="2"/>
        <v>0.27594936708860762</v>
      </c>
      <c r="R17" s="6">
        <f t="shared" si="3"/>
        <v>0.33670886075949369</v>
      </c>
      <c r="S17" s="6">
        <f t="shared" si="4"/>
        <v>0.45063291139240508</v>
      </c>
      <c r="T17">
        <v>2255</v>
      </c>
      <c r="U17">
        <v>316</v>
      </c>
      <c r="V17">
        <v>515</v>
      </c>
      <c r="W17">
        <v>809</v>
      </c>
      <c r="X17" s="6">
        <f t="shared" si="5"/>
        <v>0.14013303769401331</v>
      </c>
      <c r="Y17" s="6">
        <f t="shared" si="6"/>
        <v>0.22838137472283815</v>
      </c>
      <c r="Z17" s="6">
        <f t="shared" si="7"/>
        <v>0.35875831485587584</v>
      </c>
      <c r="AA17">
        <v>1392</v>
      </c>
      <c r="AB17">
        <v>67</v>
      </c>
      <c r="AC17">
        <v>135</v>
      </c>
      <c r="AD17">
        <v>243</v>
      </c>
      <c r="AE17" s="6">
        <f t="shared" si="8"/>
        <v>4.8132183908045974E-2</v>
      </c>
      <c r="AF17" s="6">
        <f t="shared" si="9"/>
        <v>9.6982758620689655E-2</v>
      </c>
      <c r="AG17" s="6">
        <f t="shared" si="10"/>
        <v>0.17456896551724138</v>
      </c>
      <c r="AH17">
        <v>9</v>
      </c>
      <c r="AI17">
        <v>1</v>
      </c>
      <c r="AJ17">
        <v>1</v>
      </c>
      <c r="AK17">
        <v>1</v>
      </c>
      <c r="AL17" s="6">
        <f t="shared" si="11"/>
        <v>0.1111111111111111</v>
      </c>
      <c r="AM17" s="6">
        <f t="shared" si="12"/>
        <v>0.1111111111111111</v>
      </c>
      <c r="AN17" s="6">
        <f t="shared" si="13"/>
        <v>0.1111111111111111</v>
      </c>
      <c r="AO17">
        <v>1561</v>
      </c>
      <c r="AP17">
        <v>165</v>
      </c>
      <c r="AQ17">
        <v>268</v>
      </c>
      <c r="AR17">
        <v>394</v>
      </c>
      <c r="AS17" s="6">
        <f t="shared" si="14"/>
        <v>0.1057014734144779</v>
      </c>
      <c r="AT17" s="6">
        <f t="shared" si="15"/>
        <v>0.17168481742472774</v>
      </c>
      <c r="AU17" s="6">
        <f t="shared" si="16"/>
        <v>0.25240230621396542</v>
      </c>
      <c r="AV17">
        <f t="shared" si="17"/>
        <v>5612</v>
      </c>
      <c r="AW17">
        <f t="shared" si="18"/>
        <v>658</v>
      </c>
      <c r="AX17">
        <f t="shared" si="19"/>
        <v>1052</v>
      </c>
      <c r="AY17">
        <f t="shared" si="20"/>
        <v>1625</v>
      </c>
      <c r="AZ17" s="6">
        <f t="shared" si="21"/>
        <v>0.1172487526728439</v>
      </c>
      <c r="BA17" s="6">
        <f t="shared" si="22"/>
        <v>0.18745545260156807</v>
      </c>
      <c r="BB17" s="6">
        <f t="shared" si="23"/>
        <v>0.28955808980755526</v>
      </c>
      <c r="BC17">
        <v>12942</v>
      </c>
      <c r="BD17">
        <v>1895</v>
      </c>
      <c r="BE17">
        <v>82</v>
      </c>
      <c r="BF17" s="6">
        <f t="shared" si="24"/>
        <v>4.3271767810026382E-2</v>
      </c>
      <c r="BG17">
        <v>820</v>
      </c>
      <c r="BH17" s="6">
        <f t="shared" si="25"/>
        <v>0.43271767810026385</v>
      </c>
      <c r="BI17">
        <v>862</v>
      </c>
      <c r="BJ17" s="6">
        <f t="shared" si="26"/>
        <v>0.45488126649076516</v>
      </c>
      <c r="BK17">
        <v>903</v>
      </c>
      <c r="BL17">
        <v>154</v>
      </c>
      <c r="BM17" s="6">
        <f t="shared" si="27"/>
        <v>0.17054263565891473</v>
      </c>
      <c r="BN17">
        <v>214</v>
      </c>
      <c r="BO17" s="6">
        <f t="shared" si="28"/>
        <v>0.23698781838316721</v>
      </c>
      <c r="BP17">
        <v>353</v>
      </c>
      <c r="BQ17" s="6">
        <f t="shared" si="29"/>
        <v>0.39091915836101881</v>
      </c>
      <c r="BR17">
        <v>7442</v>
      </c>
      <c r="BS17">
        <v>8998</v>
      </c>
      <c r="BT17">
        <v>7511</v>
      </c>
      <c r="BU17">
        <v>1877</v>
      </c>
      <c r="BV17">
        <v>748</v>
      </c>
      <c r="BW17" s="67">
        <f t="shared" si="30"/>
        <v>0.34948741845293568</v>
      </c>
      <c r="BX17">
        <v>10447</v>
      </c>
      <c r="BY17">
        <v>4213</v>
      </c>
      <c r="BZ17" s="6">
        <f t="shared" si="31"/>
        <v>0.40327366708145879</v>
      </c>
      <c r="CA17">
        <v>6518</v>
      </c>
      <c r="CB17">
        <v>6062</v>
      </c>
      <c r="CC17" s="6">
        <f t="shared" si="32"/>
        <v>0.93003988953666772</v>
      </c>
    </row>
    <row r="18" spans="1:81" x14ac:dyDescent="0.3">
      <c r="A18" t="s">
        <v>93</v>
      </c>
      <c r="B18" t="s">
        <v>94</v>
      </c>
      <c r="C18" t="s">
        <v>95</v>
      </c>
      <c r="D18" s="50">
        <v>26061937</v>
      </c>
      <c r="E18" t="s">
        <v>90</v>
      </c>
      <c r="F18">
        <v>1507</v>
      </c>
      <c r="G18">
        <v>1507</v>
      </c>
      <c r="H18" s="6">
        <f t="shared" si="1"/>
        <v>1</v>
      </c>
      <c r="I18">
        <v>65</v>
      </c>
      <c r="J18">
        <v>34</v>
      </c>
      <c r="K18">
        <v>106</v>
      </c>
      <c r="L18">
        <v>52</v>
      </c>
      <c r="M18">
        <v>14</v>
      </c>
      <c r="N18">
        <v>1</v>
      </c>
      <c r="O18">
        <v>1</v>
      </c>
      <c r="P18">
        <v>2</v>
      </c>
      <c r="Q18" s="6">
        <f t="shared" si="2"/>
        <v>7.1428571428571425E-2</v>
      </c>
      <c r="R18" s="6">
        <f t="shared" si="3"/>
        <v>7.1428571428571425E-2</v>
      </c>
      <c r="S18" s="6">
        <f t="shared" si="4"/>
        <v>0.14285714285714285</v>
      </c>
      <c r="T18">
        <v>766</v>
      </c>
      <c r="U18">
        <v>93</v>
      </c>
      <c r="V18">
        <v>142</v>
      </c>
      <c r="W18">
        <v>191</v>
      </c>
      <c r="X18" s="6">
        <f t="shared" si="5"/>
        <v>0.12140992167101827</v>
      </c>
      <c r="Y18" s="6">
        <f t="shared" si="6"/>
        <v>0.18537859007832899</v>
      </c>
      <c r="Z18" s="6">
        <f t="shared" si="7"/>
        <v>0.24934725848563968</v>
      </c>
      <c r="AA18">
        <v>519</v>
      </c>
      <c r="AB18">
        <v>38</v>
      </c>
      <c r="AC18">
        <v>65</v>
      </c>
      <c r="AD18">
        <v>103</v>
      </c>
      <c r="AE18" s="6">
        <f t="shared" si="8"/>
        <v>7.3217726396917149E-2</v>
      </c>
      <c r="AF18" s="6">
        <f t="shared" si="9"/>
        <v>0.12524084778420039</v>
      </c>
      <c r="AG18" s="6">
        <f t="shared" si="10"/>
        <v>0.19845857418111754</v>
      </c>
      <c r="AH18">
        <v>9</v>
      </c>
      <c r="AI18">
        <v>0</v>
      </c>
      <c r="AJ18">
        <v>2</v>
      </c>
      <c r="AK18">
        <v>2</v>
      </c>
      <c r="AL18" s="6">
        <f t="shared" si="11"/>
        <v>0</v>
      </c>
      <c r="AM18" s="6">
        <f t="shared" si="12"/>
        <v>0.22222222222222221</v>
      </c>
      <c r="AN18" s="6">
        <f t="shared" si="13"/>
        <v>0.22222222222222221</v>
      </c>
      <c r="AO18">
        <v>717</v>
      </c>
      <c r="AP18">
        <v>22</v>
      </c>
      <c r="AQ18">
        <v>44</v>
      </c>
      <c r="AR18">
        <v>72</v>
      </c>
      <c r="AS18" s="6">
        <f t="shared" si="14"/>
        <v>3.0683403068340307E-2</v>
      </c>
      <c r="AT18" s="6">
        <f t="shared" si="15"/>
        <v>6.1366806136680614E-2</v>
      </c>
      <c r="AU18" s="6">
        <f t="shared" si="16"/>
        <v>0.100418410041841</v>
      </c>
      <c r="AV18">
        <f t="shared" si="17"/>
        <v>2025</v>
      </c>
      <c r="AW18">
        <f t="shared" si="18"/>
        <v>154</v>
      </c>
      <c r="AX18">
        <f t="shared" si="19"/>
        <v>254</v>
      </c>
      <c r="AY18">
        <f t="shared" si="20"/>
        <v>370</v>
      </c>
      <c r="AZ18" s="6">
        <f t="shared" si="21"/>
        <v>7.6049382716049385E-2</v>
      </c>
      <c r="BA18" s="6">
        <f t="shared" si="22"/>
        <v>0.1254320987654321</v>
      </c>
      <c r="BB18" s="6">
        <f t="shared" si="23"/>
        <v>0.18271604938271604</v>
      </c>
      <c r="BC18">
        <v>6255</v>
      </c>
      <c r="BD18">
        <v>375</v>
      </c>
      <c r="BE18">
        <v>29</v>
      </c>
      <c r="BF18" s="6">
        <f t="shared" si="24"/>
        <v>7.7333333333333337E-2</v>
      </c>
      <c r="BG18">
        <v>80</v>
      </c>
      <c r="BH18" s="6">
        <f t="shared" si="25"/>
        <v>0.21333333333333335</v>
      </c>
      <c r="BI18">
        <v>103</v>
      </c>
      <c r="BJ18" s="6">
        <f t="shared" si="26"/>
        <v>0.27466666666666667</v>
      </c>
      <c r="BK18">
        <v>479</v>
      </c>
      <c r="BL18">
        <v>80</v>
      </c>
      <c r="BM18" s="6">
        <f t="shared" si="27"/>
        <v>0.16701461377870563</v>
      </c>
      <c r="BN18">
        <v>52</v>
      </c>
      <c r="BO18" s="6">
        <f t="shared" si="28"/>
        <v>0.10855949895615867</v>
      </c>
      <c r="BP18">
        <v>121</v>
      </c>
      <c r="BQ18" s="6">
        <f t="shared" si="29"/>
        <v>0.25260960334029225</v>
      </c>
      <c r="BR18">
        <v>3735</v>
      </c>
      <c r="BS18">
        <v>5051</v>
      </c>
      <c r="BT18">
        <v>639</v>
      </c>
      <c r="BU18">
        <v>89</v>
      </c>
      <c r="BV18">
        <v>58</v>
      </c>
      <c r="BW18" s="67">
        <f t="shared" si="30"/>
        <v>0.2300469483568075</v>
      </c>
      <c r="BX18">
        <v>5712</v>
      </c>
      <c r="BY18">
        <v>1723</v>
      </c>
      <c r="BZ18" s="6">
        <f t="shared" si="31"/>
        <v>0.30164565826330531</v>
      </c>
      <c r="CA18">
        <v>1861</v>
      </c>
      <c r="CB18">
        <v>1826</v>
      </c>
      <c r="CC18" s="6">
        <f t="shared" si="32"/>
        <v>0.98119290703922624</v>
      </c>
    </row>
    <row r="19" spans="1:81" x14ac:dyDescent="0.3">
      <c r="A19" t="s">
        <v>93</v>
      </c>
      <c r="B19" t="s">
        <v>96</v>
      </c>
      <c r="C19" t="s">
        <v>97</v>
      </c>
      <c r="D19" s="50">
        <v>44537520</v>
      </c>
      <c r="E19" t="s">
        <v>90</v>
      </c>
      <c r="F19">
        <v>2569</v>
      </c>
      <c r="G19">
        <v>1965</v>
      </c>
      <c r="H19" s="6">
        <f t="shared" si="1"/>
        <v>0.76488906189178674</v>
      </c>
      <c r="I19">
        <v>347</v>
      </c>
      <c r="J19">
        <v>108</v>
      </c>
      <c r="K19">
        <v>404</v>
      </c>
      <c r="L19">
        <v>142</v>
      </c>
      <c r="M19">
        <v>0</v>
      </c>
      <c r="N19">
        <v>0</v>
      </c>
      <c r="O19">
        <v>0</v>
      </c>
      <c r="P19">
        <v>0</v>
      </c>
      <c r="Q19" s="6" t="str">
        <f t="shared" si="2"/>
        <v>NA</v>
      </c>
      <c r="R19" s="6" t="str">
        <f t="shared" si="3"/>
        <v>NA</v>
      </c>
      <c r="S19" s="6" t="str">
        <f t="shared" si="4"/>
        <v>NA</v>
      </c>
      <c r="T19">
        <v>261</v>
      </c>
      <c r="U19">
        <v>51</v>
      </c>
      <c r="V19">
        <v>61</v>
      </c>
      <c r="W19">
        <v>76</v>
      </c>
      <c r="X19" s="6">
        <f t="shared" si="5"/>
        <v>0.19540229885057472</v>
      </c>
      <c r="Y19" s="6">
        <f t="shared" si="6"/>
        <v>0.23371647509578544</v>
      </c>
      <c r="Z19" s="6">
        <f t="shared" si="7"/>
        <v>0.29118773946360155</v>
      </c>
      <c r="AA19">
        <v>82</v>
      </c>
      <c r="AB19">
        <v>4</v>
      </c>
      <c r="AC19">
        <v>13</v>
      </c>
      <c r="AD19">
        <v>16</v>
      </c>
      <c r="AE19" s="6">
        <f t="shared" si="8"/>
        <v>4.878048780487805E-2</v>
      </c>
      <c r="AF19" s="6">
        <f t="shared" si="9"/>
        <v>0.15853658536585366</v>
      </c>
      <c r="AG19" s="6">
        <f t="shared" si="10"/>
        <v>0.1951219512195122</v>
      </c>
      <c r="AH19">
        <v>0</v>
      </c>
      <c r="AI19">
        <v>0</v>
      </c>
      <c r="AJ19">
        <v>0</v>
      </c>
      <c r="AK19">
        <v>0</v>
      </c>
      <c r="AL19" s="6" t="str">
        <f t="shared" si="11"/>
        <v>NA</v>
      </c>
      <c r="AM19" s="6" t="str">
        <f t="shared" si="12"/>
        <v>NA</v>
      </c>
      <c r="AN19" s="6" t="str">
        <f t="shared" si="13"/>
        <v>NA</v>
      </c>
      <c r="AO19">
        <v>481</v>
      </c>
      <c r="AP19">
        <v>7</v>
      </c>
      <c r="AQ19">
        <v>14</v>
      </c>
      <c r="AR19">
        <v>28</v>
      </c>
      <c r="AS19" s="6">
        <f t="shared" si="14"/>
        <v>1.4553014553014554E-2</v>
      </c>
      <c r="AT19" s="6">
        <f t="shared" si="15"/>
        <v>2.9106029106029108E-2</v>
      </c>
      <c r="AU19" s="6">
        <f t="shared" si="16"/>
        <v>5.8212058212058215E-2</v>
      </c>
      <c r="AV19">
        <f t="shared" si="17"/>
        <v>824</v>
      </c>
      <c r="AW19">
        <f t="shared" si="18"/>
        <v>62</v>
      </c>
      <c r="AX19">
        <f t="shared" si="19"/>
        <v>88</v>
      </c>
      <c r="AY19">
        <f t="shared" si="20"/>
        <v>120</v>
      </c>
      <c r="AZ19" s="6">
        <f t="shared" si="21"/>
        <v>7.5242718446601936E-2</v>
      </c>
      <c r="BA19" s="6">
        <f t="shared" si="22"/>
        <v>0.10679611650485436</v>
      </c>
      <c r="BB19" s="6">
        <f t="shared" si="23"/>
        <v>0.14563106796116504</v>
      </c>
      <c r="BC19">
        <v>2058</v>
      </c>
      <c r="BD19">
        <v>2012</v>
      </c>
      <c r="BE19">
        <v>76</v>
      </c>
      <c r="BF19" s="6">
        <f t="shared" si="24"/>
        <v>3.7773359840954271E-2</v>
      </c>
      <c r="BG19">
        <v>445</v>
      </c>
      <c r="BH19" s="6">
        <f t="shared" si="25"/>
        <v>0.22117296222664015</v>
      </c>
      <c r="BI19">
        <v>491</v>
      </c>
      <c r="BJ19" s="6">
        <f t="shared" si="26"/>
        <v>0.24403578528827038</v>
      </c>
      <c r="BK19">
        <v>353</v>
      </c>
      <c r="BL19">
        <v>56</v>
      </c>
      <c r="BM19" s="6">
        <f t="shared" si="27"/>
        <v>0.15864022662889518</v>
      </c>
      <c r="BN19">
        <v>141</v>
      </c>
      <c r="BO19" s="6">
        <f t="shared" si="28"/>
        <v>0.39943342776203966</v>
      </c>
      <c r="BP19">
        <v>185</v>
      </c>
      <c r="BQ19" s="6">
        <f t="shared" si="29"/>
        <v>0.52407932011331448</v>
      </c>
      <c r="BR19">
        <v>1233</v>
      </c>
      <c r="BS19">
        <v>2842</v>
      </c>
      <c r="BT19">
        <v>1164</v>
      </c>
      <c r="BU19">
        <v>7</v>
      </c>
      <c r="BV19">
        <v>42</v>
      </c>
      <c r="BW19" s="67">
        <f t="shared" si="30"/>
        <v>4.2096219931271481E-2</v>
      </c>
      <c r="BX19">
        <v>1185</v>
      </c>
      <c r="BY19">
        <v>750</v>
      </c>
      <c r="BZ19" s="6">
        <f t="shared" si="31"/>
        <v>0.63291139240506333</v>
      </c>
      <c r="CA19">
        <v>6954</v>
      </c>
      <c r="CB19">
        <v>6804</v>
      </c>
      <c r="CC19" s="6">
        <f t="shared" si="32"/>
        <v>0.97842968075927528</v>
      </c>
    </row>
    <row r="20" spans="1:81" x14ac:dyDescent="0.3">
      <c r="A20" t="s">
        <v>93</v>
      </c>
      <c r="B20" t="s">
        <v>935</v>
      </c>
      <c r="C20" t="s">
        <v>99</v>
      </c>
      <c r="D20" s="50">
        <v>37648221</v>
      </c>
      <c r="E20" t="s">
        <v>90</v>
      </c>
      <c r="F20">
        <v>1444</v>
      </c>
      <c r="G20">
        <v>1173</v>
      </c>
      <c r="H20" s="6">
        <f t="shared" si="1"/>
        <v>0.81232686980609414</v>
      </c>
      <c r="I20">
        <v>125</v>
      </c>
      <c r="J20">
        <v>72</v>
      </c>
      <c r="K20">
        <v>208</v>
      </c>
      <c r="L20">
        <v>127</v>
      </c>
      <c r="M20">
        <v>89</v>
      </c>
      <c r="N20">
        <v>12</v>
      </c>
      <c r="O20">
        <v>14</v>
      </c>
      <c r="P20">
        <v>19</v>
      </c>
      <c r="Q20" s="6">
        <f t="shared" si="2"/>
        <v>0.1348314606741573</v>
      </c>
      <c r="R20" s="6">
        <f t="shared" si="3"/>
        <v>0.15730337078651685</v>
      </c>
      <c r="S20" s="6">
        <f t="shared" si="4"/>
        <v>0.21348314606741572</v>
      </c>
      <c r="T20">
        <v>530</v>
      </c>
      <c r="U20">
        <v>86</v>
      </c>
      <c r="V20">
        <v>126</v>
      </c>
      <c r="W20">
        <v>152</v>
      </c>
      <c r="X20" s="6">
        <f t="shared" si="5"/>
        <v>0.16226415094339622</v>
      </c>
      <c r="Y20" s="6">
        <f t="shared" si="6"/>
        <v>0.23773584905660378</v>
      </c>
      <c r="Z20" s="6">
        <f t="shared" si="7"/>
        <v>0.28679245283018867</v>
      </c>
      <c r="AA20">
        <v>625</v>
      </c>
      <c r="AB20">
        <v>34</v>
      </c>
      <c r="AC20">
        <v>56</v>
      </c>
      <c r="AD20">
        <v>78</v>
      </c>
      <c r="AE20" s="6">
        <f t="shared" si="8"/>
        <v>5.4399999999999997E-2</v>
      </c>
      <c r="AF20" s="6">
        <f t="shared" si="9"/>
        <v>8.9599999999999999E-2</v>
      </c>
      <c r="AG20" s="6">
        <f t="shared" si="10"/>
        <v>0.12479999999999999</v>
      </c>
      <c r="AH20">
        <v>1</v>
      </c>
      <c r="AI20">
        <v>0</v>
      </c>
      <c r="AJ20">
        <v>0</v>
      </c>
      <c r="AK20">
        <v>1</v>
      </c>
      <c r="AL20" s="6">
        <f t="shared" si="11"/>
        <v>0</v>
      </c>
      <c r="AM20" s="6">
        <f t="shared" si="12"/>
        <v>0</v>
      </c>
      <c r="AN20" s="6">
        <f t="shared" si="13"/>
        <v>1</v>
      </c>
      <c r="AO20">
        <v>798</v>
      </c>
      <c r="AP20">
        <v>21</v>
      </c>
      <c r="AQ20">
        <v>41</v>
      </c>
      <c r="AR20">
        <v>61</v>
      </c>
      <c r="AS20" s="6">
        <f t="shared" si="14"/>
        <v>2.6315789473684209E-2</v>
      </c>
      <c r="AT20" s="6">
        <f t="shared" si="15"/>
        <v>5.1378446115288218E-2</v>
      </c>
      <c r="AU20" s="6">
        <f t="shared" si="16"/>
        <v>7.6441102756892226E-2</v>
      </c>
      <c r="AV20">
        <f t="shared" si="17"/>
        <v>2043</v>
      </c>
      <c r="AW20">
        <f t="shared" si="18"/>
        <v>153</v>
      </c>
      <c r="AX20">
        <f t="shared" si="19"/>
        <v>237</v>
      </c>
      <c r="AY20">
        <f t="shared" si="20"/>
        <v>311</v>
      </c>
      <c r="AZ20" s="6">
        <f t="shared" si="21"/>
        <v>7.4889867841409691E-2</v>
      </c>
      <c r="BA20" s="6">
        <f t="shared" si="22"/>
        <v>0.11600587371512482</v>
      </c>
      <c r="BB20" s="6">
        <f t="shared" si="23"/>
        <v>0.15222711698482624</v>
      </c>
      <c r="BC20">
        <v>2963</v>
      </c>
      <c r="BD20">
        <v>1808</v>
      </c>
      <c r="BE20">
        <v>110</v>
      </c>
      <c r="BF20" s="6">
        <f t="shared" si="24"/>
        <v>6.0840707964601767E-2</v>
      </c>
      <c r="BG20">
        <v>370</v>
      </c>
      <c r="BH20" s="6">
        <f t="shared" si="25"/>
        <v>0.20464601769911506</v>
      </c>
      <c r="BI20">
        <v>450</v>
      </c>
      <c r="BJ20" s="6">
        <f t="shared" si="26"/>
        <v>0.24889380530973451</v>
      </c>
      <c r="BK20">
        <v>750</v>
      </c>
      <c r="BL20">
        <v>124</v>
      </c>
      <c r="BM20" s="6">
        <f t="shared" si="27"/>
        <v>0.16533333333333333</v>
      </c>
      <c r="BN20">
        <v>146</v>
      </c>
      <c r="BO20" s="6">
        <f t="shared" si="28"/>
        <v>0.19466666666666665</v>
      </c>
      <c r="BP20">
        <v>246</v>
      </c>
      <c r="BQ20" s="6">
        <f t="shared" si="29"/>
        <v>0.32800000000000001</v>
      </c>
      <c r="BR20">
        <v>1443</v>
      </c>
      <c r="BS20">
        <v>2245</v>
      </c>
      <c r="BT20">
        <v>844</v>
      </c>
      <c r="BU20">
        <v>236</v>
      </c>
      <c r="BV20">
        <v>83</v>
      </c>
      <c r="BW20" s="67">
        <f t="shared" si="30"/>
        <v>0.37796208530805686</v>
      </c>
      <c r="BX20">
        <v>2454</v>
      </c>
      <c r="BY20">
        <v>1279</v>
      </c>
      <c r="BZ20" s="6">
        <f t="shared" si="31"/>
        <v>0.52118989405052973</v>
      </c>
      <c r="CA20">
        <v>2735</v>
      </c>
      <c r="CB20">
        <v>2681</v>
      </c>
      <c r="CC20" s="6">
        <f t="shared" si="32"/>
        <v>0.9802559414990859</v>
      </c>
    </row>
    <row r="21" spans="1:81" x14ac:dyDescent="0.3">
      <c r="A21" t="s">
        <v>93</v>
      </c>
      <c r="B21" t="s">
        <v>100</v>
      </c>
      <c r="C21" t="s">
        <v>101</v>
      </c>
      <c r="D21" s="50">
        <v>20915190</v>
      </c>
      <c r="E21" t="s">
        <v>90</v>
      </c>
      <c r="F21">
        <v>1378</v>
      </c>
      <c r="G21">
        <v>1140</v>
      </c>
      <c r="H21" s="6">
        <f t="shared" si="1"/>
        <v>0.82728592162554426</v>
      </c>
      <c r="I21">
        <v>88</v>
      </c>
      <c r="J21">
        <v>42</v>
      </c>
      <c r="K21">
        <v>131</v>
      </c>
      <c r="L21">
        <v>71</v>
      </c>
      <c r="M21">
        <v>469</v>
      </c>
      <c r="N21">
        <v>43</v>
      </c>
      <c r="O21">
        <v>68</v>
      </c>
      <c r="P21">
        <v>105</v>
      </c>
      <c r="Q21" s="6">
        <f t="shared" si="2"/>
        <v>9.1684434968017064E-2</v>
      </c>
      <c r="R21" s="6">
        <f t="shared" si="3"/>
        <v>0.14498933901918976</v>
      </c>
      <c r="S21" s="6">
        <f t="shared" si="4"/>
        <v>0.22388059701492538</v>
      </c>
      <c r="T21">
        <v>965</v>
      </c>
      <c r="U21">
        <v>136</v>
      </c>
      <c r="V21">
        <v>193</v>
      </c>
      <c r="W21">
        <v>290</v>
      </c>
      <c r="X21" s="6">
        <f t="shared" si="5"/>
        <v>0.14093264248704662</v>
      </c>
      <c r="Y21" s="6">
        <f t="shared" si="6"/>
        <v>0.2</v>
      </c>
      <c r="Z21" s="6">
        <f t="shared" si="7"/>
        <v>0.30051813471502592</v>
      </c>
      <c r="AA21">
        <v>494</v>
      </c>
      <c r="AB21">
        <v>26</v>
      </c>
      <c r="AC21">
        <v>48</v>
      </c>
      <c r="AD21">
        <v>69</v>
      </c>
      <c r="AE21" s="6">
        <f t="shared" si="8"/>
        <v>5.2631578947368418E-2</v>
      </c>
      <c r="AF21" s="6">
        <f t="shared" si="9"/>
        <v>9.7165991902834009E-2</v>
      </c>
      <c r="AG21" s="6">
        <f t="shared" si="10"/>
        <v>0.1396761133603239</v>
      </c>
      <c r="AH21">
        <v>0</v>
      </c>
      <c r="AI21">
        <v>0</v>
      </c>
      <c r="AJ21">
        <v>0</v>
      </c>
      <c r="AK21">
        <v>0</v>
      </c>
      <c r="AL21" s="6" t="str">
        <f t="shared" si="11"/>
        <v>NA</v>
      </c>
      <c r="AM21" s="6" t="str">
        <f t="shared" si="12"/>
        <v>NA</v>
      </c>
      <c r="AN21" s="6" t="str">
        <f t="shared" si="13"/>
        <v>NA</v>
      </c>
      <c r="AO21">
        <v>1429</v>
      </c>
      <c r="AP21">
        <v>45</v>
      </c>
      <c r="AQ21">
        <v>99</v>
      </c>
      <c r="AR21">
        <v>167</v>
      </c>
      <c r="AS21" s="6">
        <f t="shared" si="14"/>
        <v>3.1490552834149754E-2</v>
      </c>
      <c r="AT21" s="6">
        <f t="shared" si="15"/>
        <v>6.9279216235129462E-2</v>
      </c>
      <c r="AU21" s="6">
        <f t="shared" si="16"/>
        <v>0.11686494051784464</v>
      </c>
      <c r="AV21">
        <f t="shared" si="17"/>
        <v>3357</v>
      </c>
      <c r="AW21">
        <f t="shared" si="18"/>
        <v>250</v>
      </c>
      <c r="AX21">
        <f t="shared" si="19"/>
        <v>408</v>
      </c>
      <c r="AY21">
        <f t="shared" si="20"/>
        <v>631</v>
      </c>
      <c r="AZ21" s="6">
        <f t="shared" si="21"/>
        <v>7.4471254095918982E-2</v>
      </c>
      <c r="BA21" s="6">
        <f t="shared" si="22"/>
        <v>0.12153708668453976</v>
      </c>
      <c r="BB21" s="6">
        <f t="shared" si="23"/>
        <v>0.1879654453380995</v>
      </c>
      <c r="BC21">
        <v>4182</v>
      </c>
      <c r="BD21">
        <v>1255</v>
      </c>
      <c r="BE21">
        <v>73</v>
      </c>
      <c r="BF21" s="6">
        <f t="shared" si="24"/>
        <v>5.8167330677290838E-2</v>
      </c>
      <c r="BG21">
        <v>680</v>
      </c>
      <c r="BH21" s="6">
        <f t="shared" si="25"/>
        <v>0.54183266932270913</v>
      </c>
      <c r="BI21">
        <v>722</v>
      </c>
      <c r="BJ21" s="6">
        <f t="shared" si="26"/>
        <v>0.57529880478087647</v>
      </c>
      <c r="BK21">
        <v>423</v>
      </c>
      <c r="BL21">
        <v>141</v>
      </c>
      <c r="BM21" s="6">
        <f t="shared" si="27"/>
        <v>0.33333333333333331</v>
      </c>
      <c r="BN21">
        <v>91</v>
      </c>
      <c r="BO21" s="6">
        <f t="shared" si="28"/>
        <v>0.21513002364066194</v>
      </c>
      <c r="BP21">
        <v>217</v>
      </c>
      <c r="BQ21" s="6">
        <f t="shared" si="29"/>
        <v>0.51300236406619382</v>
      </c>
      <c r="BR21">
        <v>2472</v>
      </c>
      <c r="BS21">
        <v>5108</v>
      </c>
      <c r="BT21">
        <v>2301</v>
      </c>
      <c r="BU21">
        <v>205</v>
      </c>
      <c r="BV21">
        <v>461</v>
      </c>
      <c r="BW21" s="67">
        <f t="shared" si="30"/>
        <v>0.28943937418513688</v>
      </c>
      <c r="BX21">
        <v>5503</v>
      </c>
      <c r="BY21">
        <v>2244</v>
      </c>
      <c r="BZ21" s="6">
        <f t="shared" si="31"/>
        <v>0.40777757586770852</v>
      </c>
      <c r="CA21">
        <v>2607</v>
      </c>
      <c r="CB21">
        <v>2547</v>
      </c>
      <c r="CC21" s="6">
        <f t="shared" si="32"/>
        <v>0.97698504027617949</v>
      </c>
    </row>
    <row r="22" spans="1:81" x14ac:dyDescent="0.3">
      <c r="A22" t="s">
        <v>93</v>
      </c>
      <c r="B22" t="s">
        <v>936</v>
      </c>
      <c r="C22" t="s">
        <v>103</v>
      </c>
      <c r="D22" s="50">
        <v>3721504</v>
      </c>
      <c r="E22" t="s">
        <v>1064</v>
      </c>
      <c r="F22">
        <v>998</v>
      </c>
      <c r="G22">
        <v>824</v>
      </c>
      <c r="H22" s="6">
        <f t="shared" si="1"/>
        <v>0.82565130260521047</v>
      </c>
      <c r="I22">
        <v>118</v>
      </c>
      <c r="J22">
        <v>91</v>
      </c>
      <c r="K22">
        <v>142</v>
      </c>
      <c r="L22">
        <v>101</v>
      </c>
      <c r="M22">
        <v>0</v>
      </c>
      <c r="N22">
        <v>0</v>
      </c>
      <c r="O22">
        <v>0</v>
      </c>
      <c r="P22">
        <v>0</v>
      </c>
      <c r="Q22" s="6" t="str">
        <f t="shared" si="2"/>
        <v>NA</v>
      </c>
      <c r="R22" s="6" t="str">
        <f t="shared" si="3"/>
        <v>NA</v>
      </c>
      <c r="S22" s="6" t="str">
        <f t="shared" si="4"/>
        <v>NA</v>
      </c>
      <c r="T22">
        <v>535</v>
      </c>
      <c r="U22">
        <v>69</v>
      </c>
      <c r="V22">
        <v>111</v>
      </c>
      <c r="W22">
        <v>151</v>
      </c>
      <c r="X22" s="6">
        <f t="shared" si="5"/>
        <v>0.12897196261682242</v>
      </c>
      <c r="Y22" s="6">
        <f t="shared" si="6"/>
        <v>0.20747663551401868</v>
      </c>
      <c r="Z22" s="6">
        <f t="shared" si="7"/>
        <v>0.28224299065420561</v>
      </c>
      <c r="AA22">
        <v>279</v>
      </c>
      <c r="AB22">
        <v>25</v>
      </c>
      <c r="AC22">
        <v>32</v>
      </c>
      <c r="AD22">
        <v>45</v>
      </c>
      <c r="AE22" s="6">
        <f t="shared" si="8"/>
        <v>8.9605734767025089E-2</v>
      </c>
      <c r="AF22" s="6">
        <f t="shared" si="9"/>
        <v>0.11469534050179211</v>
      </c>
      <c r="AG22" s="6">
        <f t="shared" si="10"/>
        <v>0.16129032258064516</v>
      </c>
      <c r="AH22">
        <v>0</v>
      </c>
      <c r="AI22">
        <v>0</v>
      </c>
      <c r="AJ22">
        <v>0</v>
      </c>
      <c r="AK22">
        <v>0</v>
      </c>
      <c r="AL22" s="6" t="str">
        <f t="shared" si="11"/>
        <v>NA</v>
      </c>
      <c r="AM22" s="6" t="str">
        <f t="shared" si="12"/>
        <v>NA</v>
      </c>
      <c r="AN22" s="6" t="str">
        <f t="shared" si="13"/>
        <v>NA</v>
      </c>
      <c r="AO22">
        <v>386</v>
      </c>
      <c r="AP22">
        <v>16</v>
      </c>
      <c r="AQ22">
        <v>25</v>
      </c>
      <c r="AR22">
        <v>45</v>
      </c>
      <c r="AS22" s="6">
        <f t="shared" si="14"/>
        <v>4.145077720207254E-2</v>
      </c>
      <c r="AT22" s="6">
        <f t="shared" si="15"/>
        <v>6.4766839378238336E-2</v>
      </c>
      <c r="AU22" s="6">
        <f t="shared" si="16"/>
        <v>0.11658031088082901</v>
      </c>
      <c r="AV22">
        <f t="shared" si="17"/>
        <v>1200</v>
      </c>
      <c r="AW22">
        <f t="shared" si="18"/>
        <v>110</v>
      </c>
      <c r="AX22">
        <f t="shared" si="19"/>
        <v>168</v>
      </c>
      <c r="AY22">
        <f t="shared" si="20"/>
        <v>241</v>
      </c>
      <c r="AZ22" s="6">
        <f t="shared" si="21"/>
        <v>9.166666666666666E-2</v>
      </c>
      <c r="BA22" s="6">
        <f t="shared" si="22"/>
        <v>0.14000000000000001</v>
      </c>
      <c r="BB22" s="6">
        <f t="shared" si="23"/>
        <v>0.20083333333333334</v>
      </c>
      <c r="BC22">
        <v>2477</v>
      </c>
      <c r="BD22">
        <v>135</v>
      </c>
      <c r="BE22">
        <v>11</v>
      </c>
      <c r="BF22" s="6">
        <f t="shared" si="24"/>
        <v>8.1481481481481488E-2</v>
      </c>
      <c r="BG22">
        <v>50</v>
      </c>
      <c r="BH22" s="6">
        <f t="shared" si="25"/>
        <v>0.37037037037037035</v>
      </c>
      <c r="BI22">
        <v>54</v>
      </c>
      <c r="BJ22" s="6">
        <f t="shared" si="26"/>
        <v>0.4</v>
      </c>
      <c r="BK22">
        <v>115</v>
      </c>
      <c r="BL22">
        <v>11</v>
      </c>
      <c r="BM22" s="6">
        <f t="shared" si="27"/>
        <v>9.5652173913043481E-2</v>
      </c>
      <c r="BN22">
        <v>62</v>
      </c>
      <c r="BO22" s="6">
        <f t="shared" si="28"/>
        <v>0.53913043478260869</v>
      </c>
      <c r="BP22">
        <v>69</v>
      </c>
      <c r="BQ22" s="6">
        <f t="shared" si="29"/>
        <v>0.6</v>
      </c>
      <c r="BR22">
        <v>1212</v>
      </c>
      <c r="BS22">
        <v>1625</v>
      </c>
      <c r="BT22">
        <v>113</v>
      </c>
      <c r="BU22">
        <v>4</v>
      </c>
      <c r="BV22">
        <v>73</v>
      </c>
      <c r="BW22" s="67">
        <f t="shared" si="30"/>
        <v>0.68141592920353977</v>
      </c>
      <c r="BX22">
        <v>2464</v>
      </c>
      <c r="BY22">
        <v>878</v>
      </c>
      <c r="BZ22" s="6">
        <f t="shared" si="31"/>
        <v>0.35633116883116883</v>
      </c>
      <c r="CA22">
        <v>748</v>
      </c>
      <c r="CB22">
        <v>694</v>
      </c>
      <c r="CC22" s="6">
        <f t="shared" si="32"/>
        <v>0.92780748663101609</v>
      </c>
    </row>
    <row r="23" spans="1:81" x14ac:dyDescent="0.3">
      <c r="A23" t="s">
        <v>93</v>
      </c>
      <c r="B23" t="s">
        <v>104</v>
      </c>
      <c r="C23" t="s">
        <v>105</v>
      </c>
      <c r="D23" s="50">
        <v>15857604</v>
      </c>
      <c r="E23" t="s">
        <v>1064</v>
      </c>
      <c r="F23">
        <v>586</v>
      </c>
      <c r="G23">
        <v>342</v>
      </c>
      <c r="H23" s="6">
        <f t="shared" si="1"/>
        <v>0.58361774744027306</v>
      </c>
      <c r="I23">
        <v>104</v>
      </c>
      <c r="J23">
        <v>75</v>
      </c>
      <c r="K23">
        <v>114</v>
      </c>
      <c r="L23">
        <v>78</v>
      </c>
      <c r="M23">
        <v>1</v>
      </c>
      <c r="N23">
        <v>0</v>
      </c>
      <c r="O23">
        <v>0</v>
      </c>
      <c r="P23">
        <v>0</v>
      </c>
      <c r="Q23" s="6">
        <f t="shared" si="2"/>
        <v>0</v>
      </c>
      <c r="R23" s="6">
        <f t="shared" si="3"/>
        <v>0</v>
      </c>
      <c r="S23" s="6">
        <f t="shared" si="4"/>
        <v>0</v>
      </c>
      <c r="T23">
        <v>466</v>
      </c>
      <c r="U23">
        <v>80</v>
      </c>
      <c r="V23">
        <v>114</v>
      </c>
      <c r="W23">
        <v>152</v>
      </c>
      <c r="X23" s="6">
        <f t="shared" si="5"/>
        <v>0.17167381974248927</v>
      </c>
      <c r="Y23" s="6">
        <f t="shared" si="6"/>
        <v>0.24463519313304721</v>
      </c>
      <c r="Z23" s="6">
        <f t="shared" si="7"/>
        <v>0.3261802575107296</v>
      </c>
      <c r="AA23">
        <v>130</v>
      </c>
      <c r="AB23">
        <v>8</v>
      </c>
      <c r="AC23">
        <v>10</v>
      </c>
      <c r="AD23">
        <v>16</v>
      </c>
      <c r="AE23" s="6">
        <f t="shared" si="8"/>
        <v>6.1538461538461542E-2</v>
      </c>
      <c r="AF23" s="6">
        <f t="shared" si="9"/>
        <v>7.6923076923076927E-2</v>
      </c>
      <c r="AG23" s="6">
        <f t="shared" si="10"/>
        <v>0.12307692307692308</v>
      </c>
      <c r="AH23">
        <v>0</v>
      </c>
      <c r="AI23">
        <v>0</v>
      </c>
      <c r="AJ23">
        <v>0</v>
      </c>
      <c r="AK23">
        <v>0</v>
      </c>
      <c r="AL23" s="6" t="str">
        <f t="shared" si="11"/>
        <v>NA</v>
      </c>
      <c r="AM23" s="6" t="str">
        <f t="shared" si="12"/>
        <v>NA</v>
      </c>
      <c r="AN23" s="6" t="str">
        <f t="shared" si="13"/>
        <v>NA</v>
      </c>
      <c r="AO23">
        <v>897</v>
      </c>
      <c r="AP23">
        <v>16</v>
      </c>
      <c r="AQ23">
        <v>45</v>
      </c>
      <c r="AR23">
        <v>89</v>
      </c>
      <c r="AS23" s="6">
        <f t="shared" si="14"/>
        <v>1.7837235228539576E-2</v>
      </c>
      <c r="AT23" s="6">
        <f t="shared" si="15"/>
        <v>5.016722408026756E-2</v>
      </c>
      <c r="AU23" s="6">
        <f t="shared" si="16"/>
        <v>9.9219620958751392E-2</v>
      </c>
      <c r="AV23">
        <f t="shared" si="17"/>
        <v>1494</v>
      </c>
      <c r="AW23">
        <f t="shared" si="18"/>
        <v>104</v>
      </c>
      <c r="AX23">
        <f t="shared" si="19"/>
        <v>169</v>
      </c>
      <c r="AY23">
        <f t="shared" si="20"/>
        <v>257</v>
      </c>
      <c r="AZ23" s="6">
        <f t="shared" si="21"/>
        <v>6.9611780455153954E-2</v>
      </c>
      <c r="BA23" s="6">
        <f t="shared" si="22"/>
        <v>0.11311914323962517</v>
      </c>
      <c r="BB23" s="6">
        <f t="shared" si="23"/>
        <v>0.17202141900937082</v>
      </c>
      <c r="BC23">
        <v>1861</v>
      </c>
      <c r="BD23">
        <v>524</v>
      </c>
      <c r="BE23">
        <v>58</v>
      </c>
      <c r="BF23" s="6">
        <f t="shared" si="24"/>
        <v>0.11068702290076336</v>
      </c>
      <c r="BG23">
        <v>274</v>
      </c>
      <c r="BH23" s="6">
        <f t="shared" si="25"/>
        <v>0.52290076335877866</v>
      </c>
      <c r="BI23">
        <v>314</v>
      </c>
      <c r="BJ23" s="6">
        <f t="shared" si="26"/>
        <v>0.5992366412213741</v>
      </c>
      <c r="BK23">
        <v>155</v>
      </c>
      <c r="BL23">
        <v>69</v>
      </c>
      <c r="BM23" s="6">
        <f t="shared" si="27"/>
        <v>0.44516129032258067</v>
      </c>
      <c r="BN23">
        <v>31</v>
      </c>
      <c r="BO23" s="6">
        <f t="shared" si="28"/>
        <v>0.2</v>
      </c>
      <c r="BP23">
        <v>89</v>
      </c>
      <c r="BQ23" s="6">
        <f t="shared" si="29"/>
        <v>0.5741935483870968</v>
      </c>
      <c r="BR23">
        <v>1159</v>
      </c>
      <c r="BS23">
        <v>1854</v>
      </c>
      <c r="BT23">
        <v>3001</v>
      </c>
      <c r="BU23">
        <v>1101</v>
      </c>
      <c r="BV23">
        <v>15</v>
      </c>
      <c r="BW23" s="67">
        <f t="shared" si="30"/>
        <v>0.37187604131956015</v>
      </c>
      <c r="BX23">
        <v>2139</v>
      </c>
      <c r="BY23">
        <v>1102</v>
      </c>
      <c r="BZ23" s="6">
        <f t="shared" si="31"/>
        <v>0.51519401589527813</v>
      </c>
      <c r="CA23">
        <v>888</v>
      </c>
      <c r="CB23">
        <v>859</v>
      </c>
      <c r="CC23" s="6">
        <f t="shared" si="32"/>
        <v>0.96734234234234229</v>
      </c>
    </row>
    <row r="24" spans="1:81" x14ac:dyDescent="0.3">
      <c r="A24" t="s">
        <v>93</v>
      </c>
      <c r="B24" t="s">
        <v>106</v>
      </c>
      <c r="C24" t="s">
        <v>107</v>
      </c>
      <c r="D24" s="50">
        <v>1840661</v>
      </c>
      <c r="E24" t="s">
        <v>1063</v>
      </c>
      <c r="F24">
        <v>906</v>
      </c>
      <c r="G24">
        <v>664</v>
      </c>
      <c r="H24" s="6">
        <f t="shared" si="1"/>
        <v>0.73289183222958054</v>
      </c>
      <c r="I24">
        <v>57</v>
      </c>
      <c r="J24">
        <v>37</v>
      </c>
      <c r="K24">
        <v>184</v>
      </c>
      <c r="L24">
        <v>81</v>
      </c>
      <c r="M24">
        <v>33</v>
      </c>
      <c r="N24">
        <v>5</v>
      </c>
      <c r="O24">
        <v>6</v>
      </c>
      <c r="P24">
        <v>7</v>
      </c>
      <c r="Q24" s="6">
        <f t="shared" si="2"/>
        <v>0.15151515151515152</v>
      </c>
      <c r="R24" s="6">
        <f t="shared" si="3"/>
        <v>0.18181818181818182</v>
      </c>
      <c r="S24" s="6">
        <f t="shared" si="4"/>
        <v>0.21212121212121213</v>
      </c>
      <c r="T24">
        <v>148</v>
      </c>
      <c r="U24">
        <v>7</v>
      </c>
      <c r="V24">
        <v>15</v>
      </c>
      <c r="W24">
        <v>28</v>
      </c>
      <c r="X24" s="6">
        <f t="shared" si="5"/>
        <v>4.72972972972973E-2</v>
      </c>
      <c r="Y24" s="6">
        <f t="shared" si="6"/>
        <v>0.10135135135135136</v>
      </c>
      <c r="Z24" s="6">
        <f t="shared" si="7"/>
        <v>0.1891891891891892</v>
      </c>
      <c r="AA24">
        <v>267</v>
      </c>
      <c r="AB24">
        <v>15</v>
      </c>
      <c r="AC24">
        <v>16</v>
      </c>
      <c r="AD24">
        <v>21</v>
      </c>
      <c r="AE24" s="6">
        <f t="shared" si="8"/>
        <v>5.6179775280898875E-2</v>
      </c>
      <c r="AF24" s="6">
        <f t="shared" si="9"/>
        <v>5.9925093632958802E-2</v>
      </c>
      <c r="AG24" s="6">
        <f t="shared" si="10"/>
        <v>7.8651685393258425E-2</v>
      </c>
      <c r="AH24">
        <v>0</v>
      </c>
      <c r="AI24">
        <v>0</v>
      </c>
      <c r="AJ24">
        <v>0</v>
      </c>
      <c r="AK24">
        <v>0</v>
      </c>
      <c r="AL24" s="6" t="str">
        <f t="shared" si="11"/>
        <v>NA</v>
      </c>
      <c r="AM24" s="6" t="str">
        <f t="shared" si="12"/>
        <v>NA</v>
      </c>
      <c r="AN24" s="6" t="str">
        <f t="shared" si="13"/>
        <v>NA</v>
      </c>
      <c r="AO24">
        <v>9</v>
      </c>
      <c r="AP24">
        <v>0</v>
      </c>
      <c r="AQ24">
        <v>0</v>
      </c>
      <c r="AR24">
        <v>0</v>
      </c>
      <c r="AS24" s="6">
        <f t="shared" si="14"/>
        <v>0</v>
      </c>
      <c r="AT24" s="6">
        <f t="shared" si="15"/>
        <v>0</v>
      </c>
      <c r="AU24" s="6">
        <f t="shared" si="16"/>
        <v>0</v>
      </c>
      <c r="AV24">
        <f t="shared" si="17"/>
        <v>457</v>
      </c>
      <c r="AW24">
        <f t="shared" si="18"/>
        <v>27</v>
      </c>
      <c r="AX24">
        <f t="shared" si="19"/>
        <v>37</v>
      </c>
      <c r="AY24">
        <f t="shared" si="20"/>
        <v>56</v>
      </c>
      <c r="AZ24" s="6">
        <f t="shared" si="21"/>
        <v>5.9080962800875277E-2</v>
      </c>
      <c r="BA24" s="6">
        <f t="shared" si="22"/>
        <v>8.0962800875273522E-2</v>
      </c>
      <c r="BB24" s="6">
        <f t="shared" si="23"/>
        <v>0.12253829321663019</v>
      </c>
      <c r="BC24">
        <v>1713</v>
      </c>
      <c r="BD24">
        <v>97</v>
      </c>
      <c r="BE24">
        <v>20</v>
      </c>
      <c r="BF24" s="6">
        <f t="shared" si="24"/>
        <v>0.20618556701030927</v>
      </c>
      <c r="BG24">
        <v>26</v>
      </c>
      <c r="BH24" s="6">
        <f t="shared" si="25"/>
        <v>0.26804123711340205</v>
      </c>
      <c r="BI24">
        <v>32</v>
      </c>
      <c r="BJ24" s="6">
        <f t="shared" si="26"/>
        <v>0.32989690721649484</v>
      </c>
      <c r="BK24">
        <v>147</v>
      </c>
      <c r="BL24">
        <v>34</v>
      </c>
      <c r="BM24" s="6">
        <f t="shared" si="27"/>
        <v>0.23129251700680273</v>
      </c>
      <c r="BN24">
        <v>33</v>
      </c>
      <c r="BO24" s="6">
        <f t="shared" si="28"/>
        <v>0.22448979591836735</v>
      </c>
      <c r="BP24">
        <v>60</v>
      </c>
      <c r="BQ24" s="6">
        <f t="shared" si="29"/>
        <v>0.40816326530612246</v>
      </c>
      <c r="BR24">
        <v>1088</v>
      </c>
      <c r="BS24">
        <v>1272</v>
      </c>
      <c r="BT24">
        <v>292</v>
      </c>
      <c r="BU24">
        <v>63</v>
      </c>
      <c r="BV24">
        <v>33</v>
      </c>
      <c r="BW24" s="67">
        <f t="shared" si="30"/>
        <v>0.32876712328767121</v>
      </c>
      <c r="BX24">
        <v>1318</v>
      </c>
      <c r="BY24">
        <v>523</v>
      </c>
      <c r="BZ24" s="6">
        <f t="shared" si="31"/>
        <v>0.39681335356600911</v>
      </c>
      <c r="CA24">
        <v>73</v>
      </c>
      <c r="CB24">
        <v>71</v>
      </c>
      <c r="CC24" s="6">
        <f t="shared" si="32"/>
        <v>0.9726027397260274</v>
      </c>
    </row>
    <row r="25" spans="1:81" x14ac:dyDescent="0.3">
      <c r="A25" t="s">
        <v>93</v>
      </c>
      <c r="B25" t="s">
        <v>108</v>
      </c>
      <c r="C25" t="s">
        <v>109</v>
      </c>
      <c r="D25" s="50">
        <v>4496522</v>
      </c>
      <c r="E25" t="s">
        <v>1064</v>
      </c>
      <c r="F25">
        <v>322</v>
      </c>
      <c r="G25">
        <v>290</v>
      </c>
      <c r="H25" s="6">
        <f t="shared" si="1"/>
        <v>0.90062111801242239</v>
      </c>
      <c r="I25">
        <v>99</v>
      </c>
      <c r="J25">
        <v>63</v>
      </c>
      <c r="K25">
        <v>211</v>
      </c>
      <c r="L25">
        <v>94</v>
      </c>
      <c r="M25">
        <v>0</v>
      </c>
      <c r="N25">
        <v>0</v>
      </c>
      <c r="O25">
        <v>0</v>
      </c>
      <c r="P25">
        <v>0</v>
      </c>
      <c r="Q25" s="6" t="str">
        <f t="shared" si="2"/>
        <v>NA</v>
      </c>
      <c r="R25" s="6" t="str">
        <f t="shared" si="3"/>
        <v>NA</v>
      </c>
      <c r="S25" s="6" t="str">
        <f t="shared" si="4"/>
        <v>NA</v>
      </c>
      <c r="T25">
        <v>146</v>
      </c>
      <c r="U25">
        <v>13</v>
      </c>
      <c r="V25">
        <v>21</v>
      </c>
      <c r="W25">
        <v>32</v>
      </c>
      <c r="X25" s="6">
        <f t="shared" si="5"/>
        <v>8.9041095890410954E-2</v>
      </c>
      <c r="Y25" s="6">
        <f t="shared" si="6"/>
        <v>0.14383561643835616</v>
      </c>
      <c r="Z25" s="6">
        <f t="shared" si="7"/>
        <v>0.21917808219178081</v>
      </c>
      <c r="AA25">
        <v>27</v>
      </c>
      <c r="AB25">
        <v>3</v>
      </c>
      <c r="AC25">
        <v>6</v>
      </c>
      <c r="AD25">
        <v>7</v>
      </c>
      <c r="AE25" s="6">
        <f t="shared" si="8"/>
        <v>0.1111111111111111</v>
      </c>
      <c r="AF25" s="6">
        <f t="shared" si="9"/>
        <v>0.22222222222222221</v>
      </c>
      <c r="AG25" s="6">
        <f t="shared" si="10"/>
        <v>0.25925925925925924</v>
      </c>
      <c r="AH25">
        <v>0</v>
      </c>
      <c r="AI25">
        <v>0</v>
      </c>
      <c r="AJ25">
        <v>0</v>
      </c>
      <c r="AK25">
        <v>0</v>
      </c>
      <c r="AL25" s="6" t="str">
        <f t="shared" si="11"/>
        <v>NA</v>
      </c>
      <c r="AM25" s="6" t="str">
        <f t="shared" si="12"/>
        <v>NA</v>
      </c>
      <c r="AN25" s="6" t="str">
        <f t="shared" si="13"/>
        <v>NA</v>
      </c>
      <c r="AO25">
        <v>252</v>
      </c>
      <c r="AP25">
        <v>5</v>
      </c>
      <c r="AQ25">
        <v>14</v>
      </c>
      <c r="AR25">
        <v>19</v>
      </c>
      <c r="AS25" s="6">
        <f t="shared" si="14"/>
        <v>1.984126984126984E-2</v>
      </c>
      <c r="AT25" s="6">
        <f t="shared" si="15"/>
        <v>5.5555555555555552E-2</v>
      </c>
      <c r="AU25" s="6">
        <f t="shared" si="16"/>
        <v>7.5396825396825393E-2</v>
      </c>
      <c r="AV25">
        <f t="shared" si="17"/>
        <v>425</v>
      </c>
      <c r="AW25">
        <f t="shared" si="18"/>
        <v>21</v>
      </c>
      <c r="AX25">
        <f t="shared" si="19"/>
        <v>41</v>
      </c>
      <c r="AY25">
        <f t="shared" si="20"/>
        <v>58</v>
      </c>
      <c r="AZ25" s="6">
        <f t="shared" si="21"/>
        <v>4.9411764705882349E-2</v>
      </c>
      <c r="BA25" s="6">
        <f t="shared" si="22"/>
        <v>9.6470588235294114E-2</v>
      </c>
      <c r="BB25" s="6">
        <f t="shared" si="23"/>
        <v>0.13647058823529412</v>
      </c>
      <c r="BC25">
        <v>701</v>
      </c>
      <c r="BD25">
        <v>51</v>
      </c>
      <c r="BE25">
        <v>7</v>
      </c>
      <c r="BF25" s="6">
        <f t="shared" si="24"/>
        <v>0.13725490196078433</v>
      </c>
      <c r="BG25">
        <v>14</v>
      </c>
      <c r="BH25" s="6">
        <f t="shared" si="25"/>
        <v>0.27450980392156865</v>
      </c>
      <c r="BI25">
        <v>21</v>
      </c>
      <c r="BJ25" s="6">
        <f t="shared" si="26"/>
        <v>0.41176470588235292</v>
      </c>
      <c r="BK25">
        <v>12</v>
      </c>
      <c r="BL25">
        <v>1</v>
      </c>
      <c r="BM25" s="6">
        <f t="shared" si="27"/>
        <v>8.3333333333333329E-2</v>
      </c>
      <c r="BN25">
        <v>1</v>
      </c>
      <c r="BO25" s="6">
        <f t="shared" si="28"/>
        <v>8.3333333333333329E-2</v>
      </c>
      <c r="BP25">
        <v>2</v>
      </c>
      <c r="BQ25" s="6">
        <f t="shared" si="29"/>
        <v>0.16666666666666666</v>
      </c>
      <c r="BR25">
        <v>353</v>
      </c>
      <c r="BS25">
        <v>543</v>
      </c>
      <c r="BT25">
        <v>0</v>
      </c>
      <c r="BU25">
        <v>0</v>
      </c>
      <c r="BV25">
        <v>0</v>
      </c>
      <c r="BW25" s="67" t="str">
        <f t="shared" si="30"/>
        <v>NA</v>
      </c>
      <c r="BX25">
        <v>534</v>
      </c>
      <c r="BY25">
        <v>368</v>
      </c>
      <c r="BZ25" s="6">
        <f t="shared" si="31"/>
        <v>0.68913857677902624</v>
      </c>
      <c r="CA25">
        <v>455</v>
      </c>
      <c r="CB25">
        <v>437</v>
      </c>
      <c r="CC25" s="6">
        <f t="shared" si="32"/>
        <v>0.96043956043956047</v>
      </c>
    </row>
    <row r="26" spans="1:81" x14ac:dyDescent="0.3">
      <c r="A26" t="s">
        <v>93</v>
      </c>
      <c r="B26" t="s">
        <v>110</v>
      </c>
      <c r="C26" t="s">
        <v>111</v>
      </c>
      <c r="D26" s="50">
        <v>2629841</v>
      </c>
      <c r="E26" t="s">
        <v>1064</v>
      </c>
      <c r="F26">
        <v>492</v>
      </c>
      <c r="G26">
        <v>411</v>
      </c>
      <c r="H26" s="6">
        <f t="shared" si="1"/>
        <v>0.83536585365853655</v>
      </c>
      <c r="I26">
        <v>107</v>
      </c>
      <c r="J26">
        <v>66</v>
      </c>
      <c r="K26">
        <v>173</v>
      </c>
      <c r="L26">
        <v>92</v>
      </c>
      <c r="M26">
        <v>1</v>
      </c>
      <c r="N26">
        <v>0</v>
      </c>
      <c r="O26">
        <v>0</v>
      </c>
      <c r="P26">
        <v>0</v>
      </c>
      <c r="Q26" s="6">
        <f t="shared" si="2"/>
        <v>0</v>
      </c>
      <c r="R26" s="6">
        <f t="shared" si="3"/>
        <v>0</v>
      </c>
      <c r="S26" s="6">
        <f t="shared" si="4"/>
        <v>0</v>
      </c>
      <c r="T26">
        <v>194</v>
      </c>
      <c r="U26">
        <v>16</v>
      </c>
      <c r="V26">
        <v>28</v>
      </c>
      <c r="W26">
        <v>38</v>
      </c>
      <c r="X26" s="6">
        <f t="shared" si="5"/>
        <v>8.247422680412371E-2</v>
      </c>
      <c r="Y26" s="6">
        <f t="shared" si="6"/>
        <v>0.14432989690721648</v>
      </c>
      <c r="Z26" s="6">
        <f t="shared" si="7"/>
        <v>0.19587628865979381</v>
      </c>
      <c r="AA26">
        <v>58</v>
      </c>
      <c r="AB26">
        <v>0</v>
      </c>
      <c r="AC26">
        <v>1</v>
      </c>
      <c r="AD26">
        <v>3</v>
      </c>
      <c r="AE26" s="6">
        <f t="shared" si="8"/>
        <v>0</v>
      </c>
      <c r="AF26" s="6">
        <f t="shared" si="9"/>
        <v>1.7241379310344827E-2</v>
      </c>
      <c r="AG26" s="6">
        <f t="shared" si="10"/>
        <v>5.1724137931034482E-2</v>
      </c>
      <c r="AH26">
        <v>0</v>
      </c>
      <c r="AI26">
        <v>0</v>
      </c>
      <c r="AJ26">
        <v>0</v>
      </c>
      <c r="AK26">
        <v>0</v>
      </c>
      <c r="AL26" s="6" t="str">
        <f t="shared" si="11"/>
        <v>NA</v>
      </c>
      <c r="AM26" s="6" t="str">
        <f t="shared" si="12"/>
        <v>NA</v>
      </c>
      <c r="AN26" s="6" t="str">
        <f t="shared" si="13"/>
        <v>NA</v>
      </c>
      <c r="AO26">
        <v>236</v>
      </c>
      <c r="AP26">
        <v>16</v>
      </c>
      <c r="AQ26">
        <v>34</v>
      </c>
      <c r="AR26">
        <v>40</v>
      </c>
      <c r="AS26" s="6">
        <f t="shared" si="14"/>
        <v>6.7796610169491525E-2</v>
      </c>
      <c r="AT26" s="6">
        <f t="shared" si="15"/>
        <v>0.1440677966101695</v>
      </c>
      <c r="AU26" s="6">
        <f t="shared" si="16"/>
        <v>0.16949152542372881</v>
      </c>
      <c r="AV26">
        <f t="shared" si="17"/>
        <v>489</v>
      </c>
      <c r="AW26">
        <f t="shared" si="18"/>
        <v>32</v>
      </c>
      <c r="AX26">
        <f t="shared" si="19"/>
        <v>63</v>
      </c>
      <c r="AY26">
        <f t="shared" si="20"/>
        <v>81</v>
      </c>
      <c r="AZ26" s="6">
        <f t="shared" si="21"/>
        <v>6.5439672801635998E-2</v>
      </c>
      <c r="BA26" s="6">
        <f t="shared" si="22"/>
        <v>0.12883435582822086</v>
      </c>
      <c r="BB26" s="6">
        <f t="shared" si="23"/>
        <v>0.16564417177914109</v>
      </c>
      <c r="BC26">
        <v>968</v>
      </c>
      <c r="BD26">
        <v>139</v>
      </c>
      <c r="BE26">
        <v>4</v>
      </c>
      <c r="BF26" s="6">
        <f t="shared" si="24"/>
        <v>2.8776978417266189E-2</v>
      </c>
      <c r="BG26">
        <v>25</v>
      </c>
      <c r="BH26" s="6">
        <f t="shared" si="25"/>
        <v>0.17985611510791366</v>
      </c>
      <c r="BI26">
        <v>26</v>
      </c>
      <c r="BJ26" s="6">
        <f t="shared" si="26"/>
        <v>0.18705035971223022</v>
      </c>
      <c r="BK26">
        <v>113</v>
      </c>
      <c r="BL26">
        <v>7</v>
      </c>
      <c r="BM26" s="6">
        <f t="shared" si="27"/>
        <v>6.1946902654867256E-2</v>
      </c>
      <c r="BN26">
        <v>22</v>
      </c>
      <c r="BO26" s="6">
        <f t="shared" si="28"/>
        <v>0.19469026548672566</v>
      </c>
      <c r="BP26">
        <v>24</v>
      </c>
      <c r="BQ26" s="6">
        <f t="shared" si="29"/>
        <v>0.21238938053097345</v>
      </c>
      <c r="BR26">
        <v>809</v>
      </c>
      <c r="BS26">
        <v>1114</v>
      </c>
      <c r="BT26">
        <v>252</v>
      </c>
      <c r="BU26">
        <v>75</v>
      </c>
      <c r="BV26">
        <v>16</v>
      </c>
      <c r="BW26" s="67">
        <f t="shared" si="30"/>
        <v>0.3611111111111111</v>
      </c>
      <c r="BX26">
        <v>1193</v>
      </c>
      <c r="BY26">
        <v>337</v>
      </c>
      <c r="BZ26" s="6">
        <f t="shared" si="31"/>
        <v>0.28248113998323554</v>
      </c>
      <c r="CA26">
        <v>129</v>
      </c>
      <c r="CB26">
        <v>123</v>
      </c>
      <c r="CC26" s="6">
        <f t="shared" si="32"/>
        <v>0.95348837209302328</v>
      </c>
    </row>
    <row r="27" spans="1:81" x14ac:dyDescent="0.3">
      <c r="A27" t="s">
        <v>93</v>
      </c>
      <c r="B27" t="s">
        <v>112</v>
      </c>
      <c r="C27" t="s">
        <v>113</v>
      </c>
      <c r="D27" s="50">
        <v>1619702</v>
      </c>
      <c r="E27" t="s">
        <v>1063</v>
      </c>
      <c r="F27">
        <v>146</v>
      </c>
      <c r="G27">
        <v>108</v>
      </c>
      <c r="H27" s="6">
        <f t="shared" si="1"/>
        <v>0.73972602739726023</v>
      </c>
      <c r="I27">
        <v>61</v>
      </c>
      <c r="J27">
        <v>36</v>
      </c>
      <c r="K27">
        <v>63</v>
      </c>
      <c r="L27">
        <v>63</v>
      </c>
      <c r="M27">
        <v>0</v>
      </c>
      <c r="N27">
        <v>0</v>
      </c>
      <c r="O27">
        <v>0</v>
      </c>
      <c r="P27">
        <v>0</v>
      </c>
      <c r="Q27" s="6" t="str">
        <f t="shared" si="2"/>
        <v>NA</v>
      </c>
      <c r="R27" s="6" t="str">
        <f t="shared" si="3"/>
        <v>NA</v>
      </c>
      <c r="S27" s="6" t="str">
        <f t="shared" si="4"/>
        <v>NA</v>
      </c>
      <c r="T27">
        <v>53</v>
      </c>
      <c r="U27">
        <v>9</v>
      </c>
      <c r="V27">
        <v>14</v>
      </c>
      <c r="W27">
        <v>16</v>
      </c>
      <c r="X27" s="6">
        <f t="shared" si="5"/>
        <v>0.16981132075471697</v>
      </c>
      <c r="Y27" s="6">
        <f t="shared" si="6"/>
        <v>0.26415094339622641</v>
      </c>
      <c r="Z27" s="6">
        <f t="shared" si="7"/>
        <v>0.30188679245283018</v>
      </c>
      <c r="AA27">
        <v>19</v>
      </c>
      <c r="AB27">
        <v>2</v>
      </c>
      <c r="AC27">
        <v>2</v>
      </c>
      <c r="AD27">
        <v>3</v>
      </c>
      <c r="AE27" s="6">
        <f t="shared" si="8"/>
        <v>0.10526315789473684</v>
      </c>
      <c r="AF27" s="6">
        <f t="shared" si="9"/>
        <v>0.10526315789473684</v>
      </c>
      <c r="AG27" s="6">
        <f t="shared" si="10"/>
        <v>0.15789473684210525</v>
      </c>
      <c r="AH27">
        <v>0</v>
      </c>
      <c r="AI27">
        <v>0</v>
      </c>
      <c r="AJ27">
        <v>0</v>
      </c>
      <c r="AK27">
        <v>0</v>
      </c>
      <c r="AL27" s="6" t="str">
        <f t="shared" si="11"/>
        <v>NA</v>
      </c>
      <c r="AM27" s="6" t="str">
        <f t="shared" si="12"/>
        <v>NA</v>
      </c>
      <c r="AN27" s="6" t="str">
        <f t="shared" si="13"/>
        <v>NA</v>
      </c>
      <c r="AO27">
        <v>26</v>
      </c>
      <c r="AP27">
        <v>0</v>
      </c>
      <c r="AQ27">
        <v>0</v>
      </c>
      <c r="AR27">
        <v>0</v>
      </c>
      <c r="AS27" s="6">
        <f t="shared" si="14"/>
        <v>0</v>
      </c>
      <c r="AT27" s="6">
        <f t="shared" si="15"/>
        <v>0</v>
      </c>
      <c r="AU27" s="6">
        <f t="shared" si="16"/>
        <v>0</v>
      </c>
      <c r="AV27">
        <f t="shared" si="17"/>
        <v>98</v>
      </c>
      <c r="AW27">
        <f t="shared" si="18"/>
        <v>11</v>
      </c>
      <c r="AX27">
        <f t="shared" si="19"/>
        <v>16</v>
      </c>
      <c r="AY27">
        <f t="shared" si="20"/>
        <v>19</v>
      </c>
      <c r="AZ27" s="6">
        <f t="shared" si="21"/>
        <v>0.11224489795918367</v>
      </c>
      <c r="BA27" s="6">
        <f t="shared" si="22"/>
        <v>0.16326530612244897</v>
      </c>
      <c r="BB27" s="6">
        <f t="shared" si="23"/>
        <v>0.19387755102040816</v>
      </c>
      <c r="BC27">
        <v>264</v>
      </c>
      <c r="BD27">
        <v>139</v>
      </c>
      <c r="BE27">
        <v>7</v>
      </c>
      <c r="BF27" s="6">
        <f t="shared" si="24"/>
        <v>5.0359712230215826E-2</v>
      </c>
      <c r="BG27">
        <v>34</v>
      </c>
      <c r="BH27" s="6">
        <f t="shared" si="25"/>
        <v>0.2446043165467626</v>
      </c>
      <c r="BI27">
        <v>34</v>
      </c>
      <c r="BJ27" s="6">
        <f t="shared" si="26"/>
        <v>0.2446043165467626</v>
      </c>
      <c r="BK27">
        <v>88</v>
      </c>
      <c r="BL27">
        <v>2</v>
      </c>
      <c r="BM27" s="6">
        <f t="shared" si="27"/>
        <v>2.2727272727272728E-2</v>
      </c>
      <c r="BN27">
        <v>1</v>
      </c>
      <c r="BO27" s="6">
        <f t="shared" si="28"/>
        <v>1.1363636363636364E-2</v>
      </c>
      <c r="BP27">
        <v>2</v>
      </c>
      <c r="BQ27" s="6">
        <f t="shared" si="29"/>
        <v>2.2727272727272728E-2</v>
      </c>
      <c r="BR27">
        <v>313</v>
      </c>
      <c r="BS27">
        <v>353</v>
      </c>
      <c r="BT27">
        <v>0</v>
      </c>
      <c r="BU27">
        <v>0</v>
      </c>
      <c r="BV27">
        <v>0</v>
      </c>
      <c r="BW27" s="67" t="str">
        <f t="shared" si="30"/>
        <v>NA</v>
      </c>
      <c r="BX27">
        <v>454</v>
      </c>
      <c r="BY27">
        <v>92</v>
      </c>
      <c r="BZ27" s="6">
        <f t="shared" si="31"/>
        <v>0.20264317180616739</v>
      </c>
      <c r="CA27">
        <v>302</v>
      </c>
      <c r="CB27">
        <v>283</v>
      </c>
      <c r="CC27" s="6">
        <f t="shared" si="32"/>
        <v>0.9370860927152318</v>
      </c>
    </row>
    <row r="28" spans="1:81" x14ac:dyDescent="0.3">
      <c r="A28" t="s">
        <v>93</v>
      </c>
      <c r="B28" t="s">
        <v>937</v>
      </c>
      <c r="C28" t="s">
        <v>115</v>
      </c>
      <c r="D28" s="50">
        <v>3399756</v>
      </c>
      <c r="E28" t="s">
        <v>1064</v>
      </c>
      <c r="F28">
        <v>718</v>
      </c>
      <c r="G28">
        <v>666</v>
      </c>
      <c r="H28" s="6">
        <f t="shared" si="1"/>
        <v>0.92757660167130918</v>
      </c>
      <c r="I28">
        <v>38</v>
      </c>
      <c r="J28">
        <v>16</v>
      </c>
      <c r="K28">
        <v>57</v>
      </c>
      <c r="L28">
        <v>16</v>
      </c>
      <c r="M28">
        <v>2</v>
      </c>
      <c r="N28">
        <v>0</v>
      </c>
      <c r="O28">
        <v>1</v>
      </c>
      <c r="P28">
        <v>1</v>
      </c>
      <c r="Q28" s="6">
        <f t="shared" si="2"/>
        <v>0</v>
      </c>
      <c r="R28" s="6">
        <f t="shared" si="3"/>
        <v>0.5</v>
      </c>
      <c r="S28" s="6">
        <f t="shared" si="4"/>
        <v>0.5</v>
      </c>
      <c r="T28">
        <v>650</v>
      </c>
      <c r="U28">
        <v>93</v>
      </c>
      <c r="V28">
        <v>128</v>
      </c>
      <c r="W28">
        <v>193</v>
      </c>
      <c r="X28" s="6">
        <f t="shared" si="5"/>
        <v>0.14307692307692307</v>
      </c>
      <c r="Y28" s="6">
        <f t="shared" si="6"/>
        <v>0.19692307692307692</v>
      </c>
      <c r="Z28" s="6">
        <f t="shared" si="7"/>
        <v>0.2969230769230769</v>
      </c>
      <c r="AA28">
        <v>86</v>
      </c>
      <c r="AB28">
        <v>8</v>
      </c>
      <c r="AC28">
        <v>12</v>
      </c>
      <c r="AD28">
        <v>16</v>
      </c>
      <c r="AE28" s="6">
        <f t="shared" si="8"/>
        <v>9.3023255813953487E-2</v>
      </c>
      <c r="AF28" s="6">
        <f t="shared" si="9"/>
        <v>0.13953488372093023</v>
      </c>
      <c r="AG28" s="6">
        <f t="shared" si="10"/>
        <v>0.18604651162790697</v>
      </c>
      <c r="AH28">
        <v>0</v>
      </c>
      <c r="AI28">
        <v>0</v>
      </c>
      <c r="AJ28">
        <v>0</v>
      </c>
      <c r="AK28">
        <v>0</v>
      </c>
      <c r="AL28" s="6" t="str">
        <f t="shared" si="11"/>
        <v>NA</v>
      </c>
      <c r="AM28" s="6" t="str">
        <f t="shared" si="12"/>
        <v>NA</v>
      </c>
      <c r="AN28" s="6" t="str">
        <f t="shared" si="13"/>
        <v>NA</v>
      </c>
      <c r="AO28">
        <v>219</v>
      </c>
      <c r="AP28">
        <v>7</v>
      </c>
      <c r="AQ28">
        <v>17</v>
      </c>
      <c r="AR28">
        <v>26</v>
      </c>
      <c r="AS28" s="6">
        <f t="shared" si="14"/>
        <v>3.1963470319634701E-2</v>
      </c>
      <c r="AT28" s="6">
        <f t="shared" si="15"/>
        <v>7.7625570776255703E-2</v>
      </c>
      <c r="AU28" s="6">
        <f t="shared" si="16"/>
        <v>0.11872146118721461</v>
      </c>
      <c r="AV28">
        <f t="shared" si="17"/>
        <v>957</v>
      </c>
      <c r="AW28">
        <f t="shared" si="18"/>
        <v>108</v>
      </c>
      <c r="AX28">
        <f t="shared" si="19"/>
        <v>158</v>
      </c>
      <c r="AY28">
        <f t="shared" si="20"/>
        <v>236</v>
      </c>
      <c r="AZ28" s="6">
        <f t="shared" si="21"/>
        <v>0.11285266457680251</v>
      </c>
      <c r="BA28" s="6">
        <f t="shared" si="22"/>
        <v>0.16509926854754442</v>
      </c>
      <c r="BB28" s="6">
        <f t="shared" si="23"/>
        <v>0.24660397074190177</v>
      </c>
      <c r="BC28">
        <v>5537</v>
      </c>
      <c r="BD28">
        <v>242</v>
      </c>
      <c r="BE28">
        <v>24</v>
      </c>
      <c r="BF28" s="6">
        <f t="shared" si="24"/>
        <v>9.9173553719008267E-2</v>
      </c>
      <c r="BG28">
        <v>105</v>
      </c>
      <c r="BH28" s="6">
        <f t="shared" si="25"/>
        <v>0.43388429752066116</v>
      </c>
      <c r="BI28">
        <v>123</v>
      </c>
      <c r="BJ28" s="6">
        <f t="shared" si="26"/>
        <v>0.50826446280991733</v>
      </c>
      <c r="BK28">
        <v>214</v>
      </c>
      <c r="BL28">
        <v>28</v>
      </c>
      <c r="BM28" s="6">
        <f t="shared" si="27"/>
        <v>0.13084112149532709</v>
      </c>
      <c r="BN28">
        <v>32</v>
      </c>
      <c r="BO28" s="6">
        <f t="shared" si="28"/>
        <v>0.14953271028037382</v>
      </c>
      <c r="BP28">
        <v>52</v>
      </c>
      <c r="BQ28" s="6">
        <f t="shared" si="29"/>
        <v>0.24299065420560748</v>
      </c>
      <c r="BR28">
        <v>3716</v>
      </c>
      <c r="BS28">
        <v>3801</v>
      </c>
      <c r="BT28">
        <v>52</v>
      </c>
      <c r="BU28">
        <v>6</v>
      </c>
      <c r="BV28">
        <v>1</v>
      </c>
      <c r="BW28" s="67">
        <f t="shared" si="30"/>
        <v>0.13461538461538461</v>
      </c>
      <c r="BX28">
        <v>4963</v>
      </c>
      <c r="BY28">
        <v>1418</v>
      </c>
      <c r="BZ28" s="6">
        <f t="shared" si="31"/>
        <v>0.2857142857142857</v>
      </c>
      <c r="CA28">
        <v>416</v>
      </c>
      <c r="CB28">
        <v>394</v>
      </c>
      <c r="CC28" s="6">
        <f t="shared" si="32"/>
        <v>0.94711538461538458</v>
      </c>
    </row>
    <row r="29" spans="1:81" x14ac:dyDescent="0.3">
      <c r="A29" t="s">
        <v>93</v>
      </c>
      <c r="B29" t="s">
        <v>116</v>
      </c>
      <c r="C29" t="s">
        <v>117</v>
      </c>
      <c r="D29" s="50">
        <v>4490004</v>
      </c>
      <c r="E29" t="s">
        <v>1062</v>
      </c>
      <c r="F29">
        <v>1155</v>
      </c>
      <c r="G29">
        <v>1077</v>
      </c>
      <c r="H29" s="6">
        <f t="shared" si="1"/>
        <v>0.93246753246753245</v>
      </c>
      <c r="I29">
        <v>42</v>
      </c>
      <c r="J29">
        <v>16</v>
      </c>
      <c r="K29">
        <v>50</v>
      </c>
      <c r="L29">
        <v>16</v>
      </c>
      <c r="M29">
        <v>15</v>
      </c>
      <c r="N29">
        <v>1</v>
      </c>
      <c r="O29">
        <v>4</v>
      </c>
      <c r="P29">
        <v>5</v>
      </c>
      <c r="Q29" s="6">
        <f t="shared" si="2"/>
        <v>6.6666666666666666E-2</v>
      </c>
      <c r="R29" s="6">
        <f t="shared" si="3"/>
        <v>0.26666666666666666</v>
      </c>
      <c r="S29" s="6">
        <f t="shared" si="4"/>
        <v>0.33333333333333331</v>
      </c>
      <c r="T29">
        <v>677</v>
      </c>
      <c r="U29">
        <v>126</v>
      </c>
      <c r="V29">
        <v>183</v>
      </c>
      <c r="W29">
        <v>252</v>
      </c>
      <c r="X29" s="6">
        <f t="shared" si="5"/>
        <v>0.18611521418020679</v>
      </c>
      <c r="Y29" s="6">
        <f t="shared" si="6"/>
        <v>0.27031019202363366</v>
      </c>
      <c r="Z29" s="6">
        <f t="shared" si="7"/>
        <v>0.37223042836041359</v>
      </c>
      <c r="AA29">
        <v>90</v>
      </c>
      <c r="AB29">
        <v>8</v>
      </c>
      <c r="AC29">
        <v>18</v>
      </c>
      <c r="AD29">
        <v>29</v>
      </c>
      <c r="AE29" s="6">
        <f t="shared" si="8"/>
        <v>8.8888888888888892E-2</v>
      </c>
      <c r="AF29" s="6">
        <f t="shared" si="9"/>
        <v>0.2</v>
      </c>
      <c r="AG29" s="6">
        <f t="shared" si="10"/>
        <v>0.32222222222222224</v>
      </c>
      <c r="AH29">
        <v>0</v>
      </c>
      <c r="AI29">
        <v>0</v>
      </c>
      <c r="AJ29">
        <v>0</v>
      </c>
      <c r="AK29">
        <v>0</v>
      </c>
      <c r="AL29" s="6" t="str">
        <f t="shared" si="11"/>
        <v>NA</v>
      </c>
      <c r="AM29" s="6" t="str">
        <f t="shared" si="12"/>
        <v>NA</v>
      </c>
      <c r="AN29" s="6" t="str">
        <f t="shared" si="13"/>
        <v>NA</v>
      </c>
      <c r="AO29">
        <v>313</v>
      </c>
      <c r="AP29">
        <v>14</v>
      </c>
      <c r="AQ29">
        <v>20</v>
      </c>
      <c r="AR29">
        <v>34</v>
      </c>
      <c r="AS29" s="6">
        <f t="shared" si="14"/>
        <v>4.472843450479233E-2</v>
      </c>
      <c r="AT29" s="6">
        <f t="shared" si="15"/>
        <v>6.3897763578274758E-2</v>
      </c>
      <c r="AU29" s="6">
        <f t="shared" si="16"/>
        <v>0.10862619808306709</v>
      </c>
      <c r="AV29">
        <f t="shared" si="17"/>
        <v>1095</v>
      </c>
      <c r="AW29">
        <f t="shared" si="18"/>
        <v>149</v>
      </c>
      <c r="AX29">
        <f t="shared" si="19"/>
        <v>225</v>
      </c>
      <c r="AY29">
        <f t="shared" si="20"/>
        <v>320</v>
      </c>
      <c r="AZ29" s="6">
        <f t="shared" si="21"/>
        <v>0.13607305936073058</v>
      </c>
      <c r="BA29" s="6">
        <f t="shared" si="22"/>
        <v>0.20547945205479451</v>
      </c>
      <c r="BB29" s="6">
        <f t="shared" si="23"/>
        <v>0.29223744292237441</v>
      </c>
      <c r="BC29">
        <v>9150</v>
      </c>
      <c r="BD29">
        <v>318</v>
      </c>
      <c r="BE29">
        <v>20</v>
      </c>
      <c r="BF29" s="6">
        <f t="shared" si="24"/>
        <v>6.2893081761006289E-2</v>
      </c>
      <c r="BG29">
        <v>169</v>
      </c>
      <c r="BH29" s="6">
        <f t="shared" si="25"/>
        <v>0.53144654088050314</v>
      </c>
      <c r="BI29">
        <v>185</v>
      </c>
      <c r="BJ29" s="6">
        <f t="shared" si="26"/>
        <v>0.58176100628930816</v>
      </c>
      <c r="BK29">
        <v>175</v>
      </c>
      <c r="BL29">
        <v>44</v>
      </c>
      <c r="BM29" s="6">
        <f t="shared" si="27"/>
        <v>0.25142857142857145</v>
      </c>
      <c r="BN29">
        <v>42</v>
      </c>
      <c r="BO29" s="6">
        <f t="shared" si="28"/>
        <v>0.24</v>
      </c>
      <c r="BP29">
        <v>71</v>
      </c>
      <c r="BQ29" s="6">
        <f t="shared" si="29"/>
        <v>0.40571428571428569</v>
      </c>
      <c r="BR29">
        <v>6478</v>
      </c>
      <c r="BS29">
        <v>6772</v>
      </c>
      <c r="BT29">
        <v>969</v>
      </c>
      <c r="BU29">
        <v>16</v>
      </c>
      <c r="BV29">
        <v>3</v>
      </c>
      <c r="BW29" s="67">
        <f t="shared" si="30"/>
        <v>1.9607843137254902E-2</v>
      </c>
      <c r="BX29">
        <v>8375</v>
      </c>
      <c r="BY29">
        <v>956</v>
      </c>
      <c r="BZ29" s="6">
        <f t="shared" si="31"/>
        <v>0.11414925373134328</v>
      </c>
      <c r="CA29">
        <v>735</v>
      </c>
      <c r="CB29">
        <v>694</v>
      </c>
      <c r="CC29" s="6">
        <f t="shared" si="32"/>
        <v>0.94421768707482989</v>
      </c>
    </row>
    <row r="30" spans="1:81" x14ac:dyDescent="0.3">
      <c r="A30" t="s">
        <v>93</v>
      </c>
      <c r="B30" t="s">
        <v>118</v>
      </c>
      <c r="C30" t="s">
        <v>119</v>
      </c>
      <c r="D30" s="50">
        <v>12756571</v>
      </c>
      <c r="E30" t="s">
        <v>1064</v>
      </c>
      <c r="F30">
        <v>630</v>
      </c>
      <c r="G30">
        <v>620</v>
      </c>
      <c r="H30" s="6">
        <f t="shared" si="1"/>
        <v>0.98412698412698407</v>
      </c>
      <c r="I30">
        <v>45</v>
      </c>
      <c r="J30">
        <v>21</v>
      </c>
      <c r="K30">
        <v>97</v>
      </c>
      <c r="L30">
        <v>71</v>
      </c>
      <c r="M30">
        <v>35</v>
      </c>
      <c r="N30">
        <v>2</v>
      </c>
      <c r="O30">
        <v>4</v>
      </c>
      <c r="P30">
        <v>5</v>
      </c>
      <c r="Q30" s="6">
        <f t="shared" si="2"/>
        <v>5.7142857142857141E-2</v>
      </c>
      <c r="R30" s="6">
        <f t="shared" si="3"/>
        <v>0.11428571428571428</v>
      </c>
      <c r="S30" s="6">
        <f t="shared" si="4"/>
        <v>0.14285714285714285</v>
      </c>
      <c r="T30">
        <v>175</v>
      </c>
      <c r="U30">
        <v>18</v>
      </c>
      <c r="V30">
        <v>32</v>
      </c>
      <c r="W30">
        <v>44</v>
      </c>
      <c r="X30" s="6">
        <f t="shared" si="5"/>
        <v>0.10285714285714286</v>
      </c>
      <c r="Y30" s="6">
        <f t="shared" si="6"/>
        <v>0.18285714285714286</v>
      </c>
      <c r="Z30" s="6">
        <f t="shared" si="7"/>
        <v>0.25142857142857145</v>
      </c>
      <c r="AA30">
        <v>754</v>
      </c>
      <c r="AB30">
        <v>63</v>
      </c>
      <c r="AC30">
        <v>97</v>
      </c>
      <c r="AD30">
        <v>136</v>
      </c>
      <c r="AE30" s="6">
        <f t="shared" si="8"/>
        <v>8.3554376657824933E-2</v>
      </c>
      <c r="AF30" s="6">
        <f t="shared" si="9"/>
        <v>0.1286472148541114</v>
      </c>
      <c r="AG30" s="6">
        <f t="shared" si="10"/>
        <v>0.18037135278514588</v>
      </c>
      <c r="AH30">
        <v>0</v>
      </c>
      <c r="AI30">
        <v>0</v>
      </c>
      <c r="AJ30">
        <v>0</v>
      </c>
      <c r="AK30">
        <v>0</v>
      </c>
      <c r="AL30" s="6" t="str">
        <f t="shared" si="11"/>
        <v>NA</v>
      </c>
      <c r="AM30" s="6" t="str">
        <f t="shared" si="12"/>
        <v>NA</v>
      </c>
      <c r="AN30" s="6" t="str">
        <f t="shared" si="13"/>
        <v>NA</v>
      </c>
      <c r="AO30">
        <v>253</v>
      </c>
      <c r="AP30">
        <v>4</v>
      </c>
      <c r="AQ30">
        <v>9</v>
      </c>
      <c r="AR30">
        <v>20</v>
      </c>
      <c r="AS30" s="6">
        <f t="shared" si="14"/>
        <v>1.5810276679841896E-2</v>
      </c>
      <c r="AT30" s="6">
        <f t="shared" si="15"/>
        <v>3.5573122529644272E-2</v>
      </c>
      <c r="AU30" s="6">
        <f t="shared" si="16"/>
        <v>7.9051383399209488E-2</v>
      </c>
      <c r="AV30">
        <f t="shared" si="17"/>
        <v>1217</v>
      </c>
      <c r="AW30">
        <f t="shared" si="18"/>
        <v>87</v>
      </c>
      <c r="AX30">
        <f t="shared" si="19"/>
        <v>142</v>
      </c>
      <c r="AY30">
        <f t="shared" si="20"/>
        <v>205</v>
      </c>
      <c r="AZ30" s="6">
        <f t="shared" si="21"/>
        <v>7.1487263763352502E-2</v>
      </c>
      <c r="BA30" s="6">
        <f t="shared" si="22"/>
        <v>0.11668036154478226</v>
      </c>
      <c r="BB30" s="6">
        <f t="shared" si="23"/>
        <v>0.1684470008216927</v>
      </c>
      <c r="BC30">
        <v>2858</v>
      </c>
      <c r="BD30">
        <v>326</v>
      </c>
      <c r="BE30">
        <v>26</v>
      </c>
      <c r="BF30" s="6">
        <f t="shared" si="24"/>
        <v>7.9754601226993863E-2</v>
      </c>
      <c r="BG30">
        <v>195</v>
      </c>
      <c r="BH30" s="6">
        <f t="shared" si="25"/>
        <v>0.59815950920245398</v>
      </c>
      <c r="BI30">
        <v>202</v>
      </c>
      <c r="BJ30" s="6">
        <f t="shared" si="26"/>
        <v>0.61963190184049077</v>
      </c>
      <c r="BK30">
        <v>531</v>
      </c>
      <c r="BL30">
        <v>61</v>
      </c>
      <c r="BM30" s="6">
        <f t="shared" si="27"/>
        <v>0.11487758945386065</v>
      </c>
      <c r="BN30">
        <v>25</v>
      </c>
      <c r="BO30" s="6">
        <f t="shared" si="28"/>
        <v>4.7080979284369114E-2</v>
      </c>
      <c r="BP30">
        <v>79</v>
      </c>
      <c r="BQ30" s="6">
        <f t="shared" si="29"/>
        <v>0.1487758945386064</v>
      </c>
      <c r="BR30">
        <v>1840</v>
      </c>
      <c r="BS30">
        <v>1984</v>
      </c>
      <c r="BT30">
        <v>222</v>
      </c>
      <c r="BU30">
        <v>13</v>
      </c>
      <c r="BV30">
        <v>37</v>
      </c>
      <c r="BW30" s="67">
        <f t="shared" si="30"/>
        <v>0.22522522522522523</v>
      </c>
      <c r="BX30">
        <v>2480</v>
      </c>
      <c r="BY30">
        <v>1092</v>
      </c>
      <c r="BZ30" s="6">
        <f t="shared" si="31"/>
        <v>0.44032258064516128</v>
      </c>
      <c r="CA30">
        <v>654</v>
      </c>
      <c r="CB30">
        <v>645</v>
      </c>
      <c r="CC30" s="6">
        <f t="shared" si="32"/>
        <v>0.98623853211009171</v>
      </c>
    </row>
    <row r="31" spans="1:81" x14ac:dyDescent="0.3">
      <c r="A31" t="s">
        <v>93</v>
      </c>
      <c r="B31" t="s">
        <v>938</v>
      </c>
      <c r="C31" t="s">
        <v>121</v>
      </c>
      <c r="D31" s="50">
        <v>2354941</v>
      </c>
      <c r="E31" t="s">
        <v>1062</v>
      </c>
      <c r="F31">
        <v>313</v>
      </c>
      <c r="G31">
        <v>279</v>
      </c>
      <c r="H31" s="6">
        <f t="shared" si="1"/>
        <v>0.89137380191693294</v>
      </c>
      <c r="I31">
        <v>38</v>
      </c>
      <c r="J31">
        <v>15</v>
      </c>
      <c r="K31">
        <v>80</v>
      </c>
      <c r="L31">
        <v>23</v>
      </c>
      <c r="M31">
        <v>50</v>
      </c>
      <c r="N31">
        <v>10</v>
      </c>
      <c r="O31">
        <v>16</v>
      </c>
      <c r="P31">
        <v>21</v>
      </c>
      <c r="Q31" s="6">
        <f t="shared" si="2"/>
        <v>0.2</v>
      </c>
      <c r="R31" s="6">
        <f t="shared" si="3"/>
        <v>0.32</v>
      </c>
      <c r="S31" s="6">
        <f t="shared" si="4"/>
        <v>0.42</v>
      </c>
      <c r="T31">
        <v>235</v>
      </c>
      <c r="U31">
        <v>36</v>
      </c>
      <c r="V31">
        <v>47</v>
      </c>
      <c r="W31">
        <v>56</v>
      </c>
      <c r="X31" s="6">
        <f t="shared" si="5"/>
        <v>0.15319148936170213</v>
      </c>
      <c r="Y31" s="6">
        <f t="shared" si="6"/>
        <v>0.2</v>
      </c>
      <c r="Z31" s="6">
        <f t="shared" si="7"/>
        <v>0.23829787234042554</v>
      </c>
      <c r="AA31">
        <v>103</v>
      </c>
      <c r="AB31">
        <v>12</v>
      </c>
      <c r="AC31">
        <v>17</v>
      </c>
      <c r="AD31">
        <v>26</v>
      </c>
      <c r="AE31" s="6">
        <f t="shared" si="8"/>
        <v>0.11650485436893204</v>
      </c>
      <c r="AF31" s="6">
        <f t="shared" si="9"/>
        <v>0.1650485436893204</v>
      </c>
      <c r="AG31" s="6">
        <f t="shared" si="10"/>
        <v>0.25242718446601942</v>
      </c>
      <c r="AH31">
        <v>199</v>
      </c>
      <c r="AI31">
        <v>20</v>
      </c>
      <c r="AJ31">
        <v>26</v>
      </c>
      <c r="AK31">
        <v>38</v>
      </c>
      <c r="AL31" s="6">
        <f t="shared" si="11"/>
        <v>0.10050251256281408</v>
      </c>
      <c r="AM31" s="6">
        <f t="shared" si="12"/>
        <v>0.1306532663316583</v>
      </c>
      <c r="AN31" s="6">
        <f t="shared" si="13"/>
        <v>0.19095477386934673</v>
      </c>
      <c r="AO31">
        <v>587</v>
      </c>
      <c r="AP31">
        <v>78</v>
      </c>
      <c r="AQ31">
        <v>106</v>
      </c>
      <c r="AR31">
        <v>141</v>
      </c>
      <c r="AS31" s="6">
        <f t="shared" si="14"/>
        <v>0.13287904599659284</v>
      </c>
      <c r="AT31" s="6">
        <f t="shared" si="15"/>
        <v>0.18057921635434412</v>
      </c>
      <c r="AU31" s="6">
        <f t="shared" si="16"/>
        <v>0.24020442930153321</v>
      </c>
      <c r="AV31">
        <f t="shared" si="17"/>
        <v>1174</v>
      </c>
      <c r="AW31">
        <f t="shared" si="18"/>
        <v>156</v>
      </c>
      <c r="AX31">
        <f t="shared" si="19"/>
        <v>212</v>
      </c>
      <c r="AY31">
        <f t="shared" si="20"/>
        <v>282</v>
      </c>
      <c r="AZ31" s="6">
        <f t="shared" si="21"/>
        <v>0.13287904599659284</v>
      </c>
      <c r="BA31" s="6">
        <f t="shared" si="22"/>
        <v>0.18057921635434412</v>
      </c>
      <c r="BB31" s="6">
        <f t="shared" si="23"/>
        <v>0.24020442930153321</v>
      </c>
      <c r="BC31">
        <v>1557</v>
      </c>
      <c r="BD31">
        <v>80</v>
      </c>
      <c r="BE31">
        <v>3</v>
      </c>
      <c r="BF31" s="6">
        <f t="shared" si="24"/>
        <v>3.7499999999999999E-2</v>
      </c>
      <c r="BG31">
        <v>19</v>
      </c>
      <c r="BH31" s="6">
        <f t="shared" si="25"/>
        <v>0.23749999999999999</v>
      </c>
      <c r="BI31">
        <v>21</v>
      </c>
      <c r="BJ31" s="6">
        <f t="shared" si="26"/>
        <v>0.26250000000000001</v>
      </c>
      <c r="BK31">
        <v>239</v>
      </c>
      <c r="BL31">
        <v>24</v>
      </c>
      <c r="BM31" s="6">
        <f t="shared" si="27"/>
        <v>0.100418410041841</v>
      </c>
      <c r="BN31">
        <v>33</v>
      </c>
      <c r="BO31" s="6">
        <f t="shared" si="28"/>
        <v>0.13807531380753138</v>
      </c>
      <c r="BP31">
        <v>52</v>
      </c>
      <c r="BQ31" s="6">
        <f t="shared" si="29"/>
        <v>0.21757322175732219</v>
      </c>
      <c r="BR31">
        <v>1078</v>
      </c>
      <c r="BS31">
        <v>1248</v>
      </c>
      <c r="BT31">
        <v>385</v>
      </c>
      <c r="BU31">
        <v>105</v>
      </c>
      <c r="BV31">
        <v>132</v>
      </c>
      <c r="BW31" s="67">
        <f t="shared" si="30"/>
        <v>0.61558441558441557</v>
      </c>
      <c r="BX31">
        <v>1501</v>
      </c>
      <c r="BY31">
        <v>623</v>
      </c>
      <c r="BZ31" s="6">
        <f t="shared" si="31"/>
        <v>0.41505662891405731</v>
      </c>
      <c r="CA31">
        <v>203</v>
      </c>
      <c r="CB31">
        <v>193</v>
      </c>
      <c r="CC31" s="6">
        <f t="shared" si="32"/>
        <v>0.95073891625615758</v>
      </c>
    </row>
    <row r="32" spans="1:81" x14ac:dyDescent="0.3">
      <c r="A32" t="s">
        <v>93</v>
      </c>
      <c r="B32" t="s">
        <v>939</v>
      </c>
      <c r="C32" t="s">
        <v>123</v>
      </c>
      <c r="D32" s="50">
        <v>10733261</v>
      </c>
      <c r="E32" t="s">
        <v>90</v>
      </c>
      <c r="F32">
        <v>394</v>
      </c>
      <c r="G32">
        <v>171</v>
      </c>
      <c r="H32" s="6">
        <f t="shared" si="1"/>
        <v>0.43401015228426398</v>
      </c>
      <c r="I32">
        <v>46</v>
      </c>
      <c r="J32">
        <v>19</v>
      </c>
      <c r="K32">
        <v>64</v>
      </c>
      <c r="L32">
        <v>24</v>
      </c>
      <c r="M32">
        <v>45</v>
      </c>
      <c r="N32">
        <v>2</v>
      </c>
      <c r="O32">
        <v>2</v>
      </c>
      <c r="P32">
        <v>4</v>
      </c>
      <c r="Q32" s="6">
        <f t="shared" si="2"/>
        <v>4.4444444444444446E-2</v>
      </c>
      <c r="R32" s="6">
        <f t="shared" si="3"/>
        <v>4.4444444444444446E-2</v>
      </c>
      <c r="S32" s="6">
        <f t="shared" si="4"/>
        <v>8.8888888888888892E-2</v>
      </c>
      <c r="T32">
        <v>312</v>
      </c>
      <c r="U32">
        <v>30</v>
      </c>
      <c r="V32">
        <v>44</v>
      </c>
      <c r="W32">
        <v>62</v>
      </c>
      <c r="X32" s="6">
        <f t="shared" si="5"/>
        <v>9.6153846153846159E-2</v>
      </c>
      <c r="Y32" s="6">
        <f t="shared" si="6"/>
        <v>0.14102564102564102</v>
      </c>
      <c r="Z32" s="6">
        <f t="shared" si="7"/>
        <v>0.19871794871794871</v>
      </c>
      <c r="AA32">
        <v>107</v>
      </c>
      <c r="AB32">
        <v>1</v>
      </c>
      <c r="AC32">
        <v>1</v>
      </c>
      <c r="AD32">
        <v>4</v>
      </c>
      <c r="AE32" s="6">
        <f t="shared" si="8"/>
        <v>9.3457943925233638E-3</v>
      </c>
      <c r="AF32" s="6">
        <f t="shared" si="9"/>
        <v>9.3457943925233638E-3</v>
      </c>
      <c r="AG32" s="6">
        <f t="shared" si="10"/>
        <v>3.7383177570093455E-2</v>
      </c>
      <c r="AH32">
        <v>25</v>
      </c>
      <c r="AI32">
        <v>3</v>
      </c>
      <c r="AJ32">
        <v>4</v>
      </c>
      <c r="AK32">
        <v>6</v>
      </c>
      <c r="AL32" s="6">
        <f t="shared" si="11"/>
        <v>0.12</v>
      </c>
      <c r="AM32" s="6">
        <f t="shared" si="12"/>
        <v>0.16</v>
      </c>
      <c r="AN32" s="6">
        <f t="shared" si="13"/>
        <v>0.24</v>
      </c>
      <c r="AO32">
        <v>495</v>
      </c>
      <c r="AP32">
        <v>14</v>
      </c>
      <c r="AQ32">
        <v>37</v>
      </c>
      <c r="AR32">
        <v>62</v>
      </c>
      <c r="AS32" s="6">
        <f t="shared" si="14"/>
        <v>2.8282828282828285E-2</v>
      </c>
      <c r="AT32" s="6">
        <f t="shared" si="15"/>
        <v>7.4747474747474743E-2</v>
      </c>
      <c r="AU32" s="6">
        <f t="shared" si="16"/>
        <v>0.12525252525252525</v>
      </c>
      <c r="AV32">
        <f t="shared" si="17"/>
        <v>984</v>
      </c>
      <c r="AW32">
        <f t="shared" si="18"/>
        <v>50</v>
      </c>
      <c r="AX32">
        <f t="shared" si="19"/>
        <v>88</v>
      </c>
      <c r="AY32">
        <f t="shared" si="20"/>
        <v>138</v>
      </c>
      <c r="AZ32" s="6">
        <f t="shared" si="21"/>
        <v>5.08130081300813E-2</v>
      </c>
      <c r="BA32" s="6">
        <f t="shared" si="22"/>
        <v>8.943089430894309E-2</v>
      </c>
      <c r="BB32" s="6">
        <f t="shared" si="23"/>
        <v>0.1402439024390244</v>
      </c>
      <c r="BC32">
        <v>995</v>
      </c>
      <c r="BD32">
        <v>299</v>
      </c>
      <c r="BE32">
        <v>10</v>
      </c>
      <c r="BF32" s="6">
        <f t="shared" si="24"/>
        <v>3.3444816053511704E-2</v>
      </c>
      <c r="BG32">
        <v>93</v>
      </c>
      <c r="BH32" s="6">
        <f t="shared" si="25"/>
        <v>0.31103678929765888</v>
      </c>
      <c r="BI32">
        <v>97</v>
      </c>
      <c r="BJ32" s="6">
        <f t="shared" si="26"/>
        <v>0.32441471571906355</v>
      </c>
      <c r="BK32">
        <v>279</v>
      </c>
      <c r="BL32">
        <v>14</v>
      </c>
      <c r="BM32" s="6">
        <f t="shared" si="27"/>
        <v>5.0179211469534052E-2</v>
      </c>
      <c r="BN32">
        <v>58</v>
      </c>
      <c r="BO32" s="6">
        <f t="shared" si="28"/>
        <v>0.2078853046594982</v>
      </c>
      <c r="BP32">
        <v>72</v>
      </c>
      <c r="BQ32" s="6">
        <f t="shared" si="29"/>
        <v>0.25806451612903225</v>
      </c>
      <c r="BR32">
        <v>728</v>
      </c>
      <c r="BS32">
        <v>1183</v>
      </c>
      <c r="BT32">
        <v>426</v>
      </c>
      <c r="BU32">
        <v>39</v>
      </c>
      <c r="BV32">
        <v>93</v>
      </c>
      <c r="BW32" s="67">
        <f t="shared" si="30"/>
        <v>0.30985915492957744</v>
      </c>
      <c r="BX32">
        <v>1129</v>
      </c>
      <c r="BY32">
        <v>637</v>
      </c>
      <c r="BZ32" s="6">
        <f t="shared" si="31"/>
        <v>0.56421612046058456</v>
      </c>
      <c r="CA32">
        <v>755</v>
      </c>
      <c r="CB32">
        <v>694</v>
      </c>
      <c r="CC32" s="6">
        <f t="shared" si="32"/>
        <v>0.91920529801324502</v>
      </c>
    </row>
    <row r="33" spans="1:81" x14ac:dyDescent="0.3">
      <c r="A33" t="s">
        <v>93</v>
      </c>
      <c r="B33" t="s">
        <v>1050</v>
      </c>
      <c r="C33" t="s">
        <v>125</v>
      </c>
      <c r="D33" s="50">
        <v>1291551</v>
      </c>
      <c r="E33" t="s">
        <v>1064</v>
      </c>
      <c r="F33">
        <v>331</v>
      </c>
      <c r="G33">
        <v>327</v>
      </c>
      <c r="H33" s="6">
        <f t="shared" si="1"/>
        <v>0.98791540785498488</v>
      </c>
      <c r="I33">
        <v>154</v>
      </c>
      <c r="J33">
        <v>80</v>
      </c>
      <c r="K33">
        <v>164</v>
      </c>
      <c r="L33">
        <v>89</v>
      </c>
      <c r="M33">
        <v>6</v>
      </c>
      <c r="N33">
        <v>0</v>
      </c>
      <c r="O33">
        <v>0</v>
      </c>
      <c r="P33">
        <v>1</v>
      </c>
      <c r="Q33" s="6">
        <f t="shared" si="2"/>
        <v>0</v>
      </c>
      <c r="R33" s="6">
        <f t="shared" si="3"/>
        <v>0</v>
      </c>
      <c r="S33" s="6">
        <f t="shared" si="4"/>
        <v>0.16666666666666666</v>
      </c>
      <c r="T33">
        <v>129</v>
      </c>
      <c r="U33">
        <v>21</v>
      </c>
      <c r="V33">
        <v>26</v>
      </c>
      <c r="W33">
        <v>30</v>
      </c>
      <c r="X33" s="6">
        <f t="shared" si="5"/>
        <v>0.16279069767441862</v>
      </c>
      <c r="Y33" s="6">
        <f t="shared" si="6"/>
        <v>0.20155038759689922</v>
      </c>
      <c r="Z33" s="6">
        <f t="shared" si="7"/>
        <v>0.23255813953488372</v>
      </c>
      <c r="AA33">
        <v>17</v>
      </c>
      <c r="AB33">
        <v>1</v>
      </c>
      <c r="AC33">
        <v>2</v>
      </c>
      <c r="AD33">
        <v>2</v>
      </c>
      <c r="AE33" s="6">
        <f t="shared" si="8"/>
        <v>5.8823529411764705E-2</v>
      </c>
      <c r="AF33" s="6">
        <f t="shared" si="9"/>
        <v>0.11764705882352941</v>
      </c>
      <c r="AG33" s="6">
        <f t="shared" si="10"/>
        <v>0.11764705882352941</v>
      </c>
      <c r="AH33">
        <v>0</v>
      </c>
      <c r="AI33">
        <v>0</v>
      </c>
      <c r="AJ33">
        <v>0</v>
      </c>
      <c r="AK33">
        <v>0</v>
      </c>
      <c r="AL33" s="6" t="str">
        <f t="shared" si="11"/>
        <v>NA</v>
      </c>
      <c r="AM33" s="6" t="str">
        <f t="shared" si="12"/>
        <v>NA</v>
      </c>
      <c r="AN33" s="6" t="str">
        <f t="shared" si="13"/>
        <v>NA</v>
      </c>
      <c r="AO33">
        <v>100</v>
      </c>
      <c r="AP33">
        <v>1</v>
      </c>
      <c r="AQ33">
        <v>1</v>
      </c>
      <c r="AR33">
        <v>2</v>
      </c>
      <c r="AS33" s="6">
        <f t="shared" si="14"/>
        <v>0.01</v>
      </c>
      <c r="AT33" s="6">
        <f t="shared" si="15"/>
        <v>0.01</v>
      </c>
      <c r="AU33" s="6">
        <f t="shared" si="16"/>
        <v>0.02</v>
      </c>
      <c r="AV33">
        <f t="shared" si="17"/>
        <v>252</v>
      </c>
      <c r="AW33">
        <f t="shared" si="18"/>
        <v>23</v>
      </c>
      <c r="AX33">
        <f t="shared" si="19"/>
        <v>29</v>
      </c>
      <c r="AY33">
        <f t="shared" si="20"/>
        <v>35</v>
      </c>
      <c r="AZ33" s="6">
        <f t="shared" si="21"/>
        <v>9.1269841269841265E-2</v>
      </c>
      <c r="BA33" s="6">
        <f t="shared" si="22"/>
        <v>0.11507936507936507</v>
      </c>
      <c r="BB33" s="6">
        <f t="shared" si="23"/>
        <v>0.1388888888888889</v>
      </c>
      <c r="BC33">
        <v>1267</v>
      </c>
      <c r="BD33">
        <v>80</v>
      </c>
      <c r="BE33">
        <v>9</v>
      </c>
      <c r="BF33" s="6">
        <f t="shared" si="24"/>
        <v>0.1125</v>
      </c>
      <c r="BG33">
        <v>44</v>
      </c>
      <c r="BH33" s="6">
        <f t="shared" si="25"/>
        <v>0.55000000000000004</v>
      </c>
      <c r="BI33">
        <v>49</v>
      </c>
      <c r="BJ33" s="6">
        <f t="shared" si="26"/>
        <v>0.61250000000000004</v>
      </c>
      <c r="BK33">
        <v>17</v>
      </c>
      <c r="BL33">
        <v>3</v>
      </c>
      <c r="BM33" s="6">
        <f t="shared" si="27"/>
        <v>0.17647058823529413</v>
      </c>
      <c r="BN33">
        <v>11</v>
      </c>
      <c r="BO33" s="6">
        <f t="shared" si="28"/>
        <v>0.6470588235294118</v>
      </c>
      <c r="BP33">
        <v>14</v>
      </c>
      <c r="BQ33" s="6">
        <f t="shared" si="29"/>
        <v>0.82352941176470584</v>
      </c>
      <c r="BR33">
        <v>475</v>
      </c>
      <c r="BS33">
        <v>812</v>
      </c>
      <c r="BT33">
        <v>17</v>
      </c>
      <c r="BU33">
        <v>7</v>
      </c>
      <c r="BV33">
        <v>4</v>
      </c>
      <c r="BW33" s="67">
        <f t="shared" si="30"/>
        <v>0.6470588235294118</v>
      </c>
      <c r="BX33">
        <v>734</v>
      </c>
      <c r="BY33">
        <v>322</v>
      </c>
      <c r="BZ33" s="6">
        <f t="shared" si="31"/>
        <v>0.43869209809264303</v>
      </c>
      <c r="CA33">
        <v>159</v>
      </c>
      <c r="CB33">
        <v>153</v>
      </c>
      <c r="CC33" s="6">
        <f t="shared" si="32"/>
        <v>0.96226415094339623</v>
      </c>
    </row>
    <row r="34" spans="1:81" x14ac:dyDescent="0.3">
      <c r="A34" t="s">
        <v>93</v>
      </c>
      <c r="B34" t="s">
        <v>126</v>
      </c>
      <c r="C34" t="s">
        <v>127</v>
      </c>
      <c r="D34" s="50">
        <v>354508</v>
      </c>
      <c r="E34" t="s">
        <v>1063</v>
      </c>
      <c r="F34">
        <v>497</v>
      </c>
      <c r="G34">
        <v>58</v>
      </c>
      <c r="H34" s="6">
        <f t="shared" si="1"/>
        <v>0.11670020120724346</v>
      </c>
      <c r="I34">
        <v>1</v>
      </c>
      <c r="J34">
        <v>1</v>
      </c>
      <c r="K34">
        <v>284</v>
      </c>
      <c r="L34">
        <v>208</v>
      </c>
      <c r="M34">
        <v>0</v>
      </c>
      <c r="N34">
        <v>0</v>
      </c>
      <c r="O34">
        <v>0</v>
      </c>
      <c r="P34">
        <v>0</v>
      </c>
      <c r="Q34" s="6" t="str">
        <f t="shared" si="2"/>
        <v>NA</v>
      </c>
      <c r="R34" s="6" t="str">
        <f t="shared" si="3"/>
        <v>NA</v>
      </c>
      <c r="S34" s="6" t="str">
        <f t="shared" si="4"/>
        <v>NA</v>
      </c>
      <c r="T34">
        <v>0</v>
      </c>
      <c r="U34">
        <v>0</v>
      </c>
      <c r="V34">
        <v>0</v>
      </c>
      <c r="W34">
        <v>0</v>
      </c>
      <c r="X34" s="6" t="str">
        <f t="shared" si="5"/>
        <v>NA</v>
      </c>
      <c r="Y34" s="6" t="str">
        <f t="shared" si="6"/>
        <v>NA</v>
      </c>
      <c r="Z34" s="6" t="str">
        <f t="shared" si="7"/>
        <v>NA</v>
      </c>
      <c r="AA34">
        <v>23</v>
      </c>
      <c r="AB34">
        <v>0</v>
      </c>
      <c r="AC34">
        <v>0</v>
      </c>
      <c r="AD34">
        <v>0</v>
      </c>
      <c r="AE34" s="6">
        <f t="shared" si="8"/>
        <v>0</v>
      </c>
      <c r="AF34" s="6">
        <f t="shared" si="9"/>
        <v>0</v>
      </c>
      <c r="AG34" s="6">
        <f t="shared" si="10"/>
        <v>0</v>
      </c>
      <c r="AH34">
        <v>0</v>
      </c>
      <c r="AI34">
        <v>0</v>
      </c>
      <c r="AJ34">
        <v>0</v>
      </c>
      <c r="AK34">
        <v>0</v>
      </c>
      <c r="AL34" s="6" t="str">
        <f t="shared" si="11"/>
        <v>NA</v>
      </c>
      <c r="AM34" s="6" t="str">
        <f t="shared" si="12"/>
        <v>NA</v>
      </c>
      <c r="AN34" s="6" t="str">
        <f t="shared" si="13"/>
        <v>NA</v>
      </c>
      <c r="AO34">
        <v>56</v>
      </c>
      <c r="AP34">
        <v>1</v>
      </c>
      <c r="AQ34">
        <v>1</v>
      </c>
      <c r="AR34">
        <v>1</v>
      </c>
      <c r="AS34" s="6">
        <f t="shared" si="14"/>
        <v>1.7857142857142856E-2</v>
      </c>
      <c r="AT34" s="6">
        <f t="shared" si="15"/>
        <v>1.7857142857142856E-2</v>
      </c>
      <c r="AU34" s="6">
        <f t="shared" si="16"/>
        <v>1.7857142857142856E-2</v>
      </c>
      <c r="AV34">
        <f t="shared" si="17"/>
        <v>79</v>
      </c>
      <c r="AW34">
        <f t="shared" si="18"/>
        <v>1</v>
      </c>
      <c r="AX34">
        <f t="shared" si="19"/>
        <v>1</v>
      </c>
      <c r="AY34">
        <f t="shared" si="20"/>
        <v>1</v>
      </c>
      <c r="AZ34" s="6">
        <f t="shared" si="21"/>
        <v>1.2658227848101266E-2</v>
      </c>
      <c r="BA34" s="6">
        <f t="shared" si="22"/>
        <v>1.2658227848101266E-2</v>
      </c>
      <c r="BB34" s="6">
        <f t="shared" si="23"/>
        <v>1.2658227848101266E-2</v>
      </c>
      <c r="BC34">
        <v>69</v>
      </c>
      <c r="BD34">
        <v>8</v>
      </c>
      <c r="BE34">
        <v>0</v>
      </c>
      <c r="BF34" s="6">
        <f t="shared" si="24"/>
        <v>0</v>
      </c>
      <c r="BG34">
        <v>1</v>
      </c>
      <c r="BH34" s="6">
        <f t="shared" si="25"/>
        <v>0.125</v>
      </c>
      <c r="BI34">
        <v>1</v>
      </c>
      <c r="BJ34" s="6">
        <f t="shared" si="26"/>
        <v>0.125</v>
      </c>
      <c r="BK34">
        <v>8</v>
      </c>
      <c r="BL34">
        <v>0</v>
      </c>
      <c r="BM34" s="6">
        <f t="shared" si="27"/>
        <v>0</v>
      </c>
      <c r="BN34">
        <v>6</v>
      </c>
      <c r="BO34" s="6">
        <f t="shared" si="28"/>
        <v>0.75</v>
      </c>
      <c r="BP34">
        <v>6</v>
      </c>
      <c r="BQ34" s="6">
        <f t="shared" si="29"/>
        <v>0.75</v>
      </c>
      <c r="BR34">
        <v>38</v>
      </c>
      <c r="BS34">
        <v>337</v>
      </c>
      <c r="BT34">
        <v>0</v>
      </c>
      <c r="BU34">
        <v>0</v>
      </c>
      <c r="BV34">
        <v>0</v>
      </c>
      <c r="BW34" s="67" t="str">
        <f t="shared" si="30"/>
        <v>NA</v>
      </c>
      <c r="BX34">
        <v>167</v>
      </c>
      <c r="BY34">
        <v>104</v>
      </c>
      <c r="BZ34" s="6">
        <f t="shared" si="31"/>
        <v>0.6227544910179641</v>
      </c>
      <c r="CA34">
        <v>8</v>
      </c>
      <c r="CB34">
        <v>8</v>
      </c>
      <c r="CC34" s="6">
        <f t="shared" si="32"/>
        <v>1</v>
      </c>
    </row>
    <row r="35" spans="1:81" x14ac:dyDescent="0.3">
      <c r="A35" t="s">
        <v>93</v>
      </c>
      <c r="B35" t="s">
        <v>128</v>
      </c>
      <c r="C35" t="s">
        <v>129</v>
      </c>
      <c r="D35" s="50">
        <v>739826</v>
      </c>
      <c r="E35" t="s">
        <v>1062</v>
      </c>
      <c r="F35">
        <v>139</v>
      </c>
      <c r="G35">
        <v>128</v>
      </c>
      <c r="H35" s="6">
        <f t="shared" si="1"/>
        <v>0.92086330935251803</v>
      </c>
      <c r="I35">
        <v>96</v>
      </c>
      <c r="J35">
        <v>69</v>
      </c>
      <c r="K35">
        <v>159</v>
      </c>
      <c r="L35">
        <v>94</v>
      </c>
      <c r="M35">
        <v>148</v>
      </c>
      <c r="N35">
        <v>20</v>
      </c>
      <c r="O35">
        <v>28</v>
      </c>
      <c r="P35">
        <v>36</v>
      </c>
      <c r="Q35" s="6">
        <f t="shared" si="2"/>
        <v>0.13513513513513514</v>
      </c>
      <c r="R35" s="6">
        <f t="shared" si="3"/>
        <v>0.1891891891891892</v>
      </c>
      <c r="S35" s="6">
        <f t="shared" si="4"/>
        <v>0.24324324324324326</v>
      </c>
      <c r="T35">
        <v>192</v>
      </c>
      <c r="U35">
        <v>23</v>
      </c>
      <c r="V35">
        <v>47</v>
      </c>
      <c r="W35">
        <v>67</v>
      </c>
      <c r="X35" s="6">
        <f t="shared" si="5"/>
        <v>0.11979166666666667</v>
      </c>
      <c r="Y35" s="6">
        <f t="shared" si="6"/>
        <v>0.24479166666666666</v>
      </c>
      <c r="Z35" s="6">
        <f t="shared" si="7"/>
        <v>0.34895833333333331</v>
      </c>
      <c r="AA35">
        <v>22</v>
      </c>
      <c r="AB35">
        <v>4</v>
      </c>
      <c r="AC35">
        <v>5</v>
      </c>
      <c r="AD35">
        <v>6</v>
      </c>
      <c r="AE35" s="6">
        <f t="shared" si="8"/>
        <v>0.18181818181818182</v>
      </c>
      <c r="AF35" s="6">
        <f t="shared" si="9"/>
        <v>0.22727272727272727</v>
      </c>
      <c r="AG35" s="6">
        <f t="shared" si="10"/>
        <v>0.27272727272727271</v>
      </c>
      <c r="AH35">
        <v>0</v>
      </c>
      <c r="AI35">
        <v>0</v>
      </c>
      <c r="AJ35">
        <v>0</v>
      </c>
      <c r="AK35">
        <v>0</v>
      </c>
      <c r="AL35" s="6" t="str">
        <f t="shared" si="11"/>
        <v>NA</v>
      </c>
      <c r="AM35" s="6" t="str">
        <f t="shared" si="12"/>
        <v>NA</v>
      </c>
      <c r="AN35" s="6" t="str">
        <f t="shared" si="13"/>
        <v>NA</v>
      </c>
      <c r="AO35">
        <v>37</v>
      </c>
      <c r="AP35">
        <v>3</v>
      </c>
      <c r="AQ35">
        <v>3</v>
      </c>
      <c r="AR35">
        <v>4</v>
      </c>
      <c r="AS35" s="6">
        <f t="shared" si="14"/>
        <v>8.1081081081081086E-2</v>
      </c>
      <c r="AT35" s="6">
        <f t="shared" si="15"/>
        <v>8.1081081081081086E-2</v>
      </c>
      <c r="AU35" s="6">
        <f t="shared" si="16"/>
        <v>0.10810810810810811</v>
      </c>
      <c r="AV35">
        <f t="shared" si="17"/>
        <v>399</v>
      </c>
      <c r="AW35">
        <f t="shared" si="18"/>
        <v>50</v>
      </c>
      <c r="AX35">
        <f t="shared" si="19"/>
        <v>83</v>
      </c>
      <c r="AY35">
        <f t="shared" si="20"/>
        <v>113</v>
      </c>
      <c r="AZ35" s="6">
        <f t="shared" si="21"/>
        <v>0.12531328320802004</v>
      </c>
      <c r="BA35" s="6">
        <f t="shared" si="22"/>
        <v>0.20802005012531327</v>
      </c>
      <c r="BB35" s="6">
        <f t="shared" si="23"/>
        <v>0.2832080200501253</v>
      </c>
      <c r="BC35">
        <v>531</v>
      </c>
      <c r="BD35">
        <v>25</v>
      </c>
      <c r="BE35">
        <v>4</v>
      </c>
      <c r="BF35" s="6">
        <f t="shared" si="24"/>
        <v>0.16</v>
      </c>
      <c r="BG35">
        <v>4</v>
      </c>
      <c r="BH35" s="6">
        <f t="shared" si="25"/>
        <v>0.16</v>
      </c>
      <c r="BI35">
        <v>4</v>
      </c>
      <c r="BJ35" s="6">
        <f t="shared" si="26"/>
        <v>0.16</v>
      </c>
      <c r="BK35">
        <v>15</v>
      </c>
      <c r="BL35">
        <v>6</v>
      </c>
      <c r="BM35" s="6">
        <f t="shared" si="27"/>
        <v>0.4</v>
      </c>
      <c r="BN35">
        <v>3</v>
      </c>
      <c r="BO35" s="6">
        <f t="shared" si="28"/>
        <v>0.2</v>
      </c>
      <c r="BP35">
        <v>6</v>
      </c>
      <c r="BQ35" s="6">
        <f t="shared" si="29"/>
        <v>0.4</v>
      </c>
      <c r="BR35">
        <v>237</v>
      </c>
      <c r="BS35">
        <v>354</v>
      </c>
      <c r="BT35">
        <v>389</v>
      </c>
      <c r="BU35">
        <v>29</v>
      </c>
      <c r="BV35">
        <v>134</v>
      </c>
      <c r="BW35" s="67">
        <f t="shared" si="30"/>
        <v>0.41902313624678661</v>
      </c>
      <c r="BX35">
        <v>471</v>
      </c>
      <c r="BY35">
        <v>167</v>
      </c>
      <c r="BZ35" s="6">
        <f t="shared" si="31"/>
        <v>0.35456475583864117</v>
      </c>
      <c r="CA35">
        <v>47</v>
      </c>
      <c r="CB35">
        <v>46</v>
      </c>
      <c r="CC35" s="6">
        <f t="shared" si="32"/>
        <v>0.97872340425531912</v>
      </c>
    </row>
    <row r="36" spans="1:81" x14ac:dyDescent="0.3">
      <c r="A36" t="s">
        <v>93</v>
      </c>
      <c r="B36" t="s">
        <v>130</v>
      </c>
      <c r="C36" t="s">
        <v>131</v>
      </c>
      <c r="D36" s="50">
        <v>1464224</v>
      </c>
      <c r="E36" t="s">
        <v>1062</v>
      </c>
      <c r="F36">
        <v>339</v>
      </c>
      <c r="G36">
        <v>300</v>
      </c>
      <c r="H36" s="6">
        <f t="shared" si="1"/>
        <v>0.88495575221238942</v>
      </c>
      <c r="I36">
        <v>408</v>
      </c>
      <c r="J36">
        <v>386</v>
      </c>
      <c r="K36">
        <v>249</v>
      </c>
      <c r="L36">
        <v>181</v>
      </c>
      <c r="M36">
        <v>0</v>
      </c>
      <c r="N36">
        <v>0</v>
      </c>
      <c r="O36">
        <v>0</v>
      </c>
      <c r="P36">
        <v>0</v>
      </c>
      <c r="Q36" s="6" t="str">
        <f t="shared" si="2"/>
        <v>NA</v>
      </c>
      <c r="R36" s="6" t="str">
        <f t="shared" si="3"/>
        <v>NA</v>
      </c>
      <c r="S36" s="6" t="str">
        <f t="shared" si="4"/>
        <v>NA</v>
      </c>
      <c r="T36">
        <v>59</v>
      </c>
      <c r="U36">
        <v>11</v>
      </c>
      <c r="V36">
        <v>15</v>
      </c>
      <c r="W36">
        <v>16</v>
      </c>
      <c r="X36" s="6">
        <f t="shared" si="5"/>
        <v>0.1864406779661017</v>
      </c>
      <c r="Y36" s="6">
        <f t="shared" si="6"/>
        <v>0.25423728813559321</v>
      </c>
      <c r="Z36" s="6">
        <f t="shared" si="7"/>
        <v>0.2711864406779661</v>
      </c>
      <c r="AA36">
        <v>29</v>
      </c>
      <c r="AB36">
        <v>0</v>
      </c>
      <c r="AC36">
        <v>0</v>
      </c>
      <c r="AD36">
        <v>0</v>
      </c>
      <c r="AE36" s="6">
        <f t="shared" si="8"/>
        <v>0</v>
      </c>
      <c r="AF36" s="6">
        <f t="shared" si="9"/>
        <v>0</v>
      </c>
      <c r="AG36" s="6">
        <f t="shared" si="10"/>
        <v>0</v>
      </c>
      <c r="AH36">
        <v>0</v>
      </c>
      <c r="AI36">
        <v>0</v>
      </c>
      <c r="AJ36">
        <v>0</v>
      </c>
      <c r="AK36">
        <v>0</v>
      </c>
      <c r="AL36" s="6" t="str">
        <f t="shared" si="11"/>
        <v>NA</v>
      </c>
      <c r="AM36" s="6" t="str">
        <f t="shared" si="12"/>
        <v>NA</v>
      </c>
      <c r="AN36" s="6" t="str">
        <f t="shared" si="13"/>
        <v>NA</v>
      </c>
      <c r="AO36">
        <v>209</v>
      </c>
      <c r="AP36">
        <v>9</v>
      </c>
      <c r="AQ36">
        <v>18</v>
      </c>
      <c r="AR36">
        <v>24</v>
      </c>
      <c r="AS36" s="6">
        <f t="shared" si="14"/>
        <v>4.3062200956937802E-2</v>
      </c>
      <c r="AT36" s="6">
        <f t="shared" si="15"/>
        <v>8.6124401913875603E-2</v>
      </c>
      <c r="AU36" s="6">
        <f t="shared" si="16"/>
        <v>0.11483253588516747</v>
      </c>
      <c r="AV36">
        <f t="shared" si="17"/>
        <v>297</v>
      </c>
      <c r="AW36">
        <f t="shared" si="18"/>
        <v>20</v>
      </c>
      <c r="AX36">
        <f t="shared" si="19"/>
        <v>33</v>
      </c>
      <c r="AY36">
        <f t="shared" si="20"/>
        <v>40</v>
      </c>
      <c r="AZ36" s="6">
        <f t="shared" si="21"/>
        <v>6.7340067340067339E-2</v>
      </c>
      <c r="BA36" s="6">
        <f t="shared" si="22"/>
        <v>0.1111111111111111</v>
      </c>
      <c r="BB36" s="6">
        <f t="shared" si="23"/>
        <v>0.13468013468013468</v>
      </c>
      <c r="BC36">
        <v>161</v>
      </c>
      <c r="BD36">
        <v>12</v>
      </c>
      <c r="BE36">
        <v>0</v>
      </c>
      <c r="BF36" s="6">
        <f t="shared" si="24"/>
        <v>0</v>
      </c>
      <c r="BG36">
        <v>1</v>
      </c>
      <c r="BH36" s="6">
        <f t="shared" si="25"/>
        <v>8.3333333333333329E-2</v>
      </c>
      <c r="BI36">
        <v>1</v>
      </c>
      <c r="BJ36" s="6">
        <f t="shared" si="26"/>
        <v>8.3333333333333329E-2</v>
      </c>
      <c r="BK36">
        <v>8</v>
      </c>
      <c r="BL36">
        <v>0</v>
      </c>
      <c r="BM36" s="6">
        <f t="shared" si="27"/>
        <v>0</v>
      </c>
      <c r="BN36">
        <v>3</v>
      </c>
      <c r="BO36" s="6">
        <f t="shared" si="28"/>
        <v>0.375</v>
      </c>
      <c r="BP36">
        <v>3</v>
      </c>
      <c r="BQ36" s="6">
        <f t="shared" si="29"/>
        <v>0.375</v>
      </c>
      <c r="BR36">
        <v>308</v>
      </c>
      <c r="BS36">
        <v>740</v>
      </c>
      <c r="BT36">
        <v>0</v>
      </c>
      <c r="BU36">
        <v>0</v>
      </c>
      <c r="BV36">
        <v>0</v>
      </c>
      <c r="BW36" s="67" t="str">
        <f t="shared" si="30"/>
        <v>NA</v>
      </c>
      <c r="BX36">
        <v>546</v>
      </c>
      <c r="BY36">
        <v>295</v>
      </c>
      <c r="BZ36" s="6">
        <f t="shared" si="31"/>
        <v>0.54029304029304026</v>
      </c>
      <c r="CA36">
        <v>290</v>
      </c>
      <c r="CB36">
        <v>276</v>
      </c>
      <c r="CC36" s="6">
        <f t="shared" si="32"/>
        <v>0.9517241379310345</v>
      </c>
    </row>
    <row r="37" spans="1:81" x14ac:dyDescent="0.3">
      <c r="A37" t="s">
        <v>93</v>
      </c>
      <c r="B37" t="s">
        <v>941</v>
      </c>
      <c r="C37" t="s">
        <v>133</v>
      </c>
      <c r="D37" s="50">
        <v>552718</v>
      </c>
      <c r="E37" t="s">
        <v>1063</v>
      </c>
      <c r="F37">
        <v>372</v>
      </c>
      <c r="G37">
        <v>341</v>
      </c>
      <c r="H37" s="6">
        <f t="shared" si="1"/>
        <v>0.91666666666666663</v>
      </c>
      <c r="I37">
        <v>80</v>
      </c>
      <c r="J37">
        <v>33</v>
      </c>
      <c r="K37">
        <v>117</v>
      </c>
      <c r="L37">
        <v>56</v>
      </c>
      <c r="M37">
        <v>2</v>
      </c>
      <c r="N37">
        <v>0</v>
      </c>
      <c r="O37">
        <v>0</v>
      </c>
      <c r="P37">
        <v>0</v>
      </c>
      <c r="Q37" s="6">
        <f t="shared" si="2"/>
        <v>0</v>
      </c>
      <c r="R37" s="6">
        <f t="shared" si="3"/>
        <v>0</v>
      </c>
      <c r="S37" s="6">
        <f t="shared" si="4"/>
        <v>0</v>
      </c>
      <c r="T37">
        <v>257</v>
      </c>
      <c r="U37">
        <v>72</v>
      </c>
      <c r="V37">
        <v>87</v>
      </c>
      <c r="W37">
        <v>193</v>
      </c>
      <c r="X37" s="6">
        <f t="shared" si="5"/>
        <v>0.28015564202334631</v>
      </c>
      <c r="Y37" s="6">
        <f t="shared" si="6"/>
        <v>0.33852140077821014</v>
      </c>
      <c r="Z37" s="6">
        <f t="shared" si="7"/>
        <v>0.75097276264591439</v>
      </c>
      <c r="AA37">
        <v>18</v>
      </c>
      <c r="AB37">
        <v>0</v>
      </c>
      <c r="AC37">
        <v>0</v>
      </c>
      <c r="AD37">
        <v>0</v>
      </c>
      <c r="AE37" s="6">
        <f t="shared" si="8"/>
        <v>0</v>
      </c>
      <c r="AF37" s="6">
        <f t="shared" si="9"/>
        <v>0</v>
      </c>
      <c r="AG37" s="6">
        <f t="shared" si="10"/>
        <v>0</v>
      </c>
      <c r="AH37">
        <v>0</v>
      </c>
      <c r="AI37">
        <v>0</v>
      </c>
      <c r="AJ37">
        <v>0</v>
      </c>
      <c r="AK37">
        <v>0</v>
      </c>
      <c r="AL37" s="6" t="str">
        <f t="shared" si="11"/>
        <v>NA</v>
      </c>
      <c r="AM37" s="6" t="str">
        <f t="shared" si="12"/>
        <v>NA</v>
      </c>
      <c r="AN37" s="6" t="str">
        <f t="shared" si="13"/>
        <v>NA</v>
      </c>
      <c r="AO37">
        <v>56</v>
      </c>
      <c r="AP37">
        <v>1</v>
      </c>
      <c r="AQ37">
        <v>1</v>
      </c>
      <c r="AR37">
        <v>5</v>
      </c>
      <c r="AS37" s="6">
        <f t="shared" si="14"/>
        <v>1.7857142857142856E-2</v>
      </c>
      <c r="AT37" s="6">
        <f t="shared" si="15"/>
        <v>1.7857142857142856E-2</v>
      </c>
      <c r="AU37" s="6">
        <f t="shared" si="16"/>
        <v>8.9285714285714288E-2</v>
      </c>
      <c r="AV37">
        <f t="shared" si="17"/>
        <v>333</v>
      </c>
      <c r="AW37">
        <f t="shared" si="18"/>
        <v>73</v>
      </c>
      <c r="AX37">
        <f t="shared" si="19"/>
        <v>88</v>
      </c>
      <c r="AY37">
        <f t="shared" si="20"/>
        <v>198</v>
      </c>
      <c r="AZ37" s="6">
        <f t="shared" si="21"/>
        <v>0.21921921921921922</v>
      </c>
      <c r="BA37" s="6">
        <f t="shared" si="22"/>
        <v>0.26426426426426425</v>
      </c>
      <c r="BB37" s="6">
        <f t="shared" si="23"/>
        <v>0.59459459459459463</v>
      </c>
      <c r="BC37">
        <v>1150</v>
      </c>
      <c r="BD37">
        <v>33</v>
      </c>
      <c r="BE37">
        <v>1</v>
      </c>
      <c r="BF37" s="6">
        <f t="shared" si="24"/>
        <v>3.0303030303030304E-2</v>
      </c>
      <c r="BG37">
        <v>9</v>
      </c>
      <c r="BH37" s="6">
        <f t="shared" si="25"/>
        <v>0.27272727272727271</v>
      </c>
      <c r="BI37">
        <v>10</v>
      </c>
      <c r="BJ37" s="6">
        <f t="shared" si="26"/>
        <v>0.30303030303030304</v>
      </c>
      <c r="BK37">
        <v>48</v>
      </c>
      <c r="BL37">
        <v>4</v>
      </c>
      <c r="BM37" s="6">
        <f t="shared" si="27"/>
        <v>8.3333333333333329E-2</v>
      </c>
      <c r="BN37">
        <v>10</v>
      </c>
      <c r="BO37" s="6">
        <f t="shared" si="28"/>
        <v>0.20833333333333334</v>
      </c>
      <c r="BP37">
        <v>10</v>
      </c>
      <c r="BQ37" s="6">
        <f t="shared" si="29"/>
        <v>0.20833333333333334</v>
      </c>
      <c r="BR37">
        <v>668</v>
      </c>
      <c r="BS37">
        <v>777</v>
      </c>
      <c r="BT37">
        <v>105</v>
      </c>
      <c r="BU37">
        <v>1</v>
      </c>
      <c r="BV37">
        <v>82</v>
      </c>
      <c r="BW37" s="67">
        <f t="shared" si="30"/>
        <v>0.79047619047619044</v>
      </c>
      <c r="BX37">
        <v>802</v>
      </c>
      <c r="BY37">
        <v>208</v>
      </c>
      <c r="BZ37" s="6">
        <f t="shared" si="31"/>
        <v>0.25935162094763092</v>
      </c>
      <c r="CA37">
        <v>345</v>
      </c>
      <c r="CB37">
        <v>326</v>
      </c>
      <c r="CC37" s="6">
        <f t="shared" si="32"/>
        <v>0.94492753623188408</v>
      </c>
    </row>
    <row r="38" spans="1:81" x14ac:dyDescent="0.3">
      <c r="A38" t="s">
        <v>93</v>
      </c>
      <c r="B38" t="s">
        <v>134</v>
      </c>
      <c r="C38" t="s">
        <v>135</v>
      </c>
      <c r="D38" s="50">
        <v>749892</v>
      </c>
      <c r="E38" t="s">
        <v>1064</v>
      </c>
      <c r="F38">
        <v>210</v>
      </c>
      <c r="G38">
        <v>87</v>
      </c>
      <c r="H38" s="6">
        <f t="shared" si="1"/>
        <v>0.41428571428571431</v>
      </c>
      <c r="I38">
        <v>65</v>
      </c>
      <c r="J38">
        <v>24</v>
      </c>
      <c r="K38">
        <v>67</v>
      </c>
      <c r="L38">
        <v>25</v>
      </c>
      <c r="M38">
        <v>6</v>
      </c>
      <c r="N38">
        <v>0</v>
      </c>
      <c r="O38">
        <v>0</v>
      </c>
      <c r="P38">
        <v>0</v>
      </c>
      <c r="Q38" s="6">
        <f t="shared" si="2"/>
        <v>0</v>
      </c>
      <c r="R38" s="6">
        <f t="shared" si="3"/>
        <v>0</v>
      </c>
      <c r="S38" s="6">
        <f t="shared" si="4"/>
        <v>0</v>
      </c>
      <c r="T38">
        <v>30</v>
      </c>
      <c r="U38">
        <v>7</v>
      </c>
      <c r="V38">
        <v>9</v>
      </c>
      <c r="W38">
        <v>16</v>
      </c>
      <c r="X38" s="6">
        <f t="shared" si="5"/>
        <v>0.23333333333333334</v>
      </c>
      <c r="Y38" s="6">
        <f t="shared" si="6"/>
        <v>0.3</v>
      </c>
      <c r="Z38" s="6">
        <f t="shared" si="7"/>
        <v>0.53333333333333333</v>
      </c>
      <c r="AA38">
        <v>4</v>
      </c>
      <c r="AB38">
        <v>0</v>
      </c>
      <c r="AC38">
        <v>0</v>
      </c>
      <c r="AD38">
        <v>0</v>
      </c>
      <c r="AE38" s="6">
        <f t="shared" si="8"/>
        <v>0</v>
      </c>
      <c r="AF38" s="6">
        <f t="shared" si="9"/>
        <v>0</v>
      </c>
      <c r="AG38" s="6">
        <f t="shared" si="10"/>
        <v>0</v>
      </c>
      <c r="AH38">
        <v>0</v>
      </c>
      <c r="AI38">
        <v>0</v>
      </c>
      <c r="AJ38">
        <v>0</v>
      </c>
      <c r="AK38">
        <v>0</v>
      </c>
      <c r="AL38" s="6" t="str">
        <f t="shared" si="11"/>
        <v>NA</v>
      </c>
      <c r="AM38" s="6" t="str">
        <f t="shared" si="12"/>
        <v>NA</v>
      </c>
      <c r="AN38" s="6" t="str">
        <f t="shared" si="13"/>
        <v>NA</v>
      </c>
      <c r="AO38">
        <v>40</v>
      </c>
      <c r="AP38">
        <v>3</v>
      </c>
      <c r="AQ38">
        <v>4</v>
      </c>
      <c r="AR38">
        <v>5</v>
      </c>
      <c r="AS38" s="6">
        <f t="shared" si="14"/>
        <v>7.4999999999999997E-2</v>
      </c>
      <c r="AT38" s="6">
        <f t="shared" si="15"/>
        <v>0.1</v>
      </c>
      <c r="AU38" s="6">
        <f t="shared" si="16"/>
        <v>0.125</v>
      </c>
      <c r="AV38">
        <f t="shared" si="17"/>
        <v>80</v>
      </c>
      <c r="AW38">
        <f t="shared" si="18"/>
        <v>10</v>
      </c>
      <c r="AX38">
        <f t="shared" si="19"/>
        <v>13</v>
      </c>
      <c r="AY38">
        <f t="shared" si="20"/>
        <v>21</v>
      </c>
      <c r="AZ38" s="6">
        <f t="shared" si="21"/>
        <v>0.125</v>
      </c>
      <c r="BA38" s="6">
        <f t="shared" si="22"/>
        <v>0.16250000000000001</v>
      </c>
      <c r="BB38" s="6">
        <f t="shared" si="23"/>
        <v>0.26250000000000001</v>
      </c>
      <c r="BC38">
        <v>416</v>
      </c>
      <c r="BD38">
        <v>54</v>
      </c>
      <c r="BE38">
        <v>4</v>
      </c>
      <c r="BF38" s="6">
        <f t="shared" si="24"/>
        <v>7.407407407407407E-2</v>
      </c>
      <c r="BG38">
        <v>4</v>
      </c>
      <c r="BH38" s="6">
        <f t="shared" si="25"/>
        <v>7.407407407407407E-2</v>
      </c>
      <c r="BI38">
        <v>6</v>
      </c>
      <c r="BJ38" s="6">
        <f t="shared" si="26"/>
        <v>0.1111111111111111</v>
      </c>
      <c r="BK38">
        <v>37</v>
      </c>
      <c r="BL38">
        <v>0</v>
      </c>
      <c r="BM38" s="6">
        <f t="shared" si="27"/>
        <v>0</v>
      </c>
      <c r="BN38">
        <v>5</v>
      </c>
      <c r="BO38" s="6">
        <f t="shared" si="28"/>
        <v>0.13513513513513514</v>
      </c>
      <c r="BP38">
        <v>5</v>
      </c>
      <c r="BQ38" s="6">
        <f t="shared" si="29"/>
        <v>0.13513513513513514</v>
      </c>
      <c r="BR38">
        <v>244</v>
      </c>
      <c r="BS38">
        <v>352</v>
      </c>
      <c r="BT38">
        <v>87</v>
      </c>
      <c r="BU38">
        <v>11</v>
      </c>
      <c r="BV38">
        <v>60</v>
      </c>
      <c r="BW38" s="67">
        <f t="shared" si="30"/>
        <v>0.81609195402298851</v>
      </c>
      <c r="BX38">
        <v>469</v>
      </c>
      <c r="BY38">
        <v>73</v>
      </c>
      <c r="BZ38" s="6">
        <f t="shared" si="31"/>
        <v>0.15565031982942432</v>
      </c>
      <c r="CA38">
        <v>70</v>
      </c>
      <c r="CB38">
        <v>70</v>
      </c>
      <c r="CC38" s="6">
        <f t="shared" si="32"/>
        <v>1</v>
      </c>
    </row>
    <row r="39" spans="1:81" x14ac:dyDescent="0.3">
      <c r="A39" t="s">
        <v>93</v>
      </c>
      <c r="B39" t="s">
        <v>942</v>
      </c>
      <c r="C39" t="s">
        <v>137</v>
      </c>
      <c r="D39" s="50">
        <v>481697</v>
      </c>
      <c r="E39" t="s">
        <v>1064</v>
      </c>
      <c r="F39">
        <v>188</v>
      </c>
      <c r="G39">
        <v>128</v>
      </c>
      <c r="H39" s="6">
        <f t="shared" si="1"/>
        <v>0.68085106382978722</v>
      </c>
      <c r="I39">
        <v>118</v>
      </c>
      <c r="J39">
        <v>85</v>
      </c>
      <c r="K39">
        <v>132</v>
      </c>
      <c r="L39">
        <v>99</v>
      </c>
      <c r="M39">
        <v>3</v>
      </c>
      <c r="N39">
        <v>0</v>
      </c>
      <c r="O39">
        <v>0</v>
      </c>
      <c r="P39">
        <v>0</v>
      </c>
      <c r="Q39" s="6">
        <f t="shared" si="2"/>
        <v>0</v>
      </c>
      <c r="R39" s="6">
        <f t="shared" si="3"/>
        <v>0</v>
      </c>
      <c r="S39" s="6">
        <f t="shared" si="4"/>
        <v>0</v>
      </c>
      <c r="T39">
        <v>107</v>
      </c>
      <c r="U39">
        <v>9</v>
      </c>
      <c r="V39">
        <v>16</v>
      </c>
      <c r="W39">
        <v>20</v>
      </c>
      <c r="X39" s="6">
        <f t="shared" si="5"/>
        <v>8.4112149532710276E-2</v>
      </c>
      <c r="Y39" s="6">
        <f t="shared" si="6"/>
        <v>0.14953271028037382</v>
      </c>
      <c r="Z39" s="6">
        <f t="shared" si="7"/>
        <v>0.18691588785046728</v>
      </c>
      <c r="AA39">
        <v>16</v>
      </c>
      <c r="AB39">
        <v>2</v>
      </c>
      <c r="AC39">
        <v>2</v>
      </c>
      <c r="AD39">
        <v>3</v>
      </c>
      <c r="AE39" s="6">
        <f t="shared" si="8"/>
        <v>0.125</v>
      </c>
      <c r="AF39" s="6">
        <f t="shared" si="9"/>
        <v>0.125</v>
      </c>
      <c r="AG39" s="6">
        <f t="shared" si="10"/>
        <v>0.1875</v>
      </c>
      <c r="AH39">
        <v>0</v>
      </c>
      <c r="AI39">
        <v>0</v>
      </c>
      <c r="AJ39">
        <v>0</v>
      </c>
      <c r="AK39">
        <v>0</v>
      </c>
      <c r="AL39" s="6" t="str">
        <f t="shared" si="11"/>
        <v>NA</v>
      </c>
      <c r="AM39" s="6" t="str">
        <f t="shared" si="12"/>
        <v>NA</v>
      </c>
      <c r="AN39" s="6" t="str">
        <f t="shared" si="13"/>
        <v>NA</v>
      </c>
      <c r="AO39">
        <v>62</v>
      </c>
      <c r="AP39">
        <v>0</v>
      </c>
      <c r="AQ39">
        <v>1</v>
      </c>
      <c r="AR39">
        <v>4</v>
      </c>
      <c r="AS39" s="6">
        <f t="shared" si="14"/>
        <v>0</v>
      </c>
      <c r="AT39" s="6">
        <f t="shared" si="15"/>
        <v>1.6129032258064516E-2</v>
      </c>
      <c r="AU39" s="6">
        <f t="shared" si="16"/>
        <v>6.4516129032258063E-2</v>
      </c>
      <c r="AV39">
        <f t="shared" si="17"/>
        <v>188</v>
      </c>
      <c r="AW39">
        <f t="shared" si="18"/>
        <v>11</v>
      </c>
      <c r="AX39">
        <f t="shared" si="19"/>
        <v>19</v>
      </c>
      <c r="AY39">
        <f t="shared" si="20"/>
        <v>27</v>
      </c>
      <c r="AZ39" s="6">
        <f t="shared" si="21"/>
        <v>5.8510638297872342E-2</v>
      </c>
      <c r="BA39" s="6">
        <f t="shared" si="22"/>
        <v>0.10106382978723404</v>
      </c>
      <c r="BB39" s="6">
        <f t="shared" si="23"/>
        <v>0.14361702127659576</v>
      </c>
      <c r="BC39">
        <v>356</v>
      </c>
      <c r="BD39">
        <v>27</v>
      </c>
      <c r="BE39">
        <v>1</v>
      </c>
      <c r="BF39" s="6">
        <f t="shared" si="24"/>
        <v>3.7037037037037035E-2</v>
      </c>
      <c r="BG39">
        <v>2</v>
      </c>
      <c r="BH39" s="6">
        <f t="shared" si="25"/>
        <v>7.407407407407407E-2</v>
      </c>
      <c r="BI39">
        <v>3</v>
      </c>
      <c r="BJ39" s="6">
        <f t="shared" si="26"/>
        <v>0.1111111111111111</v>
      </c>
      <c r="BK39">
        <v>28</v>
      </c>
      <c r="BL39">
        <v>7</v>
      </c>
      <c r="BM39" s="6">
        <f t="shared" si="27"/>
        <v>0.25</v>
      </c>
      <c r="BN39">
        <v>2</v>
      </c>
      <c r="BO39" s="6">
        <f t="shared" si="28"/>
        <v>7.1428571428571425E-2</v>
      </c>
      <c r="BP39">
        <v>9</v>
      </c>
      <c r="BQ39" s="6">
        <f t="shared" si="29"/>
        <v>0.32142857142857145</v>
      </c>
      <c r="BR39">
        <v>239</v>
      </c>
      <c r="BS39">
        <v>536</v>
      </c>
      <c r="BT39">
        <v>96</v>
      </c>
      <c r="BU39">
        <v>16</v>
      </c>
      <c r="BV39">
        <v>30</v>
      </c>
      <c r="BW39" s="67">
        <f t="shared" si="30"/>
        <v>0.47916666666666669</v>
      </c>
      <c r="BX39">
        <v>318</v>
      </c>
      <c r="BY39">
        <v>184</v>
      </c>
      <c r="BZ39" s="6">
        <f t="shared" si="31"/>
        <v>0.57861635220125784</v>
      </c>
      <c r="CA39">
        <v>118</v>
      </c>
      <c r="CB39">
        <v>116</v>
      </c>
      <c r="CC39" s="6">
        <f t="shared" si="32"/>
        <v>0.98305084745762716</v>
      </c>
    </row>
    <row r="40" spans="1:81" x14ac:dyDescent="0.3">
      <c r="A40" t="s">
        <v>93</v>
      </c>
      <c r="B40" t="s">
        <v>138</v>
      </c>
      <c r="C40" t="s">
        <v>139</v>
      </c>
      <c r="D40" s="50">
        <v>861315</v>
      </c>
      <c r="E40" t="s">
        <v>1063</v>
      </c>
      <c r="F40">
        <v>358</v>
      </c>
      <c r="G40">
        <v>203</v>
      </c>
      <c r="H40" s="6">
        <f t="shared" si="1"/>
        <v>0.56703910614525144</v>
      </c>
      <c r="I40">
        <v>98</v>
      </c>
      <c r="J40">
        <v>58</v>
      </c>
      <c r="K40">
        <v>131</v>
      </c>
      <c r="L40">
        <v>82</v>
      </c>
      <c r="M40">
        <v>2</v>
      </c>
      <c r="N40">
        <v>1</v>
      </c>
      <c r="O40">
        <v>1</v>
      </c>
      <c r="P40">
        <v>1</v>
      </c>
      <c r="Q40" s="6">
        <f t="shared" si="2"/>
        <v>0.5</v>
      </c>
      <c r="R40" s="6">
        <f t="shared" si="3"/>
        <v>0.5</v>
      </c>
      <c r="S40" s="6">
        <f t="shared" si="4"/>
        <v>0.5</v>
      </c>
      <c r="T40">
        <v>128</v>
      </c>
      <c r="U40">
        <v>13</v>
      </c>
      <c r="V40">
        <v>18</v>
      </c>
      <c r="W40">
        <v>27</v>
      </c>
      <c r="X40" s="6">
        <f t="shared" si="5"/>
        <v>0.1015625</v>
      </c>
      <c r="Y40" s="6">
        <f t="shared" si="6"/>
        <v>0.140625</v>
      </c>
      <c r="Z40" s="6">
        <f t="shared" si="7"/>
        <v>0.2109375</v>
      </c>
      <c r="AA40">
        <v>24</v>
      </c>
      <c r="AB40">
        <v>0</v>
      </c>
      <c r="AC40">
        <v>0</v>
      </c>
      <c r="AD40">
        <v>0</v>
      </c>
      <c r="AE40" s="6">
        <f t="shared" si="8"/>
        <v>0</v>
      </c>
      <c r="AF40" s="6">
        <f t="shared" si="9"/>
        <v>0</v>
      </c>
      <c r="AG40" s="6">
        <f t="shared" si="10"/>
        <v>0</v>
      </c>
      <c r="AH40">
        <v>0</v>
      </c>
      <c r="AI40">
        <v>0</v>
      </c>
      <c r="AJ40">
        <v>0</v>
      </c>
      <c r="AK40">
        <v>0</v>
      </c>
      <c r="AL40" s="6" t="str">
        <f t="shared" si="11"/>
        <v>NA</v>
      </c>
      <c r="AM40" s="6" t="str">
        <f t="shared" si="12"/>
        <v>NA</v>
      </c>
      <c r="AN40" s="6" t="str">
        <f t="shared" si="13"/>
        <v>NA</v>
      </c>
      <c r="AO40">
        <v>54</v>
      </c>
      <c r="AP40">
        <v>0</v>
      </c>
      <c r="AQ40">
        <v>3</v>
      </c>
      <c r="AR40">
        <v>3</v>
      </c>
      <c r="AS40" s="6">
        <f t="shared" si="14"/>
        <v>0</v>
      </c>
      <c r="AT40" s="6">
        <f t="shared" si="15"/>
        <v>5.5555555555555552E-2</v>
      </c>
      <c r="AU40" s="6">
        <f t="shared" si="16"/>
        <v>5.5555555555555552E-2</v>
      </c>
      <c r="AV40">
        <f t="shared" si="17"/>
        <v>208</v>
      </c>
      <c r="AW40">
        <f t="shared" si="18"/>
        <v>14</v>
      </c>
      <c r="AX40">
        <f t="shared" si="19"/>
        <v>22</v>
      </c>
      <c r="AY40">
        <f t="shared" si="20"/>
        <v>31</v>
      </c>
      <c r="AZ40" s="6">
        <f t="shared" si="21"/>
        <v>6.7307692307692304E-2</v>
      </c>
      <c r="BA40" s="6">
        <f t="shared" si="22"/>
        <v>0.10576923076923077</v>
      </c>
      <c r="BB40" s="6">
        <f t="shared" si="23"/>
        <v>0.14903846153846154</v>
      </c>
      <c r="BC40">
        <v>453</v>
      </c>
      <c r="BD40">
        <v>39</v>
      </c>
      <c r="BE40">
        <v>2</v>
      </c>
      <c r="BF40" s="6">
        <f t="shared" si="24"/>
        <v>5.128205128205128E-2</v>
      </c>
      <c r="BG40">
        <v>18</v>
      </c>
      <c r="BH40" s="6">
        <f t="shared" si="25"/>
        <v>0.46153846153846156</v>
      </c>
      <c r="BI40">
        <v>18</v>
      </c>
      <c r="BJ40" s="6">
        <f t="shared" si="26"/>
        <v>0.46153846153846156</v>
      </c>
      <c r="BK40">
        <v>67</v>
      </c>
      <c r="BL40">
        <v>3</v>
      </c>
      <c r="BM40" s="6">
        <f t="shared" si="27"/>
        <v>4.4776119402985072E-2</v>
      </c>
      <c r="BN40">
        <v>22</v>
      </c>
      <c r="BO40" s="6">
        <f t="shared" si="28"/>
        <v>0.32835820895522388</v>
      </c>
      <c r="BP40">
        <v>25</v>
      </c>
      <c r="BQ40" s="6">
        <f t="shared" si="29"/>
        <v>0.37313432835820898</v>
      </c>
      <c r="BR40">
        <v>269</v>
      </c>
      <c r="BS40">
        <v>427</v>
      </c>
      <c r="BT40">
        <v>54</v>
      </c>
      <c r="BU40">
        <v>3</v>
      </c>
      <c r="BV40">
        <v>6</v>
      </c>
      <c r="BW40" s="67">
        <f t="shared" si="30"/>
        <v>0.16666666666666666</v>
      </c>
      <c r="BX40">
        <v>492</v>
      </c>
      <c r="BY40">
        <v>249</v>
      </c>
      <c r="BZ40" s="6">
        <f t="shared" si="31"/>
        <v>0.50609756097560976</v>
      </c>
      <c r="CA40">
        <v>48</v>
      </c>
      <c r="CB40">
        <v>40</v>
      </c>
      <c r="CC40" s="6">
        <f t="shared" si="32"/>
        <v>0.83333333333333337</v>
      </c>
    </row>
    <row r="41" spans="1:81" x14ac:dyDescent="0.3">
      <c r="A41" t="s">
        <v>93</v>
      </c>
      <c r="B41" t="s">
        <v>140</v>
      </c>
      <c r="C41" t="s">
        <v>141</v>
      </c>
      <c r="D41" s="50">
        <v>6888</v>
      </c>
      <c r="E41" t="s">
        <v>1063</v>
      </c>
      <c r="F41">
        <v>117</v>
      </c>
      <c r="G41">
        <v>105</v>
      </c>
      <c r="H41" s="6">
        <f t="shared" si="1"/>
        <v>0.89743589743589747</v>
      </c>
      <c r="I41">
        <v>0</v>
      </c>
      <c r="J41">
        <v>0</v>
      </c>
      <c r="K41">
        <v>390</v>
      </c>
      <c r="L41">
        <v>422</v>
      </c>
      <c r="M41">
        <v>0</v>
      </c>
      <c r="N41">
        <v>0</v>
      </c>
      <c r="O41">
        <v>0</v>
      </c>
      <c r="P41">
        <v>0</v>
      </c>
      <c r="Q41" s="6" t="str">
        <f t="shared" si="2"/>
        <v>NA</v>
      </c>
      <c r="R41" s="6" t="str">
        <f t="shared" si="3"/>
        <v>NA</v>
      </c>
      <c r="S41" s="6" t="str">
        <f t="shared" si="4"/>
        <v>NA</v>
      </c>
      <c r="T41">
        <v>0</v>
      </c>
      <c r="U41">
        <v>0</v>
      </c>
      <c r="V41">
        <v>0</v>
      </c>
      <c r="W41">
        <v>0</v>
      </c>
      <c r="X41" s="6" t="str">
        <f t="shared" si="5"/>
        <v>NA</v>
      </c>
      <c r="Y41" s="6" t="str">
        <f t="shared" si="6"/>
        <v>NA</v>
      </c>
      <c r="Z41" s="6" t="str">
        <f t="shared" si="7"/>
        <v>NA</v>
      </c>
      <c r="AA41">
        <v>0</v>
      </c>
      <c r="AB41">
        <v>0</v>
      </c>
      <c r="AC41">
        <v>0</v>
      </c>
      <c r="AD41">
        <v>0</v>
      </c>
      <c r="AE41" s="6" t="str">
        <f t="shared" si="8"/>
        <v>NA</v>
      </c>
      <c r="AF41" s="6" t="str">
        <f t="shared" si="9"/>
        <v>NA</v>
      </c>
      <c r="AG41" s="6" t="str">
        <f t="shared" si="10"/>
        <v>NA</v>
      </c>
      <c r="AH41">
        <v>0</v>
      </c>
      <c r="AI41">
        <v>0</v>
      </c>
      <c r="AJ41">
        <v>0</v>
      </c>
      <c r="AK41">
        <v>0</v>
      </c>
      <c r="AL41" s="6" t="str">
        <f t="shared" si="11"/>
        <v>NA</v>
      </c>
      <c r="AM41" s="6" t="str">
        <f t="shared" si="12"/>
        <v>NA</v>
      </c>
      <c r="AN41" s="6" t="str">
        <f t="shared" si="13"/>
        <v>NA</v>
      </c>
      <c r="AO41">
        <v>1</v>
      </c>
      <c r="AP41">
        <v>0</v>
      </c>
      <c r="AQ41">
        <v>0</v>
      </c>
      <c r="AR41">
        <v>0</v>
      </c>
      <c r="AS41" s="6">
        <f t="shared" si="14"/>
        <v>0</v>
      </c>
      <c r="AT41" s="6">
        <f t="shared" si="15"/>
        <v>0</v>
      </c>
      <c r="AU41" s="6">
        <f t="shared" si="16"/>
        <v>0</v>
      </c>
      <c r="AV41">
        <f t="shared" si="17"/>
        <v>1</v>
      </c>
      <c r="AW41">
        <f t="shared" si="18"/>
        <v>0</v>
      </c>
      <c r="AX41">
        <f t="shared" si="19"/>
        <v>0</v>
      </c>
      <c r="AY41">
        <f t="shared" si="20"/>
        <v>0</v>
      </c>
      <c r="AZ41" s="6">
        <f t="shared" si="21"/>
        <v>0</v>
      </c>
      <c r="BA41" s="6">
        <f t="shared" si="22"/>
        <v>0</v>
      </c>
      <c r="BB41" s="6">
        <f t="shared" si="23"/>
        <v>0</v>
      </c>
      <c r="BC41">
        <v>27</v>
      </c>
      <c r="BD41">
        <v>0</v>
      </c>
      <c r="BE41">
        <v>0</v>
      </c>
      <c r="BF41" s="6" t="str">
        <f t="shared" si="24"/>
        <v>NA</v>
      </c>
      <c r="BG41">
        <v>0</v>
      </c>
      <c r="BH41" s="6" t="str">
        <f t="shared" si="25"/>
        <v>NA</v>
      </c>
      <c r="BI41">
        <v>0</v>
      </c>
      <c r="BJ41" s="6" t="str">
        <f t="shared" si="26"/>
        <v>NA</v>
      </c>
      <c r="BK41">
        <v>0</v>
      </c>
      <c r="BL41">
        <v>0</v>
      </c>
      <c r="BM41" s="6" t="str">
        <f t="shared" si="27"/>
        <v>NA</v>
      </c>
      <c r="BN41">
        <v>0</v>
      </c>
      <c r="BO41" s="6" t="str">
        <f t="shared" si="28"/>
        <v>NA</v>
      </c>
      <c r="BP41">
        <v>0</v>
      </c>
      <c r="BQ41" s="6" t="str">
        <f t="shared" si="29"/>
        <v>NA</v>
      </c>
      <c r="BR41">
        <v>12</v>
      </c>
      <c r="BS41">
        <v>288</v>
      </c>
      <c r="BT41">
        <v>0</v>
      </c>
      <c r="BU41">
        <v>0</v>
      </c>
      <c r="BV41">
        <v>0</v>
      </c>
      <c r="BW41" s="67" t="str">
        <f t="shared" si="30"/>
        <v>NA</v>
      </c>
      <c r="BX41">
        <v>238</v>
      </c>
      <c r="BY41">
        <v>168</v>
      </c>
      <c r="BZ41" s="6">
        <f t="shared" si="31"/>
        <v>0.70588235294117652</v>
      </c>
      <c r="CA41">
        <v>0</v>
      </c>
      <c r="CB41">
        <v>0</v>
      </c>
      <c r="CC41" s="6" t="str">
        <f t="shared" si="32"/>
        <v>NA</v>
      </c>
    </row>
    <row r="42" spans="1:81" x14ac:dyDescent="0.3">
      <c r="A42" t="s">
        <v>93</v>
      </c>
      <c r="B42" t="s">
        <v>143</v>
      </c>
      <c r="C42" t="s">
        <v>144</v>
      </c>
      <c r="D42" s="50">
        <v>15455</v>
      </c>
      <c r="E42" t="s">
        <v>1064</v>
      </c>
      <c r="F42">
        <v>317</v>
      </c>
      <c r="G42">
        <v>113</v>
      </c>
      <c r="H42" s="6">
        <f t="shared" si="1"/>
        <v>0.35646687697160884</v>
      </c>
      <c r="I42">
        <v>90</v>
      </c>
      <c r="J42">
        <v>64</v>
      </c>
      <c r="K42">
        <v>90</v>
      </c>
      <c r="L42">
        <v>64</v>
      </c>
      <c r="M42">
        <v>2</v>
      </c>
      <c r="N42">
        <v>0</v>
      </c>
      <c r="O42">
        <v>0</v>
      </c>
      <c r="P42">
        <v>0</v>
      </c>
      <c r="Q42" s="6">
        <f t="shared" si="2"/>
        <v>0</v>
      </c>
      <c r="R42" s="6">
        <f t="shared" si="3"/>
        <v>0</v>
      </c>
      <c r="S42" s="6">
        <f t="shared" si="4"/>
        <v>0</v>
      </c>
      <c r="T42">
        <v>36</v>
      </c>
      <c r="U42">
        <v>0</v>
      </c>
      <c r="V42">
        <v>0</v>
      </c>
      <c r="W42">
        <v>8</v>
      </c>
      <c r="X42" s="6">
        <f t="shared" si="5"/>
        <v>0</v>
      </c>
      <c r="Y42" s="6">
        <f t="shared" si="6"/>
        <v>0</v>
      </c>
      <c r="Z42" s="6">
        <f t="shared" si="7"/>
        <v>0.22222222222222221</v>
      </c>
      <c r="AA42">
        <v>22</v>
      </c>
      <c r="AB42">
        <v>0</v>
      </c>
      <c r="AC42">
        <v>0</v>
      </c>
      <c r="AD42">
        <v>3</v>
      </c>
      <c r="AE42" s="6">
        <f t="shared" si="8"/>
        <v>0</v>
      </c>
      <c r="AF42" s="6">
        <f t="shared" si="9"/>
        <v>0</v>
      </c>
      <c r="AG42" s="6">
        <f t="shared" si="10"/>
        <v>0.13636363636363635</v>
      </c>
      <c r="AH42">
        <v>0</v>
      </c>
      <c r="AI42">
        <v>0</v>
      </c>
      <c r="AJ42">
        <v>0</v>
      </c>
      <c r="AK42">
        <v>0</v>
      </c>
      <c r="AL42" s="6" t="str">
        <f t="shared" si="11"/>
        <v>NA</v>
      </c>
      <c r="AM42" s="6" t="str">
        <f t="shared" si="12"/>
        <v>NA</v>
      </c>
      <c r="AN42" s="6" t="str">
        <f t="shared" si="13"/>
        <v>NA</v>
      </c>
      <c r="AO42">
        <v>34</v>
      </c>
      <c r="AP42">
        <v>0</v>
      </c>
      <c r="AQ42">
        <v>1</v>
      </c>
      <c r="AR42">
        <v>1</v>
      </c>
      <c r="AS42" s="6">
        <f t="shared" si="14"/>
        <v>0</v>
      </c>
      <c r="AT42" s="6">
        <f t="shared" si="15"/>
        <v>2.9411764705882353E-2</v>
      </c>
      <c r="AU42" s="6">
        <f t="shared" si="16"/>
        <v>2.9411764705882353E-2</v>
      </c>
      <c r="AV42">
        <f t="shared" si="17"/>
        <v>94</v>
      </c>
      <c r="AW42">
        <f t="shared" si="18"/>
        <v>0</v>
      </c>
      <c r="AX42">
        <f t="shared" si="19"/>
        <v>1</v>
      </c>
      <c r="AY42">
        <f t="shared" si="20"/>
        <v>12</v>
      </c>
      <c r="AZ42" s="6">
        <f t="shared" si="21"/>
        <v>0</v>
      </c>
      <c r="BA42" s="6">
        <f t="shared" si="22"/>
        <v>1.0638297872340425E-2</v>
      </c>
      <c r="BB42" s="6">
        <f t="shared" si="23"/>
        <v>0.1276595744680851</v>
      </c>
      <c r="BC42">
        <v>773</v>
      </c>
      <c r="BD42">
        <v>0</v>
      </c>
      <c r="BE42">
        <v>0</v>
      </c>
      <c r="BF42" s="6" t="str">
        <f t="shared" si="24"/>
        <v>NA</v>
      </c>
      <c r="BG42">
        <v>0</v>
      </c>
      <c r="BH42" s="6" t="str">
        <f t="shared" si="25"/>
        <v>NA</v>
      </c>
      <c r="BI42">
        <v>0</v>
      </c>
      <c r="BJ42" s="6" t="str">
        <f t="shared" si="26"/>
        <v>NA</v>
      </c>
      <c r="BK42">
        <v>0</v>
      </c>
      <c r="BL42">
        <v>0</v>
      </c>
      <c r="BM42" s="6" t="str">
        <f t="shared" si="27"/>
        <v>NA</v>
      </c>
      <c r="BN42">
        <v>0</v>
      </c>
      <c r="BO42" s="6" t="str">
        <f t="shared" si="28"/>
        <v>NA</v>
      </c>
      <c r="BP42">
        <v>0</v>
      </c>
      <c r="BQ42" s="6" t="str">
        <f t="shared" si="29"/>
        <v>NA</v>
      </c>
      <c r="BR42">
        <v>637</v>
      </c>
      <c r="BS42">
        <v>1034</v>
      </c>
      <c r="BT42">
        <v>128</v>
      </c>
      <c r="BU42">
        <v>6</v>
      </c>
      <c r="BV42">
        <v>19</v>
      </c>
      <c r="BW42" s="67">
        <f t="shared" si="30"/>
        <v>0.1953125</v>
      </c>
      <c r="BX42">
        <v>594</v>
      </c>
      <c r="BY42">
        <v>319</v>
      </c>
      <c r="BZ42" s="6">
        <f t="shared" si="31"/>
        <v>0.53703703703703709</v>
      </c>
      <c r="CA42">
        <v>6</v>
      </c>
      <c r="CB42">
        <v>6</v>
      </c>
      <c r="CC42" s="6">
        <f t="shared" si="32"/>
        <v>1</v>
      </c>
    </row>
    <row r="43" spans="1:81" x14ac:dyDescent="0.3">
      <c r="A43" t="s">
        <v>93</v>
      </c>
      <c r="B43" t="s">
        <v>145</v>
      </c>
      <c r="C43" t="s">
        <v>146</v>
      </c>
      <c r="D43" s="50">
        <v>20017</v>
      </c>
      <c r="E43" t="s">
        <v>1064</v>
      </c>
      <c r="F43">
        <v>49</v>
      </c>
      <c r="G43">
        <v>27</v>
      </c>
      <c r="H43" s="6">
        <f t="shared" si="1"/>
        <v>0.55102040816326525</v>
      </c>
      <c r="I43">
        <v>104</v>
      </c>
      <c r="J43">
        <v>8</v>
      </c>
      <c r="K43">
        <v>122</v>
      </c>
      <c r="L43">
        <v>8</v>
      </c>
      <c r="M43">
        <v>10</v>
      </c>
      <c r="N43">
        <v>1</v>
      </c>
      <c r="O43">
        <v>1</v>
      </c>
      <c r="P43">
        <v>1</v>
      </c>
      <c r="Q43" s="6">
        <f t="shared" si="2"/>
        <v>0.1</v>
      </c>
      <c r="R43" s="6">
        <f t="shared" si="3"/>
        <v>0.1</v>
      </c>
      <c r="S43" s="6">
        <f t="shared" si="4"/>
        <v>0.1</v>
      </c>
      <c r="T43">
        <v>53</v>
      </c>
      <c r="U43">
        <v>16</v>
      </c>
      <c r="V43">
        <v>16</v>
      </c>
      <c r="W43">
        <v>19</v>
      </c>
      <c r="X43" s="6">
        <f t="shared" si="5"/>
        <v>0.30188679245283018</v>
      </c>
      <c r="Y43" s="6">
        <f t="shared" si="6"/>
        <v>0.30188679245283018</v>
      </c>
      <c r="Z43" s="6">
        <f t="shared" si="7"/>
        <v>0.35849056603773582</v>
      </c>
      <c r="AA43">
        <v>0</v>
      </c>
      <c r="AB43">
        <v>0</v>
      </c>
      <c r="AC43">
        <v>0</v>
      </c>
      <c r="AD43">
        <v>0</v>
      </c>
      <c r="AE43" s="6" t="str">
        <f t="shared" si="8"/>
        <v>NA</v>
      </c>
      <c r="AF43" s="6" t="str">
        <f t="shared" si="9"/>
        <v>NA</v>
      </c>
      <c r="AG43" s="6" t="str">
        <f t="shared" si="10"/>
        <v>NA</v>
      </c>
      <c r="AH43">
        <v>0</v>
      </c>
      <c r="AI43">
        <v>0</v>
      </c>
      <c r="AJ43">
        <v>0</v>
      </c>
      <c r="AK43">
        <v>0</v>
      </c>
      <c r="AL43" s="6" t="str">
        <f t="shared" si="11"/>
        <v>NA</v>
      </c>
      <c r="AM43" s="6" t="str">
        <f t="shared" si="12"/>
        <v>NA</v>
      </c>
      <c r="AN43" s="6" t="str">
        <f t="shared" si="13"/>
        <v>NA</v>
      </c>
      <c r="AO43">
        <v>11</v>
      </c>
      <c r="AP43">
        <v>0</v>
      </c>
      <c r="AQ43">
        <v>0</v>
      </c>
      <c r="AR43">
        <v>1</v>
      </c>
      <c r="AS43" s="6">
        <f t="shared" si="14"/>
        <v>0</v>
      </c>
      <c r="AT43" s="6">
        <f t="shared" si="15"/>
        <v>0</v>
      </c>
      <c r="AU43" s="6">
        <f t="shared" si="16"/>
        <v>9.0909090909090912E-2</v>
      </c>
      <c r="AV43">
        <f t="shared" si="17"/>
        <v>74</v>
      </c>
      <c r="AW43">
        <f t="shared" si="18"/>
        <v>17</v>
      </c>
      <c r="AX43">
        <f t="shared" si="19"/>
        <v>17</v>
      </c>
      <c r="AY43">
        <f t="shared" si="20"/>
        <v>21</v>
      </c>
      <c r="AZ43" s="6">
        <f t="shared" si="21"/>
        <v>0.22972972972972974</v>
      </c>
      <c r="BA43" s="6">
        <f t="shared" si="22"/>
        <v>0.22972972972972974</v>
      </c>
      <c r="BB43" s="6">
        <f t="shared" si="23"/>
        <v>0.28378378378378377</v>
      </c>
      <c r="BC43">
        <v>459</v>
      </c>
      <c r="BD43">
        <v>0</v>
      </c>
      <c r="BE43">
        <v>0</v>
      </c>
      <c r="BF43" s="6" t="str">
        <f t="shared" si="24"/>
        <v>NA</v>
      </c>
      <c r="BG43">
        <v>0</v>
      </c>
      <c r="BH43" s="6" t="str">
        <f t="shared" si="25"/>
        <v>NA</v>
      </c>
      <c r="BI43">
        <v>0</v>
      </c>
      <c r="BJ43" s="6" t="str">
        <f t="shared" si="26"/>
        <v>NA</v>
      </c>
      <c r="BK43">
        <v>0</v>
      </c>
      <c r="BL43">
        <v>0</v>
      </c>
      <c r="BM43" s="6" t="str">
        <f t="shared" si="27"/>
        <v>NA</v>
      </c>
      <c r="BN43">
        <v>0</v>
      </c>
      <c r="BO43" s="6" t="str">
        <f t="shared" si="28"/>
        <v>NA</v>
      </c>
      <c r="BP43">
        <v>0</v>
      </c>
      <c r="BQ43" s="6" t="str">
        <f t="shared" si="29"/>
        <v>NA</v>
      </c>
      <c r="BR43">
        <v>364</v>
      </c>
      <c r="BS43">
        <v>387</v>
      </c>
      <c r="BT43">
        <v>17</v>
      </c>
      <c r="BU43">
        <v>2</v>
      </c>
      <c r="BV43">
        <v>9</v>
      </c>
      <c r="BW43" s="67">
        <f t="shared" si="30"/>
        <v>0.6470588235294118</v>
      </c>
      <c r="BX43">
        <v>343</v>
      </c>
      <c r="BY43">
        <v>131</v>
      </c>
      <c r="BZ43" s="6">
        <f t="shared" si="31"/>
        <v>0.38192419825072887</v>
      </c>
      <c r="CA43">
        <v>2</v>
      </c>
      <c r="CB43">
        <v>2</v>
      </c>
      <c r="CC43" s="6">
        <f t="shared" si="32"/>
        <v>1</v>
      </c>
    </row>
    <row r="44" spans="1:81" x14ac:dyDescent="0.3">
      <c r="A44" t="s">
        <v>93</v>
      </c>
      <c r="B44" t="s">
        <v>943</v>
      </c>
      <c r="C44" t="s">
        <v>148</v>
      </c>
      <c r="D44" s="50">
        <v>406899</v>
      </c>
      <c r="E44" t="s">
        <v>1063</v>
      </c>
      <c r="F44">
        <v>72</v>
      </c>
      <c r="G44">
        <v>72</v>
      </c>
      <c r="H44" s="6">
        <f t="shared" si="1"/>
        <v>1</v>
      </c>
      <c r="I44">
        <v>74</v>
      </c>
      <c r="J44">
        <v>44</v>
      </c>
      <c r="K44">
        <v>101</v>
      </c>
      <c r="L44">
        <v>47</v>
      </c>
      <c r="M44">
        <v>0</v>
      </c>
      <c r="N44">
        <v>0</v>
      </c>
      <c r="O44">
        <v>0</v>
      </c>
      <c r="P44">
        <v>0</v>
      </c>
      <c r="Q44" s="6" t="str">
        <f t="shared" si="2"/>
        <v>NA</v>
      </c>
      <c r="R44" s="6" t="str">
        <f t="shared" si="3"/>
        <v>NA</v>
      </c>
      <c r="S44" s="6" t="str">
        <f t="shared" si="4"/>
        <v>NA</v>
      </c>
      <c r="T44">
        <v>160</v>
      </c>
      <c r="U44">
        <v>4</v>
      </c>
      <c r="V44">
        <v>7</v>
      </c>
      <c r="W44">
        <v>17</v>
      </c>
      <c r="X44" s="6">
        <f t="shared" si="5"/>
        <v>2.5000000000000001E-2</v>
      </c>
      <c r="Y44" s="6">
        <f t="shared" si="6"/>
        <v>4.3749999999999997E-2</v>
      </c>
      <c r="Z44" s="6">
        <f t="shared" si="7"/>
        <v>0.10625</v>
      </c>
      <c r="AA44">
        <v>19</v>
      </c>
      <c r="AB44">
        <v>0</v>
      </c>
      <c r="AC44">
        <v>1</v>
      </c>
      <c r="AD44">
        <v>4</v>
      </c>
      <c r="AE44" s="6">
        <f t="shared" si="8"/>
        <v>0</v>
      </c>
      <c r="AF44" s="6">
        <f t="shared" si="9"/>
        <v>5.2631578947368418E-2</v>
      </c>
      <c r="AG44" s="6">
        <f t="shared" si="10"/>
        <v>0.21052631578947367</v>
      </c>
      <c r="AH44">
        <v>0</v>
      </c>
      <c r="AI44">
        <v>0</v>
      </c>
      <c r="AJ44">
        <v>0</v>
      </c>
      <c r="AK44">
        <v>0</v>
      </c>
      <c r="AL44" s="6" t="str">
        <f t="shared" si="11"/>
        <v>NA</v>
      </c>
      <c r="AM44" s="6" t="str">
        <f t="shared" si="12"/>
        <v>NA</v>
      </c>
      <c r="AN44" s="6" t="str">
        <f t="shared" si="13"/>
        <v>NA</v>
      </c>
      <c r="AO44">
        <v>134</v>
      </c>
      <c r="AP44">
        <v>0</v>
      </c>
      <c r="AQ44">
        <v>1</v>
      </c>
      <c r="AR44">
        <v>1</v>
      </c>
      <c r="AS44" s="6">
        <f t="shared" si="14"/>
        <v>0</v>
      </c>
      <c r="AT44" s="6">
        <f t="shared" si="15"/>
        <v>7.462686567164179E-3</v>
      </c>
      <c r="AU44" s="6">
        <f t="shared" si="16"/>
        <v>7.462686567164179E-3</v>
      </c>
      <c r="AV44">
        <f t="shared" si="17"/>
        <v>313</v>
      </c>
      <c r="AW44">
        <f t="shared" si="18"/>
        <v>4</v>
      </c>
      <c r="AX44">
        <f t="shared" si="19"/>
        <v>9</v>
      </c>
      <c r="AY44">
        <f t="shared" si="20"/>
        <v>22</v>
      </c>
      <c r="AZ44" s="6">
        <f t="shared" si="21"/>
        <v>1.2779552715654952E-2</v>
      </c>
      <c r="BA44" s="6">
        <f t="shared" si="22"/>
        <v>2.8753993610223641E-2</v>
      </c>
      <c r="BB44" s="6">
        <f t="shared" si="23"/>
        <v>7.0287539936102233E-2</v>
      </c>
      <c r="BC44">
        <v>257</v>
      </c>
      <c r="BD44">
        <v>11</v>
      </c>
      <c r="BE44">
        <v>2</v>
      </c>
      <c r="BF44" s="6">
        <f t="shared" si="24"/>
        <v>0.18181818181818182</v>
      </c>
      <c r="BG44">
        <v>4</v>
      </c>
      <c r="BH44" s="6">
        <f t="shared" si="25"/>
        <v>0.36363636363636365</v>
      </c>
      <c r="BI44">
        <v>6</v>
      </c>
      <c r="BJ44" s="6">
        <f t="shared" si="26"/>
        <v>0.54545454545454541</v>
      </c>
      <c r="BK44">
        <v>37</v>
      </c>
      <c r="BL44">
        <v>9</v>
      </c>
      <c r="BM44" s="6">
        <f t="shared" si="27"/>
        <v>0.24324324324324326</v>
      </c>
      <c r="BN44">
        <v>4</v>
      </c>
      <c r="BO44" s="6">
        <f t="shared" si="28"/>
        <v>0.10810810810810811</v>
      </c>
      <c r="BP44">
        <v>13</v>
      </c>
      <c r="BQ44" s="6">
        <f t="shared" si="29"/>
        <v>0.35135135135135137</v>
      </c>
      <c r="BR44">
        <v>180</v>
      </c>
      <c r="BS44">
        <v>560</v>
      </c>
      <c r="BT44">
        <v>0</v>
      </c>
      <c r="BU44">
        <v>0</v>
      </c>
      <c r="BV44">
        <v>0</v>
      </c>
      <c r="BW44" s="67" t="str">
        <f t="shared" si="30"/>
        <v>NA</v>
      </c>
      <c r="BX44">
        <v>268</v>
      </c>
      <c r="BY44">
        <v>208</v>
      </c>
      <c r="BZ44" s="6">
        <f t="shared" si="31"/>
        <v>0.77611940298507465</v>
      </c>
      <c r="CA44">
        <v>19</v>
      </c>
      <c r="CB44">
        <v>17</v>
      </c>
      <c r="CC44" s="6">
        <f t="shared" si="32"/>
        <v>0.89473684210526316</v>
      </c>
    </row>
    <row r="45" spans="1:81" x14ac:dyDescent="0.3">
      <c r="A45" t="s">
        <v>93</v>
      </c>
      <c r="B45" t="s">
        <v>149</v>
      </c>
      <c r="C45" t="s">
        <v>150</v>
      </c>
      <c r="D45" s="50">
        <v>5902</v>
      </c>
      <c r="E45" t="s">
        <v>1063</v>
      </c>
      <c r="F45">
        <v>16</v>
      </c>
      <c r="G45">
        <v>16</v>
      </c>
      <c r="H45" s="6">
        <f t="shared" si="1"/>
        <v>1</v>
      </c>
      <c r="I45">
        <v>20</v>
      </c>
      <c r="J45">
        <v>7</v>
      </c>
      <c r="K45">
        <v>40</v>
      </c>
      <c r="L45">
        <v>9</v>
      </c>
      <c r="M45">
        <v>0</v>
      </c>
      <c r="N45">
        <v>0</v>
      </c>
      <c r="O45">
        <v>0</v>
      </c>
      <c r="P45">
        <v>0</v>
      </c>
      <c r="Q45" s="6" t="str">
        <f t="shared" si="2"/>
        <v>NA</v>
      </c>
      <c r="R45" s="6" t="str">
        <f t="shared" si="3"/>
        <v>NA</v>
      </c>
      <c r="S45" s="6" t="str">
        <f t="shared" si="4"/>
        <v>NA</v>
      </c>
      <c r="T45">
        <v>14</v>
      </c>
      <c r="U45">
        <v>1</v>
      </c>
      <c r="V45">
        <v>3</v>
      </c>
      <c r="W45">
        <v>5</v>
      </c>
      <c r="X45" s="6">
        <f t="shared" si="5"/>
        <v>7.1428571428571425E-2</v>
      </c>
      <c r="Y45" s="6">
        <f t="shared" si="6"/>
        <v>0.21428571428571427</v>
      </c>
      <c r="Z45" s="6">
        <f t="shared" si="7"/>
        <v>0.35714285714285715</v>
      </c>
      <c r="AA45">
        <v>3</v>
      </c>
      <c r="AB45">
        <v>0</v>
      </c>
      <c r="AC45">
        <v>0</v>
      </c>
      <c r="AD45">
        <v>0</v>
      </c>
      <c r="AE45" s="6">
        <f t="shared" si="8"/>
        <v>0</v>
      </c>
      <c r="AF45" s="6">
        <f t="shared" si="9"/>
        <v>0</v>
      </c>
      <c r="AG45" s="6">
        <f t="shared" si="10"/>
        <v>0</v>
      </c>
      <c r="AH45">
        <v>0</v>
      </c>
      <c r="AI45">
        <v>0</v>
      </c>
      <c r="AJ45">
        <v>0</v>
      </c>
      <c r="AK45">
        <v>0</v>
      </c>
      <c r="AL45" s="6" t="str">
        <f t="shared" si="11"/>
        <v>NA</v>
      </c>
      <c r="AM45" s="6" t="str">
        <f t="shared" si="12"/>
        <v>NA</v>
      </c>
      <c r="AN45" s="6" t="str">
        <f t="shared" si="13"/>
        <v>NA</v>
      </c>
      <c r="AO45">
        <v>40</v>
      </c>
      <c r="AP45">
        <v>0</v>
      </c>
      <c r="AQ45">
        <v>0</v>
      </c>
      <c r="AR45">
        <v>0</v>
      </c>
      <c r="AS45" s="6">
        <f t="shared" si="14"/>
        <v>0</v>
      </c>
      <c r="AT45" s="6">
        <f t="shared" si="15"/>
        <v>0</v>
      </c>
      <c r="AU45" s="6">
        <f t="shared" si="16"/>
        <v>0</v>
      </c>
      <c r="AV45">
        <f t="shared" si="17"/>
        <v>57</v>
      </c>
      <c r="AW45">
        <f t="shared" si="18"/>
        <v>1</v>
      </c>
      <c r="AX45">
        <f t="shared" si="19"/>
        <v>3</v>
      </c>
      <c r="AY45">
        <f t="shared" si="20"/>
        <v>5</v>
      </c>
      <c r="AZ45" s="6">
        <f t="shared" si="21"/>
        <v>1.7543859649122806E-2</v>
      </c>
      <c r="BA45" s="6">
        <f t="shared" si="22"/>
        <v>5.2631578947368418E-2</v>
      </c>
      <c r="BB45" s="6">
        <f t="shared" si="23"/>
        <v>8.771929824561403E-2</v>
      </c>
      <c r="BC45">
        <v>262</v>
      </c>
      <c r="BD45">
        <v>0</v>
      </c>
      <c r="BE45">
        <v>0</v>
      </c>
      <c r="BF45" s="6" t="str">
        <f t="shared" si="24"/>
        <v>NA</v>
      </c>
      <c r="BG45">
        <v>0</v>
      </c>
      <c r="BH45" s="6" t="str">
        <f t="shared" si="25"/>
        <v>NA</v>
      </c>
      <c r="BI45">
        <v>0</v>
      </c>
      <c r="BJ45" s="6" t="str">
        <f t="shared" si="26"/>
        <v>NA</v>
      </c>
      <c r="BK45">
        <v>0</v>
      </c>
      <c r="BL45">
        <v>0</v>
      </c>
      <c r="BM45" s="6" t="str">
        <f t="shared" si="27"/>
        <v>NA</v>
      </c>
      <c r="BN45">
        <v>0</v>
      </c>
      <c r="BO45" s="6" t="str">
        <f t="shared" si="28"/>
        <v>NA</v>
      </c>
      <c r="BP45">
        <v>0</v>
      </c>
      <c r="BQ45" s="6" t="str">
        <f t="shared" si="29"/>
        <v>NA</v>
      </c>
      <c r="BR45">
        <v>175</v>
      </c>
      <c r="BS45">
        <v>276</v>
      </c>
      <c r="BT45">
        <v>0</v>
      </c>
      <c r="BU45">
        <v>0</v>
      </c>
      <c r="BV45">
        <v>0</v>
      </c>
      <c r="BW45" s="67" t="str">
        <f t="shared" si="30"/>
        <v>NA</v>
      </c>
      <c r="BX45">
        <v>308</v>
      </c>
      <c r="BY45">
        <v>113</v>
      </c>
      <c r="BZ45" s="6">
        <f t="shared" si="31"/>
        <v>0.36688311688311687</v>
      </c>
      <c r="CA45">
        <v>0</v>
      </c>
      <c r="CB45">
        <v>0</v>
      </c>
      <c r="CC45" s="6" t="str">
        <f t="shared" si="32"/>
        <v>NA</v>
      </c>
    </row>
    <row r="46" spans="1:81" x14ac:dyDescent="0.3">
      <c r="A46" t="s">
        <v>93</v>
      </c>
      <c r="B46" t="s">
        <v>944</v>
      </c>
      <c r="C46" t="s">
        <v>154</v>
      </c>
      <c r="D46" s="50">
        <v>3134</v>
      </c>
      <c r="E46" t="s">
        <v>1063</v>
      </c>
      <c r="F46">
        <v>0</v>
      </c>
      <c r="G46">
        <v>0</v>
      </c>
      <c r="H46" s="6" t="str">
        <f t="shared" si="1"/>
        <v>NA</v>
      </c>
      <c r="I46">
        <v>34</v>
      </c>
      <c r="J46">
        <v>10</v>
      </c>
      <c r="K46">
        <v>34</v>
      </c>
      <c r="L46">
        <v>10</v>
      </c>
      <c r="M46">
        <v>0</v>
      </c>
      <c r="N46">
        <v>0</v>
      </c>
      <c r="O46">
        <v>0</v>
      </c>
      <c r="P46">
        <v>0</v>
      </c>
      <c r="Q46" s="6" t="str">
        <f t="shared" si="2"/>
        <v>NA</v>
      </c>
      <c r="R46" s="6" t="str">
        <f t="shared" si="3"/>
        <v>NA</v>
      </c>
      <c r="S46" s="6" t="str">
        <f t="shared" si="4"/>
        <v>NA</v>
      </c>
      <c r="T46">
        <v>0</v>
      </c>
      <c r="U46">
        <v>0</v>
      </c>
      <c r="V46">
        <v>0</v>
      </c>
      <c r="W46">
        <v>0</v>
      </c>
      <c r="X46" s="6" t="str">
        <f t="shared" si="5"/>
        <v>NA</v>
      </c>
      <c r="Y46" s="6" t="str">
        <f t="shared" si="6"/>
        <v>NA</v>
      </c>
      <c r="Z46" s="6" t="str">
        <f t="shared" si="7"/>
        <v>NA</v>
      </c>
      <c r="AA46">
        <v>0</v>
      </c>
      <c r="AB46">
        <v>0</v>
      </c>
      <c r="AC46">
        <v>0</v>
      </c>
      <c r="AD46">
        <v>0</v>
      </c>
      <c r="AE46" s="6" t="str">
        <f t="shared" si="8"/>
        <v>NA</v>
      </c>
      <c r="AF46" s="6" t="str">
        <f t="shared" si="9"/>
        <v>NA</v>
      </c>
      <c r="AG46" s="6" t="str">
        <f t="shared" si="10"/>
        <v>NA</v>
      </c>
      <c r="AH46">
        <v>0</v>
      </c>
      <c r="AI46">
        <v>0</v>
      </c>
      <c r="AJ46">
        <v>0</v>
      </c>
      <c r="AK46">
        <v>0</v>
      </c>
      <c r="AL46" s="6" t="str">
        <f t="shared" si="11"/>
        <v>NA</v>
      </c>
      <c r="AM46" s="6" t="str">
        <f t="shared" si="12"/>
        <v>NA</v>
      </c>
      <c r="AN46" s="6" t="str">
        <f t="shared" si="13"/>
        <v>NA</v>
      </c>
      <c r="AO46">
        <v>0</v>
      </c>
      <c r="AP46">
        <v>0</v>
      </c>
      <c r="AQ46">
        <v>0</v>
      </c>
      <c r="AR46">
        <v>0</v>
      </c>
      <c r="AS46" s="6" t="str">
        <f t="shared" si="14"/>
        <v>NA</v>
      </c>
      <c r="AT46" s="6" t="str">
        <f t="shared" si="15"/>
        <v>NA</v>
      </c>
      <c r="AU46" s="6" t="str">
        <f t="shared" si="16"/>
        <v>NA</v>
      </c>
      <c r="AV46">
        <f t="shared" si="17"/>
        <v>0</v>
      </c>
      <c r="AW46">
        <f t="shared" si="18"/>
        <v>0</v>
      </c>
      <c r="AX46">
        <f t="shared" si="19"/>
        <v>0</v>
      </c>
      <c r="AY46">
        <f t="shared" si="20"/>
        <v>0</v>
      </c>
      <c r="AZ46" s="6" t="str">
        <f t="shared" si="21"/>
        <v>NA</v>
      </c>
      <c r="BA46" s="6" t="str">
        <f t="shared" si="22"/>
        <v>NA</v>
      </c>
      <c r="BB46" s="6" t="str">
        <f t="shared" si="23"/>
        <v>NA</v>
      </c>
      <c r="BC46">
        <v>158</v>
      </c>
      <c r="BD46">
        <v>0</v>
      </c>
      <c r="BE46">
        <v>0</v>
      </c>
      <c r="BF46" s="6" t="str">
        <f t="shared" si="24"/>
        <v>NA</v>
      </c>
      <c r="BG46">
        <v>0</v>
      </c>
      <c r="BH46" s="6" t="str">
        <f t="shared" si="25"/>
        <v>NA</v>
      </c>
      <c r="BI46">
        <v>0</v>
      </c>
      <c r="BJ46" s="6" t="str">
        <f t="shared" si="26"/>
        <v>NA</v>
      </c>
      <c r="BK46">
        <v>0</v>
      </c>
      <c r="BL46">
        <v>0</v>
      </c>
      <c r="BM46" s="6" t="str">
        <f t="shared" si="27"/>
        <v>NA</v>
      </c>
      <c r="BN46">
        <v>0</v>
      </c>
      <c r="BO46" s="6" t="str">
        <f t="shared" si="28"/>
        <v>NA</v>
      </c>
      <c r="BP46">
        <v>0</v>
      </c>
      <c r="BQ46" s="6" t="str">
        <f t="shared" si="29"/>
        <v>NA</v>
      </c>
      <c r="BR46">
        <v>144</v>
      </c>
      <c r="BS46">
        <v>189</v>
      </c>
      <c r="BT46">
        <v>20</v>
      </c>
      <c r="BU46">
        <v>13</v>
      </c>
      <c r="BV46">
        <v>4</v>
      </c>
      <c r="BW46" s="67">
        <f t="shared" si="30"/>
        <v>0.85</v>
      </c>
      <c r="BX46">
        <v>157</v>
      </c>
      <c r="BY46">
        <v>64</v>
      </c>
      <c r="BZ46" s="6">
        <f t="shared" si="31"/>
        <v>0.40764331210191085</v>
      </c>
      <c r="CA46">
        <v>0</v>
      </c>
      <c r="CB46">
        <v>0</v>
      </c>
      <c r="CC46" s="6" t="str">
        <f t="shared" si="32"/>
        <v>NA</v>
      </c>
    </row>
    <row r="47" spans="1:81" x14ac:dyDescent="0.3">
      <c r="A47" t="s">
        <v>93</v>
      </c>
      <c r="B47" t="s">
        <v>1048</v>
      </c>
      <c r="C47" t="s">
        <v>1049</v>
      </c>
      <c r="D47" s="50"/>
      <c r="F47">
        <v>110</v>
      </c>
      <c r="G47">
        <v>90</v>
      </c>
      <c r="H47" s="6">
        <f t="shared" si="1"/>
        <v>0.81818181818181823</v>
      </c>
      <c r="I47">
        <v>117</v>
      </c>
      <c r="J47">
        <v>60</v>
      </c>
      <c r="K47">
        <v>116</v>
      </c>
      <c r="L47">
        <v>61</v>
      </c>
      <c r="M47">
        <v>1</v>
      </c>
      <c r="N47">
        <v>0</v>
      </c>
      <c r="O47">
        <v>0</v>
      </c>
      <c r="P47">
        <v>1</v>
      </c>
      <c r="Q47" s="6">
        <f t="shared" si="2"/>
        <v>0</v>
      </c>
      <c r="R47" s="6">
        <f t="shared" si="3"/>
        <v>0</v>
      </c>
      <c r="S47" s="6">
        <f t="shared" si="4"/>
        <v>1</v>
      </c>
      <c r="T47">
        <v>76</v>
      </c>
      <c r="U47">
        <v>23</v>
      </c>
      <c r="V47">
        <v>28</v>
      </c>
      <c r="W47">
        <v>42</v>
      </c>
      <c r="X47" s="6">
        <f t="shared" si="5"/>
        <v>0.30263157894736842</v>
      </c>
      <c r="Y47" s="6">
        <f t="shared" si="6"/>
        <v>0.36842105263157893</v>
      </c>
      <c r="Z47" s="6">
        <f t="shared" si="7"/>
        <v>0.55263157894736847</v>
      </c>
      <c r="AA47">
        <v>34</v>
      </c>
      <c r="AB47">
        <v>3</v>
      </c>
      <c r="AC47">
        <v>11</v>
      </c>
      <c r="AD47">
        <v>16</v>
      </c>
      <c r="AE47" s="6">
        <f t="shared" si="8"/>
        <v>8.8235294117647065E-2</v>
      </c>
      <c r="AF47" s="6">
        <f t="shared" si="9"/>
        <v>0.3235294117647059</v>
      </c>
      <c r="AG47" s="6">
        <f t="shared" si="10"/>
        <v>0.47058823529411764</v>
      </c>
      <c r="AH47">
        <v>0</v>
      </c>
      <c r="AI47">
        <v>0</v>
      </c>
      <c r="AJ47">
        <v>0</v>
      </c>
      <c r="AK47">
        <v>0</v>
      </c>
      <c r="AL47" s="6" t="str">
        <f t="shared" si="11"/>
        <v>NA</v>
      </c>
      <c r="AM47" s="6" t="str">
        <f t="shared" si="12"/>
        <v>NA</v>
      </c>
      <c r="AN47" s="6" t="str">
        <f t="shared" si="13"/>
        <v>NA</v>
      </c>
      <c r="AO47">
        <v>111</v>
      </c>
      <c r="AP47">
        <v>26</v>
      </c>
      <c r="AQ47">
        <v>39</v>
      </c>
      <c r="AR47">
        <v>59</v>
      </c>
      <c r="AS47" s="6">
        <f t="shared" si="14"/>
        <v>0.23423423423423423</v>
      </c>
      <c r="AT47" s="6">
        <f t="shared" si="15"/>
        <v>0.35135135135135137</v>
      </c>
      <c r="AU47" s="6">
        <f t="shared" si="16"/>
        <v>0.53153153153153154</v>
      </c>
      <c r="AV47">
        <f t="shared" si="17"/>
        <v>222</v>
      </c>
      <c r="AW47">
        <f t="shared" si="18"/>
        <v>52</v>
      </c>
      <c r="AX47">
        <f t="shared" si="19"/>
        <v>78</v>
      </c>
      <c r="AY47">
        <f t="shared" si="20"/>
        <v>118</v>
      </c>
      <c r="AZ47" s="6">
        <f t="shared" si="21"/>
        <v>0.23423423423423423</v>
      </c>
      <c r="BA47" s="6">
        <f t="shared" si="22"/>
        <v>0.35135135135135137</v>
      </c>
      <c r="BB47" s="6">
        <f t="shared" si="23"/>
        <v>0.53153153153153154</v>
      </c>
      <c r="BC47">
        <v>400</v>
      </c>
      <c r="BD47">
        <v>11</v>
      </c>
      <c r="BE47">
        <v>0</v>
      </c>
      <c r="BF47" s="6">
        <f t="shared" si="24"/>
        <v>0</v>
      </c>
      <c r="BG47">
        <v>6</v>
      </c>
      <c r="BH47" s="6">
        <f t="shared" si="25"/>
        <v>0.54545454545454541</v>
      </c>
      <c r="BI47">
        <v>6</v>
      </c>
      <c r="BJ47" s="6">
        <f t="shared" si="26"/>
        <v>0.54545454545454541</v>
      </c>
      <c r="BK47">
        <v>5</v>
      </c>
      <c r="BL47">
        <v>2</v>
      </c>
      <c r="BM47" s="6">
        <f t="shared" si="27"/>
        <v>0.4</v>
      </c>
      <c r="BN47">
        <v>2</v>
      </c>
      <c r="BO47" s="6">
        <f t="shared" si="28"/>
        <v>0.4</v>
      </c>
      <c r="BP47">
        <v>3</v>
      </c>
      <c r="BQ47" s="6">
        <f t="shared" si="29"/>
        <v>0.6</v>
      </c>
      <c r="BR47">
        <v>228</v>
      </c>
      <c r="BS47">
        <v>238</v>
      </c>
      <c r="BT47">
        <v>41</v>
      </c>
      <c r="BU47">
        <v>18</v>
      </c>
      <c r="BV47">
        <v>13</v>
      </c>
      <c r="BW47" s="67">
        <f t="shared" si="30"/>
        <v>0.75609756097560976</v>
      </c>
      <c r="BX47">
        <v>304</v>
      </c>
      <c r="BY47">
        <v>113</v>
      </c>
      <c r="BZ47" s="6">
        <f t="shared" si="31"/>
        <v>0.37171052631578949</v>
      </c>
      <c r="CA47">
        <v>22</v>
      </c>
      <c r="CB47">
        <v>19</v>
      </c>
      <c r="CC47" s="6">
        <f t="shared" si="32"/>
        <v>0.86363636363636365</v>
      </c>
    </row>
    <row r="48" spans="1:81" x14ac:dyDescent="0.3">
      <c r="A48" t="s">
        <v>93</v>
      </c>
      <c r="B48" t="s">
        <v>155</v>
      </c>
      <c r="C48" t="s">
        <v>156</v>
      </c>
      <c r="D48" s="50">
        <v>123707061</v>
      </c>
      <c r="E48" t="s">
        <v>90</v>
      </c>
      <c r="F48">
        <v>13126</v>
      </c>
      <c r="G48">
        <v>7019</v>
      </c>
      <c r="H48" s="6">
        <f t="shared" si="1"/>
        <v>0.53474021026969376</v>
      </c>
      <c r="I48">
        <v>211</v>
      </c>
      <c r="J48">
        <v>54</v>
      </c>
      <c r="K48">
        <v>342</v>
      </c>
      <c r="L48">
        <v>87</v>
      </c>
      <c r="M48">
        <v>313</v>
      </c>
      <c r="N48">
        <v>77</v>
      </c>
      <c r="O48">
        <v>90</v>
      </c>
      <c r="P48">
        <v>105</v>
      </c>
      <c r="Q48" s="6">
        <f t="shared" si="2"/>
        <v>0.24600638977635783</v>
      </c>
      <c r="R48" s="6">
        <f t="shared" si="3"/>
        <v>0.28753993610223644</v>
      </c>
      <c r="S48" s="6">
        <f t="shared" si="4"/>
        <v>0.33546325878594252</v>
      </c>
      <c r="T48">
        <v>1609</v>
      </c>
      <c r="U48">
        <v>177</v>
      </c>
      <c r="V48">
        <v>279</v>
      </c>
      <c r="W48">
        <v>381</v>
      </c>
      <c r="X48" s="6">
        <f t="shared" si="5"/>
        <v>0.11000621504039776</v>
      </c>
      <c r="Y48" s="6">
        <f t="shared" si="6"/>
        <v>0.17339962709757614</v>
      </c>
      <c r="Z48" s="6">
        <f t="shared" si="7"/>
        <v>0.2367930391547545</v>
      </c>
      <c r="AA48">
        <v>1901</v>
      </c>
      <c r="AB48">
        <v>168</v>
      </c>
      <c r="AC48">
        <v>257</v>
      </c>
      <c r="AD48">
        <v>370</v>
      </c>
      <c r="AE48" s="6">
        <f t="shared" si="8"/>
        <v>8.8374539715938977E-2</v>
      </c>
      <c r="AF48" s="6">
        <f t="shared" si="9"/>
        <v>0.13519200420831143</v>
      </c>
      <c r="AG48" s="6">
        <f t="shared" si="10"/>
        <v>0.19463440294581799</v>
      </c>
      <c r="AH48">
        <v>0</v>
      </c>
      <c r="AI48">
        <v>0</v>
      </c>
      <c r="AJ48">
        <v>0</v>
      </c>
      <c r="AK48">
        <v>0</v>
      </c>
      <c r="AL48" s="6" t="str">
        <f t="shared" si="11"/>
        <v>NA</v>
      </c>
      <c r="AM48" s="6" t="str">
        <f t="shared" si="12"/>
        <v>NA</v>
      </c>
      <c r="AN48" s="6" t="str">
        <f t="shared" si="13"/>
        <v>NA</v>
      </c>
      <c r="AO48">
        <v>6019</v>
      </c>
      <c r="AP48">
        <v>201</v>
      </c>
      <c r="AQ48">
        <v>367</v>
      </c>
      <c r="AR48">
        <v>716</v>
      </c>
      <c r="AS48" s="6">
        <f t="shared" si="14"/>
        <v>3.3394251536800132E-2</v>
      </c>
      <c r="AT48" s="6">
        <f t="shared" si="15"/>
        <v>6.09735836517694E-2</v>
      </c>
      <c r="AU48" s="6">
        <f t="shared" si="16"/>
        <v>0.11895663731516863</v>
      </c>
      <c r="AV48">
        <f t="shared" si="17"/>
        <v>9842</v>
      </c>
      <c r="AW48">
        <f t="shared" si="18"/>
        <v>623</v>
      </c>
      <c r="AX48">
        <f t="shared" si="19"/>
        <v>993</v>
      </c>
      <c r="AY48">
        <f t="shared" si="20"/>
        <v>1572</v>
      </c>
      <c r="AZ48" s="6">
        <f t="shared" si="21"/>
        <v>6.3300142247510668E-2</v>
      </c>
      <c r="BA48" s="6">
        <f t="shared" si="22"/>
        <v>0.10089412720991668</v>
      </c>
      <c r="BB48" s="6">
        <f t="shared" si="23"/>
        <v>0.15972363340784393</v>
      </c>
      <c r="BC48">
        <v>28159</v>
      </c>
      <c r="BD48">
        <v>4251</v>
      </c>
      <c r="BE48">
        <v>222</v>
      </c>
      <c r="BF48" s="6">
        <f t="shared" si="24"/>
        <v>5.2223006351446721E-2</v>
      </c>
      <c r="BG48">
        <v>771</v>
      </c>
      <c r="BH48" s="6">
        <f t="shared" si="25"/>
        <v>0.18136908962597037</v>
      </c>
      <c r="BI48">
        <v>922</v>
      </c>
      <c r="BJ48" s="6">
        <f t="shared" si="26"/>
        <v>0.21689014349564809</v>
      </c>
      <c r="BK48">
        <v>2026</v>
      </c>
      <c r="BL48">
        <v>252</v>
      </c>
      <c r="BM48" s="6">
        <f t="shared" si="27"/>
        <v>0.12438302073050346</v>
      </c>
      <c r="BN48">
        <v>387</v>
      </c>
      <c r="BO48" s="6">
        <f t="shared" si="28"/>
        <v>0.1910167818361303</v>
      </c>
      <c r="BP48">
        <v>561</v>
      </c>
      <c r="BQ48" s="6">
        <f t="shared" si="29"/>
        <v>0.27690029615004935</v>
      </c>
      <c r="BR48">
        <v>14686</v>
      </c>
      <c r="BS48">
        <v>27119</v>
      </c>
      <c r="BT48">
        <v>20910</v>
      </c>
      <c r="BU48">
        <v>2185</v>
      </c>
      <c r="BV48">
        <v>1278</v>
      </c>
      <c r="BW48" s="67">
        <f t="shared" si="30"/>
        <v>0.16561453849832616</v>
      </c>
      <c r="BX48">
        <v>22430</v>
      </c>
      <c r="BY48">
        <v>7041</v>
      </c>
      <c r="BZ48" s="6">
        <f t="shared" si="31"/>
        <v>0.31390994204190814</v>
      </c>
      <c r="CA48">
        <v>14306</v>
      </c>
      <c r="CB48">
        <v>13777</v>
      </c>
      <c r="CC48" s="6">
        <f t="shared" si="32"/>
        <v>0.96302250803858525</v>
      </c>
    </row>
    <row r="49" spans="1:81" x14ac:dyDescent="0.3">
      <c r="A49" t="s">
        <v>93</v>
      </c>
      <c r="B49" t="s">
        <v>157</v>
      </c>
      <c r="C49" t="s">
        <v>158</v>
      </c>
      <c r="D49" s="50">
        <v>21394691</v>
      </c>
      <c r="E49" t="s">
        <v>90</v>
      </c>
      <c r="F49">
        <v>3566</v>
      </c>
      <c r="G49">
        <v>3566</v>
      </c>
      <c r="H49" s="6">
        <f t="shared" si="1"/>
        <v>1</v>
      </c>
      <c r="I49">
        <v>96</v>
      </c>
      <c r="J49">
        <v>60</v>
      </c>
      <c r="K49">
        <v>139</v>
      </c>
      <c r="L49">
        <v>79</v>
      </c>
      <c r="M49">
        <v>39</v>
      </c>
      <c r="N49">
        <v>11</v>
      </c>
      <c r="O49">
        <v>17</v>
      </c>
      <c r="P49">
        <v>20</v>
      </c>
      <c r="Q49" s="6">
        <f t="shared" si="2"/>
        <v>0.28205128205128205</v>
      </c>
      <c r="R49" s="6">
        <f t="shared" si="3"/>
        <v>0.4358974358974359</v>
      </c>
      <c r="S49" s="6">
        <f t="shared" si="4"/>
        <v>0.51282051282051277</v>
      </c>
      <c r="T49">
        <v>1324</v>
      </c>
      <c r="U49">
        <v>195</v>
      </c>
      <c r="V49">
        <v>275</v>
      </c>
      <c r="W49">
        <v>404</v>
      </c>
      <c r="X49" s="6">
        <f t="shared" si="5"/>
        <v>0.1472809667673716</v>
      </c>
      <c r="Y49" s="6">
        <f t="shared" si="6"/>
        <v>0.20770392749244712</v>
      </c>
      <c r="Z49" s="6">
        <f t="shared" si="7"/>
        <v>0.30513595166163143</v>
      </c>
      <c r="AA49">
        <v>579</v>
      </c>
      <c r="AB49">
        <v>66</v>
      </c>
      <c r="AC49">
        <v>105</v>
      </c>
      <c r="AD49">
        <v>154</v>
      </c>
      <c r="AE49" s="6">
        <f t="shared" si="8"/>
        <v>0.11398963730569948</v>
      </c>
      <c r="AF49" s="6">
        <f t="shared" si="9"/>
        <v>0.18134715025906736</v>
      </c>
      <c r="AG49" s="6">
        <f t="shared" si="10"/>
        <v>0.26597582037996548</v>
      </c>
      <c r="AH49">
        <v>17</v>
      </c>
      <c r="AI49">
        <v>5</v>
      </c>
      <c r="AJ49">
        <v>6</v>
      </c>
      <c r="AK49">
        <v>8</v>
      </c>
      <c r="AL49" s="6">
        <f t="shared" si="11"/>
        <v>0.29411764705882354</v>
      </c>
      <c r="AM49" s="6">
        <f t="shared" si="12"/>
        <v>0.35294117647058826</v>
      </c>
      <c r="AN49" s="6">
        <f t="shared" si="13"/>
        <v>0.47058823529411764</v>
      </c>
      <c r="AO49">
        <v>1200</v>
      </c>
      <c r="AP49">
        <v>104</v>
      </c>
      <c r="AQ49">
        <v>163</v>
      </c>
      <c r="AR49">
        <v>257</v>
      </c>
      <c r="AS49" s="6">
        <f t="shared" si="14"/>
        <v>8.666666666666667E-2</v>
      </c>
      <c r="AT49" s="6">
        <f t="shared" si="15"/>
        <v>0.13583333333333333</v>
      </c>
      <c r="AU49" s="6">
        <f t="shared" si="16"/>
        <v>0.21416666666666667</v>
      </c>
      <c r="AV49">
        <f t="shared" si="17"/>
        <v>3159</v>
      </c>
      <c r="AW49">
        <f t="shared" si="18"/>
        <v>381</v>
      </c>
      <c r="AX49">
        <f t="shared" si="19"/>
        <v>566</v>
      </c>
      <c r="AY49">
        <f t="shared" si="20"/>
        <v>843</v>
      </c>
      <c r="AZ49" s="6">
        <f t="shared" si="21"/>
        <v>0.12060778727445394</v>
      </c>
      <c r="BA49" s="6">
        <f t="shared" si="22"/>
        <v>0.17917062361506805</v>
      </c>
      <c r="BB49" s="6">
        <f t="shared" si="23"/>
        <v>0.26685660018993351</v>
      </c>
      <c r="BC49">
        <v>9559</v>
      </c>
      <c r="BD49">
        <v>719</v>
      </c>
      <c r="BE49">
        <v>59</v>
      </c>
      <c r="BF49" s="6">
        <f t="shared" si="24"/>
        <v>8.2058414464534074E-2</v>
      </c>
      <c r="BG49">
        <v>298</v>
      </c>
      <c r="BH49" s="6">
        <f t="shared" si="25"/>
        <v>0.41446453407510431</v>
      </c>
      <c r="BI49">
        <v>341</v>
      </c>
      <c r="BJ49" s="6">
        <f t="shared" si="26"/>
        <v>0.47426981919332406</v>
      </c>
      <c r="BK49">
        <v>663</v>
      </c>
      <c r="BL49">
        <v>99</v>
      </c>
      <c r="BM49" s="6">
        <f t="shared" si="27"/>
        <v>0.14932126696832579</v>
      </c>
      <c r="BN49">
        <v>90</v>
      </c>
      <c r="BO49" s="6">
        <f t="shared" si="28"/>
        <v>0.13574660633484162</v>
      </c>
      <c r="BP49">
        <v>175</v>
      </c>
      <c r="BQ49" s="6">
        <f t="shared" si="29"/>
        <v>0.26395173453996984</v>
      </c>
      <c r="BR49">
        <v>6219</v>
      </c>
      <c r="BS49">
        <v>8653</v>
      </c>
      <c r="BT49">
        <v>2065</v>
      </c>
      <c r="BU49">
        <v>255</v>
      </c>
      <c r="BV49">
        <v>100</v>
      </c>
      <c r="BW49" s="67">
        <f t="shared" si="30"/>
        <v>0.17191283292978207</v>
      </c>
      <c r="BX49">
        <v>7647</v>
      </c>
      <c r="BY49">
        <v>3347</v>
      </c>
      <c r="BZ49" s="6">
        <f t="shared" si="31"/>
        <v>0.4376879822152478</v>
      </c>
      <c r="CA49">
        <v>4130</v>
      </c>
      <c r="CB49">
        <v>3891</v>
      </c>
      <c r="CC49" s="6">
        <f t="shared" si="32"/>
        <v>0.94213075060532692</v>
      </c>
    </row>
    <row r="50" spans="1:81" x14ac:dyDescent="0.3">
      <c r="A50" t="s">
        <v>93</v>
      </c>
      <c r="B50" t="s">
        <v>945</v>
      </c>
      <c r="C50" t="s">
        <v>160</v>
      </c>
      <c r="D50" s="50">
        <v>24073151</v>
      </c>
      <c r="E50" t="s">
        <v>1064</v>
      </c>
      <c r="F50">
        <v>2214</v>
      </c>
      <c r="G50">
        <v>1140</v>
      </c>
      <c r="H50" s="6">
        <f t="shared" si="1"/>
        <v>0.51490514905149054</v>
      </c>
      <c r="I50">
        <v>55</v>
      </c>
      <c r="J50">
        <v>22</v>
      </c>
      <c r="K50">
        <v>93</v>
      </c>
      <c r="L50">
        <v>42</v>
      </c>
      <c r="M50">
        <v>48</v>
      </c>
      <c r="N50">
        <v>7</v>
      </c>
      <c r="O50">
        <v>11</v>
      </c>
      <c r="P50">
        <v>11</v>
      </c>
      <c r="Q50" s="6">
        <f t="shared" si="2"/>
        <v>0.14583333333333334</v>
      </c>
      <c r="R50" s="6">
        <f t="shared" si="3"/>
        <v>0.22916666666666666</v>
      </c>
      <c r="S50" s="6">
        <f t="shared" si="4"/>
        <v>0.22916666666666666</v>
      </c>
      <c r="T50">
        <v>521</v>
      </c>
      <c r="U50">
        <v>44</v>
      </c>
      <c r="V50">
        <v>66</v>
      </c>
      <c r="W50">
        <v>79</v>
      </c>
      <c r="X50" s="6">
        <f t="shared" si="5"/>
        <v>8.4452975047984644E-2</v>
      </c>
      <c r="Y50" s="6">
        <f t="shared" si="6"/>
        <v>0.12667946257197696</v>
      </c>
      <c r="Z50" s="6">
        <f t="shared" si="7"/>
        <v>0.15163147792706333</v>
      </c>
      <c r="AA50">
        <v>795</v>
      </c>
      <c r="AB50">
        <v>42</v>
      </c>
      <c r="AC50">
        <v>63</v>
      </c>
      <c r="AD50">
        <v>82</v>
      </c>
      <c r="AE50" s="6">
        <f t="shared" si="8"/>
        <v>5.2830188679245285E-2</v>
      </c>
      <c r="AF50" s="6">
        <f t="shared" si="9"/>
        <v>7.9245283018867921E-2</v>
      </c>
      <c r="AG50" s="6">
        <f t="shared" si="10"/>
        <v>0.10314465408805032</v>
      </c>
      <c r="AH50">
        <v>0</v>
      </c>
      <c r="AI50">
        <v>0</v>
      </c>
      <c r="AJ50">
        <v>0</v>
      </c>
      <c r="AK50">
        <v>0</v>
      </c>
      <c r="AL50" s="6" t="str">
        <f t="shared" si="11"/>
        <v>NA</v>
      </c>
      <c r="AM50" s="6" t="str">
        <f t="shared" si="12"/>
        <v>NA</v>
      </c>
      <c r="AN50" s="6" t="str">
        <f t="shared" si="13"/>
        <v>NA</v>
      </c>
      <c r="AO50">
        <v>992</v>
      </c>
      <c r="AP50">
        <v>37</v>
      </c>
      <c r="AQ50">
        <v>79</v>
      </c>
      <c r="AR50">
        <v>127</v>
      </c>
      <c r="AS50" s="6">
        <f t="shared" si="14"/>
        <v>3.7298387096774195E-2</v>
      </c>
      <c r="AT50" s="6">
        <f t="shared" si="15"/>
        <v>7.9637096774193547E-2</v>
      </c>
      <c r="AU50" s="6">
        <f t="shared" si="16"/>
        <v>0.12802419354838709</v>
      </c>
      <c r="AV50">
        <f t="shared" si="17"/>
        <v>2356</v>
      </c>
      <c r="AW50">
        <f t="shared" si="18"/>
        <v>130</v>
      </c>
      <c r="AX50">
        <f t="shared" si="19"/>
        <v>219</v>
      </c>
      <c r="AY50">
        <f t="shared" si="20"/>
        <v>299</v>
      </c>
      <c r="AZ50" s="6">
        <f t="shared" si="21"/>
        <v>5.5178268251273345E-2</v>
      </c>
      <c r="BA50" s="6">
        <f t="shared" si="22"/>
        <v>9.2954159592529714E-2</v>
      </c>
      <c r="BB50" s="6">
        <f t="shared" si="23"/>
        <v>0.1269100169779287</v>
      </c>
      <c r="BC50">
        <v>6250</v>
      </c>
      <c r="BD50">
        <v>929</v>
      </c>
      <c r="BE50">
        <v>98</v>
      </c>
      <c r="BF50" s="6">
        <f t="shared" si="24"/>
        <v>0.10548977395048439</v>
      </c>
      <c r="BG50">
        <v>511</v>
      </c>
      <c r="BH50" s="6">
        <f t="shared" si="25"/>
        <v>0.55005382131323999</v>
      </c>
      <c r="BI50">
        <v>569</v>
      </c>
      <c r="BJ50" s="6">
        <f t="shared" si="26"/>
        <v>0.61248654467168995</v>
      </c>
      <c r="BK50">
        <v>400</v>
      </c>
      <c r="BL50">
        <v>97</v>
      </c>
      <c r="BM50" s="6">
        <f t="shared" si="27"/>
        <v>0.24249999999999999</v>
      </c>
      <c r="BN50">
        <v>123</v>
      </c>
      <c r="BO50" s="6">
        <f t="shared" si="28"/>
        <v>0.3075</v>
      </c>
      <c r="BP50">
        <v>198</v>
      </c>
      <c r="BQ50" s="6">
        <f t="shared" si="29"/>
        <v>0.495</v>
      </c>
      <c r="BR50">
        <v>4391</v>
      </c>
      <c r="BS50">
        <v>5342</v>
      </c>
      <c r="BT50">
        <v>3894</v>
      </c>
      <c r="BU50">
        <v>126</v>
      </c>
      <c r="BV50">
        <v>97</v>
      </c>
      <c r="BW50" s="67">
        <f t="shared" si="30"/>
        <v>5.7267591165896248E-2</v>
      </c>
      <c r="BX50">
        <v>5159</v>
      </c>
      <c r="BY50">
        <v>2026</v>
      </c>
      <c r="BZ50" s="6">
        <f t="shared" si="31"/>
        <v>0.39271176584609419</v>
      </c>
      <c r="CA50">
        <v>2668</v>
      </c>
      <c r="CB50">
        <v>2593</v>
      </c>
      <c r="CC50" s="6">
        <f t="shared" si="32"/>
        <v>0.9718890554722639</v>
      </c>
    </row>
    <row r="51" spans="1:81" x14ac:dyDescent="0.3">
      <c r="A51" t="s">
        <v>93</v>
      </c>
      <c r="B51" t="s">
        <v>161</v>
      </c>
      <c r="C51" t="s">
        <v>162</v>
      </c>
      <c r="D51" s="50">
        <v>1995819</v>
      </c>
      <c r="E51" t="s">
        <v>1064</v>
      </c>
      <c r="F51">
        <v>702</v>
      </c>
      <c r="G51">
        <v>550</v>
      </c>
      <c r="H51" s="6">
        <f t="shared" si="1"/>
        <v>0.7834757834757835</v>
      </c>
      <c r="I51">
        <v>99</v>
      </c>
      <c r="J51">
        <v>54</v>
      </c>
      <c r="K51">
        <v>117</v>
      </c>
      <c r="L51">
        <v>65</v>
      </c>
      <c r="M51">
        <v>4</v>
      </c>
      <c r="N51">
        <v>0</v>
      </c>
      <c r="O51">
        <v>0</v>
      </c>
      <c r="P51">
        <v>0</v>
      </c>
      <c r="Q51" s="6">
        <f t="shared" si="2"/>
        <v>0</v>
      </c>
      <c r="R51" s="6">
        <f t="shared" si="3"/>
        <v>0</v>
      </c>
      <c r="S51" s="6">
        <f t="shared" si="4"/>
        <v>0</v>
      </c>
      <c r="T51">
        <v>312</v>
      </c>
      <c r="U51">
        <v>26</v>
      </c>
      <c r="V51">
        <v>50</v>
      </c>
      <c r="W51">
        <v>82</v>
      </c>
      <c r="X51" s="6">
        <f t="shared" si="5"/>
        <v>8.3333333333333329E-2</v>
      </c>
      <c r="Y51" s="6">
        <f t="shared" si="6"/>
        <v>0.16025641025641027</v>
      </c>
      <c r="Z51" s="6">
        <f t="shared" si="7"/>
        <v>0.26282051282051283</v>
      </c>
      <c r="AA51">
        <v>202</v>
      </c>
      <c r="AB51">
        <v>21</v>
      </c>
      <c r="AC51">
        <v>39</v>
      </c>
      <c r="AD51">
        <v>50</v>
      </c>
      <c r="AE51" s="6">
        <f t="shared" si="8"/>
        <v>0.10396039603960396</v>
      </c>
      <c r="AF51" s="6">
        <f t="shared" si="9"/>
        <v>0.19306930693069307</v>
      </c>
      <c r="AG51" s="6">
        <f t="shared" si="10"/>
        <v>0.24752475247524752</v>
      </c>
      <c r="AH51">
        <v>0</v>
      </c>
      <c r="AI51">
        <v>0</v>
      </c>
      <c r="AJ51">
        <v>0</v>
      </c>
      <c r="AK51">
        <v>0</v>
      </c>
      <c r="AL51" s="6" t="str">
        <f t="shared" si="11"/>
        <v>NA</v>
      </c>
      <c r="AM51" s="6" t="str">
        <f t="shared" si="12"/>
        <v>NA</v>
      </c>
      <c r="AN51" s="6" t="str">
        <f t="shared" si="13"/>
        <v>NA</v>
      </c>
      <c r="AO51">
        <v>176</v>
      </c>
      <c r="AP51">
        <v>9</v>
      </c>
      <c r="AQ51">
        <v>13</v>
      </c>
      <c r="AR51">
        <v>22</v>
      </c>
      <c r="AS51" s="6">
        <f t="shared" si="14"/>
        <v>5.113636363636364E-2</v>
      </c>
      <c r="AT51" s="6">
        <f t="shared" si="15"/>
        <v>7.3863636363636367E-2</v>
      </c>
      <c r="AU51" s="6">
        <f t="shared" si="16"/>
        <v>0.125</v>
      </c>
      <c r="AV51">
        <f t="shared" si="17"/>
        <v>694</v>
      </c>
      <c r="AW51">
        <f t="shared" si="18"/>
        <v>56</v>
      </c>
      <c r="AX51">
        <f t="shared" si="19"/>
        <v>102</v>
      </c>
      <c r="AY51">
        <f t="shared" si="20"/>
        <v>154</v>
      </c>
      <c r="AZ51" s="6">
        <f t="shared" si="21"/>
        <v>8.069164265129683E-2</v>
      </c>
      <c r="BA51" s="6">
        <f t="shared" si="22"/>
        <v>0.14697406340057637</v>
      </c>
      <c r="BB51" s="6">
        <f t="shared" si="23"/>
        <v>0.22190201729106629</v>
      </c>
      <c r="BC51">
        <v>2100</v>
      </c>
      <c r="BD51">
        <v>120</v>
      </c>
      <c r="BE51">
        <v>15</v>
      </c>
      <c r="BF51" s="6">
        <f t="shared" si="24"/>
        <v>0.125</v>
      </c>
      <c r="BG51">
        <v>42</v>
      </c>
      <c r="BH51" s="6">
        <f t="shared" si="25"/>
        <v>0.35</v>
      </c>
      <c r="BI51">
        <v>45</v>
      </c>
      <c r="BJ51" s="6">
        <f t="shared" si="26"/>
        <v>0.375</v>
      </c>
      <c r="BK51">
        <v>118</v>
      </c>
      <c r="BL51">
        <v>24</v>
      </c>
      <c r="BM51" s="6">
        <f t="shared" si="27"/>
        <v>0.20338983050847459</v>
      </c>
      <c r="BN51">
        <v>16</v>
      </c>
      <c r="BO51" s="6">
        <f t="shared" si="28"/>
        <v>0.13559322033898305</v>
      </c>
      <c r="BP51">
        <v>37</v>
      </c>
      <c r="BQ51" s="6">
        <f t="shared" si="29"/>
        <v>0.3135593220338983</v>
      </c>
      <c r="BR51">
        <v>1269</v>
      </c>
      <c r="BS51">
        <v>1366</v>
      </c>
      <c r="BT51">
        <v>233</v>
      </c>
      <c r="BU51">
        <v>35</v>
      </c>
      <c r="BV51">
        <v>27</v>
      </c>
      <c r="BW51" s="67">
        <f t="shared" si="30"/>
        <v>0.26609442060085836</v>
      </c>
      <c r="BX51">
        <v>1954</v>
      </c>
      <c r="BY51">
        <v>737</v>
      </c>
      <c r="BZ51" s="6">
        <f t="shared" si="31"/>
        <v>0.37717502558853633</v>
      </c>
      <c r="CA51">
        <v>297</v>
      </c>
      <c r="CB51">
        <v>286</v>
      </c>
      <c r="CC51" s="6">
        <f t="shared" si="32"/>
        <v>0.96296296296296291</v>
      </c>
    </row>
    <row r="52" spans="1:81" x14ac:dyDescent="0.3">
      <c r="A52" t="s">
        <v>93</v>
      </c>
      <c r="B52" t="s">
        <v>163</v>
      </c>
      <c r="C52" t="s">
        <v>164</v>
      </c>
      <c r="D52" s="50">
        <v>5921458</v>
      </c>
      <c r="E52" t="s">
        <v>1062</v>
      </c>
      <c r="F52">
        <v>511</v>
      </c>
      <c r="G52">
        <v>510</v>
      </c>
      <c r="H52" s="6">
        <f t="shared" si="1"/>
        <v>0.99804305283757333</v>
      </c>
      <c r="I52">
        <v>86</v>
      </c>
      <c r="J52">
        <v>37</v>
      </c>
      <c r="K52">
        <v>398</v>
      </c>
      <c r="L52">
        <v>100</v>
      </c>
      <c r="M52">
        <v>60</v>
      </c>
      <c r="N52">
        <v>7</v>
      </c>
      <c r="O52">
        <v>9</v>
      </c>
      <c r="P52">
        <v>12</v>
      </c>
      <c r="Q52" s="6">
        <f t="shared" si="2"/>
        <v>0.11666666666666667</v>
      </c>
      <c r="R52" s="6">
        <f t="shared" si="3"/>
        <v>0.15</v>
      </c>
      <c r="S52" s="6">
        <f t="shared" si="4"/>
        <v>0.2</v>
      </c>
      <c r="T52">
        <v>513</v>
      </c>
      <c r="U52">
        <v>63</v>
      </c>
      <c r="V52">
        <v>86</v>
      </c>
      <c r="W52">
        <v>115</v>
      </c>
      <c r="X52" s="6">
        <f t="shared" si="5"/>
        <v>0.12280701754385964</v>
      </c>
      <c r="Y52" s="6">
        <f t="shared" si="6"/>
        <v>0.16764132553606237</v>
      </c>
      <c r="Z52" s="6">
        <f t="shared" si="7"/>
        <v>0.22417153996101363</v>
      </c>
      <c r="AA52">
        <v>90</v>
      </c>
      <c r="AB52">
        <v>5</v>
      </c>
      <c r="AC52">
        <v>7</v>
      </c>
      <c r="AD52">
        <v>9</v>
      </c>
      <c r="AE52" s="6">
        <f t="shared" si="8"/>
        <v>5.5555555555555552E-2</v>
      </c>
      <c r="AF52" s="6">
        <f t="shared" si="9"/>
        <v>7.7777777777777779E-2</v>
      </c>
      <c r="AG52" s="6">
        <f t="shared" si="10"/>
        <v>0.1</v>
      </c>
      <c r="AH52">
        <v>0</v>
      </c>
      <c r="AI52">
        <v>0</v>
      </c>
      <c r="AJ52">
        <v>0</v>
      </c>
      <c r="AK52">
        <v>0</v>
      </c>
      <c r="AL52" s="6" t="str">
        <f t="shared" si="11"/>
        <v>NA</v>
      </c>
      <c r="AM52" s="6" t="str">
        <f t="shared" si="12"/>
        <v>NA</v>
      </c>
      <c r="AN52" s="6" t="str">
        <f t="shared" si="13"/>
        <v>NA</v>
      </c>
      <c r="AO52">
        <v>474</v>
      </c>
      <c r="AP52">
        <v>14</v>
      </c>
      <c r="AQ52">
        <v>26</v>
      </c>
      <c r="AR52">
        <v>49</v>
      </c>
      <c r="AS52" s="6">
        <f t="shared" si="14"/>
        <v>2.9535864978902954E-2</v>
      </c>
      <c r="AT52" s="6">
        <f t="shared" si="15"/>
        <v>5.4852320675105488E-2</v>
      </c>
      <c r="AU52" s="6">
        <f t="shared" si="16"/>
        <v>0.10337552742616034</v>
      </c>
      <c r="AV52">
        <f t="shared" si="17"/>
        <v>1137</v>
      </c>
      <c r="AW52">
        <f t="shared" si="18"/>
        <v>89</v>
      </c>
      <c r="AX52">
        <f t="shared" si="19"/>
        <v>128</v>
      </c>
      <c r="AY52">
        <f t="shared" si="20"/>
        <v>185</v>
      </c>
      <c r="AZ52" s="6">
        <f t="shared" si="21"/>
        <v>7.8276165347405446E-2</v>
      </c>
      <c r="BA52" s="6">
        <f t="shared" si="22"/>
        <v>0.11257695690413369</v>
      </c>
      <c r="BB52" s="6">
        <f t="shared" si="23"/>
        <v>0.16270888302550571</v>
      </c>
      <c r="BC52">
        <v>3484</v>
      </c>
      <c r="BD52">
        <v>508</v>
      </c>
      <c r="BE52">
        <v>23</v>
      </c>
      <c r="BF52" s="6">
        <f t="shared" si="24"/>
        <v>4.5275590551181105E-2</v>
      </c>
      <c r="BG52">
        <v>214</v>
      </c>
      <c r="BH52" s="6">
        <f t="shared" si="25"/>
        <v>0.42125984251968501</v>
      </c>
      <c r="BI52">
        <v>227</v>
      </c>
      <c r="BJ52" s="6">
        <f t="shared" si="26"/>
        <v>0.44685039370078738</v>
      </c>
      <c r="BK52">
        <v>520</v>
      </c>
      <c r="BL52">
        <v>46</v>
      </c>
      <c r="BM52" s="6">
        <f t="shared" si="27"/>
        <v>8.8461538461538466E-2</v>
      </c>
      <c r="BN52">
        <v>167</v>
      </c>
      <c r="BO52" s="6">
        <f t="shared" si="28"/>
        <v>0.32115384615384618</v>
      </c>
      <c r="BP52">
        <v>195</v>
      </c>
      <c r="BQ52" s="6">
        <f t="shared" si="29"/>
        <v>0.375</v>
      </c>
      <c r="BR52">
        <v>1634</v>
      </c>
      <c r="BS52">
        <v>2512</v>
      </c>
      <c r="BT52">
        <v>307</v>
      </c>
      <c r="BU52">
        <v>5</v>
      </c>
      <c r="BV52">
        <v>102</v>
      </c>
      <c r="BW52" s="67">
        <f t="shared" si="30"/>
        <v>0.34853420195439738</v>
      </c>
      <c r="BX52">
        <v>2627</v>
      </c>
      <c r="BY52">
        <v>1356</v>
      </c>
      <c r="BZ52" s="6">
        <f t="shared" si="31"/>
        <v>0.51617814998096689</v>
      </c>
      <c r="CA52">
        <v>1657</v>
      </c>
      <c r="CB52">
        <v>1611</v>
      </c>
      <c r="CC52" s="6">
        <f t="shared" si="32"/>
        <v>0.97223898611949311</v>
      </c>
    </row>
    <row r="53" spans="1:81" x14ac:dyDescent="0.3">
      <c r="A53" t="s">
        <v>93</v>
      </c>
      <c r="B53" t="s">
        <v>165</v>
      </c>
      <c r="C53" t="s">
        <v>166</v>
      </c>
      <c r="D53" s="50">
        <v>8467853</v>
      </c>
      <c r="E53" t="s">
        <v>90</v>
      </c>
      <c r="F53">
        <v>501</v>
      </c>
      <c r="G53">
        <v>332</v>
      </c>
      <c r="H53" s="6">
        <f t="shared" si="1"/>
        <v>0.66267465069860276</v>
      </c>
      <c r="I53">
        <v>64</v>
      </c>
      <c r="J53">
        <v>48</v>
      </c>
      <c r="K53">
        <v>125</v>
      </c>
      <c r="L53">
        <v>85</v>
      </c>
      <c r="M53">
        <v>0</v>
      </c>
      <c r="N53">
        <v>0</v>
      </c>
      <c r="O53">
        <v>0</v>
      </c>
      <c r="P53">
        <v>0</v>
      </c>
      <c r="Q53" s="6" t="str">
        <f t="shared" si="2"/>
        <v>NA</v>
      </c>
      <c r="R53" s="6" t="str">
        <f t="shared" si="3"/>
        <v>NA</v>
      </c>
      <c r="S53" s="6" t="str">
        <f t="shared" si="4"/>
        <v>NA</v>
      </c>
      <c r="T53">
        <v>114</v>
      </c>
      <c r="U53">
        <v>1</v>
      </c>
      <c r="V53">
        <v>1</v>
      </c>
      <c r="W53">
        <v>7</v>
      </c>
      <c r="X53" s="6">
        <f t="shared" si="5"/>
        <v>8.771929824561403E-3</v>
      </c>
      <c r="Y53" s="6">
        <f t="shared" si="6"/>
        <v>8.771929824561403E-3</v>
      </c>
      <c r="Z53" s="6">
        <f t="shared" si="7"/>
        <v>6.1403508771929821E-2</v>
      </c>
      <c r="AA53">
        <v>284</v>
      </c>
      <c r="AB53">
        <v>20</v>
      </c>
      <c r="AC53">
        <v>23</v>
      </c>
      <c r="AD53">
        <v>37</v>
      </c>
      <c r="AE53" s="6">
        <f t="shared" si="8"/>
        <v>7.0422535211267609E-2</v>
      </c>
      <c r="AF53" s="6">
        <f t="shared" si="9"/>
        <v>8.098591549295775E-2</v>
      </c>
      <c r="AG53" s="6">
        <f t="shared" si="10"/>
        <v>0.13028169014084506</v>
      </c>
      <c r="AH53">
        <v>0</v>
      </c>
      <c r="AI53">
        <v>0</v>
      </c>
      <c r="AJ53">
        <v>0</v>
      </c>
      <c r="AK53">
        <v>0</v>
      </c>
      <c r="AL53" s="6" t="str">
        <f t="shared" si="11"/>
        <v>NA</v>
      </c>
      <c r="AM53" s="6" t="str">
        <f t="shared" si="12"/>
        <v>NA</v>
      </c>
      <c r="AN53" s="6" t="str">
        <f t="shared" si="13"/>
        <v>NA</v>
      </c>
      <c r="AO53">
        <v>303</v>
      </c>
      <c r="AP53">
        <v>10</v>
      </c>
      <c r="AQ53">
        <v>13</v>
      </c>
      <c r="AR53">
        <v>31</v>
      </c>
      <c r="AS53" s="6">
        <f t="shared" si="14"/>
        <v>3.3003300330033E-2</v>
      </c>
      <c r="AT53" s="6">
        <f t="shared" si="15"/>
        <v>4.2904290429042903E-2</v>
      </c>
      <c r="AU53" s="6">
        <f t="shared" si="16"/>
        <v>0.10231023102310231</v>
      </c>
      <c r="AV53">
        <f t="shared" si="17"/>
        <v>701</v>
      </c>
      <c r="AW53">
        <f t="shared" si="18"/>
        <v>31</v>
      </c>
      <c r="AX53">
        <f t="shared" si="19"/>
        <v>37</v>
      </c>
      <c r="AY53">
        <f t="shared" si="20"/>
        <v>75</v>
      </c>
      <c r="AZ53" s="6">
        <f t="shared" si="21"/>
        <v>4.4222539229671898E-2</v>
      </c>
      <c r="BA53" s="6">
        <f t="shared" si="22"/>
        <v>5.2781740370898715E-2</v>
      </c>
      <c r="BB53" s="6">
        <f t="shared" si="23"/>
        <v>0.10699001426533523</v>
      </c>
      <c r="BC53">
        <v>1101</v>
      </c>
      <c r="BD53">
        <v>234</v>
      </c>
      <c r="BE53">
        <v>19</v>
      </c>
      <c r="BF53" s="6">
        <f t="shared" si="24"/>
        <v>8.11965811965812E-2</v>
      </c>
      <c r="BG53">
        <v>98</v>
      </c>
      <c r="BH53" s="6">
        <f t="shared" si="25"/>
        <v>0.41880341880341881</v>
      </c>
      <c r="BI53">
        <v>108</v>
      </c>
      <c r="BJ53" s="6">
        <f t="shared" si="26"/>
        <v>0.46153846153846156</v>
      </c>
      <c r="BK53">
        <v>427</v>
      </c>
      <c r="BL53">
        <v>59</v>
      </c>
      <c r="BM53" s="6">
        <f t="shared" si="27"/>
        <v>0.13817330210772832</v>
      </c>
      <c r="BN53">
        <v>107</v>
      </c>
      <c r="BO53" s="6">
        <f t="shared" si="28"/>
        <v>0.25058548009367682</v>
      </c>
      <c r="BP53">
        <v>151</v>
      </c>
      <c r="BQ53" s="6">
        <f t="shared" si="29"/>
        <v>0.35362997658079626</v>
      </c>
      <c r="BR53">
        <v>746</v>
      </c>
      <c r="BS53">
        <v>1153</v>
      </c>
      <c r="BT53">
        <v>61</v>
      </c>
      <c r="BU53">
        <v>36</v>
      </c>
      <c r="BV53">
        <v>16</v>
      </c>
      <c r="BW53" s="67">
        <f t="shared" si="30"/>
        <v>0.85245901639344257</v>
      </c>
      <c r="BX53">
        <v>984</v>
      </c>
      <c r="BY53">
        <v>541</v>
      </c>
      <c r="BZ53" s="6">
        <f t="shared" si="31"/>
        <v>0.54979674796747968</v>
      </c>
      <c r="CA53">
        <v>1340</v>
      </c>
      <c r="CB53">
        <v>1204</v>
      </c>
      <c r="CC53" s="6">
        <f t="shared" si="32"/>
        <v>0.89850746268656712</v>
      </c>
    </row>
    <row r="54" spans="1:81" x14ac:dyDescent="0.3">
      <c r="A54" t="s">
        <v>93</v>
      </c>
      <c r="B54" t="s">
        <v>167</v>
      </c>
      <c r="C54" t="s">
        <v>168</v>
      </c>
      <c r="D54" s="50">
        <v>3561687</v>
      </c>
      <c r="E54" t="s">
        <v>1062</v>
      </c>
      <c r="F54">
        <v>178</v>
      </c>
      <c r="G54">
        <v>178</v>
      </c>
      <c r="H54" s="6">
        <f t="shared" si="1"/>
        <v>1</v>
      </c>
      <c r="I54">
        <v>97</v>
      </c>
      <c r="J54">
        <v>55</v>
      </c>
      <c r="K54">
        <v>104</v>
      </c>
      <c r="L54">
        <v>63</v>
      </c>
      <c r="M54">
        <v>15</v>
      </c>
      <c r="N54">
        <v>1</v>
      </c>
      <c r="O54">
        <v>1</v>
      </c>
      <c r="P54">
        <v>2</v>
      </c>
      <c r="Q54" s="6">
        <f t="shared" si="2"/>
        <v>6.6666666666666666E-2</v>
      </c>
      <c r="R54" s="6">
        <f t="shared" si="3"/>
        <v>6.6666666666666666E-2</v>
      </c>
      <c r="S54" s="6">
        <f t="shared" si="4"/>
        <v>0.13333333333333333</v>
      </c>
      <c r="T54">
        <v>123</v>
      </c>
      <c r="U54">
        <v>2</v>
      </c>
      <c r="V54">
        <v>5</v>
      </c>
      <c r="W54">
        <v>8</v>
      </c>
      <c r="X54" s="6">
        <f t="shared" si="5"/>
        <v>1.6260162601626018E-2</v>
      </c>
      <c r="Y54" s="6">
        <f t="shared" si="6"/>
        <v>4.065040650406504E-2</v>
      </c>
      <c r="Z54" s="6">
        <f t="shared" si="7"/>
        <v>6.5040650406504072E-2</v>
      </c>
      <c r="AA54">
        <v>43</v>
      </c>
      <c r="AB54">
        <v>0</v>
      </c>
      <c r="AC54">
        <v>3</v>
      </c>
      <c r="AD54">
        <v>3</v>
      </c>
      <c r="AE54" s="6">
        <f t="shared" si="8"/>
        <v>0</v>
      </c>
      <c r="AF54" s="6">
        <f t="shared" si="9"/>
        <v>6.9767441860465115E-2</v>
      </c>
      <c r="AG54" s="6">
        <f t="shared" si="10"/>
        <v>6.9767441860465115E-2</v>
      </c>
      <c r="AH54">
        <v>0</v>
      </c>
      <c r="AI54">
        <v>0</v>
      </c>
      <c r="AJ54">
        <v>0</v>
      </c>
      <c r="AK54">
        <v>0</v>
      </c>
      <c r="AL54" s="6" t="str">
        <f t="shared" si="11"/>
        <v>NA</v>
      </c>
      <c r="AM54" s="6" t="str">
        <f t="shared" si="12"/>
        <v>NA</v>
      </c>
      <c r="AN54" s="6" t="str">
        <f t="shared" si="13"/>
        <v>NA</v>
      </c>
      <c r="AO54">
        <v>54</v>
      </c>
      <c r="AP54">
        <v>0</v>
      </c>
      <c r="AQ54">
        <v>1</v>
      </c>
      <c r="AR54">
        <v>1</v>
      </c>
      <c r="AS54" s="6">
        <f t="shared" si="14"/>
        <v>0</v>
      </c>
      <c r="AT54" s="6">
        <f t="shared" si="15"/>
        <v>1.8518518518518517E-2</v>
      </c>
      <c r="AU54" s="6">
        <f t="shared" si="16"/>
        <v>1.8518518518518517E-2</v>
      </c>
      <c r="AV54">
        <f t="shared" si="17"/>
        <v>235</v>
      </c>
      <c r="AW54">
        <f t="shared" si="18"/>
        <v>3</v>
      </c>
      <c r="AX54">
        <f t="shared" si="19"/>
        <v>10</v>
      </c>
      <c r="AY54">
        <f t="shared" si="20"/>
        <v>14</v>
      </c>
      <c r="AZ54" s="6">
        <f t="shared" si="21"/>
        <v>1.276595744680851E-2</v>
      </c>
      <c r="BA54" s="6">
        <f t="shared" si="22"/>
        <v>4.2553191489361701E-2</v>
      </c>
      <c r="BB54" s="6">
        <f t="shared" si="23"/>
        <v>5.9574468085106386E-2</v>
      </c>
      <c r="BC54">
        <v>689</v>
      </c>
      <c r="BD54">
        <v>147</v>
      </c>
      <c r="BE54">
        <v>10</v>
      </c>
      <c r="BF54" s="6">
        <f t="shared" si="24"/>
        <v>6.8027210884353748E-2</v>
      </c>
      <c r="BG54">
        <v>71</v>
      </c>
      <c r="BH54" s="6">
        <f t="shared" si="25"/>
        <v>0.48299319727891155</v>
      </c>
      <c r="BI54">
        <v>77</v>
      </c>
      <c r="BJ54" s="6">
        <f t="shared" si="26"/>
        <v>0.52380952380952384</v>
      </c>
      <c r="BK54">
        <v>57</v>
      </c>
      <c r="BL54">
        <v>15</v>
      </c>
      <c r="BM54" s="6">
        <f t="shared" si="27"/>
        <v>0.26315789473684209</v>
      </c>
      <c r="BN54">
        <v>8</v>
      </c>
      <c r="BO54" s="6">
        <f t="shared" si="28"/>
        <v>0.14035087719298245</v>
      </c>
      <c r="BP54">
        <v>21</v>
      </c>
      <c r="BQ54" s="6">
        <f t="shared" si="29"/>
        <v>0.36842105263157893</v>
      </c>
      <c r="BR54">
        <v>584</v>
      </c>
      <c r="BS54">
        <v>632</v>
      </c>
      <c r="BT54">
        <v>51</v>
      </c>
      <c r="BU54">
        <v>13</v>
      </c>
      <c r="BV54">
        <v>3</v>
      </c>
      <c r="BW54" s="67">
        <f t="shared" si="30"/>
        <v>0.31372549019607843</v>
      </c>
      <c r="BX54">
        <v>689</v>
      </c>
      <c r="BY54">
        <v>190</v>
      </c>
      <c r="BZ54" s="6">
        <f t="shared" si="31"/>
        <v>0.27576197387518142</v>
      </c>
      <c r="CA54">
        <v>392</v>
      </c>
      <c r="CB54">
        <v>375</v>
      </c>
      <c r="CC54" s="6">
        <f t="shared" si="32"/>
        <v>0.95663265306122447</v>
      </c>
    </row>
    <row r="55" spans="1:81" x14ac:dyDescent="0.3">
      <c r="A55" t="s">
        <v>93</v>
      </c>
      <c r="B55" t="s">
        <v>169</v>
      </c>
      <c r="C55" t="s">
        <v>170</v>
      </c>
      <c r="D55" s="50">
        <v>10106803</v>
      </c>
      <c r="E55" t="s">
        <v>1064</v>
      </c>
      <c r="F55">
        <v>702</v>
      </c>
      <c r="G55">
        <v>684</v>
      </c>
      <c r="H55" s="6">
        <f t="shared" si="1"/>
        <v>0.97435897435897434</v>
      </c>
      <c r="I55">
        <v>49</v>
      </c>
      <c r="J55">
        <v>23</v>
      </c>
      <c r="K55">
        <v>57</v>
      </c>
      <c r="L55">
        <v>27</v>
      </c>
      <c r="M55">
        <v>571</v>
      </c>
      <c r="N55">
        <v>49</v>
      </c>
      <c r="O55">
        <v>77</v>
      </c>
      <c r="P55">
        <v>118</v>
      </c>
      <c r="Q55" s="6">
        <f t="shared" si="2"/>
        <v>8.5814360770577927E-2</v>
      </c>
      <c r="R55" s="6">
        <f t="shared" si="3"/>
        <v>0.13485113835376533</v>
      </c>
      <c r="S55" s="6">
        <f t="shared" si="4"/>
        <v>0.20665499124343256</v>
      </c>
      <c r="T55">
        <v>801</v>
      </c>
      <c r="U55">
        <v>98</v>
      </c>
      <c r="V55">
        <v>130</v>
      </c>
      <c r="W55">
        <v>175</v>
      </c>
      <c r="X55" s="6">
        <f t="shared" si="5"/>
        <v>0.12234706616729088</v>
      </c>
      <c r="Y55" s="6">
        <f t="shared" si="6"/>
        <v>0.16229712858926343</v>
      </c>
      <c r="Z55" s="6">
        <f t="shared" si="7"/>
        <v>0.2184769038701623</v>
      </c>
      <c r="AA55">
        <v>492</v>
      </c>
      <c r="AB55">
        <v>51</v>
      </c>
      <c r="AC55">
        <v>82</v>
      </c>
      <c r="AD55">
        <v>118</v>
      </c>
      <c r="AE55" s="6">
        <f t="shared" si="8"/>
        <v>0.10365853658536585</v>
      </c>
      <c r="AF55" s="6">
        <f t="shared" si="9"/>
        <v>0.16666666666666666</v>
      </c>
      <c r="AG55" s="6">
        <f t="shared" si="10"/>
        <v>0.23983739837398374</v>
      </c>
      <c r="AH55">
        <v>0</v>
      </c>
      <c r="AI55">
        <v>0</v>
      </c>
      <c r="AJ55">
        <v>0</v>
      </c>
      <c r="AK55">
        <v>0</v>
      </c>
      <c r="AL55" s="6" t="str">
        <f t="shared" si="11"/>
        <v>NA</v>
      </c>
      <c r="AM55" s="6" t="str">
        <f t="shared" si="12"/>
        <v>NA</v>
      </c>
      <c r="AN55" s="6" t="str">
        <f t="shared" si="13"/>
        <v>NA</v>
      </c>
      <c r="AO55">
        <v>660</v>
      </c>
      <c r="AP55">
        <v>30</v>
      </c>
      <c r="AQ55">
        <v>49</v>
      </c>
      <c r="AR55">
        <v>79</v>
      </c>
      <c r="AS55" s="6">
        <f t="shared" si="14"/>
        <v>4.5454545454545456E-2</v>
      </c>
      <c r="AT55" s="6">
        <f t="shared" si="15"/>
        <v>7.4242424242424249E-2</v>
      </c>
      <c r="AU55" s="6">
        <f t="shared" si="16"/>
        <v>0.11969696969696969</v>
      </c>
      <c r="AV55">
        <f t="shared" si="17"/>
        <v>2524</v>
      </c>
      <c r="AW55">
        <f t="shared" si="18"/>
        <v>228</v>
      </c>
      <c r="AX55">
        <f t="shared" si="19"/>
        <v>338</v>
      </c>
      <c r="AY55">
        <f t="shared" si="20"/>
        <v>490</v>
      </c>
      <c r="AZ55" s="6">
        <f t="shared" si="21"/>
        <v>9.0332805071315372E-2</v>
      </c>
      <c r="BA55" s="6">
        <f t="shared" si="22"/>
        <v>0.13391442155309033</v>
      </c>
      <c r="BB55" s="6">
        <f t="shared" si="23"/>
        <v>0.19413629160063392</v>
      </c>
      <c r="BC55">
        <v>4607</v>
      </c>
      <c r="BD55">
        <v>392</v>
      </c>
      <c r="BE55">
        <v>24</v>
      </c>
      <c r="BF55" s="6">
        <f t="shared" si="24"/>
        <v>6.1224489795918366E-2</v>
      </c>
      <c r="BG55">
        <v>148</v>
      </c>
      <c r="BH55" s="6">
        <f t="shared" si="25"/>
        <v>0.37755102040816324</v>
      </c>
      <c r="BI55">
        <v>165</v>
      </c>
      <c r="BJ55" s="6">
        <f t="shared" si="26"/>
        <v>0.42091836734693877</v>
      </c>
      <c r="BK55">
        <v>304</v>
      </c>
      <c r="BL55">
        <v>48</v>
      </c>
      <c r="BM55" s="6">
        <f t="shared" si="27"/>
        <v>0.15789473684210525</v>
      </c>
      <c r="BN55">
        <v>63</v>
      </c>
      <c r="BO55" s="6">
        <f t="shared" si="28"/>
        <v>0.20723684210526316</v>
      </c>
      <c r="BP55">
        <v>104</v>
      </c>
      <c r="BQ55" s="6">
        <f t="shared" si="29"/>
        <v>0.34210526315789475</v>
      </c>
      <c r="BR55">
        <v>3416</v>
      </c>
      <c r="BS55">
        <v>3988</v>
      </c>
      <c r="BT55">
        <v>2680</v>
      </c>
      <c r="BU55">
        <v>92</v>
      </c>
      <c r="BV55">
        <v>472</v>
      </c>
      <c r="BW55" s="67">
        <f t="shared" si="30"/>
        <v>0.21044776119402986</v>
      </c>
      <c r="BX55">
        <v>4064</v>
      </c>
      <c r="BY55">
        <v>1572</v>
      </c>
      <c r="BZ55" s="6">
        <f t="shared" si="31"/>
        <v>0.38681102362204722</v>
      </c>
      <c r="CA55">
        <v>1496</v>
      </c>
      <c r="CB55">
        <v>1417</v>
      </c>
      <c r="CC55" s="6">
        <f t="shared" si="32"/>
        <v>0.94719251336898391</v>
      </c>
    </row>
    <row r="56" spans="1:81" x14ac:dyDescent="0.3">
      <c r="A56" t="s">
        <v>93</v>
      </c>
      <c r="B56" t="s">
        <v>171</v>
      </c>
      <c r="C56" t="s">
        <v>172</v>
      </c>
      <c r="D56" s="50">
        <v>10141456</v>
      </c>
      <c r="E56" t="s">
        <v>1064</v>
      </c>
      <c r="F56">
        <v>587</v>
      </c>
      <c r="G56">
        <v>450</v>
      </c>
      <c r="H56" s="6">
        <f t="shared" si="1"/>
        <v>0.76660988074957415</v>
      </c>
      <c r="I56">
        <v>33</v>
      </c>
      <c r="J56">
        <v>16</v>
      </c>
      <c r="K56">
        <v>57</v>
      </c>
      <c r="L56">
        <v>16</v>
      </c>
      <c r="M56">
        <v>235</v>
      </c>
      <c r="N56">
        <v>22</v>
      </c>
      <c r="O56">
        <v>31</v>
      </c>
      <c r="P56">
        <v>44</v>
      </c>
      <c r="Q56" s="6">
        <f t="shared" si="2"/>
        <v>9.3617021276595741E-2</v>
      </c>
      <c r="R56" s="6">
        <f t="shared" si="3"/>
        <v>0.13191489361702127</v>
      </c>
      <c r="S56" s="6">
        <f t="shared" si="4"/>
        <v>0.18723404255319148</v>
      </c>
      <c r="T56">
        <v>527</v>
      </c>
      <c r="U56">
        <v>79</v>
      </c>
      <c r="V56">
        <v>115</v>
      </c>
      <c r="W56">
        <v>137</v>
      </c>
      <c r="X56" s="6">
        <f t="shared" si="5"/>
        <v>0.14990512333965844</v>
      </c>
      <c r="Y56" s="6">
        <f t="shared" si="6"/>
        <v>0.21821631878557876</v>
      </c>
      <c r="Z56" s="6">
        <f t="shared" si="7"/>
        <v>0.25996204933586337</v>
      </c>
      <c r="AA56">
        <v>294</v>
      </c>
      <c r="AB56">
        <v>12</v>
      </c>
      <c r="AC56">
        <v>23</v>
      </c>
      <c r="AD56">
        <v>43</v>
      </c>
      <c r="AE56" s="6">
        <f t="shared" si="8"/>
        <v>4.0816326530612242E-2</v>
      </c>
      <c r="AF56" s="6">
        <f t="shared" si="9"/>
        <v>7.8231292517006806E-2</v>
      </c>
      <c r="AG56" s="6">
        <f t="shared" si="10"/>
        <v>0.14625850340136054</v>
      </c>
      <c r="AH56">
        <v>7</v>
      </c>
      <c r="AI56">
        <v>2</v>
      </c>
      <c r="AJ56">
        <v>3</v>
      </c>
      <c r="AK56">
        <v>3</v>
      </c>
      <c r="AL56" s="6">
        <f t="shared" si="11"/>
        <v>0.2857142857142857</v>
      </c>
      <c r="AM56" s="6">
        <f t="shared" si="12"/>
        <v>0.42857142857142855</v>
      </c>
      <c r="AN56" s="6">
        <f t="shared" si="13"/>
        <v>0.42857142857142855</v>
      </c>
      <c r="AO56">
        <v>2349</v>
      </c>
      <c r="AP56">
        <v>125</v>
      </c>
      <c r="AQ56">
        <v>217</v>
      </c>
      <c r="AR56">
        <v>340</v>
      </c>
      <c r="AS56" s="6">
        <f t="shared" si="14"/>
        <v>5.3214133673903791E-2</v>
      </c>
      <c r="AT56" s="6">
        <f t="shared" si="15"/>
        <v>9.2379736057896983E-2</v>
      </c>
      <c r="AU56" s="6">
        <f t="shared" si="16"/>
        <v>0.1447424435930183</v>
      </c>
      <c r="AV56">
        <f t="shared" si="17"/>
        <v>3412</v>
      </c>
      <c r="AW56">
        <f t="shared" si="18"/>
        <v>240</v>
      </c>
      <c r="AX56">
        <f t="shared" si="19"/>
        <v>389</v>
      </c>
      <c r="AY56">
        <f t="shared" si="20"/>
        <v>567</v>
      </c>
      <c r="AZ56" s="6">
        <f t="shared" si="21"/>
        <v>7.0339976553341149E-2</v>
      </c>
      <c r="BA56" s="6">
        <f t="shared" si="22"/>
        <v>0.11400937866354044</v>
      </c>
      <c r="BB56" s="6">
        <f t="shared" si="23"/>
        <v>0.16617819460726846</v>
      </c>
      <c r="BC56">
        <v>3373</v>
      </c>
      <c r="BD56">
        <v>989</v>
      </c>
      <c r="BE56">
        <v>67</v>
      </c>
      <c r="BF56" s="6">
        <f t="shared" si="24"/>
        <v>6.7745197168857435E-2</v>
      </c>
      <c r="BG56">
        <v>248</v>
      </c>
      <c r="BH56" s="6">
        <f t="shared" si="25"/>
        <v>0.25075834175935285</v>
      </c>
      <c r="BI56">
        <v>290</v>
      </c>
      <c r="BJ56" s="6">
        <f t="shared" si="26"/>
        <v>0.29322548028311424</v>
      </c>
      <c r="BK56">
        <v>1384</v>
      </c>
      <c r="BL56">
        <v>212</v>
      </c>
      <c r="BM56" s="6">
        <f t="shared" si="27"/>
        <v>0.15317919075144509</v>
      </c>
      <c r="BN56">
        <v>177</v>
      </c>
      <c r="BO56" s="6">
        <f t="shared" si="28"/>
        <v>0.12789017341040462</v>
      </c>
      <c r="BP56">
        <v>325</v>
      </c>
      <c r="BQ56" s="6">
        <f t="shared" si="29"/>
        <v>0.23482658959537572</v>
      </c>
      <c r="BR56">
        <v>2288</v>
      </c>
      <c r="BS56">
        <v>4658</v>
      </c>
      <c r="BT56">
        <v>526</v>
      </c>
      <c r="BU56">
        <v>9</v>
      </c>
      <c r="BV56">
        <v>18</v>
      </c>
      <c r="BW56" s="67">
        <f t="shared" si="30"/>
        <v>5.1330798479087454E-2</v>
      </c>
      <c r="BX56">
        <v>5857</v>
      </c>
      <c r="BY56">
        <v>3408</v>
      </c>
      <c r="BZ56" s="6">
        <f t="shared" si="31"/>
        <v>0.58186785043537648</v>
      </c>
      <c r="CA56">
        <v>1667</v>
      </c>
      <c r="CB56">
        <v>1616</v>
      </c>
      <c r="CC56" s="6">
        <f t="shared" si="32"/>
        <v>0.96940611877624472</v>
      </c>
    </row>
    <row r="57" spans="1:81" x14ac:dyDescent="0.3">
      <c r="A57" t="s">
        <v>93</v>
      </c>
      <c r="B57" t="s">
        <v>946</v>
      </c>
      <c r="C57" t="s">
        <v>174</v>
      </c>
      <c r="D57" s="50">
        <v>2290478</v>
      </c>
      <c r="E57" t="s">
        <v>1062</v>
      </c>
      <c r="F57">
        <v>257</v>
      </c>
      <c r="G57">
        <v>193</v>
      </c>
      <c r="H57" s="6">
        <f t="shared" si="1"/>
        <v>0.75097276264591439</v>
      </c>
      <c r="I57">
        <v>97</v>
      </c>
      <c r="J57">
        <v>73</v>
      </c>
      <c r="K57">
        <v>130</v>
      </c>
      <c r="L57">
        <v>80</v>
      </c>
      <c r="M57">
        <v>110</v>
      </c>
      <c r="N57">
        <v>0</v>
      </c>
      <c r="O57">
        <v>1</v>
      </c>
      <c r="P57">
        <v>3</v>
      </c>
      <c r="Q57" s="6">
        <f t="shared" si="2"/>
        <v>0</v>
      </c>
      <c r="R57" s="6">
        <f t="shared" si="3"/>
        <v>9.0909090909090905E-3</v>
      </c>
      <c r="S57" s="6">
        <f t="shared" si="4"/>
        <v>2.7272727272727271E-2</v>
      </c>
      <c r="T57">
        <v>93</v>
      </c>
      <c r="U57">
        <v>5</v>
      </c>
      <c r="V57">
        <v>6</v>
      </c>
      <c r="W57">
        <v>7</v>
      </c>
      <c r="X57" s="6">
        <f t="shared" si="5"/>
        <v>5.3763440860215055E-2</v>
      </c>
      <c r="Y57" s="6">
        <f t="shared" si="6"/>
        <v>6.4516129032258063E-2</v>
      </c>
      <c r="Z57" s="6">
        <f t="shared" si="7"/>
        <v>7.5268817204301078E-2</v>
      </c>
      <c r="AA57">
        <v>126</v>
      </c>
      <c r="AB57">
        <v>2</v>
      </c>
      <c r="AC57">
        <v>4</v>
      </c>
      <c r="AD57">
        <v>6</v>
      </c>
      <c r="AE57" s="6">
        <f t="shared" si="8"/>
        <v>1.5873015873015872E-2</v>
      </c>
      <c r="AF57" s="6">
        <f t="shared" si="9"/>
        <v>3.1746031746031744E-2</v>
      </c>
      <c r="AG57" s="6">
        <f t="shared" si="10"/>
        <v>4.7619047619047616E-2</v>
      </c>
      <c r="AH57">
        <v>22</v>
      </c>
      <c r="AI57">
        <v>1</v>
      </c>
      <c r="AJ57">
        <v>2</v>
      </c>
      <c r="AK57">
        <v>2</v>
      </c>
      <c r="AL57" s="6">
        <f t="shared" si="11"/>
        <v>4.5454545454545456E-2</v>
      </c>
      <c r="AM57" s="6">
        <f t="shared" si="12"/>
        <v>9.0909090909090912E-2</v>
      </c>
      <c r="AN57" s="6">
        <f t="shared" si="13"/>
        <v>9.0909090909090912E-2</v>
      </c>
      <c r="AO57">
        <v>111</v>
      </c>
      <c r="AP57">
        <v>1</v>
      </c>
      <c r="AQ57">
        <v>3</v>
      </c>
      <c r="AR57">
        <v>6</v>
      </c>
      <c r="AS57" s="6">
        <f t="shared" si="14"/>
        <v>9.0090090090090089E-3</v>
      </c>
      <c r="AT57" s="6">
        <f t="shared" si="15"/>
        <v>2.7027027027027029E-2</v>
      </c>
      <c r="AU57" s="6">
        <f t="shared" si="16"/>
        <v>5.4054054054054057E-2</v>
      </c>
      <c r="AV57">
        <f t="shared" si="17"/>
        <v>462</v>
      </c>
      <c r="AW57">
        <f t="shared" si="18"/>
        <v>9</v>
      </c>
      <c r="AX57">
        <f t="shared" si="19"/>
        <v>16</v>
      </c>
      <c r="AY57">
        <f t="shared" si="20"/>
        <v>24</v>
      </c>
      <c r="AZ57" s="6">
        <f t="shared" si="21"/>
        <v>1.948051948051948E-2</v>
      </c>
      <c r="BA57" s="6">
        <f t="shared" si="22"/>
        <v>3.4632034632034632E-2</v>
      </c>
      <c r="BB57" s="6">
        <f t="shared" si="23"/>
        <v>5.1948051948051951E-2</v>
      </c>
      <c r="BC57">
        <v>793</v>
      </c>
      <c r="BD57">
        <v>128</v>
      </c>
      <c r="BE57">
        <v>25</v>
      </c>
      <c r="BF57" s="6">
        <f t="shared" si="24"/>
        <v>0.1953125</v>
      </c>
      <c r="BG57">
        <v>28</v>
      </c>
      <c r="BH57" s="6">
        <f t="shared" si="25"/>
        <v>0.21875</v>
      </c>
      <c r="BI57">
        <v>53</v>
      </c>
      <c r="BJ57" s="6">
        <f t="shared" si="26"/>
        <v>0.4140625</v>
      </c>
      <c r="BK57">
        <v>169</v>
      </c>
      <c r="BL57">
        <v>32</v>
      </c>
      <c r="BM57" s="6">
        <f t="shared" si="27"/>
        <v>0.1893491124260355</v>
      </c>
      <c r="BN57">
        <v>29</v>
      </c>
      <c r="BO57" s="6">
        <f t="shared" si="28"/>
        <v>0.17159763313609466</v>
      </c>
      <c r="BP57">
        <v>61</v>
      </c>
      <c r="BQ57" s="6">
        <f t="shared" si="29"/>
        <v>0.36094674556213019</v>
      </c>
      <c r="BR57">
        <v>560</v>
      </c>
      <c r="BS57">
        <v>855</v>
      </c>
      <c r="BT57">
        <v>164</v>
      </c>
      <c r="BU57">
        <v>35</v>
      </c>
      <c r="BV57">
        <v>50</v>
      </c>
      <c r="BW57" s="67">
        <f t="shared" si="30"/>
        <v>0.51829268292682928</v>
      </c>
      <c r="BX57">
        <v>887</v>
      </c>
      <c r="BY57">
        <v>458</v>
      </c>
      <c r="BZ57" s="6">
        <f t="shared" si="31"/>
        <v>0.51634723788049608</v>
      </c>
      <c r="CA57">
        <v>288</v>
      </c>
      <c r="CB57">
        <v>276</v>
      </c>
      <c r="CC57" s="6">
        <f t="shared" si="32"/>
        <v>0.95833333333333337</v>
      </c>
    </row>
    <row r="58" spans="1:81" x14ac:dyDescent="0.3">
      <c r="A58" t="s">
        <v>93</v>
      </c>
      <c r="B58" t="s">
        <v>175</v>
      </c>
      <c r="C58" t="s">
        <v>176</v>
      </c>
      <c r="D58" s="50">
        <v>2449400</v>
      </c>
      <c r="E58" t="s">
        <v>1062</v>
      </c>
      <c r="F58">
        <v>94</v>
      </c>
      <c r="G58">
        <v>82</v>
      </c>
      <c r="H58" s="6">
        <f t="shared" si="1"/>
        <v>0.87234042553191493</v>
      </c>
      <c r="I58">
        <v>88</v>
      </c>
      <c r="J58">
        <v>70</v>
      </c>
      <c r="K58">
        <v>168</v>
      </c>
      <c r="L58">
        <v>87</v>
      </c>
      <c r="M58">
        <v>0</v>
      </c>
      <c r="N58">
        <v>0</v>
      </c>
      <c r="O58">
        <v>0</v>
      </c>
      <c r="P58">
        <v>0</v>
      </c>
      <c r="Q58" s="6" t="str">
        <f t="shared" si="2"/>
        <v>NA</v>
      </c>
      <c r="R58" s="6" t="str">
        <f t="shared" si="3"/>
        <v>NA</v>
      </c>
      <c r="S58" s="6" t="str">
        <f t="shared" si="4"/>
        <v>NA</v>
      </c>
      <c r="T58">
        <v>69</v>
      </c>
      <c r="U58">
        <v>0</v>
      </c>
      <c r="V58">
        <v>4</v>
      </c>
      <c r="W58">
        <v>6</v>
      </c>
      <c r="X58" s="6">
        <f t="shared" si="5"/>
        <v>0</v>
      </c>
      <c r="Y58" s="6">
        <f t="shared" si="6"/>
        <v>5.7971014492753624E-2</v>
      </c>
      <c r="Z58" s="6">
        <f t="shared" si="7"/>
        <v>8.6956521739130432E-2</v>
      </c>
      <c r="AA58">
        <v>18</v>
      </c>
      <c r="AB58">
        <v>0</v>
      </c>
      <c r="AC58">
        <v>0</v>
      </c>
      <c r="AD58">
        <v>0</v>
      </c>
      <c r="AE58" s="6">
        <f t="shared" si="8"/>
        <v>0</v>
      </c>
      <c r="AF58" s="6">
        <f t="shared" si="9"/>
        <v>0</v>
      </c>
      <c r="AG58" s="6">
        <f t="shared" si="10"/>
        <v>0</v>
      </c>
      <c r="AH58">
        <v>0</v>
      </c>
      <c r="AI58">
        <v>0</v>
      </c>
      <c r="AJ58">
        <v>0</v>
      </c>
      <c r="AK58">
        <v>0</v>
      </c>
      <c r="AL58" s="6" t="str">
        <f t="shared" si="11"/>
        <v>NA</v>
      </c>
      <c r="AM58" s="6" t="str">
        <f t="shared" si="12"/>
        <v>NA</v>
      </c>
      <c r="AN58" s="6" t="str">
        <f t="shared" si="13"/>
        <v>NA</v>
      </c>
      <c r="AO58">
        <v>6</v>
      </c>
      <c r="AP58">
        <v>0</v>
      </c>
      <c r="AQ58">
        <v>0</v>
      </c>
      <c r="AR58">
        <v>0</v>
      </c>
      <c r="AS58" s="6">
        <f t="shared" si="14"/>
        <v>0</v>
      </c>
      <c r="AT58" s="6">
        <f t="shared" si="15"/>
        <v>0</v>
      </c>
      <c r="AU58" s="6">
        <f t="shared" si="16"/>
        <v>0</v>
      </c>
      <c r="AV58">
        <f t="shared" si="17"/>
        <v>93</v>
      </c>
      <c r="AW58">
        <f t="shared" si="18"/>
        <v>0</v>
      </c>
      <c r="AX58">
        <f t="shared" si="19"/>
        <v>4</v>
      </c>
      <c r="AY58">
        <f t="shared" si="20"/>
        <v>6</v>
      </c>
      <c r="AZ58" s="6">
        <f t="shared" si="21"/>
        <v>0</v>
      </c>
      <c r="BA58" s="6">
        <f t="shared" si="22"/>
        <v>4.3010752688172046E-2</v>
      </c>
      <c r="BB58" s="6">
        <f t="shared" si="23"/>
        <v>6.4516129032258063E-2</v>
      </c>
      <c r="BC58">
        <v>246</v>
      </c>
      <c r="BD58">
        <v>85</v>
      </c>
      <c r="BE58">
        <v>7</v>
      </c>
      <c r="BF58" s="6">
        <f t="shared" si="24"/>
        <v>8.2352941176470587E-2</v>
      </c>
      <c r="BG58">
        <v>21</v>
      </c>
      <c r="BH58" s="6">
        <f t="shared" si="25"/>
        <v>0.24705882352941178</v>
      </c>
      <c r="BI58">
        <v>27</v>
      </c>
      <c r="BJ58" s="6">
        <f t="shared" si="26"/>
        <v>0.31764705882352939</v>
      </c>
      <c r="BK58">
        <v>23</v>
      </c>
      <c r="BL58">
        <v>5</v>
      </c>
      <c r="BM58" s="6">
        <f t="shared" si="27"/>
        <v>0.21739130434782608</v>
      </c>
      <c r="BN58">
        <v>11</v>
      </c>
      <c r="BO58" s="6">
        <f t="shared" si="28"/>
        <v>0.47826086956521741</v>
      </c>
      <c r="BP58">
        <v>15</v>
      </c>
      <c r="BQ58" s="6">
        <f t="shared" si="29"/>
        <v>0.65217391304347827</v>
      </c>
      <c r="BR58">
        <v>167</v>
      </c>
      <c r="BS58">
        <v>168</v>
      </c>
      <c r="BT58">
        <v>127</v>
      </c>
      <c r="BU58">
        <v>3</v>
      </c>
      <c r="BV58">
        <v>1</v>
      </c>
      <c r="BW58" s="67">
        <f t="shared" si="30"/>
        <v>3.1496062992125984E-2</v>
      </c>
      <c r="BX58">
        <v>169</v>
      </c>
      <c r="BY58">
        <v>69</v>
      </c>
      <c r="BZ58" s="6">
        <f t="shared" si="31"/>
        <v>0.40828402366863903</v>
      </c>
      <c r="CA58">
        <v>120</v>
      </c>
      <c r="CB58">
        <v>117</v>
      </c>
      <c r="CC58" s="6">
        <f t="shared" si="32"/>
        <v>0.97499999999999998</v>
      </c>
    </row>
    <row r="59" spans="1:81" x14ac:dyDescent="0.3">
      <c r="A59" t="s">
        <v>93</v>
      </c>
      <c r="B59" t="s">
        <v>177</v>
      </c>
      <c r="C59" t="s">
        <v>178</v>
      </c>
      <c r="D59" s="50">
        <v>183793</v>
      </c>
      <c r="E59" t="s">
        <v>1064</v>
      </c>
      <c r="F59">
        <v>98</v>
      </c>
      <c r="G59">
        <v>70</v>
      </c>
      <c r="H59" s="6">
        <f t="shared" si="1"/>
        <v>0.7142857142857143</v>
      </c>
      <c r="I59">
        <v>68</v>
      </c>
      <c r="J59">
        <v>24</v>
      </c>
      <c r="K59">
        <v>76</v>
      </c>
      <c r="L59">
        <v>26</v>
      </c>
      <c r="M59">
        <v>0</v>
      </c>
      <c r="N59">
        <v>0</v>
      </c>
      <c r="O59">
        <v>0</v>
      </c>
      <c r="P59">
        <v>0</v>
      </c>
      <c r="Q59" s="6" t="str">
        <f t="shared" si="2"/>
        <v>NA</v>
      </c>
      <c r="R59" s="6" t="str">
        <f t="shared" si="3"/>
        <v>NA</v>
      </c>
      <c r="S59" s="6" t="str">
        <f t="shared" si="4"/>
        <v>NA</v>
      </c>
      <c r="T59">
        <v>419</v>
      </c>
      <c r="U59">
        <v>56</v>
      </c>
      <c r="V59">
        <v>82</v>
      </c>
      <c r="W59">
        <v>103</v>
      </c>
      <c r="X59" s="6">
        <f t="shared" si="5"/>
        <v>0.13365155131264916</v>
      </c>
      <c r="Y59" s="6">
        <f t="shared" si="6"/>
        <v>0.19570405727923629</v>
      </c>
      <c r="Z59" s="6">
        <f t="shared" si="7"/>
        <v>0.24582338902147971</v>
      </c>
      <c r="AA59">
        <v>0</v>
      </c>
      <c r="AB59">
        <v>0</v>
      </c>
      <c r="AC59">
        <v>0</v>
      </c>
      <c r="AD59">
        <v>0</v>
      </c>
      <c r="AE59" s="6" t="str">
        <f t="shared" si="8"/>
        <v>NA</v>
      </c>
      <c r="AF59" s="6" t="str">
        <f t="shared" si="9"/>
        <v>NA</v>
      </c>
      <c r="AG59" s="6" t="str">
        <f t="shared" si="10"/>
        <v>NA</v>
      </c>
      <c r="AH59">
        <v>0</v>
      </c>
      <c r="AI59">
        <v>0</v>
      </c>
      <c r="AJ59">
        <v>0</v>
      </c>
      <c r="AK59">
        <v>0</v>
      </c>
      <c r="AL59" s="6" t="str">
        <f t="shared" si="11"/>
        <v>NA</v>
      </c>
      <c r="AM59" s="6" t="str">
        <f t="shared" si="12"/>
        <v>NA</v>
      </c>
      <c r="AN59" s="6" t="str">
        <f t="shared" si="13"/>
        <v>NA</v>
      </c>
      <c r="AO59">
        <v>0</v>
      </c>
      <c r="AP59">
        <v>0</v>
      </c>
      <c r="AQ59">
        <v>0</v>
      </c>
      <c r="AR59">
        <v>0</v>
      </c>
      <c r="AS59" s="6" t="str">
        <f t="shared" si="14"/>
        <v>NA</v>
      </c>
      <c r="AT59" s="6" t="str">
        <f t="shared" si="15"/>
        <v>NA</v>
      </c>
      <c r="AU59" s="6" t="str">
        <f t="shared" si="16"/>
        <v>NA</v>
      </c>
      <c r="AV59">
        <f t="shared" si="17"/>
        <v>419</v>
      </c>
      <c r="AW59">
        <f t="shared" si="18"/>
        <v>56</v>
      </c>
      <c r="AX59">
        <f t="shared" si="19"/>
        <v>82</v>
      </c>
      <c r="AY59">
        <f t="shared" si="20"/>
        <v>103</v>
      </c>
      <c r="AZ59" s="6">
        <f t="shared" si="21"/>
        <v>0.13365155131264916</v>
      </c>
      <c r="BA59" s="6">
        <f t="shared" si="22"/>
        <v>0.19570405727923629</v>
      </c>
      <c r="BB59" s="6">
        <f t="shared" si="23"/>
        <v>0.24582338902147971</v>
      </c>
      <c r="BC59">
        <v>491</v>
      </c>
      <c r="BD59">
        <v>0</v>
      </c>
      <c r="BE59">
        <v>0</v>
      </c>
      <c r="BF59" s="6" t="str">
        <f t="shared" si="24"/>
        <v>NA</v>
      </c>
      <c r="BG59">
        <v>0</v>
      </c>
      <c r="BH59" s="6" t="str">
        <f t="shared" si="25"/>
        <v>NA</v>
      </c>
      <c r="BI59">
        <v>0</v>
      </c>
      <c r="BJ59" s="6" t="str">
        <f t="shared" si="26"/>
        <v>NA</v>
      </c>
      <c r="BK59">
        <v>0</v>
      </c>
      <c r="BL59">
        <v>0</v>
      </c>
      <c r="BM59" s="6" t="str">
        <f t="shared" si="27"/>
        <v>NA</v>
      </c>
      <c r="BN59">
        <v>0</v>
      </c>
      <c r="BO59" s="6" t="str">
        <f t="shared" si="28"/>
        <v>NA</v>
      </c>
      <c r="BP59">
        <v>0</v>
      </c>
      <c r="BQ59" s="6" t="str">
        <f t="shared" si="29"/>
        <v>NA</v>
      </c>
      <c r="BR59">
        <v>356</v>
      </c>
      <c r="BS59">
        <v>427</v>
      </c>
      <c r="BT59">
        <v>19</v>
      </c>
      <c r="BU59">
        <v>13</v>
      </c>
      <c r="BV59">
        <v>0</v>
      </c>
      <c r="BW59" s="67">
        <f t="shared" si="30"/>
        <v>0.68421052631578949</v>
      </c>
      <c r="BX59">
        <v>405</v>
      </c>
      <c r="BY59">
        <v>344</v>
      </c>
      <c r="BZ59" s="6">
        <f t="shared" si="31"/>
        <v>0.84938271604938276</v>
      </c>
      <c r="CA59">
        <v>0</v>
      </c>
      <c r="CB59">
        <v>0</v>
      </c>
      <c r="CC59" s="6" t="str">
        <f t="shared" si="32"/>
        <v>NA</v>
      </c>
    </row>
    <row r="60" spans="1:81" x14ac:dyDescent="0.3">
      <c r="A60" t="s">
        <v>93</v>
      </c>
      <c r="B60" t="s">
        <v>179</v>
      </c>
      <c r="C60" t="s">
        <v>180</v>
      </c>
      <c r="D60" s="50">
        <v>979997</v>
      </c>
      <c r="E60" t="s">
        <v>1064</v>
      </c>
      <c r="F60">
        <v>113</v>
      </c>
      <c r="G60">
        <v>100</v>
      </c>
      <c r="H60" s="6">
        <f t="shared" si="1"/>
        <v>0.88495575221238942</v>
      </c>
      <c r="I60">
        <v>64</v>
      </c>
      <c r="J60">
        <v>24</v>
      </c>
      <c r="K60">
        <v>84</v>
      </c>
      <c r="L60">
        <v>26</v>
      </c>
      <c r="M60">
        <v>7</v>
      </c>
      <c r="N60">
        <v>0</v>
      </c>
      <c r="O60">
        <v>0</v>
      </c>
      <c r="P60">
        <v>0</v>
      </c>
      <c r="Q60" s="6">
        <f t="shared" si="2"/>
        <v>0</v>
      </c>
      <c r="R60" s="6">
        <f t="shared" si="3"/>
        <v>0</v>
      </c>
      <c r="S60" s="6">
        <f t="shared" si="4"/>
        <v>0</v>
      </c>
      <c r="T60">
        <v>64</v>
      </c>
      <c r="U60">
        <v>5</v>
      </c>
      <c r="V60">
        <v>10</v>
      </c>
      <c r="W60">
        <v>14</v>
      </c>
      <c r="X60" s="6">
        <f t="shared" si="5"/>
        <v>7.8125E-2</v>
      </c>
      <c r="Y60" s="6">
        <f t="shared" si="6"/>
        <v>0.15625</v>
      </c>
      <c r="Z60" s="6">
        <f t="shared" si="7"/>
        <v>0.21875</v>
      </c>
      <c r="AA60">
        <v>8</v>
      </c>
      <c r="AB60">
        <v>1</v>
      </c>
      <c r="AC60">
        <v>1</v>
      </c>
      <c r="AD60">
        <v>1</v>
      </c>
      <c r="AE60" s="6">
        <f t="shared" si="8"/>
        <v>0.125</v>
      </c>
      <c r="AF60" s="6">
        <f t="shared" si="9"/>
        <v>0.125</v>
      </c>
      <c r="AG60" s="6">
        <f t="shared" si="10"/>
        <v>0.125</v>
      </c>
      <c r="AH60">
        <v>0</v>
      </c>
      <c r="AI60">
        <v>0</v>
      </c>
      <c r="AJ60">
        <v>0</v>
      </c>
      <c r="AK60">
        <v>0</v>
      </c>
      <c r="AL60" s="6" t="str">
        <f t="shared" si="11"/>
        <v>NA</v>
      </c>
      <c r="AM60" s="6" t="str">
        <f t="shared" si="12"/>
        <v>NA</v>
      </c>
      <c r="AN60" s="6" t="str">
        <f t="shared" si="13"/>
        <v>NA</v>
      </c>
      <c r="AO60">
        <v>171</v>
      </c>
      <c r="AP60">
        <v>3</v>
      </c>
      <c r="AQ60">
        <v>3</v>
      </c>
      <c r="AR60">
        <v>7</v>
      </c>
      <c r="AS60" s="6">
        <f t="shared" si="14"/>
        <v>1.7543859649122806E-2</v>
      </c>
      <c r="AT60" s="6">
        <f t="shared" si="15"/>
        <v>1.7543859649122806E-2</v>
      </c>
      <c r="AU60" s="6">
        <f t="shared" si="16"/>
        <v>4.0935672514619881E-2</v>
      </c>
      <c r="AV60">
        <f t="shared" si="17"/>
        <v>250</v>
      </c>
      <c r="AW60">
        <f t="shared" si="18"/>
        <v>9</v>
      </c>
      <c r="AX60">
        <f t="shared" si="19"/>
        <v>14</v>
      </c>
      <c r="AY60">
        <f t="shared" si="20"/>
        <v>22</v>
      </c>
      <c r="AZ60" s="6">
        <f t="shared" si="21"/>
        <v>3.5999999999999997E-2</v>
      </c>
      <c r="BA60" s="6">
        <f t="shared" si="22"/>
        <v>5.6000000000000001E-2</v>
      </c>
      <c r="BB60" s="6">
        <f t="shared" si="23"/>
        <v>8.7999999999999995E-2</v>
      </c>
      <c r="BC60">
        <v>833</v>
      </c>
      <c r="BD60">
        <v>47</v>
      </c>
      <c r="BE60">
        <v>4</v>
      </c>
      <c r="BF60" s="6">
        <f t="shared" si="24"/>
        <v>8.5106382978723402E-2</v>
      </c>
      <c r="BG60">
        <v>32</v>
      </c>
      <c r="BH60" s="6">
        <f t="shared" si="25"/>
        <v>0.68085106382978722</v>
      </c>
      <c r="BI60">
        <v>34</v>
      </c>
      <c r="BJ60" s="6">
        <f t="shared" si="26"/>
        <v>0.72340425531914898</v>
      </c>
      <c r="BK60">
        <v>44</v>
      </c>
      <c r="BL60">
        <v>5</v>
      </c>
      <c r="BM60" s="6">
        <f t="shared" si="27"/>
        <v>0.11363636363636363</v>
      </c>
      <c r="BN60">
        <v>14</v>
      </c>
      <c r="BO60" s="6">
        <f t="shared" si="28"/>
        <v>0.31818181818181818</v>
      </c>
      <c r="BP60">
        <v>16</v>
      </c>
      <c r="BQ60" s="6">
        <f t="shared" si="29"/>
        <v>0.36363636363636365</v>
      </c>
      <c r="BR60">
        <v>593</v>
      </c>
      <c r="BS60">
        <v>991</v>
      </c>
      <c r="BT60">
        <v>21</v>
      </c>
      <c r="BU60">
        <v>2</v>
      </c>
      <c r="BV60">
        <v>10</v>
      </c>
      <c r="BW60" s="67">
        <f t="shared" si="30"/>
        <v>0.5714285714285714</v>
      </c>
      <c r="BX60">
        <v>810</v>
      </c>
      <c r="BY60">
        <v>251</v>
      </c>
      <c r="BZ60" s="6">
        <f t="shared" si="31"/>
        <v>0.30987654320987656</v>
      </c>
      <c r="CA60">
        <v>99</v>
      </c>
      <c r="CB60">
        <v>90</v>
      </c>
      <c r="CC60" s="6">
        <f t="shared" si="32"/>
        <v>0.90909090909090906</v>
      </c>
    </row>
    <row r="61" spans="1:81" x14ac:dyDescent="0.3">
      <c r="A61" t="s">
        <v>182</v>
      </c>
      <c r="B61" t="s">
        <v>183</v>
      </c>
      <c r="C61" t="s">
        <v>184</v>
      </c>
      <c r="D61" s="50">
        <v>3082384</v>
      </c>
      <c r="E61" t="s">
        <v>1063</v>
      </c>
      <c r="F61">
        <v>938</v>
      </c>
      <c r="G61">
        <v>550</v>
      </c>
      <c r="H61" s="6">
        <f t="shared" si="1"/>
        <v>0.5863539445628998</v>
      </c>
      <c r="I61">
        <v>169</v>
      </c>
      <c r="J61">
        <v>83</v>
      </c>
      <c r="K61">
        <v>191</v>
      </c>
      <c r="L61">
        <v>102</v>
      </c>
      <c r="M61">
        <v>0</v>
      </c>
      <c r="N61">
        <v>0</v>
      </c>
      <c r="O61">
        <v>0</v>
      </c>
      <c r="P61">
        <v>0</v>
      </c>
      <c r="Q61" s="6" t="str">
        <f t="shared" si="2"/>
        <v>NA</v>
      </c>
      <c r="R61" s="6" t="str">
        <f t="shared" si="3"/>
        <v>NA</v>
      </c>
      <c r="S61" s="6" t="str">
        <f t="shared" si="4"/>
        <v>NA</v>
      </c>
      <c r="T61">
        <v>467</v>
      </c>
      <c r="U61">
        <v>45</v>
      </c>
      <c r="V61">
        <v>96</v>
      </c>
      <c r="W61">
        <v>120</v>
      </c>
      <c r="X61" s="6">
        <f t="shared" si="5"/>
        <v>9.6359743040685231E-2</v>
      </c>
      <c r="Y61" s="6">
        <f t="shared" si="6"/>
        <v>0.20556745182012848</v>
      </c>
      <c r="Z61" s="6">
        <f t="shared" si="7"/>
        <v>0.2569593147751606</v>
      </c>
      <c r="AA61">
        <v>171</v>
      </c>
      <c r="AB61">
        <v>11</v>
      </c>
      <c r="AC61">
        <v>18</v>
      </c>
      <c r="AD61">
        <v>20</v>
      </c>
      <c r="AE61" s="6">
        <f t="shared" si="8"/>
        <v>6.4327485380116955E-2</v>
      </c>
      <c r="AF61" s="6">
        <f t="shared" si="9"/>
        <v>0.10526315789473684</v>
      </c>
      <c r="AG61" s="6">
        <f t="shared" si="10"/>
        <v>0.11695906432748537</v>
      </c>
      <c r="AH61">
        <v>0</v>
      </c>
      <c r="AI61">
        <v>0</v>
      </c>
      <c r="AJ61">
        <v>0</v>
      </c>
      <c r="AK61">
        <v>0</v>
      </c>
      <c r="AL61" s="6" t="str">
        <f t="shared" si="11"/>
        <v>NA</v>
      </c>
      <c r="AM61" s="6" t="str">
        <f t="shared" si="12"/>
        <v>NA</v>
      </c>
      <c r="AN61" s="6" t="str">
        <f t="shared" si="13"/>
        <v>NA</v>
      </c>
      <c r="AO61">
        <v>413</v>
      </c>
      <c r="AP61">
        <v>11</v>
      </c>
      <c r="AQ61">
        <v>30</v>
      </c>
      <c r="AR61">
        <v>39</v>
      </c>
      <c r="AS61" s="6">
        <f t="shared" si="14"/>
        <v>2.6634382566585957E-2</v>
      </c>
      <c r="AT61" s="6">
        <f t="shared" si="15"/>
        <v>7.2639225181598058E-2</v>
      </c>
      <c r="AU61" s="6">
        <f t="shared" si="16"/>
        <v>9.4430992736077482E-2</v>
      </c>
      <c r="AV61">
        <f t="shared" si="17"/>
        <v>1051</v>
      </c>
      <c r="AW61">
        <f t="shared" si="18"/>
        <v>67</v>
      </c>
      <c r="AX61">
        <f t="shared" si="19"/>
        <v>144</v>
      </c>
      <c r="AY61">
        <f t="shared" si="20"/>
        <v>179</v>
      </c>
      <c r="AZ61" s="6">
        <f t="shared" si="21"/>
        <v>6.3748810656517607E-2</v>
      </c>
      <c r="BA61" s="6">
        <f t="shared" si="22"/>
        <v>0.13701236917221693</v>
      </c>
      <c r="BB61" s="6">
        <f t="shared" si="23"/>
        <v>0.17031398667935299</v>
      </c>
      <c r="BC61">
        <v>3598</v>
      </c>
      <c r="BD61">
        <v>174</v>
      </c>
      <c r="BE61">
        <v>12</v>
      </c>
      <c r="BF61" s="6">
        <f t="shared" si="24"/>
        <v>6.8965517241379309E-2</v>
      </c>
      <c r="BG61">
        <v>71</v>
      </c>
      <c r="BH61" s="6">
        <f t="shared" si="25"/>
        <v>0.40804597701149425</v>
      </c>
      <c r="BI61">
        <v>78</v>
      </c>
      <c r="BJ61" s="6">
        <f t="shared" si="26"/>
        <v>0.44827586206896552</v>
      </c>
      <c r="BK61">
        <v>170</v>
      </c>
      <c r="BL61">
        <v>32</v>
      </c>
      <c r="BM61" s="6">
        <f t="shared" si="27"/>
        <v>0.18823529411764706</v>
      </c>
      <c r="BN61">
        <v>19</v>
      </c>
      <c r="BO61" s="6">
        <f t="shared" si="28"/>
        <v>0.11176470588235295</v>
      </c>
      <c r="BP61">
        <v>47</v>
      </c>
      <c r="BQ61" s="6">
        <f t="shared" si="29"/>
        <v>0.27647058823529413</v>
      </c>
      <c r="BR61">
        <v>2132</v>
      </c>
      <c r="BS61">
        <v>2811</v>
      </c>
      <c r="BT61">
        <v>48</v>
      </c>
      <c r="BU61">
        <v>13</v>
      </c>
      <c r="BV61">
        <v>5</v>
      </c>
      <c r="BW61" s="67">
        <f t="shared" si="30"/>
        <v>0.375</v>
      </c>
      <c r="BX61">
        <v>2412</v>
      </c>
      <c r="BY61">
        <v>1091</v>
      </c>
      <c r="BZ61" s="6">
        <f t="shared" si="31"/>
        <v>0.45232172470978443</v>
      </c>
      <c r="CA61">
        <v>290</v>
      </c>
      <c r="CB61">
        <v>283</v>
      </c>
      <c r="CC61" s="6">
        <f t="shared" si="32"/>
        <v>0.97586206896551719</v>
      </c>
    </row>
    <row r="62" spans="1:81" x14ac:dyDescent="0.3">
      <c r="A62" t="s">
        <v>182</v>
      </c>
      <c r="B62" t="s">
        <v>947</v>
      </c>
      <c r="C62" t="s">
        <v>186</v>
      </c>
      <c r="D62" s="50">
        <v>27195633</v>
      </c>
      <c r="E62" t="s">
        <v>90</v>
      </c>
      <c r="F62">
        <v>4393</v>
      </c>
      <c r="G62">
        <v>2007</v>
      </c>
      <c r="H62" s="6">
        <f t="shared" si="1"/>
        <v>0.45686319144092874</v>
      </c>
      <c r="I62">
        <v>151</v>
      </c>
      <c r="J62">
        <v>67</v>
      </c>
      <c r="K62">
        <v>202</v>
      </c>
      <c r="L62">
        <v>88</v>
      </c>
      <c r="M62">
        <v>118</v>
      </c>
      <c r="N62">
        <v>8</v>
      </c>
      <c r="O62">
        <v>11</v>
      </c>
      <c r="P62">
        <v>17</v>
      </c>
      <c r="Q62" s="6">
        <f t="shared" si="2"/>
        <v>6.7796610169491525E-2</v>
      </c>
      <c r="R62" s="6">
        <f t="shared" si="3"/>
        <v>9.3220338983050849E-2</v>
      </c>
      <c r="S62" s="6">
        <f t="shared" si="4"/>
        <v>0.1440677966101695</v>
      </c>
      <c r="T62">
        <v>827</v>
      </c>
      <c r="U62">
        <v>135</v>
      </c>
      <c r="V62">
        <v>178</v>
      </c>
      <c r="W62">
        <v>205</v>
      </c>
      <c r="X62" s="6">
        <f t="shared" si="5"/>
        <v>0.16324062877871826</v>
      </c>
      <c r="Y62" s="6">
        <f t="shared" si="6"/>
        <v>0.21523579201934703</v>
      </c>
      <c r="Z62" s="6">
        <f t="shared" si="7"/>
        <v>0.2478839177750907</v>
      </c>
      <c r="AA62">
        <v>848</v>
      </c>
      <c r="AB62">
        <v>19</v>
      </c>
      <c r="AC62">
        <v>39</v>
      </c>
      <c r="AD62">
        <v>61</v>
      </c>
      <c r="AE62" s="6">
        <f t="shared" si="8"/>
        <v>2.2405660377358489E-2</v>
      </c>
      <c r="AF62" s="6">
        <f t="shared" si="9"/>
        <v>4.5990566037735846E-2</v>
      </c>
      <c r="AG62" s="6">
        <f t="shared" si="10"/>
        <v>7.1933962264150941E-2</v>
      </c>
      <c r="AH62">
        <v>39</v>
      </c>
      <c r="AI62">
        <v>3</v>
      </c>
      <c r="AJ62">
        <v>5</v>
      </c>
      <c r="AK62">
        <v>7</v>
      </c>
      <c r="AL62" s="6">
        <f t="shared" si="11"/>
        <v>7.6923076923076927E-2</v>
      </c>
      <c r="AM62" s="6">
        <f t="shared" si="12"/>
        <v>0.12820512820512819</v>
      </c>
      <c r="AN62" s="6">
        <f t="shared" si="13"/>
        <v>0.17948717948717949</v>
      </c>
      <c r="AO62">
        <v>1161</v>
      </c>
      <c r="AP62">
        <v>42</v>
      </c>
      <c r="AQ62">
        <v>72</v>
      </c>
      <c r="AR62">
        <v>100</v>
      </c>
      <c r="AS62" s="6">
        <f t="shared" si="14"/>
        <v>3.6175710594315243E-2</v>
      </c>
      <c r="AT62" s="6">
        <f t="shared" si="15"/>
        <v>6.2015503875968991E-2</v>
      </c>
      <c r="AU62" s="6">
        <f t="shared" si="16"/>
        <v>8.6132644272179162E-2</v>
      </c>
      <c r="AV62">
        <f t="shared" si="17"/>
        <v>2993</v>
      </c>
      <c r="AW62">
        <f t="shared" si="18"/>
        <v>207</v>
      </c>
      <c r="AX62">
        <f t="shared" si="19"/>
        <v>305</v>
      </c>
      <c r="AY62">
        <f t="shared" si="20"/>
        <v>390</v>
      </c>
      <c r="AZ62" s="6">
        <f t="shared" si="21"/>
        <v>6.9161376545272296E-2</v>
      </c>
      <c r="BA62" s="6">
        <f t="shared" si="22"/>
        <v>0.10190444370197127</v>
      </c>
      <c r="BB62" s="6">
        <f t="shared" si="23"/>
        <v>0.13030404276645507</v>
      </c>
      <c r="BC62">
        <v>5239</v>
      </c>
      <c r="BD62">
        <v>1366</v>
      </c>
      <c r="BE62">
        <v>94</v>
      </c>
      <c r="BF62" s="6">
        <f t="shared" si="24"/>
        <v>6.8814055636896049E-2</v>
      </c>
      <c r="BG62">
        <v>458</v>
      </c>
      <c r="BH62" s="6">
        <f t="shared" si="25"/>
        <v>0.33528550512445093</v>
      </c>
      <c r="BI62">
        <v>516</v>
      </c>
      <c r="BJ62" s="6">
        <f t="shared" si="26"/>
        <v>0.37774524158125916</v>
      </c>
      <c r="BK62">
        <v>463</v>
      </c>
      <c r="BL62">
        <v>64</v>
      </c>
      <c r="BM62" s="6">
        <f t="shared" si="27"/>
        <v>0.13822894168466524</v>
      </c>
      <c r="BN62">
        <v>114</v>
      </c>
      <c r="BO62" s="6">
        <f t="shared" si="28"/>
        <v>0.24622030237580994</v>
      </c>
      <c r="BP62">
        <v>168</v>
      </c>
      <c r="BQ62" s="6">
        <f t="shared" si="29"/>
        <v>0.36285097192224625</v>
      </c>
      <c r="BR62">
        <v>3549</v>
      </c>
      <c r="BS62">
        <v>4671</v>
      </c>
      <c r="BT62">
        <v>179</v>
      </c>
      <c r="BU62">
        <v>5</v>
      </c>
      <c r="BV62">
        <v>61</v>
      </c>
      <c r="BW62" s="67">
        <f t="shared" si="30"/>
        <v>0.36871508379888268</v>
      </c>
      <c r="BX62">
        <v>4516</v>
      </c>
      <c r="BY62">
        <v>1552</v>
      </c>
      <c r="BZ62" s="6">
        <f t="shared" si="31"/>
        <v>0.34366696191319751</v>
      </c>
      <c r="CA62">
        <v>2831</v>
      </c>
      <c r="CB62">
        <v>2755</v>
      </c>
      <c r="CC62" s="6">
        <f t="shared" si="32"/>
        <v>0.97315436241610742</v>
      </c>
    </row>
    <row r="63" spans="1:81" x14ac:dyDescent="0.3">
      <c r="A63" t="s">
        <v>182</v>
      </c>
      <c r="B63" t="s">
        <v>187</v>
      </c>
      <c r="C63" t="s">
        <v>188</v>
      </c>
      <c r="D63" s="50">
        <v>2407701</v>
      </c>
      <c r="E63" t="s">
        <v>90</v>
      </c>
      <c r="F63">
        <v>997</v>
      </c>
      <c r="G63">
        <v>953</v>
      </c>
      <c r="H63" s="6">
        <f t="shared" si="1"/>
        <v>0.95586760280842531</v>
      </c>
      <c r="I63">
        <v>48</v>
      </c>
      <c r="J63">
        <v>20</v>
      </c>
      <c r="K63">
        <v>84</v>
      </c>
      <c r="L63">
        <v>27</v>
      </c>
      <c r="M63">
        <v>0</v>
      </c>
      <c r="N63">
        <v>0</v>
      </c>
      <c r="O63">
        <v>0</v>
      </c>
      <c r="P63">
        <v>0</v>
      </c>
      <c r="Q63" s="6" t="str">
        <f t="shared" si="2"/>
        <v>NA</v>
      </c>
      <c r="R63" s="6" t="str">
        <f t="shared" si="3"/>
        <v>NA</v>
      </c>
      <c r="S63" s="6" t="str">
        <f t="shared" si="4"/>
        <v>NA</v>
      </c>
      <c r="T63">
        <v>479</v>
      </c>
      <c r="U63">
        <v>91</v>
      </c>
      <c r="V63">
        <v>134</v>
      </c>
      <c r="W63">
        <v>165</v>
      </c>
      <c r="X63" s="6">
        <f t="shared" si="5"/>
        <v>0.18997912317327767</v>
      </c>
      <c r="Y63" s="6">
        <f t="shared" si="6"/>
        <v>0.27974947807933193</v>
      </c>
      <c r="Z63" s="6">
        <f t="shared" si="7"/>
        <v>0.3444676409185804</v>
      </c>
      <c r="AA63">
        <v>263</v>
      </c>
      <c r="AB63">
        <v>9</v>
      </c>
      <c r="AC63">
        <v>10</v>
      </c>
      <c r="AD63">
        <v>22</v>
      </c>
      <c r="AE63" s="6">
        <f t="shared" si="8"/>
        <v>3.4220532319391636E-2</v>
      </c>
      <c r="AF63" s="6">
        <f t="shared" si="9"/>
        <v>3.8022813688212927E-2</v>
      </c>
      <c r="AG63" s="6">
        <f t="shared" si="10"/>
        <v>8.3650190114068435E-2</v>
      </c>
      <c r="AH63">
        <v>0</v>
      </c>
      <c r="AI63">
        <v>0</v>
      </c>
      <c r="AJ63">
        <v>0</v>
      </c>
      <c r="AK63">
        <v>0</v>
      </c>
      <c r="AL63" s="6" t="str">
        <f t="shared" si="11"/>
        <v>NA</v>
      </c>
      <c r="AM63" s="6" t="str">
        <f t="shared" si="12"/>
        <v>NA</v>
      </c>
      <c r="AN63" s="6" t="str">
        <f t="shared" si="13"/>
        <v>NA</v>
      </c>
      <c r="AO63">
        <v>451</v>
      </c>
      <c r="AP63">
        <v>20</v>
      </c>
      <c r="AQ63">
        <v>57</v>
      </c>
      <c r="AR63">
        <v>89</v>
      </c>
      <c r="AS63" s="6">
        <f t="shared" si="14"/>
        <v>4.4345898004434593E-2</v>
      </c>
      <c r="AT63" s="6">
        <f t="shared" si="15"/>
        <v>0.12638580931263857</v>
      </c>
      <c r="AU63" s="6">
        <f t="shared" si="16"/>
        <v>0.19733924611973391</v>
      </c>
      <c r="AV63">
        <f t="shared" si="17"/>
        <v>1193</v>
      </c>
      <c r="AW63">
        <f t="shared" si="18"/>
        <v>120</v>
      </c>
      <c r="AX63">
        <f t="shared" si="19"/>
        <v>201</v>
      </c>
      <c r="AY63">
        <f t="shared" si="20"/>
        <v>276</v>
      </c>
      <c r="AZ63" s="6">
        <f t="shared" si="21"/>
        <v>0.10058675607711651</v>
      </c>
      <c r="BA63" s="6">
        <f t="shared" si="22"/>
        <v>0.16848281642917015</v>
      </c>
      <c r="BB63" s="6">
        <f t="shared" si="23"/>
        <v>0.23134953897736799</v>
      </c>
      <c r="BC63">
        <v>5228</v>
      </c>
      <c r="BD63">
        <v>119</v>
      </c>
      <c r="BE63">
        <v>4</v>
      </c>
      <c r="BF63" s="6">
        <f t="shared" si="24"/>
        <v>3.3613445378151259E-2</v>
      </c>
      <c r="BG63">
        <v>16</v>
      </c>
      <c r="BH63" s="6">
        <f t="shared" si="25"/>
        <v>0.13445378151260504</v>
      </c>
      <c r="BI63">
        <v>18</v>
      </c>
      <c r="BJ63" s="6">
        <f t="shared" si="26"/>
        <v>0.15126050420168066</v>
      </c>
      <c r="BK63">
        <v>128</v>
      </c>
      <c r="BL63">
        <v>47</v>
      </c>
      <c r="BM63" s="6">
        <f t="shared" si="27"/>
        <v>0.3671875</v>
      </c>
      <c r="BN63">
        <v>14</v>
      </c>
      <c r="BO63" s="6">
        <f t="shared" si="28"/>
        <v>0.109375</v>
      </c>
      <c r="BP63">
        <v>55</v>
      </c>
      <c r="BQ63" s="6">
        <f t="shared" si="29"/>
        <v>0.4296875</v>
      </c>
      <c r="BR63">
        <v>3309</v>
      </c>
      <c r="BS63">
        <v>3636</v>
      </c>
      <c r="BT63">
        <v>444</v>
      </c>
      <c r="BU63">
        <v>17</v>
      </c>
      <c r="BV63">
        <v>18</v>
      </c>
      <c r="BW63" s="67">
        <f t="shared" si="30"/>
        <v>7.8828828828828829E-2</v>
      </c>
      <c r="BX63">
        <v>4018</v>
      </c>
      <c r="BY63">
        <v>714</v>
      </c>
      <c r="BZ63" s="6">
        <f t="shared" si="31"/>
        <v>0.17770034843205576</v>
      </c>
      <c r="CA63">
        <v>621</v>
      </c>
      <c r="CB63">
        <v>564</v>
      </c>
      <c r="CC63" s="6">
        <f t="shared" si="32"/>
        <v>0.90821256038647347</v>
      </c>
    </row>
    <row r="64" spans="1:81" x14ac:dyDescent="0.3">
      <c r="A64" t="s">
        <v>182</v>
      </c>
      <c r="B64" t="s">
        <v>1076</v>
      </c>
      <c r="C64" t="s">
        <v>1077</v>
      </c>
      <c r="D64" s="50"/>
      <c r="F64">
        <v>378</v>
      </c>
      <c r="G64">
        <v>133</v>
      </c>
      <c r="H64" s="6">
        <f t="shared" si="1"/>
        <v>0.35185185185185186</v>
      </c>
      <c r="I64">
        <v>56</v>
      </c>
      <c r="J64">
        <v>46</v>
      </c>
      <c r="K64">
        <v>56</v>
      </c>
      <c r="L64">
        <v>46</v>
      </c>
      <c r="M64">
        <v>0</v>
      </c>
      <c r="N64">
        <v>0</v>
      </c>
      <c r="O64">
        <v>0</v>
      </c>
      <c r="P64">
        <v>0</v>
      </c>
      <c r="Q64" s="6" t="str">
        <f t="shared" si="2"/>
        <v>NA</v>
      </c>
      <c r="R64" s="6" t="str">
        <f t="shared" si="3"/>
        <v>NA</v>
      </c>
      <c r="S64" s="6" t="str">
        <f t="shared" si="4"/>
        <v>NA</v>
      </c>
      <c r="T64">
        <v>344</v>
      </c>
      <c r="U64">
        <v>20</v>
      </c>
      <c r="V64">
        <v>37</v>
      </c>
      <c r="W64">
        <v>56</v>
      </c>
      <c r="X64" s="6">
        <f t="shared" si="5"/>
        <v>5.8139534883720929E-2</v>
      </c>
      <c r="Y64" s="6">
        <f t="shared" si="6"/>
        <v>0.10755813953488372</v>
      </c>
      <c r="Z64" s="6">
        <f t="shared" si="7"/>
        <v>0.16279069767441862</v>
      </c>
      <c r="AA64">
        <v>0</v>
      </c>
      <c r="AB64">
        <v>0</v>
      </c>
      <c r="AC64">
        <v>0</v>
      </c>
      <c r="AD64">
        <v>0</v>
      </c>
      <c r="AE64" s="6" t="str">
        <f t="shared" si="8"/>
        <v>NA</v>
      </c>
      <c r="AF64" s="6" t="str">
        <f t="shared" si="9"/>
        <v>NA</v>
      </c>
      <c r="AG64" s="6" t="str">
        <f t="shared" si="10"/>
        <v>NA</v>
      </c>
      <c r="AH64">
        <v>0</v>
      </c>
      <c r="AI64">
        <v>0</v>
      </c>
      <c r="AJ64">
        <v>0</v>
      </c>
      <c r="AK64">
        <v>0</v>
      </c>
      <c r="AL64" s="6" t="str">
        <f t="shared" si="11"/>
        <v>NA</v>
      </c>
      <c r="AM64" s="6" t="str">
        <f t="shared" si="12"/>
        <v>NA</v>
      </c>
      <c r="AN64" s="6" t="str">
        <f t="shared" si="13"/>
        <v>NA</v>
      </c>
      <c r="AO64">
        <v>250</v>
      </c>
      <c r="AP64">
        <v>2</v>
      </c>
      <c r="AQ64">
        <v>7</v>
      </c>
      <c r="AR64">
        <v>14</v>
      </c>
      <c r="AS64" s="6">
        <f t="shared" si="14"/>
        <v>8.0000000000000002E-3</v>
      </c>
      <c r="AT64" s="6">
        <f t="shared" si="15"/>
        <v>2.8000000000000001E-2</v>
      </c>
      <c r="AU64" s="6">
        <f t="shared" si="16"/>
        <v>5.6000000000000001E-2</v>
      </c>
      <c r="AV64">
        <f t="shared" si="17"/>
        <v>594</v>
      </c>
      <c r="AW64">
        <f t="shared" si="18"/>
        <v>22</v>
      </c>
      <c r="AX64">
        <f t="shared" si="19"/>
        <v>44</v>
      </c>
      <c r="AY64">
        <f t="shared" si="20"/>
        <v>70</v>
      </c>
      <c r="AZ64" s="6">
        <f t="shared" si="21"/>
        <v>3.7037037037037035E-2</v>
      </c>
      <c r="BA64" s="6">
        <f t="shared" si="22"/>
        <v>7.407407407407407E-2</v>
      </c>
      <c r="BB64" s="6">
        <f t="shared" si="23"/>
        <v>0.11784511784511785</v>
      </c>
      <c r="BC64">
        <v>801</v>
      </c>
      <c r="BD64">
        <v>96</v>
      </c>
      <c r="BE64">
        <v>8</v>
      </c>
      <c r="BF64" s="6">
        <f t="shared" si="24"/>
        <v>8.3333333333333329E-2</v>
      </c>
      <c r="BG64">
        <v>52</v>
      </c>
      <c r="BH64" s="6">
        <f t="shared" si="25"/>
        <v>0.54166666666666663</v>
      </c>
      <c r="BI64">
        <v>56</v>
      </c>
      <c r="BJ64" s="6">
        <f t="shared" si="26"/>
        <v>0.58333333333333337</v>
      </c>
      <c r="BK64">
        <v>24</v>
      </c>
      <c r="BL64">
        <v>4</v>
      </c>
      <c r="BM64" s="6">
        <f t="shared" si="27"/>
        <v>0.16666666666666666</v>
      </c>
      <c r="BN64">
        <v>4</v>
      </c>
      <c r="BO64" s="6">
        <f t="shared" si="28"/>
        <v>0.16666666666666666</v>
      </c>
      <c r="BP64">
        <v>7</v>
      </c>
      <c r="BQ64" s="6">
        <f t="shared" si="29"/>
        <v>0.29166666666666669</v>
      </c>
      <c r="BR64">
        <v>595</v>
      </c>
      <c r="BS64">
        <v>1013</v>
      </c>
      <c r="BT64">
        <v>45</v>
      </c>
      <c r="BU64">
        <v>12</v>
      </c>
      <c r="BV64">
        <v>4</v>
      </c>
      <c r="BW64" s="67">
        <f t="shared" si="30"/>
        <v>0.35555555555555557</v>
      </c>
      <c r="BX64">
        <v>923</v>
      </c>
      <c r="BY64">
        <v>481</v>
      </c>
      <c r="BZ64" s="6">
        <f t="shared" si="31"/>
        <v>0.52112676056338025</v>
      </c>
      <c r="CA64">
        <v>187</v>
      </c>
      <c r="CB64">
        <v>184</v>
      </c>
      <c r="CC64" s="6">
        <f t="shared" si="32"/>
        <v>0.98395721925133695</v>
      </c>
    </row>
    <row r="65" spans="1:81" x14ac:dyDescent="0.3">
      <c r="A65" t="s">
        <v>189</v>
      </c>
      <c r="B65" t="s">
        <v>1051</v>
      </c>
      <c r="C65" t="s">
        <v>193</v>
      </c>
      <c r="D65" s="50">
        <v>11467362</v>
      </c>
      <c r="E65" t="s">
        <v>1062</v>
      </c>
      <c r="F65">
        <v>786</v>
      </c>
      <c r="G65">
        <v>732</v>
      </c>
      <c r="H65" s="6">
        <f t="shared" si="1"/>
        <v>0.93129770992366412</v>
      </c>
      <c r="I65">
        <v>96</v>
      </c>
      <c r="J65">
        <v>66</v>
      </c>
      <c r="K65">
        <v>141</v>
      </c>
      <c r="L65">
        <v>81</v>
      </c>
      <c r="M65">
        <v>55</v>
      </c>
      <c r="N65">
        <v>4</v>
      </c>
      <c r="O65">
        <v>9</v>
      </c>
      <c r="P65">
        <v>18</v>
      </c>
      <c r="Q65" s="6">
        <f t="shared" si="2"/>
        <v>7.2727272727272724E-2</v>
      </c>
      <c r="R65" s="6">
        <f t="shared" si="3"/>
        <v>0.16363636363636364</v>
      </c>
      <c r="S65" s="6">
        <f t="shared" si="4"/>
        <v>0.32727272727272727</v>
      </c>
      <c r="T65">
        <v>598</v>
      </c>
      <c r="U65">
        <v>56</v>
      </c>
      <c r="V65">
        <v>85</v>
      </c>
      <c r="W65">
        <v>141</v>
      </c>
      <c r="X65" s="6">
        <f t="shared" si="5"/>
        <v>9.3645484949832769E-2</v>
      </c>
      <c r="Y65" s="6">
        <f t="shared" si="6"/>
        <v>0.14214046822742474</v>
      </c>
      <c r="Z65" s="6">
        <f t="shared" si="7"/>
        <v>0.23578595317725753</v>
      </c>
      <c r="AA65">
        <v>212</v>
      </c>
      <c r="AB65">
        <v>4</v>
      </c>
      <c r="AC65">
        <v>13</v>
      </c>
      <c r="AD65">
        <v>27</v>
      </c>
      <c r="AE65" s="6">
        <f t="shared" si="8"/>
        <v>1.8867924528301886E-2</v>
      </c>
      <c r="AF65" s="6">
        <f t="shared" si="9"/>
        <v>6.1320754716981132E-2</v>
      </c>
      <c r="AG65" s="6">
        <f t="shared" si="10"/>
        <v>0.12735849056603774</v>
      </c>
      <c r="AH65">
        <v>0</v>
      </c>
      <c r="AI65">
        <v>0</v>
      </c>
      <c r="AJ65">
        <v>0</v>
      </c>
      <c r="AK65">
        <v>0</v>
      </c>
      <c r="AL65" s="6" t="str">
        <f t="shared" si="11"/>
        <v>NA</v>
      </c>
      <c r="AM65" s="6" t="str">
        <f t="shared" si="12"/>
        <v>NA</v>
      </c>
      <c r="AN65" s="6" t="str">
        <f t="shared" si="13"/>
        <v>NA</v>
      </c>
      <c r="AO65">
        <v>379</v>
      </c>
      <c r="AP65">
        <v>16</v>
      </c>
      <c r="AQ65">
        <v>26</v>
      </c>
      <c r="AR65">
        <v>41</v>
      </c>
      <c r="AS65" s="6">
        <f t="shared" si="14"/>
        <v>4.221635883905013E-2</v>
      </c>
      <c r="AT65" s="6">
        <f t="shared" si="15"/>
        <v>6.860158311345646E-2</v>
      </c>
      <c r="AU65" s="6">
        <f t="shared" si="16"/>
        <v>0.10817941952506596</v>
      </c>
      <c r="AV65">
        <f t="shared" si="17"/>
        <v>1244</v>
      </c>
      <c r="AW65">
        <f t="shared" si="18"/>
        <v>80</v>
      </c>
      <c r="AX65">
        <f t="shared" si="19"/>
        <v>133</v>
      </c>
      <c r="AY65">
        <f t="shared" si="20"/>
        <v>227</v>
      </c>
      <c r="AZ65" s="6">
        <f t="shared" si="21"/>
        <v>6.4308681672025719E-2</v>
      </c>
      <c r="BA65" s="6">
        <f t="shared" si="22"/>
        <v>0.10691318327974277</v>
      </c>
      <c r="BB65" s="6">
        <f t="shared" si="23"/>
        <v>0.182475884244373</v>
      </c>
      <c r="BC65">
        <v>1830</v>
      </c>
      <c r="BD65">
        <v>1120</v>
      </c>
      <c r="BE65">
        <v>87</v>
      </c>
      <c r="BF65" s="6">
        <f t="shared" si="24"/>
        <v>7.767857142857143E-2</v>
      </c>
      <c r="BG65">
        <v>365</v>
      </c>
      <c r="BH65" s="6">
        <f t="shared" si="25"/>
        <v>0.32589285714285715</v>
      </c>
      <c r="BI65">
        <v>425</v>
      </c>
      <c r="BJ65" s="6">
        <f t="shared" si="26"/>
        <v>0.3794642857142857</v>
      </c>
      <c r="BK65">
        <v>577</v>
      </c>
      <c r="BL65">
        <v>88</v>
      </c>
      <c r="BM65" s="6">
        <f t="shared" si="27"/>
        <v>0.15251299826689774</v>
      </c>
      <c r="BN65">
        <v>130</v>
      </c>
      <c r="BO65" s="6">
        <f t="shared" si="28"/>
        <v>0.22530329289428075</v>
      </c>
      <c r="BP65">
        <v>209</v>
      </c>
      <c r="BQ65" s="6">
        <f t="shared" si="29"/>
        <v>0.36221837088388215</v>
      </c>
      <c r="BR65">
        <v>895</v>
      </c>
      <c r="BS65">
        <v>1095</v>
      </c>
      <c r="BT65">
        <v>45</v>
      </c>
      <c r="BU65">
        <v>23</v>
      </c>
      <c r="BV65">
        <v>18</v>
      </c>
      <c r="BW65" s="67">
        <f t="shared" si="30"/>
        <v>0.91111111111111109</v>
      </c>
      <c r="BX65">
        <v>1261</v>
      </c>
      <c r="BY65">
        <v>718</v>
      </c>
      <c r="BZ65" s="6">
        <f t="shared" si="31"/>
        <v>0.56938937351308483</v>
      </c>
      <c r="CA65">
        <v>1997</v>
      </c>
      <c r="CB65">
        <v>1938</v>
      </c>
      <c r="CC65" s="6">
        <f t="shared" si="32"/>
        <v>0.97045568352528788</v>
      </c>
    </row>
    <row r="66" spans="1:81" x14ac:dyDescent="0.3">
      <c r="A66" t="s">
        <v>189</v>
      </c>
      <c r="B66" t="s">
        <v>194</v>
      </c>
      <c r="C66" t="s">
        <v>195</v>
      </c>
      <c r="D66" s="50">
        <v>37553278</v>
      </c>
      <c r="E66" t="s">
        <v>1064</v>
      </c>
      <c r="F66">
        <v>2313</v>
      </c>
      <c r="G66">
        <v>2272</v>
      </c>
      <c r="H66" s="6">
        <f t="shared" si="1"/>
        <v>0.98227410289667094</v>
      </c>
      <c r="I66">
        <v>72</v>
      </c>
      <c r="J66">
        <v>44</v>
      </c>
      <c r="K66">
        <v>109</v>
      </c>
      <c r="L66">
        <v>51</v>
      </c>
      <c r="M66">
        <v>83</v>
      </c>
      <c r="N66">
        <v>8</v>
      </c>
      <c r="O66">
        <v>12</v>
      </c>
      <c r="P66">
        <v>17</v>
      </c>
      <c r="Q66" s="6">
        <f t="shared" si="2"/>
        <v>9.6385542168674704E-2</v>
      </c>
      <c r="R66" s="6">
        <f t="shared" si="3"/>
        <v>0.14457831325301204</v>
      </c>
      <c r="S66" s="6">
        <f t="shared" si="4"/>
        <v>0.20481927710843373</v>
      </c>
      <c r="T66">
        <v>1785</v>
      </c>
      <c r="U66">
        <v>241</v>
      </c>
      <c r="V66">
        <v>359</v>
      </c>
      <c r="W66">
        <v>473</v>
      </c>
      <c r="X66" s="6">
        <f t="shared" si="5"/>
        <v>0.13501400560224089</v>
      </c>
      <c r="Y66" s="6">
        <f t="shared" si="6"/>
        <v>0.20112044817927172</v>
      </c>
      <c r="Z66" s="6">
        <f t="shared" si="7"/>
        <v>0.26498599439775911</v>
      </c>
      <c r="AA66">
        <v>415</v>
      </c>
      <c r="AB66">
        <v>29</v>
      </c>
      <c r="AC66">
        <v>47</v>
      </c>
      <c r="AD66">
        <v>68</v>
      </c>
      <c r="AE66" s="6">
        <f t="shared" si="8"/>
        <v>6.9879518072289162E-2</v>
      </c>
      <c r="AF66" s="6">
        <f t="shared" si="9"/>
        <v>0.11325301204819277</v>
      </c>
      <c r="AG66" s="6">
        <f t="shared" si="10"/>
        <v>0.16385542168674699</v>
      </c>
      <c r="AH66">
        <v>39</v>
      </c>
      <c r="AI66">
        <v>10</v>
      </c>
      <c r="AJ66">
        <v>13</v>
      </c>
      <c r="AK66">
        <v>16</v>
      </c>
      <c r="AL66" s="6">
        <f t="shared" si="11"/>
        <v>0.25641025641025639</v>
      </c>
      <c r="AM66" s="6">
        <f t="shared" si="12"/>
        <v>0.33333333333333331</v>
      </c>
      <c r="AN66" s="6">
        <f t="shared" si="13"/>
        <v>0.41025641025641024</v>
      </c>
      <c r="AO66">
        <v>1795</v>
      </c>
      <c r="AP66">
        <v>100</v>
      </c>
      <c r="AQ66">
        <v>199</v>
      </c>
      <c r="AR66">
        <v>313</v>
      </c>
      <c r="AS66" s="6">
        <f t="shared" si="14"/>
        <v>5.5710306406685235E-2</v>
      </c>
      <c r="AT66" s="6">
        <f t="shared" si="15"/>
        <v>0.11086350974930362</v>
      </c>
      <c r="AU66" s="6">
        <f t="shared" si="16"/>
        <v>0.17437325905292478</v>
      </c>
      <c r="AV66">
        <f t="shared" si="17"/>
        <v>4117</v>
      </c>
      <c r="AW66">
        <f t="shared" si="18"/>
        <v>388</v>
      </c>
      <c r="AX66">
        <f t="shared" si="19"/>
        <v>630</v>
      </c>
      <c r="AY66">
        <f t="shared" si="20"/>
        <v>887</v>
      </c>
      <c r="AZ66" s="6">
        <f t="shared" si="21"/>
        <v>9.4243381102744717E-2</v>
      </c>
      <c r="BA66" s="6">
        <f t="shared" si="22"/>
        <v>0.15302404663589994</v>
      </c>
      <c r="BB66" s="6">
        <f t="shared" si="23"/>
        <v>0.21544814185086228</v>
      </c>
      <c r="BC66">
        <v>6560</v>
      </c>
      <c r="BD66">
        <v>2076</v>
      </c>
      <c r="BE66">
        <v>142</v>
      </c>
      <c r="BF66" s="6">
        <f t="shared" si="24"/>
        <v>6.8400770712909439E-2</v>
      </c>
      <c r="BG66">
        <v>751</v>
      </c>
      <c r="BH66" s="6">
        <f t="shared" si="25"/>
        <v>0.36175337186897882</v>
      </c>
      <c r="BI66">
        <v>844</v>
      </c>
      <c r="BJ66" s="6">
        <f t="shared" si="26"/>
        <v>0.40655105973025046</v>
      </c>
      <c r="BK66">
        <v>707</v>
      </c>
      <c r="BL66">
        <v>110</v>
      </c>
      <c r="BM66" s="6">
        <f t="shared" si="27"/>
        <v>0.15558698727015557</v>
      </c>
      <c r="BN66">
        <v>207</v>
      </c>
      <c r="BO66" s="6">
        <f t="shared" si="28"/>
        <v>0.29278642149929279</v>
      </c>
      <c r="BP66">
        <v>295</v>
      </c>
      <c r="BQ66" s="6">
        <f t="shared" si="29"/>
        <v>0.41725601131541723</v>
      </c>
      <c r="BR66">
        <v>3462</v>
      </c>
      <c r="BS66">
        <v>3902</v>
      </c>
      <c r="BT66">
        <v>174</v>
      </c>
      <c r="BU66">
        <v>70</v>
      </c>
      <c r="BV66">
        <v>54</v>
      </c>
      <c r="BW66" s="67">
        <f t="shared" si="30"/>
        <v>0.71264367816091956</v>
      </c>
      <c r="BX66">
        <v>4620</v>
      </c>
      <c r="BY66">
        <v>2215</v>
      </c>
      <c r="BZ66" s="6">
        <f t="shared" si="31"/>
        <v>0.47943722943722944</v>
      </c>
      <c r="CA66">
        <v>4343</v>
      </c>
      <c r="CB66">
        <v>4261</v>
      </c>
      <c r="CC66" s="6">
        <f t="shared" si="32"/>
        <v>0.98111904213677181</v>
      </c>
    </row>
    <row r="67" spans="1:81" x14ac:dyDescent="0.3">
      <c r="A67" t="s">
        <v>196</v>
      </c>
      <c r="B67" t="s">
        <v>197</v>
      </c>
      <c r="C67" t="s">
        <v>198</v>
      </c>
      <c r="D67" s="50">
        <v>22720536</v>
      </c>
      <c r="E67" t="s">
        <v>90</v>
      </c>
      <c r="F67">
        <v>6326</v>
      </c>
      <c r="G67">
        <v>5952</v>
      </c>
      <c r="H67" s="6">
        <f t="shared" si="1"/>
        <v>0.94087891242491306</v>
      </c>
      <c r="I67">
        <v>213</v>
      </c>
      <c r="J67">
        <v>110</v>
      </c>
      <c r="K67">
        <v>256</v>
      </c>
      <c r="L67">
        <v>138</v>
      </c>
      <c r="M67">
        <v>1101</v>
      </c>
      <c r="N67">
        <v>49</v>
      </c>
      <c r="O67">
        <v>107</v>
      </c>
      <c r="P67">
        <v>149</v>
      </c>
      <c r="Q67" s="6">
        <f t="shared" si="2"/>
        <v>4.4504995458673931E-2</v>
      </c>
      <c r="R67" s="6">
        <f t="shared" si="3"/>
        <v>9.7184377838328798E-2</v>
      </c>
      <c r="S67" s="6">
        <f t="shared" si="4"/>
        <v>0.13533151680290645</v>
      </c>
      <c r="T67">
        <v>2278</v>
      </c>
      <c r="U67">
        <v>79</v>
      </c>
      <c r="V67">
        <v>191</v>
      </c>
      <c r="W67">
        <v>314</v>
      </c>
      <c r="X67" s="6">
        <f t="shared" si="5"/>
        <v>3.4679543459174712E-2</v>
      </c>
      <c r="Y67" s="6">
        <f t="shared" si="6"/>
        <v>8.3845478489903424E-2</v>
      </c>
      <c r="Z67" s="6">
        <f t="shared" si="7"/>
        <v>0.13784021071115013</v>
      </c>
      <c r="AA67">
        <v>1134</v>
      </c>
      <c r="AB67">
        <v>230</v>
      </c>
      <c r="AC67">
        <v>311</v>
      </c>
      <c r="AD67">
        <v>425</v>
      </c>
      <c r="AE67" s="6">
        <f t="shared" si="8"/>
        <v>0.20282186948853614</v>
      </c>
      <c r="AF67" s="6">
        <f t="shared" si="9"/>
        <v>0.2742504409171076</v>
      </c>
      <c r="AG67" s="6">
        <f t="shared" si="10"/>
        <v>0.37477954144620812</v>
      </c>
      <c r="AH67">
        <v>0</v>
      </c>
      <c r="AI67">
        <v>0</v>
      </c>
      <c r="AJ67">
        <v>0</v>
      </c>
      <c r="AK67">
        <v>0</v>
      </c>
      <c r="AL67" s="6" t="str">
        <f t="shared" si="11"/>
        <v>NA</v>
      </c>
      <c r="AM67" s="6" t="str">
        <f t="shared" si="12"/>
        <v>NA</v>
      </c>
      <c r="AN67" s="6" t="str">
        <f t="shared" si="13"/>
        <v>NA</v>
      </c>
      <c r="AO67">
        <v>1149</v>
      </c>
      <c r="AP67">
        <v>67</v>
      </c>
      <c r="AQ67">
        <v>126</v>
      </c>
      <c r="AR67">
        <v>193</v>
      </c>
      <c r="AS67" s="6">
        <f t="shared" si="14"/>
        <v>5.8311575282854654E-2</v>
      </c>
      <c r="AT67" s="6">
        <f t="shared" si="15"/>
        <v>0.10966057441253264</v>
      </c>
      <c r="AU67" s="6">
        <f t="shared" si="16"/>
        <v>0.16797214969538729</v>
      </c>
      <c r="AV67">
        <f t="shared" si="17"/>
        <v>5662</v>
      </c>
      <c r="AW67">
        <f t="shared" si="18"/>
        <v>425</v>
      </c>
      <c r="AX67">
        <f t="shared" si="19"/>
        <v>735</v>
      </c>
      <c r="AY67">
        <f t="shared" si="20"/>
        <v>1081</v>
      </c>
      <c r="AZ67" s="6">
        <f t="shared" si="21"/>
        <v>7.5061815612857644E-2</v>
      </c>
      <c r="BA67" s="6">
        <f t="shared" si="22"/>
        <v>0.12981278700105969</v>
      </c>
      <c r="BB67" s="6">
        <f t="shared" si="23"/>
        <v>0.19092193571176264</v>
      </c>
      <c r="BC67">
        <v>13164</v>
      </c>
      <c r="BD67">
        <v>1034</v>
      </c>
      <c r="BE67">
        <v>64</v>
      </c>
      <c r="BF67" s="6">
        <f t="shared" si="24"/>
        <v>6.1895551257253385E-2</v>
      </c>
      <c r="BG67">
        <v>228</v>
      </c>
      <c r="BH67" s="6">
        <f t="shared" si="25"/>
        <v>0.22050290135396519</v>
      </c>
      <c r="BI67">
        <v>252</v>
      </c>
      <c r="BJ67" s="6">
        <f t="shared" si="26"/>
        <v>0.2437137330754352</v>
      </c>
      <c r="BK67">
        <v>171</v>
      </c>
      <c r="BL67">
        <v>28</v>
      </c>
      <c r="BM67" s="6">
        <f t="shared" si="27"/>
        <v>0.16374269005847952</v>
      </c>
      <c r="BN67">
        <v>59</v>
      </c>
      <c r="BO67" s="6">
        <f t="shared" si="28"/>
        <v>0.34502923976608185</v>
      </c>
      <c r="BP67">
        <v>80</v>
      </c>
      <c r="BQ67" s="6">
        <f t="shared" si="29"/>
        <v>0.46783625730994149</v>
      </c>
      <c r="BR67">
        <v>5144</v>
      </c>
      <c r="BS67">
        <v>6898</v>
      </c>
      <c r="BT67">
        <v>612</v>
      </c>
      <c r="BU67">
        <v>290</v>
      </c>
      <c r="BV67">
        <v>322</v>
      </c>
      <c r="BW67" s="67">
        <f t="shared" si="30"/>
        <v>1</v>
      </c>
      <c r="BX67">
        <v>5277</v>
      </c>
      <c r="BY67">
        <v>3524</v>
      </c>
      <c r="BZ67" s="6">
        <f t="shared" si="31"/>
        <v>0.66780367633124882</v>
      </c>
      <c r="CA67">
        <v>4400</v>
      </c>
      <c r="CB67">
        <v>4340</v>
      </c>
      <c r="CC67" s="6">
        <f t="shared" si="32"/>
        <v>0.98636363636363633</v>
      </c>
    </row>
    <row r="68" spans="1:81" x14ac:dyDescent="0.3">
      <c r="A68" t="s">
        <v>199</v>
      </c>
      <c r="B68" t="s">
        <v>200</v>
      </c>
      <c r="C68" t="s">
        <v>201</v>
      </c>
      <c r="D68" s="50">
        <v>8249505</v>
      </c>
      <c r="E68" t="s">
        <v>1064</v>
      </c>
      <c r="F68">
        <v>1043</v>
      </c>
      <c r="G68">
        <v>594</v>
      </c>
      <c r="H68" s="6">
        <f t="shared" ref="H68:H131" si="33">IFERROR(G68/F68,"NA")</f>
        <v>0.56951102588686486</v>
      </c>
      <c r="I68">
        <v>74</v>
      </c>
      <c r="J68">
        <v>50</v>
      </c>
      <c r="K68">
        <v>102</v>
      </c>
      <c r="L68">
        <v>57</v>
      </c>
      <c r="M68">
        <v>42</v>
      </c>
      <c r="N68">
        <v>6</v>
      </c>
      <c r="O68">
        <v>10</v>
      </c>
      <c r="P68">
        <v>12</v>
      </c>
      <c r="Q68" s="6">
        <f t="shared" ref="Q68:Q131" si="34">IFERROR(N68/M68,"NA")</f>
        <v>0.14285714285714285</v>
      </c>
      <c r="R68" s="6">
        <f t="shared" ref="R68:R131" si="35">IFERROR(O68/M68,"NA")</f>
        <v>0.23809523809523808</v>
      </c>
      <c r="S68" s="6">
        <f t="shared" ref="S68:S131" si="36">IFERROR(P68/M68,"NA")</f>
        <v>0.2857142857142857</v>
      </c>
      <c r="T68">
        <v>623</v>
      </c>
      <c r="U68">
        <v>99</v>
      </c>
      <c r="V68">
        <v>146</v>
      </c>
      <c r="W68">
        <v>184</v>
      </c>
      <c r="X68" s="6">
        <f t="shared" ref="X68:X131" si="37">IFERROR(U68/T68,"NA")</f>
        <v>0.15890850722311398</v>
      </c>
      <c r="Y68" s="6">
        <f t="shared" ref="Y68:Y131" si="38">IFERROR(V68/T68,"NA")</f>
        <v>0.23434991974317818</v>
      </c>
      <c r="Z68" s="6">
        <f t="shared" ref="Z68:Z131" si="39">IFERROR(W68/T68,"NA")</f>
        <v>0.2953451043338684</v>
      </c>
      <c r="AA68">
        <v>102</v>
      </c>
      <c r="AB68">
        <v>13</v>
      </c>
      <c r="AC68">
        <v>26</v>
      </c>
      <c r="AD68">
        <v>33</v>
      </c>
      <c r="AE68" s="6">
        <f t="shared" ref="AE68:AE131" si="40">IFERROR(AB68/AA68,"NA")</f>
        <v>0.12745098039215685</v>
      </c>
      <c r="AF68" s="6">
        <f t="shared" ref="AF68:AF131" si="41">IFERROR(AC68/AA68,"NA")</f>
        <v>0.25490196078431371</v>
      </c>
      <c r="AG68" s="6">
        <f t="shared" ref="AG68:AG131" si="42">IFERROR(AD68/AA68,"NA")</f>
        <v>0.3235294117647059</v>
      </c>
      <c r="AH68">
        <v>0</v>
      </c>
      <c r="AI68">
        <v>0</v>
      </c>
      <c r="AJ68">
        <v>0</v>
      </c>
      <c r="AK68">
        <v>0</v>
      </c>
      <c r="AL68" s="6" t="str">
        <f t="shared" ref="AL68:AL131" si="43">IFERROR(AI68/AH68,"NA")</f>
        <v>NA</v>
      </c>
      <c r="AM68" s="6" t="str">
        <f t="shared" ref="AM68:AM131" si="44">IFERROR(AJ68/AH68,"NA")</f>
        <v>NA</v>
      </c>
      <c r="AN68" s="6" t="str">
        <f t="shared" ref="AN68:AN131" si="45">IFERROR(AK68/AH68,"NA")</f>
        <v>NA</v>
      </c>
      <c r="AO68">
        <v>650</v>
      </c>
      <c r="AP68">
        <v>29</v>
      </c>
      <c r="AQ68">
        <v>61</v>
      </c>
      <c r="AR68">
        <v>100</v>
      </c>
      <c r="AS68" s="6">
        <f t="shared" ref="AS68:AS131" si="46">IFERROR(AP68/AO68,"NA")</f>
        <v>4.4615384615384612E-2</v>
      </c>
      <c r="AT68" s="6">
        <f t="shared" ref="AT68:AT131" si="47">IFERROR(AQ68/AO68,"NA")</f>
        <v>9.3846153846153843E-2</v>
      </c>
      <c r="AU68" s="6">
        <f t="shared" ref="AU68:AU131" si="48">IFERROR(AR68/AO68,"NA")</f>
        <v>0.15384615384615385</v>
      </c>
      <c r="AV68">
        <f t="shared" ref="AV68:AV131" si="49">M68+T68+AA68+AH68+AO68</f>
        <v>1417</v>
      </c>
      <c r="AW68">
        <f t="shared" ref="AW68:AW131" si="50">N68+U68+AB68+AI68+AP68</f>
        <v>147</v>
      </c>
      <c r="AX68">
        <f t="shared" ref="AX68:AX131" si="51">O68+V68+AC68+AJ68+AQ68</f>
        <v>243</v>
      </c>
      <c r="AY68">
        <f t="shared" ref="AY68:AY131" si="52">P68+W68+AD68+AK68+AR68</f>
        <v>329</v>
      </c>
      <c r="AZ68" s="6">
        <f t="shared" ref="AZ68:AZ131" si="53">IFERROR(AW68/AV68,"NA")</f>
        <v>0.10374029640084687</v>
      </c>
      <c r="BA68" s="6">
        <f t="shared" ref="BA68:BA131" si="54">IFERROR(AX68/AV68,"NA")</f>
        <v>0.17148906139731829</v>
      </c>
      <c r="BB68" s="6">
        <f t="shared" ref="BB68:BB131" si="55">IFERROR(AY68/AV68,"NA")</f>
        <v>0.23218066337332394</v>
      </c>
      <c r="BC68">
        <v>2280</v>
      </c>
      <c r="BD68">
        <v>423</v>
      </c>
      <c r="BE68">
        <v>57</v>
      </c>
      <c r="BF68" s="6">
        <f t="shared" ref="BF68:BF131" si="56">IFERROR(BE68/BD68,"NA")</f>
        <v>0.13475177304964539</v>
      </c>
      <c r="BG68">
        <v>119</v>
      </c>
      <c r="BH68" s="6">
        <f t="shared" ref="BH68:BH131" si="57">IFERROR(BG68/BD68,"NA")</f>
        <v>0.28132387706855794</v>
      </c>
      <c r="BI68">
        <v>139</v>
      </c>
      <c r="BJ68" s="6">
        <f t="shared" ref="BJ68:BJ131" si="58">IFERROR(BI68/BD68,"NA")</f>
        <v>0.32860520094562645</v>
      </c>
      <c r="BK68">
        <v>116</v>
      </c>
      <c r="BL68">
        <v>19</v>
      </c>
      <c r="BM68" s="6">
        <f t="shared" ref="BM68:BM131" si="59">IFERROR(BL68/BK68,"NA")</f>
        <v>0.16379310344827586</v>
      </c>
      <c r="BN68">
        <v>17</v>
      </c>
      <c r="BO68" s="6">
        <f t="shared" ref="BO68:BO131" si="60">IFERROR(BN68/BK68,"NA")</f>
        <v>0.14655172413793102</v>
      </c>
      <c r="BP68">
        <v>35</v>
      </c>
      <c r="BQ68" s="6">
        <f t="shared" ref="BQ68:BQ131" si="61">IFERROR(BP68/BK68,"NA")</f>
        <v>0.30172413793103448</v>
      </c>
      <c r="BR68">
        <v>1389</v>
      </c>
      <c r="BS68">
        <v>1934</v>
      </c>
      <c r="BT68">
        <v>89</v>
      </c>
      <c r="BU68">
        <v>14</v>
      </c>
      <c r="BV68">
        <v>58</v>
      </c>
      <c r="BW68" s="67">
        <f t="shared" ref="BW68:BW131" si="62">IFERROR((BU68+BV68)/BT68,"NA")</f>
        <v>0.8089887640449438</v>
      </c>
      <c r="BX68">
        <v>2150</v>
      </c>
      <c r="BY68">
        <v>990</v>
      </c>
      <c r="BZ68" s="6">
        <f t="shared" ref="BZ68:BZ131" si="63">IFERROR(BY68/BX68,"NA")</f>
        <v>0.46046511627906977</v>
      </c>
      <c r="CA68">
        <v>776</v>
      </c>
      <c r="CB68">
        <v>758</v>
      </c>
      <c r="CC68" s="6">
        <f t="shared" ref="CC68:CC131" si="64">IFERROR(CB68/CA68,"NA")</f>
        <v>0.97680412371134018</v>
      </c>
    </row>
    <row r="69" spans="1:81" x14ac:dyDescent="0.3">
      <c r="A69" t="s">
        <v>202</v>
      </c>
      <c r="B69" t="s">
        <v>949</v>
      </c>
      <c r="C69" t="s">
        <v>204</v>
      </c>
      <c r="D69" s="50"/>
      <c r="E69" t="s">
        <v>1064</v>
      </c>
      <c r="F69">
        <v>825</v>
      </c>
      <c r="G69">
        <v>825</v>
      </c>
      <c r="H69" s="6">
        <f t="shared" si="33"/>
        <v>1</v>
      </c>
      <c r="I69">
        <v>44</v>
      </c>
      <c r="J69">
        <v>15</v>
      </c>
      <c r="K69">
        <v>63</v>
      </c>
      <c r="L69">
        <v>20</v>
      </c>
      <c r="M69">
        <v>4</v>
      </c>
      <c r="N69">
        <v>0</v>
      </c>
      <c r="O69">
        <v>0</v>
      </c>
      <c r="P69">
        <v>0</v>
      </c>
      <c r="Q69" s="6">
        <f t="shared" si="34"/>
        <v>0</v>
      </c>
      <c r="R69" s="6">
        <f t="shared" si="35"/>
        <v>0</v>
      </c>
      <c r="S69" s="6">
        <f t="shared" si="36"/>
        <v>0</v>
      </c>
      <c r="T69">
        <v>411</v>
      </c>
      <c r="U69">
        <v>77</v>
      </c>
      <c r="V69">
        <v>116</v>
      </c>
      <c r="W69">
        <v>163</v>
      </c>
      <c r="X69" s="6">
        <f t="shared" si="37"/>
        <v>0.18734793187347931</v>
      </c>
      <c r="Y69" s="6">
        <f t="shared" si="38"/>
        <v>0.28223844282238442</v>
      </c>
      <c r="Z69" s="6">
        <f t="shared" si="39"/>
        <v>0.39659367396593675</v>
      </c>
      <c r="AA69">
        <v>261</v>
      </c>
      <c r="AB69">
        <v>23</v>
      </c>
      <c r="AC69">
        <v>45</v>
      </c>
      <c r="AD69">
        <v>61</v>
      </c>
      <c r="AE69" s="6">
        <f t="shared" si="40"/>
        <v>8.8122605363984668E-2</v>
      </c>
      <c r="AF69" s="6">
        <f t="shared" si="41"/>
        <v>0.17241379310344829</v>
      </c>
      <c r="AG69" s="6">
        <f t="shared" si="42"/>
        <v>0.23371647509578544</v>
      </c>
      <c r="AH69">
        <v>0</v>
      </c>
      <c r="AI69">
        <v>0</v>
      </c>
      <c r="AJ69">
        <v>0</v>
      </c>
      <c r="AK69">
        <v>0</v>
      </c>
      <c r="AL69" s="6" t="str">
        <f t="shared" si="43"/>
        <v>NA</v>
      </c>
      <c r="AM69" s="6" t="str">
        <f t="shared" si="44"/>
        <v>NA</v>
      </c>
      <c r="AN69" s="6" t="str">
        <f t="shared" si="45"/>
        <v>NA</v>
      </c>
      <c r="AO69">
        <v>488</v>
      </c>
      <c r="AP69">
        <v>25</v>
      </c>
      <c r="AQ69">
        <v>50</v>
      </c>
      <c r="AR69">
        <v>85</v>
      </c>
      <c r="AS69" s="6">
        <f t="shared" si="46"/>
        <v>5.1229508196721313E-2</v>
      </c>
      <c r="AT69" s="6">
        <f t="shared" si="47"/>
        <v>0.10245901639344263</v>
      </c>
      <c r="AU69" s="6">
        <f t="shared" si="48"/>
        <v>0.17418032786885246</v>
      </c>
      <c r="AV69">
        <f t="shared" si="49"/>
        <v>1164</v>
      </c>
      <c r="AW69">
        <f t="shared" si="50"/>
        <v>125</v>
      </c>
      <c r="AX69">
        <f t="shared" si="51"/>
        <v>211</v>
      </c>
      <c r="AY69">
        <f t="shared" si="52"/>
        <v>309</v>
      </c>
      <c r="AZ69" s="6">
        <f t="shared" si="53"/>
        <v>0.10738831615120274</v>
      </c>
      <c r="BA69" s="6">
        <f t="shared" si="54"/>
        <v>0.18127147766323023</v>
      </c>
      <c r="BB69" s="6">
        <f t="shared" si="55"/>
        <v>0.2654639175257732</v>
      </c>
      <c r="BC69">
        <v>4573</v>
      </c>
      <c r="BD69">
        <v>35</v>
      </c>
      <c r="BE69">
        <v>6</v>
      </c>
      <c r="BF69" s="6">
        <f t="shared" si="56"/>
        <v>0.17142857142857143</v>
      </c>
      <c r="BG69">
        <v>1</v>
      </c>
      <c r="BH69" s="6">
        <f t="shared" si="57"/>
        <v>2.8571428571428571E-2</v>
      </c>
      <c r="BI69">
        <v>6</v>
      </c>
      <c r="BJ69" s="6">
        <f t="shared" si="58"/>
        <v>0.17142857142857143</v>
      </c>
      <c r="BK69">
        <v>144</v>
      </c>
      <c r="BL69">
        <v>24</v>
      </c>
      <c r="BM69" s="6">
        <f t="shared" si="59"/>
        <v>0.16666666666666666</v>
      </c>
      <c r="BN69">
        <v>5</v>
      </c>
      <c r="BO69" s="6">
        <f t="shared" si="60"/>
        <v>3.4722222222222224E-2</v>
      </c>
      <c r="BP69">
        <v>27</v>
      </c>
      <c r="BQ69" s="6">
        <f t="shared" si="61"/>
        <v>0.1875</v>
      </c>
      <c r="BR69">
        <v>2948</v>
      </c>
      <c r="BS69">
        <v>3436</v>
      </c>
      <c r="BT69">
        <v>220</v>
      </c>
      <c r="BU69">
        <v>9</v>
      </c>
      <c r="BV69">
        <v>6</v>
      </c>
      <c r="BW69" s="67">
        <f t="shared" si="62"/>
        <v>6.8181818181818177E-2</v>
      </c>
      <c r="BX69">
        <v>4391</v>
      </c>
      <c r="BY69">
        <v>1079</v>
      </c>
      <c r="BZ69" s="6">
        <f t="shared" si="63"/>
        <v>0.24572990207242085</v>
      </c>
      <c r="CA69">
        <v>439</v>
      </c>
      <c r="CB69">
        <v>380</v>
      </c>
      <c r="CC69" s="6">
        <f t="shared" si="64"/>
        <v>0.86560364464692485</v>
      </c>
    </row>
    <row r="70" spans="1:81" x14ac:dyDescent="0.3">
      <c r="A70" t="s">
        <v>202</v>
      </c>
      <c r="B70" t="s">
        <v>205</v>
      </c>
      <c r="C70" t="s">
        <v>206</v>
      </c>
      <c r="D70" s="50">
        <v>6347400</v>
      </c>
      <c r="E70" t="s">
        <v>1064</v>
      </c>
      <c r="F70">
        <v>1160</v>
      </c>
      <c r="G70">
        <v>932</v>
      </c>
      <c r="H70" s="6">
        <f t="shared" si="33"/>
        <v>0.80344827586206902</v>
      </c>
      <c r="I70">
        <v>68</v>
      </c>
      <c r="J70">
        <v>48</v>
      </c>
      <c r="K70">
        <v>93</v>
      </c>
      <c r="L70">
        <v>58</v>
      </c>
      <c r="M70">
        <v>13</v>
      </c>
      <c r="N70">
        <v>1</v>
      </c>
      <c r="O70">
        <v>2</v>
      </c>
      <c r="P70">
        <v>2</v>
      </c>
      <c r="Q70" s="6">
        <f t="shared" si="34"/>
        <v>7.6923076923076927E-2</v>
      </c>
      <c r="R70" s="6">
        <f t="shared" si="35"/>
        <v>0.15384615384615385</v>
      </c>
      <c r="S70" s="6">
        <f t="shared" si="36"/>
        <v>0.15384615384615385</v>
      </c>
      <c r="T70">
        <v>944</v>
      </c>
      <c r="U70">
        <v>86</v>
      </c>
      <c r="V70">
        <v>128</v>
      </c>
      <c r="W70">
        <v>196</v>
      </c>
      <c r="X70" s="6">
        <f t="shared" si="37"/>
        <v>9.110169491525423E-2</v>
      </c>
      <c r="Y70" s="6">
        <f t="shared" si="38"/>
        <v>0.13559322033898305</v>
      </c>
      <c r="Z70" s="6">
        <f t="shared" si="39"/>
        <v>0.2076271186440678</v>
      </c>
      <c r="AA70">
        <v>293</v>
      </c>
      <c r="AB70">
        <v>22</v>
      </c>
      <c r="AC70">
        <v>32</v>
      </c>
      <c r="AD70">
        <v>40</v>
      </c>
      <c r="AE70" s="6">
        <f t="shared" si="40"/>
        <v>7.5085324232081918E-2</v>
      </c>
      <c r="AF70" s="6">
        <f t="shared" si="41"/>
        <v>0.10921501706484642</v>
      </c>
      <c r="AG70" s="6">
        <f t="shared" si="42"/>
        <v>0.13651877133105803</v>
      </c>
      <c r="AH70">
        <v>1</v>
      </c>
      <c r="AI70">
        <v>1</v>
      </c>
      <c r="AJ70">
        <v>1</v>
      </c>
      <c r="AK70">
        <v>1</v>
      </c>
      <c r="AL70" s="6">
        <f t="shared" si="43"/>
        <v>1</v>
      </c>
      <c r="AM70" s="6">
        <f t="shared" si="44"/>
        <v>1</v>
      </c>
      <c r="AN70" s="6">
        <f t="shared" si="45"/>
        <v>1</v>
      </c>
      <c r="AO70">
        <v>792</v>
      </c>
      <c r="AP70">
        <v>20</v>
      </c>
      <c r="AQ70">
        <v>40</v>
      </c>
      <c r="AR70">
        <v>94</v>
      </c>
      <c r="AS70" s="6">
        <f t="shared" si="46"/>
        <v>2.5252525252525252E-2</v>
      </c>
      <c r="AT70" s="6">
        <f t="shared" si="47"/>
        <v>5.0505050505050504E-2</v>
      </c>
      <c r="AU70" s="6">
        <f t="shared" si="48"/>
        <v>0.11868686868686869</v>
      </c>
      <c r="AV70">
        <f t="shared" si="49"/>
        <v>2043</v>
      </c>
      <c r="AW70">
        <f t="shared" si="50"/>
        <v>130</v>
      </c>
      <c r="AX70">
        <f t="shared" si="51"/>
        <v>203</v>
      </c>
      <c r="AY70">
        <f t="shared" si="52"/>
        <v>333</v>
      </c>
      <c r="AZ70" s="6">
        <f t="shared" si="53"/>
        <v>6.3631913852178174E-2</v>
      </c>
      <c r="BA70" s="6">
        <f t="shared" si="54"/>
        <v>9.9363680861478218E-2</v>
      </c>
      <c r="BB70" s="6">
        <f t="shared" si="55"/>
        <v>0.16299559471365638</v>
      </c>
      <c r="BC70">
        <v>4352</v>
      </c>
      <c r="BD70">
        <v>349</v>
      </c>
      <c r="BE70">
        <v>23</v>
      </c>
      <c r="BF70" s="6">
        <f t="shared" si="56"/>
        <v>6.5902578796561598E-2</v>
      </c>
      <c r="BG70">
        <v>74</v>
      </c>
      <c r="BH70" s="6">
        <f t="shared" si="57"/>
        <v>0.21203438395415472</v>
      </c>
      <c r="BI70">
        <v>88</v>
      </c>
      <c r="BJ70" s="6">
        <f t="shared" si="58"/>
        <v>0.25214899713467048</v>
      </c>
      <c r="BK70">
        <v>201</v>
      </c>
      <c r="BL70">
        <v>58</v>
      </c>
      <c r="BM70" s="6">
        <f t="shared" si="59"/>
        <v>0.28855721393034828</v>
      </c>
      <c r="BN70">
        <v>40</v>
      </c>
      <c r="BO70" s="6">
        <f t="shared" si="60"/>
        <v>0.19900497512437812</v>
      </c>
      <c r="BP70">
        <v>91</v>
      </c>
      <c r="BQ70" s="6">
        <f t="shared" si="61"/>
        <v>0.45273631840796019</v>
      </c>
      <c r="BR70">
        <v>2569</v>
      </c>
      <c r="BS70">
        <v>3118</v>
      </c>
      <c r="BT70">
        <v>475</v>
      </c>
      <c r="BU70">
        <v>151</v>
      </c>
      <c r="BV70">
        <v>32</v>
      </c>
      <c r="BW70" s="67">
        <f t="shared" si="62"/>
        <v>0.38526315789473686</v>
      </c>
      <c r="BX70">
        <v>3638</v>
      </c>
      <c r="BY70">
        <v>1841</v>
      </c>
      <c r="BZ70" s="6">
        <f t="shared" si="63"/>
        <v>0.50604727872457389</v>
      </c>
      <c r="CA70">
        <v>1396</v>
      </c>
      <c r="CB70">
        <v>1303</v>
      </c>
      <c r="CC70" s="6">
        <f t="shared" si="64"/>
        <v>0.93338108882521487</v>
      </c>
    </row>
    <row r="71" spans="1:81" x14ac:dyDescent="0.3">
      <c r="A71" t="s">
        <v>202</v>
      </c>
      <c r="B71" t="s">
        <v>950</v>
      </c>
      <c r="C71" t="s">
        <v>208</v>
      </c>
      <c r="D71" s="50">
        <v>4129427</v>
      </c>
      <c r="E71" t="s">
        <v>1064</v>
      </c>
      <c r="F71">
        <v>1835</v>
      </c>
      <c r="G71">
        <v>1780</v>
      </c>
      <c r="H71" s="6">
        <f t="shared" si="33"/>
        <v>0.97002724795640327</v>
      </c>
      <c r="I71">
        <v>63</v>
      </c>
      <c r="J71">
        <v>35</v>
      </c>
      <c r="K71">
        <v>77</v>
      </c>
      <c r="L71">
        <v>39</v>
      </c>
      <c r="M71">
        <v>0</v>
      </c>
      <c r="N71">
        <v>0</v>
      </c>
      <c r="O71">
        <v>0</v>
      </c>
      <c r="P71">
        <v>0</v>
      </c>
      <c r="Q71" s="6" t="str">
        <f t="shared" si="34"/>
        <v>NA</v>
      </c>
      <c r="R71" s="6" t="str">
        <f t="shared" si="35"/>
        <v>NA</v>
      </c>
      <c r="S71" s="6" t="str">
        <f t="shared" si="36"/>
        <v>NA</v>
      </c>
      <c r="T71">
        <v>1869</v>
      </c>
      <c r="U71">
        <v>430</v>
      </c>
      <c r="V71">
        <v>566</v>
      </c>
      <c r="W71">
        <v>691</v>
      </c>
      <c r="X71" s="6">
        <f t="shared" si="37"/>
        <v>0.23006955591225253</v>
      </c>
      <c r="Y71" s="6">
        <f t="shared" si="38"/>
        <v>0.30283574103798822</v>
      </c>
      <c r="Z71" s="6">
        <f t="shared" si="39"/>
        <v>0.36971642589620118</v>
      </c>
      <c r="AA71">
        <v>434</v>
      </c>
      <c r="AB71">
        <v>64</v>
      </c>
      <c r="AC71">
        <v>83</v>
      </c>
      <c r="AD71">
        <v>112</v>
      </c>
      <c r="AE71" s="6">
        <f t="shared" si="40"/>
        <v>0.14746543778801843</v>
      </c>
      <c r="AF71" s="6">
        <f t="shared" si="41"/>
        <v>0.19124423963133641</v>
      </c>
      <c r="AG71" s="6">
        <f t="shared" si="42"/>
        <v>0.25806451612903225</v>
      </c>
      <c r="AH71">
        <v>38</v>
      </c>
      <c r="AI71">
        <v>5</v>
      </c>
      <c r="AJ71">
        <v>6</v>
      </c>
      <c r="AK71">
        <v>10</v>
      </c>
      <c r="AL71" s="6">
        <f t="shared" si="43"/>
        <v>0.13157894736842105</v>
      </c>
      <c r="AM71" s="6">
        <f t="shared" si="44"/>
        <v>0.15789473684210525</v>
      </c>
      <c r="AN71" s="6">
        <f t="shared" si="45"/>
        <v>0.26315789473684209</v>
      </c>
      <c r="AO71">
        <v>660</v>
      </c>
      <c r="AP71">
        <v>45</v>
      </c>
      <c r="AQ71">
        <v>77</v>
      </c>
      <c r="AR71">
        <v>111</v>
      </c>
      <c r="AS71" s="6">
        <f t="shared" si="46"/>
        <v>6.8181818181818177E-2</v>
      </c>
      <c r="AT71" s="6">
        <f t="shared" si="47"/>
        <v>0.11666666666666667</v>
      </c>
      <c r="AU71" s="6">
        <f t="shared" si="48"/>
        <v>0.16818181818181818</v>
      </c>
      <c r="AV71">
        <f t="shared" si="49"/>
        <v>3001</v>
      </c>
      <c r="AW71">
        <f t="shared" si="50"/>
        <v>544</v>
      </c>
      <c r="AX71">
        <f t="shared" si="51"/>
        <v>732</v>
      </c>
      <c r="AY71">
        <f t="shared" si="52"/>
        <v>924</v>
      </c>
      <c r="AZ71" s="6">
        <f t="shared" si="53"/>
        <v>0.18127290903032323</v>
      </c>
      <c r="BA71" s="6">
        <f t="shared" si="54"/>
        <v>0.24391869376874376</v>
      </c>
      <c r="BB71" s="6">
        <f t="shared" si="55"/>
        <v>0.30789736754415192</v>
      </c>
      <c r="BC71">
        <v>8718</v>
      </c>
      <c r="BD71">
        <v>220</v>
      </c>
      <c r="BE71">
        <v>17</v>
      </c>
      <c r="BF71" s="6">
        <f t="shared" si="56"/>
        <v>7.7272727272727271E-2</v>
      </c>
      <c r="BG71">
        <v>74</v>
      </c>
      <c r="BH71" s="6">
        <f t="shared" si="57"/>
        <v>0.33636363636363636</v>
      </c>
      <c r="BI71">
        <v>83</v>
      </c>
      <c r="BJ71" s="6">
        <f t="shared" si="58"/>
        <v>0.37727272727272726</v>
      </c>
      <c r="BK71">
        <v>323</v>
      </c>
      <c r="BL71">
        <v>40</v>
      </c>
      <c r="BM71" s="6">
        <f t="shared" si="59"/>
        <v>0.1238390092879257</v>
      </c>
      <c r="BN71">
        <v>50</v>
      </c>
      <c r="BO71" s="6">
        <f t="shared" si="60"/>
        <v>0.15479876160990713</v>
      </c>
      <c r="BP71">
        <v>79</v>
      </c>
      <c r="BQ71" s="6">
        <f t="shared" si="61"/>
        <v>0.24458204334365324</v>
      </c>
      <c r="BR71">
        <v>5219</v>
      </c>
      <c r="BS71">
        <v>5516</v>
      </c>
      <c r="BT71">
        <v>501</v>
      </c>
      <c r="BU71">
        <v>451</v>
      </c>
      <c r="BV71">
        <v>6</v>
      </c>
      <c r="BW71" s="67">
        <f t="shared" si="62"/>
        <v>0.91217564870259482</v>
      </c>
      <c r="BX71">
        <v>7478</v>
      </c>
      <c r="BY71">
        <v>2488</v>
      </c>
      <c r="BZ71" s="6">
        <f t="shared" si="63"/>
        <v>0.33270928055629845</v>
      </c>
      <c r="CA71">
        <v>1096</v>
      </c>
      <c r="CB71">
        <v>1023</v>
      </c>
      <c r="CC71" s="6">
        <f t="shared" si="64"/>
        <v>0.93339416058394165</v>
      </c>
    </row>
    <row r="72" spans="1:81" x14ac:dyDescent="0.3">
      <c r="A72" t="s">
        <v>202</v>
      </c>
      <c r="B72" t="s">
        <v>951</v>
      </c>
      <c r="C72" t="s">
        <v>210</v>
      </c>
      <c r="D72" s="50">
        <v>1974655</v>
      </c>
      <c r="E72" t="s">
        <v>1064</v>
      </c>
      <c r="F72">
        <v>571</v>
      </c>
      <c r="G72">
        <v>451</v>
      </c>
      <c r="H72" s="6">
        <f t="shared" si="33"/>
        <v>0.78984238178633981</v>
      </c>
      <c r="I72">
        <v>45</v>
      </c>
      <c r="J72">
        <v>24</v>
      </c>
      <c r="K72">
        <v>98</v>
      </c>
      <c r="L72">
        <v>33</v>
      </c>
      <c r="M72">
        <v>12</v>
      </c>
      <c r="N72">
        <v>1</v>
      </c>
      <c r="O72">
        <v>1</v>
      </c>
      <c r="P72">
        <v>1</v>
      </c>
      <c r="Q72" s="6">
        <f t="shared" si="34"/>
        <v>8.3333333333333329E-2</v>
      </c>
      <c r="R72" s="6">
        <f t="shared" si="35"/>
        <v>8.3333333333333329E-2</v>
      </c>
      <c r="S72" s="6">
        <f t="shared" si="36"/>
        <v>8.3333333333333329E-2</v>
      </c>
      <c r="T72">
        <v>213</v>
      </c>
      <c r="U72">
        <v>11</v>
      </c>
      <c r="V72">
        <v>26</v>
      </c>
      <c r="W72">
        <v>30</v>
      </c>
      <c r="X72" s="6">
        <f t="shared" si="37"/>
        <v>5.1643192488262914E-2</v>
      </c>
      <c r="Y72" s="6">
        <f t="shared" si="38"/>
        <v>0.12206572769953052</v>
      </c>
      <c r="Z72" s="6">
        <f t="shared" si="39"/>
        <v>0.14084507042253522</v>
      </c>
      <c r="AA72">
        <v>67</v>
      </c>
      <c r="AB72">
        <v>4</v>
      </c>
      <c r="AC72">
        <v>7</v>
      </c>
      <c r="AD72">
        <v>8</v>
      </c>
      <c r="AE72" s="6">
        <f t="shared" si="40"/>
        <v>5.9701492537313432E-2</v>
      </c>
      <c r="AF72" s="6">
        <f t="shared" si="41"/>
        <v>0.1044776119402985</v>
      </c>
      <c r="AG72" s="6">
        <f t="shared" si="42"/>
        <v>0.11940298507462686</v>
      </c>
      <c r="AH72">
        <v>271</v>
      </c>
      <c r="AI72">
        <v>3</v>
      </c>
      <c r="AJ72">
        <v>11</v>
      </c>
      <c r="AK72">
        <v>21</v>
      </c>
      <c r="AL72" s="6">
        <f t="shared" si="43"/>
        <v>1.107011070110701E-2</v>
      </c>
      <c r="AM72" s="6">
        <f t="shared" si="44"/>
        <v>4.0590405904059039E-2</v>
      </c>
      <c r="AN72" s="6">
        <f t="shared" si="45"/>
        <v>7.7490774907749083E-2</v>
      </c>
      <c r="AO72">
        <v>563</v>
      </c>
      <c r="AP72">
        <v>19</v>
      </c>
      <c r="AQ72">
        <v>45</v>
      </c>
      <c r="AR72">
        <v>60</v>
      </c>
      <c r="AS72" s="6">
        <f t="shared" si="46"/>
        <v>3.3747779751332148E-2</v>
      </c>
      <c r="AT72" s="6">
        <f t="shared" si="47"/>
        <v>7.9928952042628773E-2</v>
      </c>
      <c r="AU72" s="6">
        <f t="shared" si="48"/>
        <v>0.10657193605683836</v>
      </c>
      <c r="AV72">
        <f t="shared" si="49"/>
        <v>1126</v>
      </c>
      <c r="AW72">
        <f t="shared" si="50"/>
        <v>38</v>
      </c>
      <c r="AX72">
        <f t="shared" si="51"/>
        <v>90</v>
      </c>
      <c r="AY72">
        <f t="shared" si="52"/>
        <v>120</v>
      </c>
      <c r="AZ72" s="6">
        <f t="shared" si="53"/>
        <v>3.3747779751332148E-2</v>
      </c>
      <c r="BA72" s="6">
        <f t="shared" si="54"/>
        <v>7.9928952042628773E-2</v>
      </c>
      <c r="BB72" s="6">
        <f t="shared" si="55"/>
        <v>0.10657193605683836</v>
      </c>
      <c r="BC72">
        <v>1954</v>
      </c>
      <c r="BD72">
        <v>45</v>
      </c>
      <c r="BE72">
        <v>8</v>
      </c>
      <c r="BF72" s="6">
        <f t="shared" si="56"/>
        <v>0.17777777777777778</v>
      </c>
      <c r="BG72">
        <v>6</v>
      </c>
      <c r="BH72" s="6">
        <f t="shared" si="57"/>
        <v>0.13333333333333333</v>
      </c>
      <c r="BI72">
        <v>12</v>
      </c>
      <c r="BJ72" s="6">
        <f t="shared" si="58"/>
        <v>0.26666666666666666</v>
      </c>
      <c r="BK72">
        <v>49</v>
      </c>
      <c r="BL72">
        <v>5</v>
      </c>
      <c r="BM72" s="6">
        <f t="shared" si="59"/>
        <v>0.10204081632653061</v>
      </c>
      <c r="BN72">
        <v>8</v>
      </c>
      <c r="BO72" s="6">
        <f t="shared" si="60"/>
        <v>0.16326530612244897</v>
      </c>
      <c r="BP72">
        <v>11</v>
      </c>
      <c r="BQ72" s="6">
        <f t="shared" si="61"/>
        <v>0.22448979591836735</v>
      </c>
      <c r="BR72">
        <v>1437</v>
      </c>
      <c r="BS72">
        <v>1753</v>
      </c>
      <c r="BT72">
        <v>17</v>
      </c>
      <c r="BU72">
        <v>3</v>
      </c>
      <c r="BV72">
        <v>6</v>
      </c>
      <c r="BW72" s="67">
        <f t="shared" si="62"/>
        <v>0.52941176470588236</v>
      </c>
      <c r="BX72">
        <v>1852</v>
      </c>
      <c r="BY72">
        <v>531</v>
      </c>
      <c r="BZ72" s="6">
        <f t="shared" si="63"/>
        <v>0.28671706263498919</v>
      </c>
      <c r="CA72">
        <v>134</v>
      </c>
      <c r="CB72">
        <v>127</v>
      </c>
      <c r="CC72" s="6">
        <f t="shared" si="64"/>
        <v>0.94776119402985071</v>
      </c>
    </row>
    <row r="73" spans="1:81" x14ac:dyDescent="0.3">
      <c r="A73" t="s">
        <v>202</v>
      </c>
      <c r="B73" t="s">
        <v>1052</v>
      </c>
      <c r="C73" t="s">
        <v>212</v>
      </c>
      <c r="D73" s="50">
        <v>1420440</v>
      </c>
      <c r="E73" t="s">
        <v>1064</v>
      </c>
      <c r="F73">
        <v>337</v>
      </c>
      <c r="G73">
        <v>332</v>
      </c>
      <c r="H73" s="6">
        <f t="shared" si="33"/>
        <v>0.98516320474777452</v>
      </c>
      <c r="I73">
        <v>85</v>
      </c>
      <c r="J73">
        <v>52</v>
      </c>
      <c r="K73">
        <v>144</v>
      </c>
      <c r="L73">
        <v>89</v>
      </c>
      <c r="M73">
        <v>21</v>
      </c>
      <c r="N73">
        <v>10</v>
      </c>
      <c r="O73">
        <v>13</v>
      </c>
      <c r="P73">
        <v>14</v>
      </c>
      <c r="Q73" s="6">
        <f t="shared" si="34"/>
        <v>0.47619047619047616</v>
      </c>
      <c r="R73" s="6">
        <f t="shared" si="35"/>
        <v>0.61904761904761907</v>
      </c>
      <c r="S73" s="6">
        <f t="shared" si="36"/>
        <v>0.66666666666666663</v>
      </c>
      <c r="T73">
        <v>338</v>
      </c>
      <c r="U73">
        <v>82</v>
      </c>
      <c r="V73">
        <v>109</v>
      </c>
      <c r="W73">
        <v>123</v>
      </c>
      <c r="X73" s="6">
        <f t="shared" si="37"/>
        <v>0.24260355029585798</v>
      </c>
      <c r="Y73" s="6">
        <f t="shared" si="38"/>
        <v>0.3224852071005917</v>
      </c>
      <c r="Z73" s="6">
        <f t="shared" si="39"/>
        <v>0.36390532544378701</v>
      </c>
      <c r="AA73">
        <v>381</v>
      </c>
      <c r="AB73">
        <v>15</v>
      </c>
      <c r="AC73">
        <v>25</v>
      </c>
      <c r="AD73">
        <v>50</v>
      </c>
      <c r="AE73" s="6">
        <f t="shared" si="40"/>
        <v>3.937007874015748E-2</v>
      </c>
      <c r="AF73" s="6">
        <f t="shared" si="41"/>
        <v>6.5616797900262466E-2</v>
      </c>
      <c r="AG73" s="6">
        <f t="shared" si="42"/>
        <v>0.13123359580052493</v>
      </c>
      <c r="AH73">
        <v>0</v>
      </c>
      <c r="AI73">
        <v>0</v>
      </c>
      <c r="AJ73">
        <v>0</v>
      </c>
      <c r="AK73">
        <v>0</v>
      </c>
      <c r="AL73" s="6" t="str">
        <f t="shared" si="43"/>
        <v>NA</v>
      </c>
      <c r="AM73" s="6" t="str">
        <f t="shared" si="44"/>
        <v>NA</v>
      </c>
      <c r="AN73" s="6" t="str">
        <f t="shared" si="45"/>
        <v>NA</v>
      </c>
      <c r="AO73">
        <v>469</v>
      </c>
      <c r="AP73">
        <v>11</v>
      </c>
      <c r="AQ73">
        <v>20</v>
      </c>
      <c r="AR73">
        <v>40</v>
      </c>
      <c r="AS73" s="6">
        <f t="shared" si="46"/>
        <v>2.3454157782515993E-2</v>
      </c>
      <c r="AT73" s="6">
        <f t="shared" si="47"/>
        <v>4.2643923240938165E-2</v>
      </c>
      <c r="AU73" s="6">
        <f t="shared" si="48"/>
        <v>8.5287846481876331E-2</v>
      </c>
      <c r="AV73">
        <f t="shared" si="49"/>
        <v>1209</v>
      </c>
      <c r="AW73">
        <f t="shared" si="50"/>
        <v>118</v>
      </c>
      <c r="AX73">
        <f t="shared" si="51"/>
        <v>167</v>
      </c>
      <c r="AY73">
        <f t="shared" si="52"/>
        <v>227</v>
      </c>
      <c r="AZ73" s="6">
        <f t="shared" si="53"/>
        <v>9.7601323407775026E-2</v>
      </c>
      <c r="BA73" s="6">
        <f t="shared" si="54"/>
        <v>0.13813068651778329</v>
      </c>
      <c r="BB73" s="6">
        <f t="shared" si="55"/>
        <v>0.18775847808105872</v>
      </c>
      <c r="BC73">
        <v>880</v>
      </c>
      <c r="BD73">
        <v>50</v>
      </c>
      <c r="BE73">
        <v>9</v>
      </c>
      <c r="BF73" s="6">
        <f t="shared" si="56"/>
        <v>0.18</v>
      </c>
      <c r="BG73">
        <v>13</v>
      </c>
      <c r="BH73" s="6">
        <f t="shared" si="57"/>
        <v>0.26</v>
      </c>
      <c r="BI73">
        <v>21</v>
      </c>
      <c r="BJ73" s="6">
        <f t="shared" si="58"/>
        <v>0.42</v>
      </c>
      <c r="BK73">
        <v>76</v>
      </c>
      <c r="BL73">
        <v>23</v>
      </c>
      <c r="BM73" s="6">
        <f t="shared" si="59"/>
        <v>0.30263157894736842</v>
      </c>
      <c r="BN73">
        <v>11</v>
      </c>
      <c r="BO73" s="6">
        <f t="shared" si="60"/>
        <v>0.14473684210526316</v>
      </c>
      <c r="BP73">
        <v>31</v>
      </c>
      <c r="BQ73" s="6">
        <f t="shared" si="61"/>
        <v>0.40789473684210525</v>
      </c>
      <c r="BR73">
        <v>543</v>
      </c>
      <c r="BS73">
        <v>751</v>
      </c>
      <c r="BT73">
        <v>540</v>
      </c>
      <c r="BU73">
        <v>130</v>
      </c>
      <c r="BV73">
        <v>286</v>
      </c>
      <c r="BW73" s="67">
        <f t="shared" si="62"/>
        <v>0.77037037037037037</v>
      </c>
      <c r="BX73">
        <v>739</v>
      </c>
      <c r="BY73">
        <v>566</v>
      </c>
      <c r="BZ73" s="6">
        <f t="shared" si="63"/>
        <v>0.76589986468200266</v>
      </c>
      <c r="CA73">
        <v>151</v>
      </c>
      <c r="CB73">
        <v>148</v>
      </c>
      <c r="CC73" s="6">
        <f t="shared" si="64"/>
        <v>0.98013245033112584</v>
      </c>
    </row>
    <row r="74" spans="1:81" x14ac:dyDescent="0.3">
      <c r="A74" t="s">
        <v>202</v>
      </c>
      <c r="B74" t="s">
        <v>213</v>
      </c>
      <c r="C74" t="s">
        <v>214</v>
      </c>
      <c r="D74" s="50">
        <v>676587</v>
      </c>
      <c r="E74" t="s">
        <v>1064</v>
      </c>
      <c r="F74">
        <v>110</v>
      </c>
      <c r="G74">
        <v>110</v>
      </c>
      <c r="H74" s="6">
        <f t="shared" si="33"/>
        <v>1</v>
      </c>
      <c r="I74">
        <v>77</v>
      </c>
      <c r="J74">
        <v>57</v>
      </c>
      <c r="K74">
        <v>77</v>
      </c>
      <c r="L74">
        <v>57</v>
      </c>
      <c r="M74">
        <v>3</v>
      </c>
      <c r="N74">
        <v>0</v>
      </c>
      <c r="O74">
        <v>0</v>
      </c>
      <c r="P74">
        <v>0</v>
      </c>
      <c r="Q74" s="6">
        <f t="shared" si="34"/>
        <v>0</v>
      </c>
      <c r="R74" s="6">
        <f t="shared" si="35"/>
        <v>0</v>
      </c>
      <c r="S74" s="6">
        <f t="shared" si="36"/>
        <v>0</v>
      </c>
      <c r="T74">
        <v>106</v>
      </c>
      <c r="U74">
        <v>1</v>
      </c>
      <c r="V74">
        <v>3</v>
      </c>
      <c r="W74">
        <v>3</v>
      </c>
      <c r="X74" s="6">
        <f t="shared" si="37"/>
        <v>9.433962264150943E-3</v>
      </c>
      <c r="Y74" s="6">
        <f t="shared" si="38"/>
        <v>2.8301886792452831E-2</v>
      </c>
      <c r="Z74" s="6">
        <f t="shared" si="39"/>
        <v>2.8301886792452831E-2</v>
      </c>
      <c r="AA74">
        <v>0</v>
      </c>
      <c r="AB74">
        <v>0</v>
      </c>
      <c r="AC74">
        <v>0</v>
      </c>
      <c r="AD74">
        <v>0</v>
      </c>
      <c r="AE74" s="6" t="str">
        <f t="shared" si="40"/>
        <v>NA</v>
      </c>
      <c r="AF74" s="6" t="str">
        <f t="shared" si="41"/>
        <v>NA</v>
      </c>
      <c r="AG74" s="6" t="str">
        <f t="shared" si="42"/>
        <v>NA</v>
      </c>
      <c r="AH74">
        <v>0</v>
      </c>
      <c r="AI74">
        <v>0</v>
      </c>
      <c r="AJ74">
        <v>0</v>
      </c>
      <c r="AK74">
        <v>0</v>
      </c>
      <c r="AL74" s="6" t="str">
        <f t="shared" si="43"/>
        <v>NA</v>
      </c>
      <c r="AM74" s="6" t="str">
        <f t="shared" si="44"/>
        <v>NA</v>
      </c>
      <c r="AN74" s="6" t="str">
        <f t="shared" si="45"/>
        <v>NA</v>
      </c>
      <c r="AO74">
        <v>165</v>
      </c>
      <c r="AP74">
        <v>19</v>
      </c>
      <c r="AQ74">
        <v>21</v>
      </c>
      <c r="AR74">
        <v>31</v>
      </c>
      <c r="AS74" s="6">
        <f t="shared" si="46"/>
        <v>0.11515151515151516</v>
      </c>
      <c r="AT74" s="6">
        <f t="shared" si="47"/>
        <v>0.12727272727272726</v>
      </c>
      <c r="AU74" s="6">
        <f t="shared" si="48"/>
        <v>0.18787878787878787</v>
      </c>
      <c r="AV74">
        <f t="shared" si="49"/>
        <v>274</v>
      </c>
      <c r="AW74">
        <f t="shared" si="50"/>
        <v>20</v>
      </c>
      <c r="AX74">
        <f t="shared" si="51"/>
        <v>24</v>
      </c>
      <c r="AY74">
        <f t="shared" si="52"/>
        <v>34</v>
      </c>
      <c r="AZ74" s="6">
        <f t="shared" si="53"/>
        <v>7.2992700729927001E-2</v>
      </c>
      <c r="BA74" s="6">
        <f t="shared" si="54"/>
        <v>8.7591240875912413E-2</v>
      </c>
      <c r="BB74" s="6">
        <f t="shared" si="55"/>
        <v>0.12408759124087591</v>
      </c>
      <c r="BC74">
        <v>235</v>
      </c>
      <c r="BD74">
        <v>0</v>
      </c>
      <c r="BE74">
        <v>0</v>
      </c>
      <c r="BF74" s="6" t="str">
        <f t="shared" si="56"/>
        <v>NA</v>
      </c>
      <c r="BG74">
        <v>0</v>
      </c>
      <c r="BH74" s="6" t="str">
        <f t="shared" si="57"/>
        <v>NA</v>
      </c>
      <c r="BI74">
        <v>0</v>
      </c>
      <c r="BJ74" s="6" t="str">
        <f t="shared" si="58"/>
        <v>NA</v>
      </c>
      <c r="BK74">
        <v>0</v>
      </c>
      <c r="BL74">
        <v>0</v>
      </c>
      <c r="BM74" s="6" t="str">
        <f t="shared" si="59"/>
        <v>NA</v>
      </c>
      <c r="BN74">
        <v>0</v>
      </c>
      <c r="BO74" s="6" t="str">
        <f t="shared" si="60"/>
        <v>NA</v>
      </c>
      <c r="BP74">
        <v>0</v>
      </c>
      <c r="BQ74" s="6" t="str">
        <f t="shared" si="61"/>
        <v>NA</v>
      </c>
      <c r="BR74">
        <v>200</v>
      </c>
      <c r="BS74">
        <v>249</v>
      </c>
      <c r="BT74">
        <v>238</v>
      </c>
      <c r="BU74">
        <v>10</v>
      </c>
      <c r="BV74">
        <v>82</v>
      </c>
      <c r="BW74" s="67">
        <f t="shared" si="62"/>
        <v>0.38655462184873951</v>
      </c>
      <c r="BX74">
        <v>228</v>
      </c>
      <c r="BY74">
        <v>136</v>
      </c>
      <c r="BZ74" s="6">
        <f t="shared" si="63"/>
        <v>0.59649122807017541</v>
      </c>
      <c r="CA74">
        <v>28</v>
      </c>
      <c r="CB74">
        <v>23</v>
      </c>
      <c r="CC74" s="6">
        <f t="shared" si="64"/>
        <v>0.8214285714285714</v>
      </c>
    </row>
    <row r="75" spans="1:81" x14ac:dyDescent="0.3">
      <c r="A75" t="s">
        <v>202</v>
      </c>
      <c r="B75" t="s">
        <v>215</v>
      </c>
      <c r="C75" t="s">
        <v>216</v>
      </c>
      <c r="D75" s="50">
        <v>1451760</v>
      </c>
      <c r="E75" t="s">
        <v>1062</v>
      </c>
      <c r="F75">
        <v>532</v>
      </c>
      <c r="G75">
        <v>500</v>
      </c>
      <c r="H75" s="6">
        <f t="shared" si="33"/>
        <v>0.93984962406015038</v>
      </c>
      <c r="I75">
        <v>123</v>
      </c>
      <c r="J75">
        <v>34</v>
      </c>
      <c r="K75">
        <v>129</v>
      </c>
      <c r="L75">
        <v>40</v>
      </c>
      <c r="M75">
        <v>23</v>
      </c>
      <c r="N75">
        <v>1</v>
      </c>
      <c r="O75">
        <v>3</v>
      </c>
      <c r="P75">
        <v>3</v>
      </c>
      <c r="Q75" s="6">
        <f t="shared" si="34"/>
        <v>4.3478260869565216E-2</v>
      </c>
      <c r="R75" s="6">
        <f t="shared" si="35"/>
        <v>0.13043478260869565</v>
      </c>
      <c r="S75" s="6">
        <f t="shared" si="36"/>
        <v>0.13043478260869565</v>
      </c>
      <c r="T75">
        <v>656</v>
      </c>
      <c r="U75">
        <v>130</v>
      </c>
      <c r="V75">
        <v>176</v>
      </c>
      <c r="W75">
        <v>242</v>
      </c>
      <c r="X75" s="6">
        <f t="shared" si="37"/>
        <v>0.19817073170731708</v>
      </c>
      <c r="Y75" s="6">
        <f t="shared" si="38"/>
        <v>0.26829268292682928</v>
      </c>
      <c r="Z75" s="6">
        <f t="shared" si="39"/>
        <v>0.36890243902439024</v>
      </c>
      <c r="AA75">
        <v>68</v>
      </c>
      <c r="AB75">
        <v>6</v>
      </c>
      <c r="AC75">
        <v>14</v>
      </c>
      <c r="AD75">
        <v>18</v>
      </c>
      <c r="AE75" s="6">
        <f t="shared" si="40"/>
        <v>8.8235294117647065E-2</v>
      </c>
      <c r="AF75" s="6">
        <f t="shared" si="41"/>
        <v>0.20588235294117646</v>
      </c>
      <c r="AG75" s="6">
        <f t="shared" si="42"/>
        <v>0.26470588235294118</v>
      </c>
      <c r="AH75">
        <v>0</v>
      </c>
      <c r="AI75">
        <v>0</v>
      </c>
      <c r="AJ75">
        <v>0</v>
      </c>
      <c r="AK75">
        <v>0</v>
      </c>
      <c r="AL75" s="6" t="str">
        <f t="shared" si="43"/>
        <v>NA</v>
      </c>
      <c r="AM75" s="6" t="str">
        <f t="shared" si="44"/>
        <v>NA</v>
      </c>
      <c r="AN75" s="6" t="str">
        <f t="shared" si="45"/>
        <v>NA</v>
      </c>
      <c r="AO75">
        <v>314</v>
      </c>
      <c r="AP75">
        <v>26</v>
      </c>
      <c r="AQ75">
        <v>43</v>
      </c>
      <c r="AR75">
        <v>64</v>
      </c>
      <c r="AS75" s="6">
        <f t="shared" si="46"/>
        <v>8.2802547770700632E-2</v>
      </c>
      <c r="AT75" s="6">
        <f t="shared" si="47"/>
        <v>0.13694267515923567</v>
      </c>
      <c r="AU75" s="6">
        <f t="shared" si="48"/>
        <v>0.20382165605095542</v>
      </c>
      <c r="AV75">
        <f t="shared" si="49"/>
        <v>1061</v>
      </c>
      <c r="AW75">
        <f t="shared" si="50"/>
        <v>163</v>
      </c>
      <c r="AX75">
        <f t="shared" si="51"/>
        <v>236</v>
      </c>
      <c r="AY75">
        <f t="shared" si="52"/>
        <v>327</v>
      </c>
      <c r="AZ75" s="6">
        <f t="shared" si="53"/>
        <v>0.15362865221489161</v>
      </c>
      <c r="BA75" s="6">
        <f t="shared" si="54"/>
        <v>0.22243166823751179</v>
      </c>
      <c r="BB75" s="6">
        <f t="shared" si="55"/>
        <v>0.30819981149858622</v>
      </c>
      <c r="BC75">
        <v>3054</v>
      </c>
      <c r="BD75">
        <v>104</v>
      </c>
      <c r="BE75">
        <v>9</v>
      </c>
      <c r="BF75" s="6">
        <f t="shared" si="56"/>
        <v>8.6538461538461536E-2</v>
      </c>
      <c r="BG75">
        <v>44</v>
      </c>
      <c r="BH75" s="6">
        <f t="shared" si="57"/>
        <v>0.42307692307692307</v>
      </c>
      <c r="BI75">
        <v>52</v>
      </c>
      <c r="BJ75" s="6">
        <f t="shared" si="58"/>
        <v>0.5</v>
      </c>
      <c r="BK75">
        <v>16</v>
      </c>
      <c r="BL75">
        <v>1</v>
      </c>
      <c r="BM75" s="6">
        <f t="shared" si="59"/>
        <v>6.25E-2</v>
      </c>
      <c r="BN75">
        <v>4</v>
      </c>
      <c r="BO75" s="6">
        <f t="shared" si="60"/>
        <v>0.25</v>
      </c>
      <c r="BP75">
        <v>5</v>
      </c>
      <c r="BQ75" s="6">
        <f t="shared" si="61"/>
        <v>0.3125</v>
      </c>
      <c r="BR75">
        <v>1835</v>
      </c>
      <c r="BS75">
        <v>2071</v>
      </c>
      <c r="BT75">
        <v>284</v>
      </c>
      <c r="BU75">
        <v>143</v>
      </c>
      <c r="BV75">
        <v>45</v>
      </c>
      <c r="BW75" s="67">
        <f t="shared" si="62"/>
        <v>0.6619718309859155</v>
      </c>
      <c r="BX75">
        <v>2506</v>
      </c>
      <c r="BY75">
        <v>820</v>
      </c>
      <c r="BZ75" s="6">
        <f t="shared" si="63"/>
        <v>0.32721468475658422</v>
      </c>
      <c r="CA75">
        <v>421</v>
      </c>
      <c r="CB75">
        <v>397</v>
      </c>
      <c r="CC75" s="6">
        <f t="shared" si="64"/>
        <v>0.94299287410926369</v>
      </c>
    </row>
    <row r="76" spans="1:81" x14ac:dyDescent="0.3">
      <c r="A76" t="s">
        <v>202</v>
      </c>
      <c r="B76" t="s">
        <v>217</v>
      </c>
      <c r="C76" t="s">
        <v>218</v>
      </c>
      <c r="D76" s="50">
        <v>8069046</v>
      </c>
      <c r="E76" t="s">
        <v>1064</v>
      </c>
      <c r="F76">
        <v>1814</v>
      </c>
      <c r="G76">
        <v>1376</v>
      </c>
      <c r="H76" s="6">
        <f t="shared" si="33"/>
        <v>0.75854465270121274</v>
      </c>
      <c r="I76">
        <v>76</v>
      </c>
      <c r="J76">
        <v>36</v>
      </c>
      <c r="K76">
        <v>93</v>
      </c>
      <c r="L76">
        <v>48</v>
      </c>
      <c r="M76">
        <v>173</v>
      </c>
      <c r="N76">
        <v>19</v>
      </c>
      <c r="O76">
        <v>31</v>
      </c>
      <c r="P76">
        <v>43</v>
      </c>
      <c r="Q76" s="6">
        <f t="shared" si="34"/>
        <v>0.10982658959537572</v>
      </c>
      <c r="R76" s="6">
        <f t="shared" si="35"/>
        <v>0.1791907514450867</v>
      </c>
      <c r="S76" s="6">
        <f t="shared" si="36"/>
        <v>0.24855491329479767</v>
      </c>
      <c r="T76">
        <v>1118</v>
      </c>
      <c r="U76">
        <v>211</v>
      </c>
      <c r="V76">
        <v>305</v>
      </c>
      <c r="W76">
        <v>374</v>
      </c>
      <c r="X76" s="6">
        <f t="shared" si="37"/>
        <v>0.18872987477638639</v>
      </c>
      <c r="Y76" s="6">
        <f t="shared" si="38"/>
        <v>0.27280858676207514</v>
      </c>
      <c r="Z76" s="6">
        <f t="shared" si="39"/>
        <v>0.33452593917710199</v>
      </c>
      <c r="AA76">
        <v>732</v>
      </c>
      <c r="AB76">
        <v>75</v>
      </c>
      <c r="AC76">
        <v>114</v>
      </c>
      <c r="AD76">
        <v>152</v>
      </c>
      <c r="AE76" s="6">
        <f t="shared" si="40"/>
        <v>0.10245901639344263</v>
      </c>
      <c r="AF76" s="6">
        <f t="shared" si="41"/>
        <v>0.15573770491803279</v>
      </c>
      <c r="AG76" s="6">
        <f t="shared" si="42"/>
        <v>0.20765027322404372</v>
      </c>
      <c r="AH76">
        <v>0</v>
      </c>
      <c r="AI76">
        <v>0</v>
      </c>
      <c r="AJ76">
        <v>0</v>
      </c>
      <c r="AK76">
        <v>0</v>
      </c>
      <c r="AL76" s="6" t="str">
        <f t="shared" si="43"/>
        <v>NA</v>
      </c>
      <c r="AM76" s="6" t="str">
        <f t="shared" si="44"/>
        <v>NA</v>
      </c>
      <c r="AN76" s="6" t="str">
        <f t="shared" si="45"/>
        <v>NA</v>
      </c>
      <c r="AO76">
        <v>882</v>
      </c>
      <c r="AP76">
        <v>34</v>
      </c>
      <c r="AQ76">
        <v>55</v>
      </c>
      <c r="AR76">
        <v>101</v>
      </c>
      <c r="AS76" s="6">
        <f t="shared" si="46"/>
        <v>3.8548752834467119E-2</v>
      </c>
      <c r="AT76" s="6">
        <f t="shared" si="47"/>
        <v>6.2358276643990927E-2</v>
      </c>
      <c r="AU76" s="6">
        <f t="shared" si="48"/>
        <v>0.1145124716553288</v>
      </c>
      <c r="AV76">
        <f t="shared" si="49"/>
        <v>2905</v>
      </c>
      <c r="AW76">
        <f t="shared" si="50"/>
        <v>339</v>
      </c>
      <c r="AX76">
        <f t="shared" si="51"/>
        <v>505</v>
      </c>
      <c r="AY76">
        <f t="shared" si="52"/>
        <v>670</v>
      </c>
      <c r="AZ76" s="6">
        <f t="shared" si="53"/>
        <v>0.11669535283993115</v>
      </c>
      <c r="BA76" s="6">
        <f t="shared" si="54"/>
        <v>0.17383820998278829</v>
      </c>
      <c r="BB76" s="6">
        <f t="shared" si="55"/>
        <v>0.23063683304647159</v>
      </c>
      <c r="BC76">
        <v>6015</v>
      </c>
      <c r="BD76">
        <v>439</v>
      </c>
      <c r="BE76">
        <v>18</v>
      </c>
      <c r="BF76" s="6">
        <f t="shared" si="56"/>
        <v>4.1002277904328019E-2</v>
      </c>
      <c r="BG76">
        <v>126</v>
      </c>
      <c r="BH76" s="6">
        <f t="shared" si="57"/>
        <v>0.28701594533029612</v>
      </c>
      <c r="BI76">
        <v>133</v>
      </c>
      <c r="BJ76" s="6">
        <f t="shared" si="58"/>
        <v>0.30296127562642367</v>
      </c>
      <c r="BK76">
        <v>483</v>
      </c>
      <c r="BL76">
        <v>96</v>
      </c>
      <c r="BM76" s="6">
        <f t="shared" si="59"/>
        <v>0.19875776397515527</v>
      </c>
      <c r="BN76">
        <v>66</v>
      </c>
      <c r="BO76" s="6">
        <f t="shared" si="60"/>
        <v>0.13664596273291926</v>
      </c>
      <c r="BP76">
        <v>153</v>
      </c>
      <c r="BQ76" s="6">
        <f t="shared" si="61"/>
        <v>0.31677018633540371</v>
      </c>
      <c r="BR76">
        <v>3944</v>
      </c>
      <c r="BS76">
        <v>4922</v>
      </c>
      <c r="BT76">
        <v>670</v>
      </c>
      <c r="BU76">
        <v>40</v>
      </c>
      <c r="BV76">
        <v>181</v>
      </c>
      <c r="BW76" s="67">
        <f t="shared" si="62"/>
        <v>0.32985074626865674</v>
      </c>
      <c r="BX76">
        <v>5640</v>
      </c>
      <c r="BY76">
        <v>2403</v>
      </c>
      <c r="BZ76" s="6">
        <f t="shared" si="63"/>
        <v>0.42606382978723406</v>
      </c>
      <c r="CA76">
        <v>912</v>
      </c>
      <c r="CB76">
        <v>868</v>
      </c>
      <c r="CC76" s="6">
        <f t="shared" si="64"/>
        <v>0.95175438596491224</v>
      </c>
    </row>
    <row r="77" spans="1:81" x14ac:dyDescent="0.3">
      <c r="A77" t="s">
        <v>202</v>
      </c>
      <c r="B77" t="s">
        <v>219</v>
      </c>
      <c r="C77" t="s">
        <v>220</v>
      </c>
      <c r="D77" s="50">
        <v>703177</v>
      </c>
      <c r="E77" t="s">
        <v>1063</v>
      </c>
      <c r="F77">
        <v>244</v>
      </c>
      <c r="G77">
        <v>244</v>
      </c>
      <c r="H77" s="6">
        <f t="shared" si="33"/>
        <v>1</v>
      </c>
      <c r="I77">
        <v>64</v>
      </c>
      <c r="J77">
        <v>26</v>
      </c>
      <c r="K77">
        <v>70</v>
      </c>
      <c r="L77">
        <v>29</v>
      </c>
      <c r="M77">
        <v>72</v>
      </c>
      <c r="N77">
        <v>4</v>
      </c>
      <c r="O77">
        <v>7</v>
      </c>
      <c r="P77">
        <v>14</v>
      </c>
      <c r="Q77" s="6">
        <f t="shared" si="34"/>
        <v>5.5555555555555552E-2</v>
      </c>
      <c r="R77" s="6">
        <f t="shared" si="35"/>
        <v>9.7222222222222224E-2</v>
      </c>
      <c r="S77" s="6">
        <f t="shared" si="36"/>
        <v>0.19444444444444445</v>
      </c>
      <c r="T77">
        <v>411</v>
      </c>
      <c r="U77">
        <v>69</v>
      </c>
      <c r="V77">
        <v>99</v>
      </c>
      <c r="W77">
        <v>126</v>
      </c>
      <c r="X77" s="6">
        <f t="shared" si="37"/>
        <v>0.16788321167883211</v>
      </c>
      <c r="Y77" s="6">
        <f t="shared" si="38"/>
        <v>0.24087591240875914</v>
      </c>
      <c r="Z77" s="6">
        <f t="shared" si="39"/>
        <v>0.30656934306569344</v>
      </c>
      <c r="AA77">
        <v>103</v>
      </c>
      <c r="AB77">
        <v>1</v>
      </c>
      <c r="AC77">
        <v>6</v>
      </c>
      <c r="AD77">
        <v>16</v>
      </c>
      <c r="AE77" s="6">
        <f t="shared" si="40"/>
        <v>9.7087378640776691E-3</v>
      </c>
      <c r="AF77" s="6">
        <f t="shared" si="41"/>
        <v>5.8252427184466021E-2</v>
      </c>
      <c r="AG77" s="6">
        <f t="shared" si="42"/>
        <v>0.1553398058252427</v>
      </c>
      <c r="AH77">
        <v>0</v>
      </c>
      <c r="AI77">
        <v>0</v>
      </c>
      <c r="AJ77">
        <v>0</v>
      </c>
      <c r="AK77">
        <v>0</v>
      </c>
      <c r="AL77" s="6" t="str">
        <f t="shared" si="43"/>
        <v>NA</v>
      </c>
      <c r="AM77" s="6" t="str">
        <f t="shared" si="44"/>
        <v>NA</v>
      </c>
      <c r="AN77" s="6" t="str">
        <f t="shared" si="45"/>
        <v>NA</v>
      </c>
      <c r="AO77">
        <v>333</v>
      </c>
      <c r="AP77">
        <v>19</v>
      </c>
      <c r="AQ77">
        <v>31</v>
      </c>
      <c r="AR77">
        <v>56</v>
      </c>
      <c r="AS77" s="6">
        <f t="shared" si="46"/>
        <v>5.7057057057057055E-2</v>
      </c>
      <c r="AT77" s="6">
        <f t="shared" si="47"/>
        <v>9.3093093093093091E-2</v>
      </c>
      <c r="AU77" s="6">
        <f t="shared" si="48"/>
        <v>0.16816816816816818</v>
      </c>
      <c r="AV77">
        <f t="shared" si="49"/>
        <v>919</v>
      </c>
      <c r="AW77">
        <f t="shared" si="50"/>
        <v>93</v>
      </c>
      <c r="AX77">
        <f t="shared" si="51"/>
        <v>143</v>
      </c>
      <c r="AY77">
        <f t="shared" si="52"/>
        <v>212</v>
      </c>
      <c r="AZ77" s="6">
        <f t="shared" si="53"/>
        <v>0.10119695321001088</v>
      </c>
      <c r="BA77" s="6">
        <f t="shared" si="54"/>
        <v>0.15560391730141457</v>
      </c>
      <c r="BB77" s="6">
        <f t="shared" si="55"/>
        <v>0.23068552774755169</v>
      </c>
      <c r="BC77">
        <v>1809</v>
      </c>
      <c r="BD77">
        <v>0</v>
      </c>
      <c r="BE77">
        <v>0</v>
      </c>
      <c r="BF77" s="6" t="str">
        <f t="shared" si="56"/>
        <v>NA</v>
      </c>
      <c r="BG77">
        <v>0</v>
      </c>
      <c r="BH77" s="6" t="str">
        <f t="shared" si="57"/>
        <v>NA</v>
      </c>
      <c r="BI77">
        <v>0</v>
      </c>
      <c r="BJ77" s="6" t="str">
        <f t="shared" si="58"/>
        <v>NA</v>
      </c>
      <c r="BK77">
        <v>25</v>
      </c>
      <c r="BL77">
        <v>6</v>
      </c>
      <c r="BM77" s="6">
        <f t="shared" si="59"/>
        <v>0.24</v>
      </c>
      <c r="BN77">
        <v>1</v>
      </c>
      <c r="BO77" s="6">
        <f t="shared" si="60"/>
        <v>0.04</v>
      </c>
      <c r="BP77">
        <v>7</v>
      </c>
      <c r="BQ77" s="6">
        <f t="shared" si="61"/>
        <v>0.28000000000000003</v>
      </c>
      <c r="BR77">
        <v>1388</v>
      </c>
      <c r="BS77">
        <v>1674</v>
      </c>
      <c r="BT77">
        <v>291</v>
      </c>
      <c r="BU77">
        <v>152</v>
      </c>
      <c r="BV77">
        <v>25</v>
      </c>
      <c r="BW77" s="67">
        <f t="shared" si="62"/>
        <v>0.60824742268041232</v>
      </c>
      <c r="BX77">
        <v>1420</v>
      </c>
      <c r="BY77">
        <v>640</v>
      </c>
      <c r="BZ77" s="6">
        <f t="shared" si="63"/>
        <v>0.45070422535211269</v>
      </c>
      <c r="CA77">
        <v>998</v>
      </c>
      <c r="CB77">
        <v>967</v>
      </c>
      <c r="CC77" s="6">
        <f t="shared" si="64"/>
        <v>0.96893787575150303</v>
      </c>
    </row>
    <row r="78" spans="1:81" x14ac:dyDescent="0.3">
      <c r="A78" t="s">
        <v>202</v>
      </c>
      <c r="B78" t="s">
        <v>221</v>
      </c>
      <c r="C78" t="s">
        <v>222</v>
      </c>
      <c r="D78" s="50">
        <v>1710063</v>
      </c>
      <c r="E78" t="s">
        <v>1064</v>
      </c>
      <c r="F78">
        <v>177</v>
      </c>
      <c r="G78">
        <v>169</v>
      </c>
      <c r="H78" s="6">
        <f t="shared" si="33"/>
        <v>0.95480225988700562</v>
      </c>
      <c r="I78">
        <v>50</v>
      </c>
      <c r="J78">
        <v>29</v>
      </c>
      <c r="K78">
        <v>89</v>
      </c>
      <c r="L78">
        <v>46</v>
      </c>
      <c r="M78">
        <v>48</v>
      </c>
      <c r="N78">
        <v>2</v>
      </c>
      <c r="O78">
        <v>5</v>
      </c>
      <c r="P78">
        <v>7</v>
      </c>
      <c r="Q78" s="6">
        <f t="shared" si="34"/>
        <v>4.1666666666666664E-2</v>
      </c>
      <c r="R78" s="6">
        <f t="shared" si="35"/>
        <v>0.10416666666666667</v>
      </c>
      <c r="S78" s="6">
        <f t="shared" si="36"/>
        <v>0.14583333333333334</v>
      </c>
      <c r="T78">
        <v>207</v>
      </c>
      <c r="U78">
        <v>24</v>
      </c>
      <c r="V78">
        <v>36</v>
      </c>
      <c r="W78">
        <v>43</v>
      </c>
      <c r="X78" s="6">
        <f t="shared" si="37"/>
        <v>0.11594202898550725</v>
      </c>
      <c r="Y78" s="6">
        <f t="shared" si="38"/>
        <v>0.17391304347826086</v>
      </c>
      <c r="Z78" s="6">
        <f t="shared" si="39"/>
        <v>0.20772946859903382</v>
      </c>
      <c r="AA78">
        <v>176</v>
      </c>
      <c r="AB78">
        <v>13</v>
      </c>
      <c r="AC78">
        <v>20</v>
      </c>
      <c r="AD78">
        <v>36</v>
      </c>
      <c r="AE78" s="6">
        <f t="shared" si="40"/>
        <v>7.3863636363636367E-2</v>
      </c>
      <c r="AF78" s="6">
        <f t="shared" si="41"/>
        <v>0.11363636363636363</v>
      </c>
      <c r="AG78" s="6">
        <f t="shared" si="42"/>
        <v>0.20454545454545456</v>
      </c>
      <c r="AH78">
        <v>0</v>
      </c>
      <c r="AI78">
        <v>0</v>
      </c>
      <c r="AJ78">
        <v>0</v>
      </c>
      <c r="AK78">
        <v>0</v>
      </c>
      <c r="AL78" s="6" t="str">
        <f t="shared" si="43"/>
        <v>NA</v>
      </c>
      <c r="AM78" s="6" t="str">
        <f t="shared" si="44"/>
        <v>NA</v>
      </c>
      <c r="AN78" s="6" t="str">
        <f t="shared" si="45"/>
        <v>NA</v>
      </c>
      <c r="AO78">
        <v>130</v>
      </c>
      <c r="AP78">
        <v>2</v>
      </c>
      <c r="AQ78">
        <v>2</v>
      </c>
      <c r="AR78">
        <v>6</v>
      </c>
      <c r="AS78" s="6">
        <f t="shared" si="46"/>
        <v>1.5384615384615385E-2</v>
      </c>
      <c r="AT78" s="6">
        <f t="shared" si="47"/>
        <v>1.5384615384615385E-2</v>
      </c>
      <c r="AU78" s="6">
        <f t="shared" si="48"/>
        <v>4.6153846153846156E-2</v>
      </c>
      <c r="AV78">
        <f t="shared" si="49"/>
        <v>561</v>
      </c>
      <c r="AW78">
        <f t="shared" si="50"/>
        <v>41</v>
      </c>
      <c r="AX78">
        <f t="shared" si="51"/>
        <v>63</v>
      </c>
      <c r="AY78">
        <f t="shared" si="52"/>
        <v>92</v>
      </c>
      <c r="AZ78" s="6">
        <f t="shared" si="53"/>
        <v>7.3083778966131913E-2</v>
      </c>
      <c r="BA78" s="6">
        <f t="shared" si="54"/>
        <v>0.11229946524064172</v>
      </c>
      <c r="BB78" s="6">
        <f t="shared" si="55"/>
        <v>0.16399286987522282</v>
      </c>
      <c r="BC78">
        <v>756</v>
      </c>
      <c r="BD78">
        <v>153</v>
      </c>
      <c r="BE78">
        <v>6</v>
      </c>
      <c r="BF78" s="6">
        <f t="shared" si="56"/>
        <v>3.9215686274509803E-2</v>
      </c>
      <c r="BG78">
        <v>96</v>
      </c>
      <c r="BH78" s="6">
        <f t="shared" si="57"/>
        <v>0.62745098039215685</v>
      </c>
      <c r="BI78">
        <v>99</v>
      </c>
      <c r="BJ78" s="6">
        <f t="shared" si="58"/>
        <v>0.6470588235294118</v>
      </c>
      <c r="BK78">
        <v>48</v>
      </c>
      <c r="BL78">
        <v>2</v>
      </c>
      <c r="BM78" s="6">
        <f t="shared" si="59"/>
        <v>4.1666666666666664E-2</v>
      </c>
      <c r="BN78">
        <v>29</v>
      </c>
      <c r="BO78" s="6">
        <f t="shared" si="60"/>
        <v>0.60416666666666663</v>
      </c>
      <c r="BP78">
        <v>31</v>
      </c>
      <c r="BQ78" s="6">
        <f t="shared" si="61"/>
        <v>0.64583333333333337</v>
      </c>
      <c r="BR78">
        <v>543</v>
      </c>
      <c r="BS78">
        <v>946</v>
      </c>
      <c r="BT78">
        <v>345</v>
      </c>
      <c r="BU78">
        <v>107</v>
      </c>
      <c r="BV78">
        <v>15</v>
      </c>
      <c r="BW78" s="67">
        <f t="shared" si="62"/>
        <v>0.3536231884057971</v>
      </c>
      <c r="BX78">
        <v>946</v>
      </c>
      <c r="BY78">
        <v>833</v>
      </c>
      <c r="BZ78" s="6">
        <f t="shared" si="63"/>
        <v>0.88054968287526425</v>
      </c>
      <c r="CA78">
        <v>513</v>
      </c>
      <c r="CB78">
        <v>487</v>
      </c>
      <c r="CC78" s="6">
        <f t="shared" si="64"/>
        <v>0.949317738791423</v>
      </c>
    </row>
    <row r="79" spans="1:81" x14ac:dyDescent="0.3">
      <c r="A79" t="s">
        <v>202</v>
      </c>
      <c r="B79" t="s">
        <v>223</v>
      </c>
      <c r="C79" t="s">
        <v>224</v>
      </c>
      <c r="D79" s="50">
        <v>4659124</v>
      </c>
      <c r="E79" t="s">
        <v>90</v>
      </c>
      <c r="F79">
        <v>1384</v>
      </c>
      <c r="G79">
        <v>741</v>
      </c>
      <c r="H79" s="6">
        <f t="shared" si="33"/>
        <v>0.53540462427745661</v>
      </c>
      <c r="I79">
        <v>99</v>
      </c>
      <c r="J79">
        <v>62</v>
      </c>
      <c r="K79">
        <v>116</v>
      </c>
      <c r="L79">
        <v>68</v>
      </c>
      <c r="M79">
        <v>119</v>
      </c>
      <c r="N79">
        <v>4</v>
      </c>
      <c r="O79">
        <v>11</v>
      </c>
      <c r="P79">
        <v>14</v>
      </c>
      <c r="Q79" s="6">
        <f t="shared" si="34"/>
        <v>3.3613445378151259E-2</v>
      </c>
      <c r="R79" s="6">
        <f t="shared" si="35"/>
        <v>9.2436974789915971E-2</v>
      </c>
      <c r="S79" s="6">
        <f t="shared" si="36"/>
        <v>0.11764705882352941</v>
      </c>
      <c r="T79">
        <v>335</v>
      </c>
      <c r="U79">
        <v>20</v>
      </c>
      <c r="V79">
        <v>36</v>
      </c>
      <c r="W79">
        <v>50</v>
      </c>
      <c r="X79" s="6">
        <f t="shared" si="37"/>
        <v>5.9701492537313432E-2</v>
      </c>
      <c r="Y79" s="6">
        <f t="shared" si="38"/>
        <v>0.10746268656716418</v>
      </c>
      <c r="Z79" s="6">
        <f t="shared" si="39"/>
        <v>0.14925373134328357</v>
      </c>
      <c r="AA79">
        <v>80</v>
      </c>
      <c r="AB79">
        <v>7</v>
      </c>
      <c r="AC79">
        <v>11</v>
      </c>
      <c r="AD79">
        <v>14</v>
      </c>
      <c r="AE79" s="6">
        <f t="shared" si="40"/>
        <v>8.7499999999999994E-2</v>
      </c>
      <c r="AF79" s="6">
        <f t="shared" si="41"/>
        <v>0.13750000000000001</v>
      </c>
      <c r="AG79" s="6">
        <f t="shared" si="42"/>
        <v>0.17499999999999999</v>
      </c>
      <c r="AH79">
        <v>0</v>
      </c>
      <c r="AI79">
        <v>0</v>
      </c>
      <c r="AJ79">
        <v>0</v>
      </c>
      <c r="AK79">
        <v>0</v>
      </c>
      <c r="AL79" s="6" t="str">
        <f t="shared" si="43"/>
        <v>NA</v>
      </c>
      <c r="AM79" s="6" t="str">
        <f t="shared" si="44"/>
        <v>NA</v>
      </c>
      <c r="AN79" s="6" t="str">
        <f t="shared" si="45"/>
        <v>NA</v>
      </c>
      <c r="AO79">
        <v>371</v>
      </c>
      <c r="AP79">
        <v>12</v>
      </c>
      <c r="AQ79">
        <v>26</v>
      </c>
      <c r="AR79">
        <v>44</v>
      </c>
      <c r="AS79" s="6">
        <f t="shared" si="46"/>
        <v>3.2345013477088951E-2</v>
      </c>
      <c r="AT79" s="6">
        <f t="shared" si="47"/>
        <v>7.0080862533692723E-2</v>
      </c>
      <c r="AU79" s="6">
        <f t="shared" si="48"/>
        <v>0.11859838274932614</v>
      </c>
      <c r="AV79">
        <f t="shared" si="49"/>
        <v>905</v>
      </c>
      <c r="AW79">
        <f t="shared" si="50"/>
        <v>43</v>
      </c>
      <c r="AX79">
        <f t="shared" si="51"/>
        <v>84</v>
      </c>
      <c r="AY79">
        <f t="shared" si="52"/>
        <v>122</v>
      </c>
      <c r="AZ79" s="6">
        <f t="shared" si="53"/>
        <v>4.7513812154696133E-2</v>
      </c>
      <c r="BA79" s="6">
        <f t="shared" si="54"/>
        <v>9.2817679558011054E-2</v>
      </c>
      <c r="BB79" s="6">
        <f t="shared" si="55"/>
        <v>0.13480662983425415</v>
      </c>
      <c r="BC79">
        <v>2524</v>
      </c>
      <c r="BD79">
        <v>219</v>
      </c>
      <c r="BE79">
        <v>14</v>
      </c>
      <c r="BF79" s="6">
        <f t="shared" si="56"/>
        <v>6.3926940639269403E-2</v>
      </c>
      <c r="BG79">
        <v>37</v>
      </c>
      <c r="BH79" s="6">
        <f t="shared" si="57"/>
        <v>0.16894977168949771</v>
      </c>
      <c r="BI79">
        <v>48</v>
      </c>
      <c r="BJ79" s="6">
        <f t="shared" si="58"/>
        <v>0.21917808219178081</v>
      </c>
      <c r="BK79">
        <v>135</v>
      </c>
      <c r="BL79">
        <v>37</v>
      </c>
      <c r="BM79" s="6">
        <f t="shared" si="59"/>
        <v>0.27407407407407408</v>
      </c>
      <c r="BN79">
        <v>25</v>
      </c>
      <c r="BO79" s="6">
        <f t="shared" si="60"/>
        <v>0.18518518518518517</v>
      </c>
      <c r="BP79">
        <v>49</v>
      </c>
      <c r="BQ79" s="6">
        <f t="shared" si="61"/>
        <v>0.36296296296296299</v>
      </c>
      <c r="BR79">
        <v>1728</v>
      </c>
      <c r="BS79">
        <v>2240</v>
      </c>
      <c r="BT79">
        <v>550</v>
      </c>
      <c r="BU79">
        <v>45</v>
      </c>
      <c r="BV79">
        <v>261</v>
      </c>
      <c r="BW79" s="67">
        <f t="shared" si="62"/>
        <v>0.55636363636363639</v>
      </c>
      <c r="BX79">
        <v>2507</v>
      </c>
      <c r="BY79">
        <v>951</v>
      </c>
      <c r="BZ79" s="6">
        <f t="shared" si="63"/>
        <v>0.37933785400877545</v>
      </c>
      <c r="CA79">
        <v>900</v>
      </c>
      <c r="CB79">
        <v>837</v>
      </c>
      <c r="CC79" s="6">
        <f t="shared" si="64"/>
        <v>0.93</v>
      </c>
    </row>
    <row r="80" spans="1:81" x14ac:dyDescent="0.3">
      <c r="A80" t="s">
        <v>202</v>
      </c>
      <c r="B80" t="s">
        <v>953</v>
      </c>
      <c r="C80" t="s">
        <v>226</v>
      </c>
      <c r="D80" s="50">
        <v>815404</v>
      </c>
      <c r="E80" t="s">
        <v>1064</v>
      </c>
      <c r="F80">
        <v>658</v>
      </c>
      <c r="G80">
        <v>532</v>
      </c>
      <c r="H80" s="6">
        <f t="shared" si="33"/>
        <v>0.80851063829787229</v>
      </c>
      <c r="I80">
        <v>94</v>
      </c>
      <c r="J80">
        <v>13</v>
      </c>
      <c r="K80">
        <v>171</v>
      </c>
      <c r="L80">
        <v>23</v>
      </c>
      <c r="M80">
        <v>70</v>
      </c>
      <c r="N80">
        <v>11</v>
      </c>
      <c r="O80">
        <v>13</v>
      </c>
      <c r="P80">
        <v>16</v>
      </c>
      <c r="Q80" s="6">
        <f t="shared" si="34"/>
        <v>0.15714285714285714</v>
      </c>
      <c r="R80" s="6">
        <f t="shared" si="35"/>
        <v>0.18571428571428572</v>
      </c>
      <c r="S80" s="6">
        <f t="shared" si="36"/>
        <v>0.22857142857142856</v>
      </c>
      <c r="T80">
        <v>423</v>
      </c>
      <c r="U80">
        <v>36</v>
      </c>
      <c r="V80">
        <v>65</v>
      </c>
      <c r="W80">
        <v>91</v>
      </c>
      <c r="X80" s="6">
        <f t="shared" si="37"/>
        <v>8.5106382978723402E-2</v>
      </c>
      <c r="Y80" s="6">
        <f t="shared" si="38"/>
        <v>0.15366430260047281</v>
      </c>
      <c r="Z80" s="6">
        <f t="shared" si="39"/>
        <v>0.21513002364066194</v>
      </c>
      <c r="AA80">
        <v>132</v>
      </c>
      <c r="AB80">
        <v>5</v>
      </c>
      <c r="AC80">
        <v>9</v>
      </c>
      <c r="AD80">
        <v>14</v>
      </c>
      <c r="AE80" s="6">
        <f t="shared" si="40"/>
        <v>3.787878787878788E-2</v>
      </c>
      <c r="AF80" s="6">
        <f t="shared" si="41"/>
        <v>6.8181818181818177E-2</v>
      </c>
      <c r="AG80" s="6">
        <f t="shared" si="42"/>
        <v>0.10606060606060606</v>
      </c>
      <c r="AH80">
        <v>0</v>
      </c>
      <c r="AI80">
        <v>0</v>
      </c>
      <c r="AJ80">
        <v>0</v>
      </c>
      <c r="AK80">
        <v>0</v>
      </c>
      <c r="AL80" s="6" t="str">
        <f t="shared" si="43"/>
        <v>NA</v>
      </c>
      <c r="AM80" s="6" t="str">
        <f t="shared" si="44"/>
        <v>NA</v>
      </c>
      <c r="AN80" s="6" t="str">
        <f t="shared" si="45"/>
        <v>NA</v>
      </c>
      <c r="AO80">
        <v>333</v>
      </c>
      <c r="AP80">
        <v>27</v>
      </c>
      <c r="AQ80">
        <v>38</v>
      </c>
      <c r="AR80">
        <v>63</v>
      </c>
      <c r="AS80" s="6">
        <f t="shared" si="46"/>
        <v>8.1081081081081086E-2</v>
      </c>
      <c r="AT80" s="6">
        <f t="shared" si="47"/>
        <v>0.11411411411411411</v>
      </c>
      <c r="AU80" s="6">
        <f t="shared" si="48"/>
        <v>0.1891891891891892</v>
      </c>
      <c r="AV80">
        <f t="shared" si="49"/>
        <v>958</v>
      </c>
      <c r="AW80">
        <f t="shared" si="50"/>
        <v>79</v>
      </c>
      <c r="AX80">
        <f t="shared" si="51"/>
        <v>125</v>
      </c>
      <c r="AY80">
        <f t="shared" si="52"/>
        <v>184</v>
      </c>
      <c r="AZ80" s="6">
        <f t="shared" si="53"/>
        <v>8.2463465553235901E-2</v>
      </c>
      <c r="BA80" s="6">
        <f t="shared" si="54"/>
        <v>0.13048016701461379</v>
      </c>
      <c r="BB80" s="6">
        <f t="shared" si="55"/>
        <v>0.19206680584551147</v>
      </c>
      <c r="BC80">
        <v>2863</v>
      </c>
      <c r="BD80">
        <v>47</v>
      </c>
      <c r="BE80">
        <v>8</v>
      </c>
      <c r="BF80" s="6">
        <f t="shared" si="56"/>
        <v>0.1702127659574468</v>
      </c>
      <c r="BG80">
        <v>5</v>
      </c>
      <c r="BH80" s="6">
        <f t="shared" si="57"/>
        <v>0.10638297872340426</v>
      </c>
      <c r="BI80">
        <v>11</v>
      </c>
      <c r="BJ80" s="6">
        <f t="shared" si="58"/>
        <v>0.23404255319148937</v>
      </c>
      <c r="BK80">
        <v>113</v>
      </c>
      <c r="BL80">
        <v>6</v>
      </c>
      <c r="BM80" s="6">
        <f t="shared" si="59"/>
        <v>5.3097345132743362E-2</v>
      </c>
      <c r="BN80">
        <v>18</v>
      </c>
      <c r="BO80" s="6">
        <f t="shared" si="60"/>
        <v>0.15929203539823009</v>
      </c>
      <c r="BP80">
        <v>24</v>
      </c>
      <c r="BQ80" s="6">
        <f t="shared" si="61"/>
        <v>0.21238938053097345</v>
      </c>
      <c r="BR80">
        <v>1816</v>
      </c>
      <c r="BS80">
        <v>2040</v>
      </c>
      <c r="BT80">
        <v>167</v>
      </c>
      <c r="BU80">
        <v>32</v>
      </c>
      <c r="BV80">
        <v>67</v>
      </c>
      <c r="BW80" s="67">
        <f t="shared" si="62"/>
        <v>0.59281437125748504</v>
      </c>
      <c r="BX80">
        <v>2125</v>
      </c>
      <c r="BY80">
        <v>646</v>
      </c>
      <c r="BZ80" s="6">
        <f t="shared" si="63"/>
        <v>0.30399999999999999</v>
      </c>
      <c r="CA80">
        <v>40</v>
      </c>
      <c r="CB80">
        <v>31</v>
      </c>
      <c r="CC80" s="6">
        <f t="shared" si="64"/>
        <v>0.77500000000000002</v>
      </c>
    </row>
    <row r="81" spans="1:81" x14ac:dyDescent="0.3">
      <c r="A81" t="s">
        <v>202</v>
      </c>
      <c r="B81" t="s">
        <v>954</v>
      </c>
      <c r="C81" t="s">
        <v>228</v>
      </c>
      <c r="D81" s="50">
        <v>133307</v>
      </c>
      <c r="E81" t="s">
        <v>1064</v>
      </c>
      <c r="F81">
        <v>114</v>
      </c>
      <c r="G81">
        <v>114</v>
      </c>
      <c r="H81" s="6">
        <f t="shared" si="33"/>
        <v>1</v>
      </c>
      <c r="I81">
        <v>28</v>
      </c>
      <c r="J81">
        <v>8</v>
      </c>
      <c r="K81">
        <v>77</v>
      </c>
      <c r="L81">
        <v>12</v>
      </c>
      <c r="M81">
        <v>0</v>
      </c>
      <c r="N81">
        <v>0</v>
      </c>
      <c r="O81">
        <v>0</v>
      </c>
      <c r="P81">
        <v>0</v>
      </c>
      <c r="Q81" s="6" t="str">
        <f t="shared" si="34"/>
        <v>NA</v>
      </c>
      <c r="R81" s="6" t="str">
        <f t="shared" si="35"/>
        <v>NA</v>
      </c>
      <c r="S81" s="6" t="str">
        <f t="shared" si="36"/>
        <v>NA</v>
      </c>
      <c r="T81">
        <v>126</v>
      </c>
      <c r="U81">
        <v>14</v>
      </c>
      <c r="V81">
        <v>21</v>
      </c>
      <c r="W81">
        <v>24</v>
      </c>
      <c r="X81" s="6">
        <f t="shared" si="37"/>
        <v>0.1111111111111111</v>
      </c>
      <c r="Y81" s="6">
        <f t="shared" si="38"/>
        <v>0.16666666666666666</v>
      </c>
      <c r="Z81" s="6">
        <f t="shared" si="39"/>
        <v>0.19047619047619047</v>
      </c>
      <c r="AA81">
        <v>106</v>
      </c>
      <c r="AB81">
        <v>6</v>
      </c>
      <c r="AC81">
        <v>6</v>
      </c>
      <c r="AD81">
        <v>12</v>
      </c>
      <c r="AE81" s="6">
        <f t="shared" si="40"/>
        <v>5.6603773584905662E-2</v>
      </c>
      <c r="AF81" s="6">
        <f t="shared" si="41"/>
        <v>5.6603773584905662E-2</v>
      </c>
      <c r="AG81" s="6">
        <f t="shared" si="42"/>
        <v>0.11320754716981132</v>
      </c>
      <c r="AH81">
        <v>0</v>
      </c>
      <c r="AI81">
        <v>0</v>
      </c>
      <c r="AJ81">
        <v>0</v>
      </c>
      <c r="AK81">
        <v>0</v>
      </c>
      <c r="AL81" s="6" t="str">
        <f t="shared" si="43"/>
        <v>NA</v>
      </c>
      <c r="AM81" s="6" t="str">
        <f t="shared" si="44"/>
        <v>NA</v>
      </c>
      <c r="AN81" s="6" t="str">
        <f t="shared" si="45"/>
        <v>NA</v>
      </c>
      <c r="AO81">
        <v>80</v>
      </c>
      <c r="AP81">
        <v>0</v>
      </c>
      <c r="AQ81">
        <v>0</v>
      </c>
      <c r="AR81">
        <v>11</v>
      </c>
      <c r="AS81" s="6">
        <f t="shared" si="46"/>
        <v>0</v>
      </c>
      <c r="AT81" s="6">
        <f t="shared" si="47"/>
        <v>0</v>
      </c>
      <c r="AU81" s="6">
        <f t="shared" si="48"/>
        <v>0.13750000000000001</v>
      </c>
      <c r="AV81">
        <f t="shared" si="49"/>
        <v>312</v>
      </c>
      <c r="AW81">
        <f t="shared" si="50"/>
        <v>20</v>
      </c>
      <c r="AX81">
        <f t="shared" si="51"/>
        <v>27</v>
      </c>
      <c r="AY81">
        <f t="shared" si="52"/>
        <v>47</v>
      </c>
      <c r="AZ81" s="6">
        <f t="shared" si="53"/>
        <v>6.4102564102564097E-2</v>
      </c>
      <c r="BA81" s="6">
        <f t="shared" si="54"/>
        <v>8.6538461538461536E-2</v>
      </c>
      <c r="BB81" s="6">
        <f t="shared" si="55"/>
        <v>0.15064102564102563</v>
      </c>
      <c r="BC81">
        <v>843</v>
      </c>
      <c r="BD81">
        <v>5</v>
      </c>
      <c r="BE81">
        <v>0</v>
      </c>
      <c r="BF81" s="6">
        <f t="shared" si="56"/>
        <v>0</v>
      </c>
      <c r="BG81">
        <v>0</v>
      </c>
      <c r="BH81" s="6">
        <f t="shared" si="57"/>
        <v>0</v>
      </c>
      <c r="BI81">
        <v>0</v>
      </c>
      <c r="BJ81" s="6">
        <f t="shared" si="58"/>
        <v>0</v>
      </c>
      <c r="BK81">
        <v>1</v>
      </c>
      <c r="BL81">
        <v>0</v>
      </c>
      <c r="BM81" s="6">
        <f t="shared" si="59"/>
        <v>0</v>
      </c>
      <c r="BN81">
        <v>0</v>
      </c>
      <c r="BO81" s="6">
        <f t="shared" si="60"/>
        <v>0</v>
      </c>
      <c r="BP81">
        <v>0</v>
      </c>
      <c r="BQ81" s="6">
        <f t="shared" si="61"/>
        <v>0</v>
      </c>
      <c r="BR81">
        <v>635</v>
      </c>
      <c r="BS81">
        <v>683</v>
      </c>
      <c r="BT81">
        <v>409</v>
      </c>
      <c r="BU81">
        <v>17</v>
      </c>
      <c r="BV81">
        <v>78</v>
      </c>
      <c r="BW81" s="67">
        <f t="shared" si="62"/>
        <v>0.23227383863080683</v>
      </c>
      <c r="BX81">
        <v>739</v>
      </c>
      <c r="BY81">
        <v>261</v>
      </c>
      <c r="BZ81" s="6">
        <f t="shared" si="63"/>
        <v>0.35317997293640052</v>
      </c>
      <c r="CA81">
        <v>11</v>
      </c>
      <c r="CB81">
        <v>11</v>
      </c>
      <c r="CC81" s="6">
        <f t="shared" si="64"/>
        <v>1</v>
      </c>
    </row>
    <row r="82" spans="1:81" x14ac:dyDescent="0.3">
      <c r="A82" t="s">
        <v>202</v>
      </c>
      <c r="B82" t="s">
        <v>955</v>
      </c>
      <c r="C82" t="s">
        <v>230</v>
      </c>
      <c r="D82" s="50">
        <v>742388</v>
      </c>
      <c r="E82" t="s">
        <v>1064</v>
      </c>
      <c r="F82">
        <v>554</v>
      </c>
      <c r="G82">
        <v>469</v>
      </c>
      <c r="H82" s="6">
        <f t="shared" si="33"/>
        <v>0.8465703971119134</v>
      </c>
      <c r="I82">
        <v>55</v>
      </c>
      <c r="J82">
        <v>24</v>
      </c>
      <c r="K82">
        <v>196</v>
      </c>
      <c r="L82">
        <v>73</v>
      </c>
      <c r="M82">
        <v>36</v>
      </c>
      <c r="N82">
        <v>4</v>
      </c>
      <c r="O82">
        <v>4</v>
      </c>
      <c r="P82">
        <v>4</v>
      </c>
      <c r="Q82" s="6">
        <f t="shared" si="34"/>
        <v>0.1111111111111111</v>
      </c>
      <c r="R82" s="6">
        <f t="shared" si="35"/>
        <v>0.1111111111111111</v>
      </c>
      <c r="S82" s="6">
        <f t="shared" si="36"/>
        <v>0.1111111111111111</v>
      </c>
      <c r="T82">
        <v>275</v>
      </c>
      <c r="U82">
        <v>54</v>
      </c>
      <c r="V82">
        <v>62</v>
      </c>
      <c r="W82">
        <v>87</v>
      </c>
      <c r="X82" s="6">
        <f t="shared" si="37"/>
        <v>0.19636363636363635</v>
      </c>
      <c r="Y82" s="6">
        <f t="shared" si="38"/>
        <v>0.22545454545454546</v>
      </c>
      <c r="Z82" s="6">
        <f t="shared" si="39"/>
        <v>0.31636363636363635</v>
      </c>
      <c r="AA82">
        <v>239</v>
      </c>
      <c r="AB82">
        <v>16</v>
      </c>
      <c r="AC82">
        <v>24</v>
      </c>
      <c r="AD82">
        <v>46</v>
      </c>
      <c r="AE82" s="6">
        <f t="shared" si="40"/>
        <v>6.6945606694560664E-2</v>
      </c>
      <c r="AF82" s="6">
        <f t="shared" si="41"/>
        <v>0.100418410041841</v>
      </c>
      <c r="AG82" s="6">
        <f t="shared" si="42"/>
        <v>0.19246861924686193</v>
      </c>
      <c r="AH82">
        <v>0</v>
      </c>
      <c r="AI82">
        <v>0</v>
      </c>
      <c r="AJ82">
        <v>0</v>
      </c>
      <c r="AK82">
        <v>0</v>
      </c>
      <c r="AL82" s="6" t="str">
        <f t="shared" si="43"/>
        <v>NA</v>
      </c>
      <c r="AM82" s="6" t="str">
        <f t="shared" si="44"/>
        <v>NA</v>
      </c>
      <c r="AN82" s="6" t="str">
        <f t="shared" si="45"/>
        <v>NA</v>
      </c>
      <c r="AO82">
        <v>364</v>
      </c>
      <c r="AP82">
        <v>8</v>
      </c>
      <c r="AQ82">
        <v>21</v>
      </c>
      <c r="AR82">
        <v>43</v>
      </c>
      <c r="AS82" s="6">
        <f t="shared" si="46"/>
        <v>2.197802197802198E-2</v>
      </c>
      <c r="AT82" s="6">
        <f t="shared" si="47"/>
        <v>5.7692307692307696E-2</v>
      </c>
      <c r="AU82" s="6">
        <f t="shared" si="48"/>
        <v>0.11813186813186813</v>
      </c>
      <c r="AV82">
        <f t="shared" si="49"/>
        <v>914</v>
      </c>
      <c r="AW82">
        <f t="shared" si="50"/>
        <v>82</v>
      </c>
      <c r="AX82">
        <f t="shared" si="51"/>
        <v>111</v>
      </c>
      <c r="AY82">
        <f t="shared" si="52"/>
        <v>180</v>
      </c>
      <c r="AZ82" s="6">
        <f t="shared" si="53"/>
        <v>8.9715536105032828E-2</v>
      </c>
      <c r="BA82" s="6">
        <f t="shared" si="54"/>
        <v>0.12144420131291028</v>
      </c>
      <c r="BB82" s="6">
        <f t="shared" si="55"/>
        <v>0.19693654266958424</v>
      </c>
      <c r="BC82">
        <v>1407</v>
      </c>
      <c r="BD82">
        <v>56</v>
      </c>
      <c r="BE82">
        <v>2</v>
      </c>
      <c r="BF82" s="6">
        <f t="shared" si="56"/>
        <v>3.5714285714285712E-2</v>
      </c>
      <c r="BG82">
        <v>11</v>
      </c>
      <c r="BH82" s="6">
        <f t="shared" si="57"/>
        <v>0.19642857142857142</v>
      </c>
      <c r="BI82">
        <v>11</v>
      </c>
      <c r="BJ82" s="6">
        <f t="shared" si="58"/>
        <v>0.19642857142857142</v>
      </c>
      <c r="BK82">
        <v>87</v>
      </c>
      <c r="BL82">
        <v>2</v>
      </c>
      <c r="BM82" s="6">
        <f t="shared" si="59"/>
        <v>2.2988505747126436E-2</v>
      </c>
      <c r="BN82">
        <v>9</v>
      </c>
      <c r="BO82" s="6">
        <f t="shared" si="60"/>
        <v>0.10344827586206896</v>
      </c>
      <c r="BP82">
        <v>11</v>
      </c>
      <c r="BQ82" s="6">
        <f t="shared" si="61"/>
        <v>0.12643678160919541</v>
      </c>
      <c r="BR82">
        <v>890</v>
      </c>
      <c r="BS82">
        <v>1297</v>
      </c>
      <c r="BT82">
        <v>58</v>
      </c>
      <c r="BU82">
        <v>20</v>
      </c>
      <c r="BV82">
        <v>22</v>
      </c>
      <c r="BW82" s="67">
        <f t="shared" si="62"/>
        <v>0.72413793103448276</v>
      </c>
      <c r="BX82">
        <v>1158</v>
      </c>
      <c r="BY82">
        <v>777</v>
      </c>
      <c r="BZ82" s="6">
        <f t="shared" si="63"/>
        <v>0.67098445595854928</v>
      </c>
      <c r="CA82">
        <v>158</v>
      </c>
      <c r="CB82">
        <v>153</v>
      </c>
      <c r="CC82" s="6">
        <f t="shared" si="64"/>
        <v>0.96835443037974689</v>
      </c>
    </row>
    <row r="83" spans="1:81" x14ac:dyDescent="0.3">
      <c r="A83" t="s">
        <v>202</v>
      </c>
      <c r="B83" t="s">
        <v>231</v>
      </c>
      <c r="C83" t="s">
        <v>232</v>
      </c>
      <c r="D83" s="50">
        <v>292129</v>
      </c>
      <c r="E83" t="s">
        <v>1064</v>
      </c>
      <c r="F83">
        <v>286</v>
      </c>
      <c r="G83">
        <v>264</v>
      </c>
      <c r="H83" s="6">
        <f t="shared" si="33"/>
        <v>0.92307692307692313</v>
      </c>
      <c r="I83">
        <v>10</v>
      </c>
      <c r="J83">
        <v>3</v>
      </c>
      <c r="K83">
        <v>10</v>
      </c>
      <c r="L83">
        <v>3</v>
      </c>
      <c r="M83">
        <v>0</v>
      </c>
      <c r="N83">
        <v>0</v>
      </c>
      <c r="O83">
        <v>0</v>
      </c>
      <c r="P83">
        <v>0</v>
      </c>
      <c r="Q83" s="6" t="str">
        <f t="shared" si="34"/>
        <v>NA</v>
      </c>
      <c r="R83" s="6" t="str">
        <f t="shared" si="35"/>
        <v>NA</v>
      </c>
      <c r="S83" s="6" t="str">
        <f t="shared" si="36"/>
        <v>NA</v>
      </c>
      <c r="T83">
        <v>99</v>
      </c>
      <c r="U83">
        <v>2</v>
      </c>
      <c r="V83">
        <v>2</v>
      </c>
      <c r="W83">
        <v>2</v>
      </c>
      <c r="X83" s="6">
        <f t="shared" si="37"/>
        <v>2.0202020202020204E-2</v>
      </c>
      <c r="Y83" s="6">
        <f t="shared" si="38"/>
        <v>2.0202020202020204E-2</v>
      </c>
      <c r="Z83" s="6">
        <f t="shared" si="39"/>
        <v>2.0202020202020204E-2</v>
      </c>
      <c r="AA83">
        <v>36</v>
      </c>
      <c r="AB83">
        <v>0</v>
      </c>
      <c r="AC83">
        <v>0</v>
      </c>
      <c r="AD83">
        <v>0</v>
      </c>
      <c r="AE83" s="6">
        <f t="shared" si="40"/>
        <v>0</v>
      </c>
      <c r="AF83" s="6">
        <f t="shared" si="41"/>
        <v>0</v>
      </c>
      <c r="AG83" s="6">
        <f t="shared" si="42"/>
        <v>0</v>
      </c>
      <c r="AH83">
        <v>0</v>
      </c>
      <c r="AI83">
        <v>0</v>
      </c>
      <c r="AJ83">
        <v>0</v>
      </c>
      <c r="AK83">
        <v>0</v>
      </c>
      <c r="AL83" s="6" t="str">
        <f t="shared" si="43"/>
        <v>NA</v>
      </c>
      <c r="AM83" s="6" t="str">
        <f t="shared" si="44"/>
        <v>NA</v>
      </c>
      <c r="AN83" s="6" t="str">
        <f t="shared" si="45"/>
        <v>NA</v>
      </c>
      <c r="AO83">
        <v>64</v>
      </c>
      <c r="AP83">
        <v>0</v>
      </c>
      <c r="AQ83">
        <v>0</v>
      </c>
      <c r="AR83">
        <v>0</v>
      </c>
      <c r="AS83" s="6">
        <f t="shared" si="46"/>
        <v>0</v>
      </c>
      <c r="AT83" s="6">
        <f t="shared" si="47"/>
        <v>0</v>
      </c>
      <c r="AU83" s="6">
        <f t="shared" si="48"/>
        <v>0</v>
      </c>
      <c r="AV83">
        <f t="shared" si="49"/>
        <v>199</v>
      </c>
      <c r="AW83">
        <f t="shared" si="50"/>
        <v>2</v>
      </c>
      <c r="AX83">
        <f t="shared" si="51"/>
        <v>2</v>
      </c>
      <c r="AY83">
        <f t="shared" si="52"/>
        <v>2</v>
      </c>
      <c r="AZ83" s="6">
        <f t="shared" si="53"/>
        <v>1.0050251256281407E-2</v>
      </c>
      <c r="BA83" s="6">
        <f t="shared" si="54"/>
        <v>1.0050251256281407E-2</v>
      </c>
      <c r="BB83" s="6">
        <f t="shared" si="55"/>
        <v>1.0050251256281407E-2</v>
      </c>
      <c r="BC83">
        <v>1577</v>
      </c>
      <c r="BD83">
        <v>831</v>
      </c>
      <c r="BE83">
        <v>2</v>
      </c>
      <c r="BF83" s="6">
        <f t="shared" si="56"/>
        <v>2.4067388688327317E-3</v>
      </c>
      <c r="BG83">
        <v>5</v>
      </c>
      <c r="BH83" s="6">
        <f t="shared" si="57"/>
        <v>6.0168471720818293E-3</v>
      </c>
      <c r="BI83">
        <v>7</v>
      </c>
      <c r="BJ83" s="6">
        <f t="shared" si="58"/>
        <v>8.4235860409145602E-3</v>
      </c>
      <c r="BK83">
        <v>1290</v>
      </c>
      <c r="BL83">
        <v>10</v>
      </c>
      <c r="BM83" s="6">
        <f t="shared" si="59"/>
        <v>7.7519379844961239E-3</v>
      </c>
      <c r="BN83">
        <v>26</v>
      </c>
      <c r="BO83" s="6">
        <f t="shared" si="60"/>
        <v>2.0155038759689922E-2</v>
      </c>
      <c r="BP83">
        <v>33</v>
      </c>
      <c r="BQ83" s="6">
        <f t="shared" si="61"/>
        <v>2.5581395348837209E-2</v>
      </c>
      <c r="BR83">
        <v>0</v>
      </c>
      <c r="BS83">
        <v>0</v>
      </c>
      <c r="BT83">
        <v>0</v>
      </c>
      <c r="BU83">
        <v>0</v>
      </c>
      <c r="BV83">
        <v>0</v>
      </c>
      <c r="BW83" s="67" t="str">
        <f t="shared" si="62"/>
        <v>NA</v>
      </c>
      <c r="BX83">
        <v>1608</v>
      </c>
      <c r="BY83">
        <v>463</v>
      </c>
      <c r="BZ83" s="6">
        <f t="shared" si="63"/>
        <v>0.28793532338308458</v>
      </c>
      <c r="CA83">
        <v>23</v>
      </c>
      <c r="CB83">
        <v>12</v>
      </c>
      <c r="CC83" s="6">
        <f t="shared" si="64"/>
        <v>0.52173913043478259</v>
      </c>
    </row>
    <row r="84" spans="1:81" x14ac:dyDescent="0.3">
      <c r="A84" t="s">
        <v>202</v>
      </c>
      <c r="B84" t="s">
        <v>233</v>
      </c>
      <c r="C84" t="s">
        <v>234</v>
      </c>
      <c r="D84" s="50">
        <v>53680</v>
      </c>
      <c r="E84" t="s">
        <v>1063</v>
      </c>
      <c r="F84">
        <v>124</v>
      </c>
      <c r="G84">
        <v>124</v>
      </c>
      <c r="H84" s="6">
        <f t="shared" si="33"/>
        <v>1</v>
      </c>
      <c r="I84">
        <v>9</v>
      </c>
      <c r="J84">
        <v>4</v>
      </c>
      <c r="K84">
        <v>35</v>
      </c>
      <c r="L84">
        <v>5</v>
      </c>
      <c r="M84">
        <v>42</v>
      </c>
      <c r="N84">
        <v>5</v>
      </c>
      <c r="O84">
        <v>5</v>
      </c>
      <c r="P84">
        <v>11</v>
      </c>
      <c r="Q84" s="6">
        <f t="shared" si="34"/>
        <v>0.11904761904761904</v>
      </c>
      <c r="R84" s="6">
        <f t="shared" si="35"/>
        <v>0.11904761904761904</v>
      </c>
      <c r="S84" s="6">
        <f t="shared" si="36"/>
        <v>0.26190476190476192</v>
      </c>
      <c r="T84">
        <v>33</v>
      </c>
      <c r="U84">
        <v>10</v>
      </c>
      <c r="V84">
        <v>11</v>
      </c>
      <c r="W84">
        <v>14</v>
      </c>
      <c r="X84" s="6">
        <f t="shared" si="37"/>
        <v>0.30303030303030304</v>
      </c>
      <c r="Y84" s="6">
        <f t="shared" si="38"/>
        <v>0.33333333333333331</v>
      </c>
      <c r="Z84" s="6">
        <f t="shared" si="39"/>
        <v>0.42424242424242425</v>
      </c>
      <c r="AA84">
        <v>90</v>
      </c>
      <c r="AB84">
        <v>8</v>
      </c>
      <c r="AC84">
        <v>10</v>
      </c>
      <c r="AD84">
        <v>13</v>
      </c>
      <c r="AE84" s="6">
        <f t="shared" si="40"/>
        <v>8.8888888888888892E-2</v>
      </c>
      <c r="AF84" s="6">
        <f t="shared" si="41"/>
        <v>0.1111111111111111</v>
      </c>
      <c r="AG84" s="6">
        <f t="shared" si="42"/>
        <v>0.14444444444444443</v>
      </c>
      <c r="AH84">
        <v>0</v>
      </c>
      <c r="AI84">
        <v>0</v>
      </c>
      <c r="AJ84">
        <v>0</v>
      </c>
      <c r="AK84">
        <v>0</v>
      </c>
      <c r="AL84" s="6" t="str">
        <f t="shared" si="43"/>
        <v>NA</v>
      </c>
      <c r="AM84" s="6" t="str">
        <f t="shared" si="44"/>
        <v>NA</v>
      </c>
      <c r="AN84" s="6" t="str">
        <f t="shared" si="45"/>
        <v>NA</v>
      </c>
      <c r="AO84">
        <v>86</v>
      </c>
      <c r="AP84">
        <v>0</v>
      </c>
      <c r="AQ84">
        <v>0</v>
      </c>
      <c r="AR84">
        <v>0</v>
      </c>
      <c r="AS84" s="6">
        <f t="shared" si="46"/>
        <v>0</v>
      </c>
      <c r="AT84" s="6">
        <f t="shared" si="47"/>
        <v>0</v>
      </c>
      <c r="AU84" s="6">
        <f t="shared" si="48"/>
        <v>0</v>
      </c>
      <c r="AV84">
        <f t="shared" si="49"/>
        <v>251</v>
      </c>
      <c r="AW84">
        <f t="shared" si="50"/>
        <v>23</v>
      </c>
      <c r="AX84">
        <f t="shared" si="51"/>
        <v>26</v>
      </c>
      <c r="AY84">
        <f t="shared" si="52"/>
        <v>38</v>
      </c>
      <c r="AZ84" s="6">
        <f t="shared" si="53"/>
        <v>9.1633466135458169E-2</v>
      </c>
      <c r="BA84" s="6">
        <f t="shared" si="54"/>
        <v>0.10358565737051793</v>
      </c>
      <c r="BB84" s="6">
        <f t="shared" si="55"/>
        <v>0.15139442231075698</v>
      </c>
      <c r="BC84">
        <v>1082</v>
      </c>
      <c r="BD84">
        <v>2</v>
      </c>
      <c r="BE84">
        <v>0</v>
      </c>
      <c r="BF84" s="6">
        <f t="shared" si="56"/>
        <v>0</v>
      </c>
      <c r="BG84">
        <v>0</v>
      </c>
      <c r="BH84" s="6">
        <f t="shared" si="57"/>
        <v>0</v>
      </c>
      <c r="BI84">
        <v>0</v>
      </c>
      <c r="BJ84" s="6">
        <f t="shared" si="58"/>
        <v>0</v>
      </c>
      <c r="BK84">
        <v>26</v>
      </c>
      <c r="BL84">
        <v>6</v>
      </c>
      <c r="BM84" s="6">
        <f t="shared" si="59"/>
        <v>0.23076923076923078</v>
      </c>
      <c r="BN84">
        <v>4</v>
      </c>
      <c r="BO84" s="6">
        <f t="shared" si="60"/>
        <v>0.15384615384615385</v>
      </c>
      <c r="BP84">
        <v>9</v>
      </c>
      <c r="BQ84" s="6">
        <f t="shared" si="61"/>
        <v>0.34615384615384615</v>
      </c>
      <c r="BR84">
        <v>878</v>
      </c>
      <c r="BS84">
        <v>1108</v>
      </c>
      <c r="BT84">
        <v>94</v>
      </c>
      <c r="BU84">
        <v>10</v>
      </c>
      <c r="BV84">
        <v>81</v>
      </c>
      <c r="BW84" s="67">
        <f t="shared" si="62"/>
        <v>0.96808510638297873</v>
      </c>
      <c r="BX84">
        <v>1078</v>
      </c>
      <c r="BY84">
        <v>229</v>
      </c>
      <c r="BZ84" s="6">
        <f t="shared" si="63"/>
        <v>0.21243042671614101</v>
      </c>
      <c r="CA84">
        <v>55</v>
      </c>
      <c r="CB84">
        <v>55</v>
      </c>
      <c r="CC84" s="6">
        <f t="shared" si="64"/>
        <v>1</v>
      </c>
    </row>
    <row r="85" spans="1:81" x14ac:dyDescent="0.3">
      <c r="A85" t="s">
        <v>202</v>
      </c>
      <c r="B85" t="s">
        <v>235</v>
      </c>
      <c r="C85" t="s">
        <v>236</v>
      </c>
      <c r="D85" s="50">
        <v>184256</v>
      </c>
      <c r="E85" t="s">
        <v>1063</v>
      </c>
      <c r="F85">
        <v>36</v>
      </c>
      <c r="G85">
        <v>31</v>
      </c>
      <c r="H85" s="6">
        <f t="shared" si="33"/>
        <v>0.86111111111111116</v>
      </c>
      <c r="I85">
        <v>190</v>
      </c>
      <c r="J85">
        <v>106</v>
      </c>
      <c r="K85">
        <v>237</v>
      </c>
      <c r="L85">
        <v>126</v>
      </c>
      <c r="M85">
        <v>0</v>
      </c>
      <c r="N85">
        <v>0</v>
      </c>
      <c r="O85">
        <v>0</v>
      </c>
      <c r="P85">
        <v>0</v>
      </c>
      <c r="Q85" s="6" t="str">
        <f t="shared" si="34"/>
        <v>NA</v>
      </c>
      <c r="R85" s="6" t="str">
        <f t="shared" si="35"/>
        <v>NA</v>
      </c>
      <c r="S85" s="6" t="str">
        <f t="shared" si="36"/>
        <v>NA</v>
      </c>
      <c r="T85">
        <v>3</v>
      </c>
      <c r="U85">
        <v>0</v>
      </c>
      <c r="V85">
        <v>0</v>
      </c>
      <c r="W85">
        <v>0</v>
      </c>
      <c r="X85" s="6">
        <f t="shared" si="37"/>
        <v>0</v>
      </c>
      <c r="Y85" s="6">
        <f t="shared" si="38"/>
        <v>0</v>
      </c>
      <c r="Z85" s="6">
        <f t="shared" si="39"/>
        <v>0</v>
      </c>
      <c r="AA85">
        <v>1</v>
      </c>
      <c r="AB85">
        <v>0</v>
      </c>
      <c r="AC85">
        <v>0</v>
      </c>
      <c r="AD85">
        <v>0</v>
      </c>
      <c r="AE85" s="6">
        <f t="shared" si="40"/>
        <v>0</v>
      </c>
      <c r="AF85" s="6">
        <f t="shared" si="41"/>
        <v>0</v>
      </c>
      <c r="AG85" s="6">
        <f t="shared" si="42"/>
        <v>0</v>
      </c>
      <c r="AH85">
        <v>0</v>
      </c>
      <c r="AI85">
        <v>0</v>
      </c>
      <c r="AJ85">
        <v>0</v>
      </c>
      <c r="AK85">
        <v>0</v>
      </c>
      <c r="AL85" s="6" t="str">
        <f t="shared" si="43"/>
        <v>NA</v>
      </c>
      <c r="AM85" s="6" t="str">
        <f t="shared" si="44"/>
        <v>NA</v>
      </c>
      <c r="AN85" s="6" t="str">
        <f t="shared" si="45"/>
        <v>NA</v>
      </c>
      <c r="AO85">
        <v>0</v>
      </c>
      <c r="AP85">
        <v>0</v>
      </c>
      <c r="AQ85">
        <v>0</v>
      </c>
      <c r="AR85">
        <v>0</v>
      </c>
      <c r="AS85" s="6" t="str">
        <f t="shared" si="46"/>
        <v>NA</v>
      </c>
      <c r="AT85" s="6" t="str">
        <f t="shared" si="47"/>
        <v>NA</v>
      </c>
      <c r="AU85" s="6" t="str">
        <f t="shared" si="48"/>
        <v>NA</v>
      </c>
      <c r="AV85">
        <f t="shared" si="49"/>
        <v>4</v>
      </c>
      <c r="AW85">
        <f t="shared" si="50"/>
        <v>0</v>
      </c>
      <c r="AX85">
        <f t="shared" si="51"/>
        <v>0</v>
      </c>
      <c r="AY85">
        <f t="shared" si="52"/>
        <v>0</v>
      </c>
      <c r="AZ85" s="6">
        <f t="shared" si="53"/>
        <v>0</v>
      </c>
      <c r="BA85" s="6">
        <f t="shared" si="54"/>
        <v>0</v>
      </c>
      <c r="BB85" s="6">
        <f t="shared" si="55"/>
        <v>0</v>
      </c>
      <c r="BC85">
        <v>35</v>
      </c>
      <c r="BD85">
        <v>0</v>
      </c>
      <c r="BE85">
        <v>0</v>
      </c>
      <c r="BF85" s="6" t="str">
        <f t="shared" si="56"/>
        <v>NA</v>
      </c>
      <c r="BG85">
        <v>0</v>
      </c>
      <c r="BH85" s="6" t="str">
        <f t="shared" si="57"/>
        <v>NA</v>
      </c>
      <c r="BI85">
        <v>0</v>
      </c>
      <c r="BJ85" s="6" t="str">
        <f t="shared" si="58"/>
        <v>NA</v>
      </c>
      <c r="BK85">
        <v>0</v>
      </c>
      <c r="BL85">
        <v>0</v>
      </c>
      <c r="BM85" s="6" t="str">
        <f t="shared" si="59"/>
        <v>NA</v>
      </c>
      <c r="BN85">
        <v>0</v>
      </c>
      <c r="BO85" s="6" t="str">
        <f t="shared" si="60"/>
        <v>NA</v>
      </c>
      <c r="BP85">
        <v>0</v>
      </c>
      <c r="BQ85" s="6" t="str">
        <f t="shared" si="61"/>
        <v>NA</v>
      </c>
      <c r="BR85">
        <v>20</v>
      </c>
      <c r="BS85">
        <v>156</v>
      </c>
      <c r="BT85">
        <v>0</v>
      </c>
      <c r="BU85">
        <v>0</v>
      </c>
      <c r="BV85">
        <v>0</v>
      </c>
      <c r="BW85" s="67" t="str">
        <f t="shared" si="62"/>
        <v>NA</v>
      </c>
      <c r="BX85">
        <v>63</v>
      </c>
      <c r="BY85">
        <v>36</v>
      </c>
      <c r="BZ85" s="6">
        <f t="shared" si="63"/>
        <v>0.5714285714285714</v>
      </c>
      <c r="CA85">
        <v>15</v>
      </c>
      <c r="CB85">
        <v>13</v>
      </c>
      <c r="CC85" s="6">
        <f t="shared" si="64"/>
        <v>0.8666666666666667</v>
      </c>
    </row>
    <row r="86" spans="1:81" x14ac:dyDescent="0.3">
      <c r="A86" t="s">
        <v>202</v>
      </c>
      <c r="B86" t="s">
        <v>237</v>
      </c>
      <c r="C86" t="s">
        <v>238</v>
      </c>
      <c r="D86" s="50">
        <v>360919</v>
      </c>
      <c r="E86" t="s">
        <v>1063</v>
      </c>
      <c r="F86">
        <v>49</v>
      </c>
      <c r="G86">
        <v>49</v>
      </c>
      <c r="H86" s="6">
        <f t="shared" si="33"/>
        <v>1</v>
      </c>
      <c r="I86">
        <v>48</v>
      </c>
      <c r="J86">
        <v>31</v>
      </c>
      <c r="K86">
        <v>71</v>
      </c>
      <c r="L86">
        <v>42</v>
      </c>
      <c r="M86">
        <v>0</v>
      </c>
      <c r="N86">
        <v>0</v>
      </c>
      <c r="O86">
        <v>0</v>
      </c>
      <c r="P86">
        <v>0</v>
      </c>
      <c r="Q86" s="6" t="str">
        <f t="shared" si="34"/>
        <v>NA</v>
      </c>
      <c r="R86" s="6" t="str">
        <f t="shared" si="35"/>
        <v>NA</v>
      </c>
      <c r="S86" s="6" t="str">
        <f t="shared" si="36"/>
        <v>NA</v>
      </c>
      <c r="T86">
        <v>113</v>
      </c>
      <c r="U86">
        <v>13</v>
      </c>
      <c r="V86">
        <v>18</v>
      </c>
      <c r="W86">
        <v>23</v>
      </c>
      <c r="X86" s="6">
        <f t="shared" si="37"/>
        <v>0.11504424778761062</v>
      </c>
      <c r="Y86" s="6">
        <f t="shared" si="38"/>
        <v>0.15929203539823009</v>
      </c>
      <c r="Z86" s="6">
        <f t="shared" si="39"/>
        <v>0.20353982300884957</v>
      </c>
      <c r="AA86">
        <v>20</v>
      </c>
      <c r="AB86">
        <v>0</v>
      </c>
      <c r="AC86">
        <v>0</v>
      </c>
      <c r="AD86">
        <v>1</v>
      </c>
      <c r="AE86" s="6">
        <f t="shared" si="40"/>
        <v>0</v>
      </c>
      <c r="AF86" s="6">
        <f t="shared" si="41"/>
        <v>0</v>
      </c>
      <c r="AG86" s="6">
        <f t="shared" si="42"/>
        <v>0.05</v>
      </c>
      <c r="AH86">
        <v>0</v>
      </c>
      <c r="AI86">
        <v>0</v>
      </c>
      <c r="AJ86">
        <v>0</v>
      </c>
      <c r="AK86">
        <v>0</v>
      </c>
      <c r="AL86" s="6" t="str">
        <f t="shared" si="43"/>
        <v>NA</v>
      </c>
      <c r="AM86" s="6" t="str">
        <f t="shared" si="44"/>
        <v>NA</v>
      </c>
      <c r="AN86" s="6" t="str">
        <f t="shared" si="45"/>
        <v>NA</v>
      </c>
      <c r="AO86">
        <v>190</v>
      </c>
      <c r="AP86">
        <v>39</v>
      </c>
      <c r="AQ86">
        <v>41</v>
      </c>
      <c r="AR86">
        <v>51</v>
      </c>
      <c r="AS86" s="6">
        <f t="shared" si="46"/>
        <v>0.20526315789473684</v>
      </c>
      <c r="AT86" s="6">
        <f t="shared" si="47"/>
        <v>0.21578947368421053</v>
      </c>
      <c r="AU86" s="6">
        <f t="shared" si="48"/>
        <v>0.26842105263157895</v>
      </c>
      <c r="AV86">
        <f t="shared" si="49"/>
        <v>323</v>
      </c>
      <c r="AW86">
        <f t="shared" si="50"/>
        <v>52</v>
      </c>
      <c r="AX86">
        <f t="shared" si="51"/>
        <v>59</v>
      </c>
      <c r="AY86">
        <f t="shared" si="52"/>
        <v>75</v>
      </c>
      <c r="AZ86" s="6">
        <f t="shared" si="53"/>
        <v>0.1609907120743034</v>
      </c>
      <c r="BA86" s="6">
        <f t="shared" si="54"/>
        <v>0.1826625386996904</v>
      </c>
      <c r="BB86" s="6">
        <f t="shared" si="55"/>
        <v>0.23219814241486067</v>
      </c>
      <c r="BC86">
        <v>392</v>
      </c>
      <c r="BD86">
        <v>8</v>
      </c>
      <c r="BE86">
        <v>1</v>
      </c>
      <c r="BF86" s="6">
        <f t="shared" si="56"/>
        <v>0.125</v>
      </c>
      <c r="BG86">
        <v>2</v>
      </c>
      <c r="BH86" s="6">
        <f t="shared" si="57"/>
        <v>0.25</v>
      </c>
      <c r="BI86">
        <v>3</v>
      </c>
      <c r="BJ86" s="6">
        <f t="shared" si="58"/>
        <v>0.375</v>
      </c>
      <c r="BK86">
        <v>7</v>
      </c>
      <c r="BL86">
        <v>1</v>
      </c>
      <c r="BM86" s="6">
        <f t="shared" si="59"/>
        <v>0.14285714285714285</v>
      </c>
      <c r="BN86">
        <v>0</v>
      </c>
      <c r="BO86" s="6">
        <f t="shared" si="60"/>
        <v>0</v>
      </c>
      <c r="BP86">
        <v>1</v>
      </c>
      <c r="BQ86" s="6">
        <f t="shared" si="61"/>
        <v>0.14285714285714285</v>
      </c>
      <c r="BR86">
        <v>362</v>
      </c>
      <c r="BS86">
        <v>523</v>
      </c>
      <c r="BT86">
        <v>28</v>
      </c>
      <c r="BU86">
        <v>3</v>
      </c>
      <c r="BV86">
        <v>14</v>
      </c>
      <c r="BW86" s="67">
        <f t="shared" si="62"/>
        <v>0.6071428571428571</v>
      </c>
      <c r="BX86">
        <v>474</v>
      </c>
      <c r="BY86">
        <v>246</v>
      </c>
      <c r="BZ86" s="6">
        <f t="shared" si="63"/>
        <v>0.51898734177215189</v>
      </c>
      <c r="CA86">
        <v>14</v>
      </c>
      <c r="CB86">
        <v>13</v>
      </c>
      <c r="CC86" s="6">
        <f t="shared" si="64"/>
        <v>0.9285714285714286</v>
      </c>
    </row>
    <row r="87" spans="1:81" x14ac:dyDescent="0.3">
      <c r="A87" t="s">
        <v>202</v>
      </c>
      <c r="B87" t="s">
        <v>239</v>
      </c>
      <c r="C87" t="s">
        <v>240</v>
      </c>
      <c r="D87" s="50">
        <v>911344</v>
      </c>
      <c r="E87" t="s">
        <v>1064</v>
      </c>
      <c r="F87">
        <v>230</v>
      </c>
      <c r="G87">
        <v>184</v>
      </c>
      <c r="H87" s="6">
        <f t="shared" si="33"/>
        <v>0.8</v>
      </c>
      <c r="I87">
        <v>0</v>
      </c>
      <c r="J87">
        <v>0</v>
      </c>
      <c r="K87">
        <v>0</v>
      </c>
      <c r="L87">
        <v>0</v>
      </c>
      <c r="M87">
        <v>23</v>
      </c>
      <c r="N87">
        <v>0</v>
      </c>
      <c r="O87">
        <v>0</v>
      </c>
      <c r="P87">
        <v>0</v>
      </c>
      <c r="Q87" s="6">
        <f t="shared" si="34"/>
        <v>0</v>
      </c>
      <c r="R87" s="6">
        <f t="shared" si="35"/>
        <v>0</v>
      </c>
      <c r="S87" s="6">
        <f t="shared" si="36"/>
        <v>0</v>
      </c>
      <c r="T87">
        <v>285</v>
      </c>
      <c r="U87">
        <v>24</v>
      </c>
      <c r="V87">
        <v>25</v>
      </c>
      <c r="W87">
        <v>25</v>
      </c>
      <c r="X87" s="6">
        <f t="shared" si="37"/>
        <v>8.4210526315789472E-2</v>
      </c>
      <c r="Y87" s="6">
        <f t="shared" si="38"/>
        <v>8.771929824561403E-2</v>
      </c>
      <c r="Z87" s="6">
        <f t="shared" si="39"/>
        <v>8.771929824561403E-2</v>
      </c>
      <c r="AA87">
        <v>65</v>
      </c>
      <c r="AB87">
        <v>1</v>
      </c>
      <c r="AC87">
        <v>1</v>
      </c>
      <c r="AD87">
        <v>1</v>
      </c>
      <c r="AE87" s="6">
        <f t="shared" si="40"/>
        <v>1.5384615384615385E-2</v>
      </c>
      <c r="AF87" s="6">
        <f t="shared" si="41"/>
        <v>1.5384615384615385E-2</v>
      </c>
      <c r="AG87" s="6">
        <f t="shared" si="42"/>
        <v>1.5384615384615385E-2</v>
      </c>
      <c r="AH87">
        <v>0</v>
      </c>
      <c r="AI87">
        <v>0</v>
      </c>
      <c r="AJ87">
        <v>0</v>
      </c>
      <c r="AK87">
        <v>0</v>
      </c>
      <c r="AL87" s="6" t="str">
        <f t="shared" si="43"/>
        <v>NA</v>
      </c>
      <c r="AM87" s="6" t="str">
        <f t="shared" si="44"/>
        <v>NA</v>
      </c>
      <c r="AN87" s="6" t="str">
        <f t="shared" si="45"/>
        <v>NA</v>
      </c>
      <c r="AO87">
        <v>373</v>
      </c>
      <c r="AP87">
        <v>10</v>
      </c>
      <c r="AQ87">
        <v>12</v>
      </c>
      <c r="AR87">
        <v>12</v>
      </c>
      <c r="AS87" s="6">
        <f t="shared" si="46"/>
        <v>2.6809651474530832E-2</v>
      </c>
      <c r="AT87" s="6">
        <f t="shared" si="47"/>
        <v>3.2171581769436998E-2</v>
      </c>
      <c r="AU87" s="6">
        <f t="shared" si="48"/>
        <v>3.2171581769436998E-2</v>
      </c>
      <c r="AV87">
        <f t="shared" si="49"/>
        <v>746</v>
      </c>
      <c r="AW87">
        <f t="shared" si="50"/>
        <v>35</v>
      </c>
      <c r="AX87">
        <f t="shared" si="51"/>
        <v>38</v>
      </c>
      <c r="AY87">
        <f t="shared" si="52"/>
        <v>38</v>
      </c>
      <c r="AZ87" s="6">
        <f t="shared" si="53"/>
        <v>4.6916890080428951E-2</v>
      </c>
      <c r="BA87" s="6">
        <f t="shared" si="54"/>
        <v>5.0938337801608578E-2</v>
      </c>
      <c r="BB87" s="6">
        <f t="shared" si="55"/>
        <v>5.0938337801608578E-2</v>
      </c>
      <c r="BC87">
        <v>206</v>
      </c>
      <c r="BD87">
        <v>1441</v>
      </c>
      <c r="BE87">
        <v>0</v>
      </c>
      <c r="BF87" s="6">
        <f t="shared" si="56"/>
        <v>0</v>
      </c>
      <c r="BG87">
        <v>0</v>
      </c>
      <c r="BH87" s="6">
        <f t="shared" si="57"/>
        <v>0</v>
      </c>
      <c r="BI87">
        <v>0</v>
      </c>
      <c r="BJ87" s="6">
        <f t="shared" si="58"/>
        <v>0</v>
      </c>
      <c r="BK87">
        <v>1441</v>
      </c>
      <c r="BL87">
        <v>0</v>
      </c>
      <c r="BM87" s="6">
        <f t="shared" si="59"/>
        <v>0</v>
      </c>
      <c r="BN87">
        <v>0</v>
      </c>
      <c r="BO87" s="6">
        <f t="shared" si="60"/>
        <v>0</v>
      </c>
      <c r="BP87">
        <v>0</v>
      </c>
      <c r="BQ87" s="6">
        <f t="shared" si="61"/>
        <v>0</v>
      </c>
      <c r="BR87">
        <v>613</v>
      </c>
      <c r="BS87">
        <v>996</v>
      </c>
      <c r="BT87">
        <v>113</v>
      </c>
      <c r="BU87">
        <v>85</v>
      </c>
      <c r="BV87">
        <v>16</v>
      </c>
      <c r="BW87" s="67">
        <f t="shared" si="62"/>
        <v>0.89380530973451322</v>
      </c>
      <c r="BX87">
        <v>954</v>
      </c>
      <c r="BY87">
        <v>661</v>
      </c>
      <c r="BZ87" s="6">
        <f t="shared" si="63"/>
        <v>0.69287211740041932</v>
      </c>
      <c r="CA87">
        <v>168</v>
      </c>
      <c r="CB87">
        <v>165</v>
      </c>
      <c r="CC87" s="6">
        <f t="shared" si="64"/>
        <v>0.9821428571428571</v>
      </c>
    </row>
    <row r="88" spans="1:81" x14ac:dyDescent="0.3">
      <c r="A88" t="s">
        <v>202</v>
      </c>
      <c r="B88" t="s">
        <v>241</v>
      </c>
      <c r="C88" t="s">
        <v>242</v>
      </c>
      <c r="D88" s="50">
        <v>428405</v>
      </c>
      <c r="E88" t="s">
        <v>1064</v>
      </c>
      <c r="F88">
        <v>298</v>
      </c>
      <c r="G88">
        <v>290</v>
      </c>
      <c r="H88" s="6">
        <f t="shared" si="33"/>
        <v>0.97315436241610742</v>
      </c>
      <c r="I88">
        <v>41</v>
      </c>
      <c r="J88">
        <v>13</v>
      </c>
      <c r="K88">
        <v>114</v>
      </c>
      <c r="L88">
        <v>33</v>
      </c>
      <c r="M88">
        <v>0</v>
      </c>
      <c r="N88">
        <v>0</v>
      </c>
      <c r="O88">
        <v>0</v>
      </c>
      <c r="P88">
        <v>0</v>
      </c>
      <c r="Q88" s="6" t="str">
        <f t="shared" si="34"/>
        <v>NA</v>
      </c>
      <c r="R88" s="6" t="str">
        <f t="shared" si="35"/>
        <v>NA</v>
      </c>
      <c r="S88" s="6" t="str">
        <f t="shared" si="36"/>
        <v>NA</v>
      </c>
      <c r="T88">
        <v>244</v>
      </c>
      <c r="U88">
        <v>14</v>
      </c>
      <c r="V88">
        <v>18</v>
      </c>
      <c r="W88">
        <v>36</v>
      </c>
      <c r="X88" s="6">
        <f t="shared" si="37"/>
        <v>5.737704918032787E-2</v>
      </c>
      <c r="Y88" s="6">
        <f t="shared" si="38"/>
        <v>7.3770491803278687E-2</v>
      </c>
      <c r="Z88" s="6">
        <f t="shared" si="39"/>
        <v>0.14754098360655737</v>
      </c>
      <c r="AA88">
        <v>96</v>
      </c>
      <c r="AB88">
        <v>10</v>
      </c>
      <c r="AC88">
        <v>14</v>
      </c>
      <c r="AD88">
        <v>20</v>
      </c>
      <c r="AE88" s="6">
        <f t="shared" si="40"/>
        <v>0.10416666666666667</v>
      </c>
      <c r="AF88" s="6">
        <f t="shared" si="41"/>
        <v>0.14583333333333334</v>
      </c>
      <c r="AG88" s="6">
        <f t="shared" si="42"/>
        <v>0.20833333333333334</v>
      </c>
      <c r="AH88">
        <v>0</v>
      </c>
      <c r="AI88">
        <v>0</v>
      </c>
      <c r="AJ88">
        <v>0</v>
      </c>
      <c r="AK88">
        <v>0</v>
      </c>
      <c r="AL88" s="6" t="str">
        <f t="shared" si="43"/>
        <v>NA</v>
      </c>
      <c r="AM88" s="6" t="str">
        <f t="shared" si="44"/>
        <v>NA</v>
      </c>
      <c r="AN88" s="6" t="str">
        <f t="shared" si="45"/>
        <v>NA</v>
      </c>
      <c r="AO88">
        <v>198</v>
      </c>
      <c r="AP88">
        <v>3</v>
      </c>
      <c r="AQ88">
        <v>6</v>
      </c>
      <c r="AR88">
        <v>6</v>
      </c>
      <c r="AS88" s="6">
        <f t="shared" si="46"/>
        <v>1.5151515151515152E-2</v>
      </c>
      <c r="AT88" s="6">
        <f t="shared" si="47"/>
        <v>3.0303030303030304E-2</v>
      </c>
      <c r="AU88" s="6">
        <f t="shared" si="48"/>
        <v>3.0303030303030304E-2</v>
      </c>
      <c r="AV88">
        <f t="shared" si="49"/>
        <v>538</v>
      </c>
      <c r="AW88">
        <f t="shared" si="50"/>
        <v>27</v>
      </c>
      <c r="AX88">
        <f t="shared" si="51"/>
        <v>38</v>
      </c>
      <c r="AY88">
        <f t="shared" si="52"/>
        <v>62</v>
      </c>
      <c r="AZ88" s="6">
        <f t="shared" si="53"/>
        <v>5.0185873605947957E-2</v>
      </c>
      <c r="BA88" s="6">
        <f t="shared" si="54"/>
        <v>7.0631970260223054E-2</v>
      </c>
      <c r="BB88" s="6">
        <f t="shared" si="55"/>
        <v>0.11524163568773234</v>
      </c>
      <c r="BC88">
        <v>709</v>
      </c>
      <c r="BD88">
        <v>17</v>
      </c>
      <c r="BE88">
        <v>0</v>
      </c>
      <c r="BF88" s="6">
        <f t="shared" si="56"/>
        <v>0</v>
      </c>
      <c r="BG88">
        <v>5</v>
      </c>
      <c r="BH88" s="6">
        <f t="shared" si="57"/>
        <v>0.29411764705882354</v>
      </c>
      <c r="BI88">
        <v>5</v>
      </c>
      <c r="BJ88" s="6">
        <f t="shared" si="58"/>
        <v>0.29411764705882354</v>
      </c>
      <c r="BK88">
        <v>18</v>
      </c>
      <c r="BL88">
        <v>2</v>
      </c>
      <c r="BM88" s="6">
        <f t="shared" si="59"/>
        <v>0.1111111111111111</v>
      </c>
      <c r="BN88">
        <v>5</v>
      </c>
      <c r="BO88" s="6">
        <f t="shared" si="60"/>
        <v>0.27777777777777779</v>
      </c>
      <c r="BP88">
        <v>7</v>
      </c>
      <c r="BQ88" s="6">
        <f t="shared" si="61"/>
        <v>0.3888888888888889</v>
      </c>
      <c r="BR88">
        <v>524</v>
      </c>
      <c r="BS88">
        <v>811</v>
      </c>
      <c r="BT88">
        <v>411</v>
      </c>
      <c r="BU88">
        <v>24</v>
      </c>
      <c r="BV88">
        <v>51</v>
      </c>
      <c r="BW88" s="67">
        <f t="shared" si="62"/>
        <v>0.18248175182481752</v>
      </c>
      <c r="BX88">
        <v>893</v>
      </c>
      <c r="BY88">
        <v>469</v>
      </c>
      <c r="BZ88" s="6">
        <f t="shared" si="63"/>
        <v>0.52519596864501683</v>
      </c>
      <c r="CA88">
        <v>120</v>
      </c>
      <c r="CB88">
        <v>116</v>
      </c>
      <c r="CC88" s="6">
        <f t="shared" si="64"/>
        <v>0.96666666666666667</v>
      </c>
    </row>
    <row r="89" spans="1:81" x14ac:dyDescent="0.3">
      <c r="A89" t="s">
        <v>202</v>
      </c>
      <c r="B89" t="s">
        <v>956</v>
      </c>
      <c r="C89" t="s">
        <v>244</v>
      </c>
      <c r="D89" s="50">
        <v>31480996</v>
      </c>
      <c r="E89" t="s">
        <v>90</v>
      </c>
      <c r="F89">
        <v>2203</v>
      </c>
      <c r="G89">
        <v>2183</v>
      </c>
      <c r="H89" s="6">
        <f t="shared" si="33"/>
        <v>0.99092147072174308</v>
      </c>
      <c r="I89">
        <v>106</v>
      </c>
      <c r="J89">
        <v>70</v>
      </c>
      <c r="K89">
        <v>136</v>
      </c>
      <c r="L89">
        <v>88</v>
      </c>
      <c r="M89">
        <v>383</v>
      </c>
      <c r="N89">
        <v>39</v>
      </c>
      <c r="O89">
        <v>53</v>
      </c>
      <c r="P89">
        <v>73</v>
      </c>
      <c r="Q89" s="6">
        <f t="shared" si="34"/>
        <v>0.10182767624020887</v>
      </c>
      <c r="R89" s="6">
        <f t="shared" si="35"/>
        <v>0.13838120104438642</v>
      </c>
      <c r="S89" s="6">
        <f t="shared" si="36"/>
        <v>0.1906005221932115</v>
      </c>
      <c r="T89">
        <v>2587</v>
      </c>
      <c r="U89">
        <v>540</v>
      </c>
      <c r="V89">
        <v>712</v>
      </c>
      <c r="W89">
        <v>925</v>
      </c>
      <c r="X89" s="6">
        <f t="shared" si="37"/>
        <v>0.20873598763046</v>
      </c>
      <c r="Y89" s="6">
        <f t="shared" si="38"/>
        <v>0.27522226517201392</v>
      </c>
      <c r="Z89" s="6">
        <f t="shared" si="39"/>
        <v>0.35755701584847316</v>
      </c>
      <c r="AA89">
        <v>718</v>
      </c>
      <c r="AB89">
        <v>111</v>
      </c>
      <c r="AC89">
        <v>160</v>
      </c>
      <c r="AD89">
        <v>208</v>
      </c>
      <c r="AE89" s="6">
        <f t="shared" si="40"/>
        <v>0.15459610027855153</v>
      </c>
      <c r="AF89" s="6">
        <f t="shared" si="41"/>
        <v>0.22284122562674094</v>
      </c>
      <c r="AG89" s="6">
        <f t="shared" si="42"/>
        <v>0.28969359331476324</v>
      </c>
      <c r="AH89">
        <v>39</v>
      </c>
      <c r="AI89">
        <v>3</v>
      </c>
      <c r="AJ89">
        <v>7</v>
      </c>
      <c r="AK89">
        <v>12</v>
      </c>
      <c r="AL89" s="6">
        <f t="shared" si="43"/>
        <v>7.6923076923076927E-2</v>
      </c>
      <c r="AM89" s="6">
        <f t="shared" si="44"/>
        <v>0.17948717948717949</v>
      </c>
      <c r="AN89" s="6">
        <f t="shared" si="45"/>
        <v>0.30769230769230771</v>
      </c>
      <c r="AO89">
        <v>1496</v>
      </c>
      <c r="AP89">
        <v>48</v>
      </c>
      <c r="AQ89">
        <v>102</v>
      </c>
      <c r="AR89">
        <v>191</v>
      </c>
      <c r="AS89" s="6">
        <f t="shared" si="46"/>
        <v>3.2085561497326207E-2</v>
      </c>
      <c r="AT89" s="6">
        <f t="shared" si="47"/>
        <v>6.8181818181818177E-2</v>
      </c>
      <c r="AU89" s="6">
        <f t="shared" si="48"/>
        <v>0.12767379679144386</v>
      </c>
      <c r="AV89">
        <f t="shared" si="49"/>
        <v>5223</v>
      </c>
      <c r="AW89">
        <f t="shared" si="50"/>
        <v>741</v>
      </c>
      <c r="AX89">
        <f t="shared" si="51"/>
        <v>1034</v>
      </c>
      <c r="AY89">
        <f t="shared" si="52"/>
        <v>1409</v>
      </c>
      <c r="AZ89" s="6">
        <f t="shared" si="53"/>
        <v>0.14187248707639288</v>
      </c>
      <c r="BA89" s="6">
        <f t="shared" si="54"/>
        <v>0.19797051502967644</v>
      </c>
      <c r="BB89" s="6">
        <f t="shared" si="55"/>
        <v>0.2697683323760291</v>
      </c>
      <c r="BC89">
        <v>7774</v>
      </c>
      <c r="BD89">
        <v>1622</v>
      </c>
      <c r="BE89">
        <v>169</v>
      </c>
      <c r="BF89" s="6">
        <f t="shared" si="56"/>
        <v>0.10419235511713934</v>
      </c>
      <c r="BG89">
        <v>751</v>
      </c>
      <c r="BH89" s="6">
        <f t="shared" si="57"/>
        <v>0.46300863131935882</v>
      </c>
      <c r="BI89">
        <v>817</v>
      </c>
      <c r="BJ89" s="6">
        <f t="shared" si="58"/>
        <v>0.50369913686806411</v>
      </c>
      <c r="BK89">
        <v>311</v>
      </c>
      <c r="BL89">
        <v>39</v>
      </c>
      <c r="BM89" s="6">
        <f t="shared" si="59"/>
        <v>0.12540192926045016</v>
      </c>
      <c r="BN89">
        <v>126</v>
      </c>
      <c r="BO89" s="6">
        <f t="shared" si="60"/>
        <v>0.40514469453376206</v>
      </c>
      <c r="BP89">
        <v>148</v>
      </c>
      <c r="BQ89" s="6">
        <f t="shared" si="61"/>
        <v>0.47588424437299037</v>
      </c>
      <c r="BR89">
        <v>4327</v>
      </c>
      <c r="BS89">
        <v>4900</v>
      </c>
      <c r="BT89">
        <v>4163</v>
      </c>
      <c r="BU89">
        <v>3940</v>
      </c>
      <c r="BV89">
        <v>83</v>
      </c>
      <c r="BW89" s="67">
        <f t="shared" si="62"/>
        <v>0.96637040595724233</v>
      </c>
      <c r="BX89">
        <v>6301</v>
      </c>
      <c r="BY89">
        <v>3518</v>
      </c>
      <c r="BZ89" s="6">
        <f t="shared" si="63"/>
        <v>0.55832407554356456</v>
      </c>
      <c r="CA89">
        <v>3936</v>
      </c>
      <c r="CB89">
        <v>3878</v>
      </c>
      <c r="CC89" s="6">
        <f t="shared" si="64"/>
        <v>0.98526422764227639</v>
      </c>
    </row>
    <row r="90" spans="1:81" x14ac:dyDescent="0.3">
      <c r="A90" t="s">
        <v>202</v>
      </c>
      <c r="B90" t="s">
        <v>245</v>
      </c>
      <c r="C90" t="s">
        <v>246</v>
      </c>
      <c r="D90" s="50">
        <v>10201816</v>
      </c>
      <c r="E90" t="s">
        <v>1064</v>
      </c>
      <c r="F90">
        <v>1524</v>
      </c>
      <c r="G90">
        <v>1229</v>
      </c>
      <c r="H90" s="6">
        <f t="shared" si="33"/>
        <v>0.80643044619422577</v>
      </c>
      <c r="I90">
        <v>74</v>
      </c>
      <c r="J90">
        <v>55</v>
      </c>
      <c r="K90">
        <v>102</v>
      </c>
      <c r="L90">
        <v>66</v>
      </c>
      <c r="M90">
        <v>86</v>
      </c>
      <c r="N90">
        <v>10</v>
      </c>
      <c r="O90">
        <v>11</v>
      </c>
      <c r="P90">
        <v>18</v>
      </c>
      <c r="Q90" s="6">
        <f t="shared" si="34"/>
        <v>0.11627906976744186</v>
      </c>
      <c r="R90" s="6">
        <f t="shared" si="35"/>
        <v>0.12790697674418605</v>
      </c>
      <c r="S90" s="6">
        <f t="shared" si="36"/>
        <v>0.20930232558139536</v>
      </c>
      <c r="T90">
        <v>1103</v>
      </c>
      <c r="U90">
        <v>204</v>
      </c>
      <c r="V90">
        <v>302</v>
      </c>
      <c r="W90">
        <v>409</v>
      </c>
      <c r="X90" s="6">
        <f t="shared" si="37"/>
        <v>0.18495013599274707</v>
      </c>
      <c r="Y90" s="6">
        <f t="shared" si="38"/>
        <v>0.27379873073436084</v>
      </c>
      <c r="Z90" s="6">
        <f t="shared" si="39"/>
        <v>0.37080689029918407</v>
      </c>
      <c r="AA90">
        <v>362</v>
      </c>
      <c r="AB90">
        <v>41</v>
      </c>
      <c r="AC90">
        <v>60</v>
      </c>
      <c r="AD90">
        <v>89</v>
      </c>
      <c r="AE90" s="6">
        <f t="shared" si="40"/>
        <v>0.1132596685082873</v>
      </c>
      <c r="AF90" s="6">
        <f t="shared" si="41"/>
        <v>0.16574585635359115</v>
      </c>
      <c r="AG90" s="6">
        <f t="shared" si="42"/>
        <v>0.24585635359116023</v>
      </c>
      <c r="AH90">
        <v>23</v>
      </c>
      <c r="AI90">
        <v>0</v>
      </c>
      <c r="AJ90">
        <v>0</v>
      </c>
      <c r="AK90">
        <v>0</v>
      </c>
      <c r="AL90" s="6">
        <f t="shared" si="43"/>
        <v>0</v>
      </c>
      <c r="AM90" s="6">
        <f t="shared" si="44"/>
        <v>0</v>
      </c>
      <c r="AN90" s="6">
        <f t="shared" si="45"/>
        <v>0</v>
      </c>
      <c r="AO90">
        <v>2205</v>
      </c>
      <c r="AP90">
        <v>288</v>
      </c>
      <c r="AQ90">
        <v>432</v>
      </c>
      <c r="AR90">
        <v>627</v>
      </c>
      <c r="AS90" s="6">
        <f t="shared" si="46"/>
        <v>0.1306122448979592</v>
      </c>
      <c r="AT90" s="6">
        <f t="shared" si="47"/>
        <v>0.19591836734693877</v>
      </c>
      <c r="AU90" s="6">
        <f t="shared" si="48"/>
        <v>0.28435374149659864</v>
      </c>
      <c r="AV90">
        <f t="shared" si="49"/>
        <v>3779</v>
      </c>
      <c r="AW90">
        <f t="shared" si="50"/>
        <v>543</v>
      </c>
      <c r="AX90">
        <f t="shared" si="51"/>
        <v>805</v>
      </c>
      <c r="AY90">
        <f t="shared" si="52"/>
        <v>1143</v>
      </c>
      <c r="AZ90" s="6">
        <f t="shared" si="53"/>
        <v>0.1436888065625827</v>
      </c>
      <c r="BA90" s="6">
        <f t="shared" si="54"/>
        <v>0.21301931727970363</v>
      </c>
      <c r="BB90" s="6">
        <f t="shared" si="55"/>
        <v>0.30246096851018789</v>
      </c>
      <c r="BC90">
        <v>4508</v>
      </c>
      <c r="BD90">
        <v>130</v>
      </c>
      <c r="BE90">
        <v>19</v>
      </c>
      <c r="BF90" s="6">
        <f t="shared" si="56"/>
        <v>0.14615384615384616</v>
      </c>
      <c r="BG90">
        <v>41</v>
      </c>
      <c r="BH90" s="6">
        <f t="shared" si="57"/>
        <v>0.31538461538461537</v>
      </c>
      <c r="BI90">
        <v>53</v>
      </c>
      <c r="BJ90" s="6">
        <f t="shared" si="58"/>
        <v>0.40769230769230769</v>
      </c>
      <c r="BK90">
        <v>214</v>
      </c>
      <c r="BL90">
        <v>44</v>
      </c>
      <c r="BM90" s="6">
        <f t="shared" si="59"/>
        <v>0.20560747663551401</v>
      </c>
      <c r="BN90">
        <v>11</v>
      </c>
      <c r="BO90" s="6">
        <f t="shared" si="60"/>
        <v>5.1401869158878503E-2</v>
      </c>
      <c r="BP90">
        <v>53</v>
      </c>
      <c r="BQ90" s="6">
        <f t="shared" si="61"/>
        <v>0.24766355140186916</v>
      </c>
      <c r="BR90">
        <v>2838</v>
      </c>
      <c r="BS90">
        <v>3613</v>
      </c>
      <c r="BT90">
        <v>6377</v>
      </c>
      <c r="BU90">
        <v>3769</v>
      </c>
      <c r="BV90">
        <v>100</v>
      </c>
      <c r="BW90" s="67">
        <f t="shared" si="62"/>
        <v>0.60671161988395794</v>
      </c>
      <c r="BX90">
        <v>4565</v>
      </c>
      <c r="BY90">
        <v>2194</v>
      </c>
      <c r="BZ90" s="6">
        <f t="shared" si="63"/>
        <v>0.4806133625410734</v>
      </c>
      <c r="CA90">
        <v>916</v>
      </c>
      <c r="CB90">
        <v>899</v>
      </c>
      <c r="CC90" s="6">
        <f t="shared" si="64"/>
        <v>0.98144104803493448</v>
      </c>
    </row>
    <row r="91" spans="1:81" x14ac:dyDescent="0.3">
      <c r="A91" t="s">
        <v>202</v>
      </c>
      <c r="B91" t="s">
        <v>247</v>
      </c>
      <c r="C91" t="s">
        <v>248</v>
      </c>
      <c r="D91" s="50">
        <v>258810</v>
      </c>
      <c r="E91" t="s">
        <v>1064</v>
      </c>
      <c r="F91">
        <v>76</v>
      </c>
      <c r="G91">
        <v>76</v>
      </c>
      <c r="H91" s="6">
        <f t="shared" si="33"/>
        <v>1</v>
      </c>
      <c r="I91">
        <v>45</v>
      </c>
      <c r="J91">
        <v>34</v>
      </c>
      <c r="K91">
        <v>67</v>
      </c>
      <c r="L91">
        <v>39</v>
      </c>
      <c r="M91">
        <v>22</v>
      </c>
      <c r="N91">
        <v>0</v>
      </c>
      <c r="O91">
        <v>0</v>
      </c>
      <c r="P91">
        <v>0</v>
      </c>
      <c r="Q91" s="6">
        <f t="shared" si="34"/>
        <v>0</v>
      </c>
      <c r="R91" s="6">
        <f t="shared" si="35"/>
        <v>0</v>
      </c>
      <c r="S91" s="6">
        <f t="shared" si="36"/>
        <v>0</v>
      </c>
      <c r="T91">
        <v>351</v>
      </c>
      <c r="U91">
        <v>17</v>
      </c>
      <c r="V91">
        <v>34</v>
      </c>
      <c r="W91">
        <v>53</v>
      </c>
      <c r="X91" s="6">
        <f t="shared" si="37"/>
        <v>4.843304843304843E-2</v>
      </c>
      <c r="Y91" s="6">
        <f t="shared" si="38"/>
        <v>9.686609686609686E-2</v>
      </c>
      <c r="Z91" s="6">
        <f t="shared" si="39"/>
        <v>0.150997150997151</v>
      </c>
      <c r="AA91">
        <v>30</v>
      </c>
      <c r="AB91">
        <v>0</v>
      </c>
      <c r="AC91">
        <v>0</v>
      </c>
      <c r="AD91">
        <v>1</v>
      </c>
      <c r="AE91" s="6">
        <f t="shared" si="40"/>
        <v>0</v>
      </c>
      <c r="AF91" s="6">
        <f t="shared" si="41"/>
        <v>0</v>
      </c>
      <c r="AG91" s="6">
        <f t="shared" si="42"/>
        <v>3.3333333333333333E-2</v>
      </c>
      <c r="AH91">
        <v>3</v>
      </c>
      <c r="AI91">
        <v>0</v>
      </c>
      <c r="AJ91">
        <v>0</v>
      </c>
      <c r="AK91">
        <v>0</v>
      </c>
      <c r="AL91" s="6">
        <f t="shared" si="43"/>
        <v>0</v>
      </c>
      <c r="AM91" s="6">
        <f t="shared" si="44"/>
        <v>0</v>
      </c>
      <c r="AN91" s="6">
        <f t="shared" si="45"/>
        <v>0</v>
      </c>
      <c r="AO91">
        <v>80</v>
      </c>
      <c r="AP91">
        <v>1</v>
      </c>
      <c r="AQ91">
        <v>1</v>
      </c>
      <c r="AR91">
        <v>5</v>
      </c>
      <c r="AS91" s="6">
        <f t="shared" si="46"/>
        <v>1.2500000000000001E-2</v>
      </c>
      <c r="AT91" s="6">
        <f t="shared" si="47"/>
        <v>1.2500000000000001E-2</v>
      </c>
      <c r="AU91" s="6">
        <f t="shared" si="48"/>
        <v>6.25E-2</v>
      </c>
      <c r="AV91">
        <f t="shared" si="49"/>
        <v>486</v>
      </c>
      <c r="AW91">
        <f t="shared" si="50"/>
        <v>18</v>
      </c>
      <c r="AX91">
        <f t="shared" si="51"/>
        <v>35</v>
      </c>
      <c r="AY91">
        <f t="shared" si="52"/>
        <v>59</v>
      </c>
      <c r="AZ91" s="6">
        <f t="shared" si="53"/>
        <v>3.7037037037037035E-2</v>
      </c>
      <c r="BA91" s="6">
        <f t="shared" si="54"/>
        <v>7.2016460905349799E-2</v>
      </c>
      <c r="BB91" s="6">
        <f t="shared" si="55"/>
        <v>0.12139917695473251</v>
      </c>
      <c r="BC91">
        <v>474</v>
      </c>
      <c r="BD91">
        <v>2</v>
      </c>
      <c r="BE91">
        <v>0</v>
      </c>
      <c r="BF91" s="6">
        <f t="shared" si="56"/>
        <v>0</v>
      </c>
      <c r="BG91">
        <v>0</v>
      </c>
      <c r="BH91" s="6">
        <f t="shared" si="57"/>
        <v>0</v>
      </c>
      <c r="BI91">
        <v>0</v>
      </c>
      <c r="BJ91" s="6">
        <f t="shared" si="58"/>
        <v>0</v>
      </c>
      <c r="BK91">
        <v>0</v>
      </c>
      <c r="BL91">
        <v>0</v>
      </c>
      <c r="BM91" s="6" t="str">
        <f t="shared" si="59"/>
        <v>NA</v>
      </c>
      <c r="BN91">
        <v>0</v>
      </c>
      <c r="BO91" s="6" t="str">
        <f t="shared" si="60"/>
        <v>NA</v>
      </c>
      <c r="BP91">
        <v>0</v>
      </c>
      <c r="BQ91" s="6" t="str">
        <f t="shared" si="61"/>
        <v>NA</v>
      </c>
      <c r="BR91">
        <v>357</v>
      </c>
      <c r="BS91">
        <v>401</v>
      </c>
      <c r="BT91">
        <v>126</v>
      </c>
      <c r="BU91">
        <v>43</v>
      </c>
      <c r="BV91">
        <v>76</v>
      </c>
      <c r="BW91" s="67">
        <f t="shared" si="62"/>
        <v>0.94444444444444442</v>
      </c>
      <c r="BX91">
        <v>491</v>
      </c>
      <c r="BY91">
        <v>419</v>
      </c>
      <c r="BZ91" s="6">
        <f t="shared" si="63"/>
        <v>0.85336048879837068</v>
      </c>
      <c r="CA91">
        <v>113</v>
      </c>
      <c r="CB91">
        <v>111</v>
      </c>
      <c r="CC91" s="6">
        <f t="shared" si="64"/>
        <v>0.98230088495575218</v>
      </c>
    </row>
    <row r="92" spans="1:81" x14ac:dyDescent="0.3">
      <c r="A92" t="s">
        <v>202</v>
      </c>
      <c r="B92" t="s">
        <v>957</v>
      </c>
      <c r="C92" t="s">
        <v>250</v>
      </c>
      <c r="D92" s="50">
        <v>1835581</v>
      </c>
      <c r="E92" t="s">
        <v>1064</v>
      </c>
      <c r="F92">
        <v>196</v>
      </c>
      <c r="G92">
        <v>171</v>
      </c>
      <c r="H92" s="6">
        <f t="shared" si="33"/>
        <v>0.87244897959183676</v>
      </c>
      <c r="I92">
        <v>37</v>
      </c>
      <c r="J92">
        <v>10</v>
      </c>
      <c r="K92">
        <v>54</v>
      </c>
      <c r="L92">
        <v>11</v>
      </c>
      <c r="M92">
        <v>12</v>
      </c>
      <c r="N92">
        <v>2</v>
      </c>
      <c r="O92">
        <v>4</v>
      </c>
      <c r="P92">
        <v>4</v>
      </c>
      <c r="Q92" s="6">
        <f t="shared" si="34"/>
        <v>0.16666666666666666</v>
      </c>
      <c r="R92" s="6">
        <f t="shared" si="35"/>
        <v>0.33333333333333331</v>
      </c>
      <c r="S92" s="6">
        <f t="shared" si="36"/>
        <v>0.33333333333333331</v>
      </c>
      <c r="T92">
        <v>118</v>
      </c>
      <c r="U92">
        <v>24</v>
      </c>
      <c r="V92">
        <v>32</v>
      </c>
      <c r="W92">
        <v>39</v>
      </c>
      <c r="X92" s="6">
        <f t="shared" si="37"/>
        <v>0.20338983050847459</v>
      </c>
      <c r="Y92" s="6">
        <f t="shared" si="38"/>
        <v>0.2711864406779661</v>
      </c>
      <c r="Z92" s="6">
        <f t="shared" si="39"/>
        <v>0.33050847457627119</v>
      </c>
      <c r="AA92">
        <v>5</v>
      </c>
      <c r="AB92">
        <v>0</v>
      </c>
      <c r="AC92">
        <v>0</v>
      </c>
      <c r="AD92">
        <v>0</v>
      </c>
      <c r="AE92" s="6">
        <f t="shared" si="40"/>
        <v>0</v>
      </c>
      <c r="AF92" s="6">
        <f t="shared" si="41"/>
        <v>0</v>
      </c>
      <c r="AG92" s="6">
        <f t="shared" si="42"/>
        <v>0</v>
      </c>
      <c r="AH92">
        <v>0</v>
      </c>
      <c r="AI92">
        <v>0</v>
      </c>
      <c r="AJ92">
        <v>0</v>
      </c>
      <c r="AK92">
        <v>0</v>
      </c>
      <c r="AL92" s="6" t="str">
        <f t="shared" si="43"/>
        <v>NA</v>
      </c>
      <c r="AM92" s="6" t="str">
        <f t="shared" si="44"/>
        <v>NA</v>
      </c>
      <c r="AN92" s="6" t="str">
        <f t="shared" si="45"/>
        <v>NA</v>
      </c>
      <c r="AO92">
        <v>298</v>
      </c>
      <c r="AP92">
        <v>15</v>
      </c>
      <c r="AQ92">
        <v>21</v>
      </c>
      <c r="AR92">
        <v>31</v>
      </c>
      <c r="AS92" s="6">
        <f t="shared" si="46"/>
        <v>5.0335570469798654E-2</v>
      </c>
      <c r="AT92" s="6">
        <f t="shared" si="47"/>
        <v>7.0469798657718116E-2</v>
      </c>
      <c r="AU92" s="6">
        <f t="shared" si="48"/>
        <v>0.1040268456375839</v>
      </c>
      <c r="AV92">
        <f t="shared" si="49"/>
        <v>433</v>
      </c>
      <c r="AW92">
        <f t="shared" si="50"/>
        <v>41</v>
      </c>
      <c r="AX92">
        <f t="shared" si="51"/>
        <v>57</v>
      </c>
      <c r="AY92">
        <f t="shared" si="52"/>
        <v>74</v>
      </c>
      <c r="AZ92" s="6">
        <f t="shared" si="53"/>
        <v>9.4688221709006926E-2</v>
      </c>
      <c r="BA92" s="6">
        <f t="shared" si="54"/>
        <v>0.13163972286374134</v>
      </c>
      <c r="BB92" s="6">
        <f t="shared" si="55"/>
        <v>0.17090069284064666</v>
      </c>
      <c r="BC92">
        <v>927</v>
      </c>
      <c r="BD92">
        <v>122</v>
      </c>
      <c r="BE92">
        <v>9</v>
      </c>
      <c r="BF92" s="6">
        <f t="shared" si="56"/>
        <v>7.3770491803278687E-2</v>
      </c>
      <c r="BG92">
        <v>35</v>
      </c>
      <c r="BH92" s="6">
        <f t="shared" si="57"/>
        <v>0.28688524590163933</v>
      </c>
      <c r="BI92">
        <v>43</v>
      </c>
      <c r="BJ92" s="6">
        <f t="shared" si="58"/>
        <v>0.35245901639344263</v>
      </c>
      <c r="BK92">
        <v>92</v>
      </c>
      <c r="BL92">
        <v>26</v>
      </c>
      <c r="BM92" s="6">
        <f t="shared" si="59"/>
        <v>0.28260869565217389</v>
      </c>
      <c r="BN92">
        <v>14</v>
      </c>
      <c r="BO92" s="6">
        <f t="shared" si="60"/>
        <v>0.15217391304347827</v>
      </c>
      <c r="BP92">
        <v>37</v>
      </c>
      <c r="BQ92" s="6">
        <f t="shared" si="61"/>
        <v>0.40217391304347827</v>
      </c>
      <c r="BR92">
        <v>724</v>
      </c>
      <c r="BS92">
        <v>1345</v>
      </c>
      <c r="BT92">
        <v>29</v>
      </c>
      <c r="BU92">
        <v>11</v>
      </c>
      <c r="BV92">
        <v>3</v>
      </c>
      <c r="BW92" s="67">
        <f t="shared" si="62"/>
        <v>0.48275862068965519</v>
      </c>
      <c r="BX92">
        <v>1017</v>
      </c>
      <c r="BY92">
        <v>397</v>
      </c>
      <c r="BZ92" s="6">
        <f t="shared" si="63"/>
        <v>0.39036381514257623</v>
      </c>
      <c r="CA92">
        <v>150</v>
      </c>
      <c r="CB92">
        <v>134</v>
      </c>
      <c r="CC92" s="6">
        <f t="shared" si="64"/>
        <v>0.89333333333333331</v>
      </c>
    </row>
    <row r="93" spans="1:81" x14ac:dyDescent="0.3">
      <c r="A93" t="s">
        <v>202</v>
      </c>
      <c r="B93" t="s">
        <v>251</v>
      </c>
      <c r="C93" t="s">
        <v>252</v>
      </c>
      <c r="D93" s="50">
        <v>491912</v>
      </c>
      <c r="E93" t="s">
        <v>1063</v>
      </c>
      <c r="F93">
        <v>844</v>
      </c>
      <c r="G93">
        <v>327</v>
      </c>
      <c r="H93" s="6">
        <f t="shared" si="33"/>
        <v>0.38744075829383884</v>
      </c>
      <c r="I93">
        <v>67</v>
      </c>
      <c r="J93">
        <v>39</v>
      </c>
      <c r="K93">
        <v>187</v>
      </c>
      <c r="L93">
        <v>90</v>
      </c>
      <c r="M93">
        <v>49</v>
      </c>
      <c r="N93">
        <v>9</v>
      </c>
      <c r="O93">
        <v>14</v>
      </c>
      <c r="P93">
        <v>16</v>
      </c>
      <c r="Q93" s="6">
        <f t="shared" si="34"/>
        <v>0.18367346938775511</v>
      </c>
      <c r="R93" s="6">
        <f t="shared" si="35"/>
        <v>0.2857142857142857</v>
      </c>
      <c r="S93" s="6">
        <f t="shared" si="36"/>
        <v>0.32653061224489793</v>
      </c>
      <c r="T93">
        <v>139</v>
      </c>
      <c r="U93">
        <v>30</v>
      </c>
      <c r="V93">
        <v>40</v>
      </c>
      <c r="W93">
        <v>43</v>
      </c>
      <c r="X93" s="6">
        <f t="shared" si="37"/>
        <v>0.21582733812949639</v>
      </c>
      <c r="Y93" s="6">
        <f t="shared" si="38"/>
        <v>0.28776978417266186</v>
      </c>
      <c r="Z93" s="6">
        <f t="shared" si="39"/>
        <v>0.30935251798561153</v>
      </c>
      <c r="AA93">
        <v>110</v>
      </c>
      <c r="AB93">
        <v>38</v>
      </c>
      <c r="AC93">
        <v>45</v>
      </c>
      <c r="AD93">
        <v>50</v>
      </c>
      <c r="AE93" s="6">
        <f t="shared" si="40"/>
        <v>0.34545454545454546</v>
      </c>
      <c r="AF93" s="6">
        <f t="shared" si="41"/>
        <v>0.40909090909090912</v>
      </c>
      <c r="AG93" s="6">
        <f t="shared" si="42"/>
        <v>0.45454545454545453</v>
      </c>
      <c r="AH93">
        <v>0</v>
      </c>
      <c r="AI93">
        <v>0</v>
      </c>
      <c r="AJ93">
        <v>0</v>
      </c>
      <c r="AK93">
        <v>0</v>
      </c>
      <c r="AL93" s="6" t="str">
        <f t="shared" si="43"/>
        <v>NA</v>
      </c>
      <c r="AM93" s="6" t="str">
        <f t="shared" si="44"/>
        <v>NA</v>
      </c>
      <c r="AN93" s="6" t="str">
        <f t="shared" si="45"/>
        <v>NA</v>
      </c>
      <c r="AO93">
        <v>68</v>
      </c>
      <c r="AP93">
        <v>3</v>
      </c>
      <c r="AQ93">
        <v>7</v>
      </c>
      <c r="AR93">
        <v>8</v>
      </c>
      <c r="AS93" s="6">
        <f t="shared" si="46"/>
        <v>4.4117647058823532E-2</v>
      </c>
      <c r="AT93" s="6">
        <f t="shared" si="47"/>
        <v>0.10294117647058823</v>
      </c>
      <c r="AU93" s="6">
        <f t="shared" si="48"/>
        <v>0.11764705882352941</v>
      </c>
      <c r="AV93">
        <f t="shared" si="49"/>
        <v>366</v>
      </c>
      <c r="AW93">
        <f t="shared" si="50"/>
        <v>80</v>
      </c>
      <c r="AX93">
        <f t="shared" si="51"/>
        <v>106</v>
      </c>
      <c r="AY93">
        <f t="shared" si="52"/>
        <v>117</v>
      </c>
      <c r="AZ93" s="6">
        <f t="shared" si="53"/>
        <v>0.21857923497267759</v>
      </c>
      <c r="BA93" s="6">
        <f t="shared" si="54"/>
        <v>0.2896174863387978</v>
      </c>
      <c r="BB93" s="6">
        <f t="shared" si="55"/>
        <v>0.31967213114754101</v>
      </c>
      <c r="BC93">
        <v>631</v>
      </c>
      <c r="BD93">
        <v>136</v>
      </c>
      <c r="BE93">
        <v>6</v>
      </c>
      <c r="BF93" s="6">
        <f t="shared" si="56"/>
        <v>4.4117647058823532E-2</v>
      </c>
      <c r="BG93">
        <v>26</v>
      </c>
      <c r="BH93" s="6">
        <f t="shared" si="57"/>
        <v>0.19117647058823528</v>
      </c>
      <c r="BI93">
        <v>26</v>
      </c>
      <c r="BJ93" s="6">
        <f t="shared" si="58"/>
        <v>0.19117647058823528</v>
      </c>
      <c r="BK93">
        <v>142</v>
      </c>
      <c r="BL93">
        <v>47</v>
      </c>
      <c r="BM93" s="6">
        <f t="shared" si="59"/>
        <v>0.33098591549295775</v>
      </c>
      <c r="BN93">
        <v>22</v>
      </c>
      <c r="BO93" s="6">
        <f t="shared" si="60"/>
        <v>0.15492957746478872</v>
      </c>
      <c r="BP93">
        <v>61</v>
      </c>
      <c r="BQ93" s="6">
        <f t="shared" si="61"/>
        <v>0.42957746478873238</v>
      </c>
      <c r="BR93">
        <v>427</v>
      </c>
      <c r="BS93">
        <v>544</v>
      </c>
      <c r="BT93">
        <v>307</v>
      </c>
      <c r="BU93">
        <v>57</v>
      </c>
      <c r="BV93">
        <v>96</v>
      </c>
      <c r="BW93" s="67">
        <f t="shared" si="62"/>
        <v>0.49837133550488599</v>
      </c>
      <c r="BX93">
        <v>487</v>
      </c>
      <c r="BY93">
        <v>150</v>
      </c>
      <c r="BZ93" s="6">
        <f t="shared" si="63"/>
        <v>0.30800821355236141</v>
      </c>
      <c r="CA93">
        <v>196</v>
      </c>
      <c r="CB93">
        <v>184</v>
      </c>
      <c r="CC93" s="6">
        <f t="shared" si="64"/>
        <v>0.93877551020408168</v>
      </c>
    </row>
    <row r="94" spans="1:81" x14ac:dyDescent="0.3">
      <c r="A94" t="s">
        <v>202</v>
      </c>
      <c r="B94" t="s">
        <v>253</v>
      </c>
      <c r="C94" t="s">
        <v>254</v>
      </c>
      <c r="D94" s="50">
        <v>5795007</v>
      </c>
      <c r="E94" t="s">
        <v>1064</v>
      </c>
      <c r="F94">
        <v>387</v>
      </c>
      <c r="G94">
        <v>387</v>
      </c>
      <c r="H94" s="6">
        <f t="shared" si="33"/>
        <v>1</v>
      </c>
      <c r="I94">
        <v>61</v>
      </c>
      <c r="J94">
        <v>60</v>
      </c>
      <c r="K94">
        <v>84</v>
      </c>
      <c r="L94">
        <v>66</v>
      </c>
      <c r="M94">
        <v>64</v>
      </c>
      <c r="N94">
        <v>6</v>
      </c>
      <c r="O94">
        <v>6</v>
      </c>
      <c r="P94">
        <v>15</v>
      </c>
      <c r="Q94" s="6">
        <f t="shared" si="34"/>
        <v>9.375E-2</v>
      </c>
      <c r="R94" s="6">
        <f t="shared" si="35"/>
        <v>9.375E-2</v>
      </c>
      <c r="S94" s="6">
        <f t="shared" si="36"/>
        <v>0.234375</v>
      </c>
      <c r="T94">
        <v>903</v>
      </c>
      <c r="U94">
        <v>99</v>
      </c>
      <c r="V94">
        <v>132</v>
      </c>
      <c r="W94">
        <v>198</v>
      </c>
      <c r="X94" s="6">
        <f t="shared" si="37"/>
        <v>0.10963455149501661</v>
      </c>
      <c r="Y94" s="6">
        <f t="shared" si="38"/>
        <v>0.1461794019933555</v>
      </c>
      <c r="Z94" s="6">
        <f t="shared" si="39"/>
        <v>0.21926910299003322</v>
      </c>
      <c r="AA94">
        <v>136</v>
      </c>
      <c r="AB94">
        <v>11</v>
      </c>
      <c r="AC94">
        <v>11</v>
      </c>
      <c r="AD94">
        <v>21</v>
      </c>
      <c r="AE94" s="6">
        <f t="shared" si="40"/>
        <v>8.0882352941176475E-2</v>
      </c>
      <c r="AF94" s="6">
        <f t="shared" si="41"/>
        <v>8.0882352941176475E-2</v>
      </c>
      <c r="AG94" s="6">
        <f t="shared" si="42"/>
        <v>0.15441176470588236</v>
      </c>
      <c r="AH94">
        <v>3</v>
      </c>
      <c r="AI94">
        <v>0</v>
      </c>
      <c r="AJ94">
        <v>0</v>
      </c>
      <c r="AK94">
        <v>1</v>
      </c>
      <c r="AL94" s="6">
        <f t="shared" si="43"/>
        <v>0</v>
      </c>
      <c r="AM94" s="6">
        <f t="shared" si="44"/>
        <v>0</v>
      </c>
      <c r="AN94" s="6">
        <f t="shared" si="45"/>
        <v>0.33333333333333331</v>
      </c>
      <c r="AO94">
        <v>527</v>
      </c>
      <c r="AP94">
        <v>32</v>
      </c>
      <c r="AQ94">
        <v>54</v>
      </c>
      <c r="AR94">
        <v>71</v>
      </c>
      <c r="AS94" s="6">
        <f t="shared" si="46"/>
        <v>6.0721062618595827E-2</v>
      </c>
      <c r="AT94" s="6">
        <f t="shared" si="47"/>
        <v>0.10246679316888045</v>
      </c>
      <c r="AU94" s="6">
        <f t="shared" si="48"/>
        <v>0.1347248576850095</v>
      </c>
      <c r="AV94">
        <f t="shared" si="49"/>
        <v>1633</v>
      </c>
      <c r="AW94">
        <f t="shared" si="50"/>
        <v>148</v>
      </c>
      <c r="AX94">
        <f t="shared" si="51"/>
        <v>203</v>
      </c>
      <c r="AY94">
        <f t="shared" si="52"/>
        <v>306</v>
      </c>
      <c r="AZ94" s="6">
        <f t="shared" si="53"/>
        <v>9.0630740967544393E-2</v>
      </c>
      <c r="BA94" s="6">
        <f t="shared" si="54"/>
        <v>0.12431108389467238</v>
      </c>
      <c r="BB94" s="6">
        <f t="shared" si="55"/>
        <v>0.18738518064911205</v>
      </c>
      <c r="BC94">
        <v>1676</v>
      </c>
      <c r="BD94">
        <v>207</v>
      </c>
      <c r="BE94">
        <v>20</v>
      </c>
      <c r="BF94" s="6">
        <f t="shared" si="56"/>
        <v>9.6618357487922704E-2</v>
      </c>
      <c r="BG94">
        <v>57</v>
      </c>
      <c r="BH94" s="6">
        <f t="shared" si="57"/>
        <v>0.27536231884057971</v>
      </c>
      <c r="BI94">
        <v>65</v>
      </c>
      <c r="BJ94" s="6">
        <f t="shared" si="58"/>
        <v>0.3140096618357488</v>
      </c>
      <c r="BK94">
        <v>95</v>
      </c>
      <c r="BL94">
        <v>15</v>
      </c>
      <c r="BM94" s="6">
        <f t="shared" si="59"/>
        <v>0.15789473684210525</v>
      </c>
      <c r="BN94">
        <v>38</v>
      </c>
      <c r="BO94" s="6">
        <f t="shared" si="60"/>
        <v>0.4</v>
      </c>
      <c r="BP94">
        <v>47</v>
      </c>
      <c r="BQ94" s="6">
        <f t="shared" si="61"/>
        <v>0.49473684210526314</v>
      </c>
      <c r="BR94">
        <v>1140</v>
      </c>
      <c r="BS94">
        <v>1573</v>
      </c>
      <c r="BT94">
        <v>1267</v>
      </c>
      <c r="BU94">
        <v>104</v>
      </c>
      <c r="BV94">
        <v>417</v>
      </c>
      <c r="BW94" s="67">
        <f t="shared" si="62"/>
        <v>0.4112075769534333</v>
      </c>
      <c r="BX94">
        <v>1499</v>
      </c>
      <c r="BY94">
        <v>1019</v>
      </c>
      <c r="BZ94" s="6">
        <f t="shared" si="63"/>
        <v>0.67978652434956632</v>
      </c>
      <c r="CA94">
        <v>1114</v>
      </c>
      <c r="CB94">
        <v>1059</v>
      </c>
      <c r="CC94" s="6">
        <f t="shared" si="64"/>
        <v>0.95062836624775582</v>
      </c>
    </row>
    <row r="95" spans="1:81" x14ac:dyDescent="0.3">
      <c r="A95" t="s">
        <v>202</v>
      </c>
      <c r="B95" t="s">
        <v>255</v>
      </c>
      <c r="C95" t="s">
        <v>256</v>
      </c>
      <c r="D95" s="50">
        <v>297734</v>
      </c>
      <c r="E95" t="s">
        <v>1064</v>
      </c>
      <c r="F95">
        <v>343</v>
      </c>
      <c r="G95">
        <v>39</v>
      </c>
      <c r="H95" s="6">
        <f t="shared" si="33"/>
        <v>0.11370262390670553</v>
      </c>
      <c r="I95">
        <v>0</v>
      </c>
      <c r="J95">
        <v>0</v>
      </c>
      <c r="K95">
        <v>88</v>
      </c>
      <c r="L95">
        <v>92</v>
      </c>
      <c r="M95">
        <v>18</v>
      </c>
      <c r="N95">
        <v>3</v>
      </c>
      <c r="O95">
        <v>3</v>
      </c>
      <c r="P95">
        <v>3</v>
      </c>
      <c r="Q95" s="6">
        <f t="shared" si="34"/>
        <v>0.16666666666666666</v>
      </c>
      <c r="R95" s="6">
        <f t="shared" si="35"/>
        <v>0.16666666666666666</v>
      </c>
      <c r="S95" s="6">
        <f t="shared" si="36"/>
        <v>0.16666666666666666</v>
      </c>
      <c r="T95">
        <v>0</v>
      </c>
      <c r="U95">
        <v>0</v>
      </c>
      <c r="V95">
        <v>0</v>
      </c>
      <c r="W95">
        <v>0</v>
      </c>
      <c r="X95" s="6" t="str">
        <f t="shared" si="37"/>
        <v>NA</v>
      </c>
      <c r="Y95" s="6" t="str">
        <f t="shared" si="38"/>
        <v>NA</v>
      </c>
      <c r="Z95" s="6" t="str">
        <f t="shared" si="39"/>
        <v>NA</v>
      </c>
      <c r="AA95">
        <v>8</v>
      </c>
      <c r="AB95">
        <v>0</v>
      </c>
      <c r="AC95">
        <v>0</v>
      </c>
      <c r="AD95">
        <v>0</v>
      </c>
      <c r="AE95" s="6">
        <f t="shared" si="40"/>
        <v>0</v>
      </c>
      <c r="AF95" s="6">
        <f t="shared" si="41"/>
        <v>0</v>
      </c>
      <c r="AG95" s="6">
        <f t="shared" si="42"/>
        <v>0</v>
      </c>
      <c r="AH95">
        <v>0</v>
      </c>
      <c r="AI95">
        <v>0</v>
      </c>
      <c r="AJ95">
        <v>0</v>
      </c>
      <c r="AK95">
        <v>0</v>
      </c>
      <c r="AL95" s="6" t="str">
        <f t="shared" si="43"/>
        <v>NA</v>
      </c>
      <c r="AM95" s="6" t="str">
        <f t="shared" si="44"/>
        <v>NA</v>
      </c>
      <c r="AN95" s="6" t="str">
        <f t="shared" si="45"/>
        <v>NA</v>
      </c>
      <c r="AO95">
        <v>8</v>
      </c>
      <c r="AP95">
        <v>0</v>
      </c>
      <c r="AQ95">
        <v>0</v>
      </c>
      <c r="AR95">
        <v>0</v>
      </c>
      <c r="AS95" s="6">
        <f t="shared" si="46"/>
        <v>0</v>
      </c>
      <c r="AT95" s="6">
        <f t="shared" si="47"/>
        <v>0</v>
      </c>
      <c r="AU95" s="6">
        <f t="shared" si="48"/>
        <v>0</v>
      </c>
      <c r="AV95">
        <f t="shared" si="49"/>
        <v>34</v>
      </c>
      <c r="AW95">
        <f t="shared" si="50"/>
        <v>3</v>
      </c>
      <c r="AX95">
        <f t="shared" si="51"/>
        <v>3</v>
      </c>
      <c r="AY95">
        <f t="shared" si="52"/>
        <v>3</v>
      </c>
      <c r="AZ95" s="6">
        <f t="shared" si="53"/>
        <v>8.8235294117647065E-2</v>
      </c>
      <c r="BA95" s="6">
        <f t="shared" si="54"/>
        <v>8.8235294117647065E-2</v>
      </c>
      <c r="BB95" s="6">
        <f t="shared" si="55"/>
        <v>8.8235294117647065E-2</v>
      </c>
      <c r="BC95">
        <v>145</v>
      </c>
      <c r="BD95">
        <v>16</v>
      </c>
      <c r="BE95">
        <v>2</v>
      </c>
      <c r="BF95" s="6">
        <f t="shared" si="56"/>
        <v>0.125</v>
      </c>
      <c r="BG95">
        <v>4</v>
      </c>
      <c r="BH95" s="6">
        <f t="shared" si="57"/>
        <v>0.25</v>
      </c>
      <c r="BI95">
        <v>6</v>
      </c>
      <c r="BJ95" s="6">
        <f t="shared" si="58"/>
        <v>0.375</v>
      </c>
      <c r="BK95">
        <v>13</v>
      </c>
      <c r="BL95">
        <v>8</v>
      </c>
      <c r="BM95" s="6">
        <f t="shared" si="59"/>
        <v>0.61538461538461542</v>
      </c>
      <c r="BN95">
        <v>8</v>
      </c>
      <c r="BO95" s="6">
        <f t="shared" si="60"/>
        <v>0.61538461538461542</v>
      </c>
      <c r="BP95">
        <v>8</v>
      </c>
      <c r="BQ95" s="6">
        <f t="shared" si="61"/>
        <v>0.61538461538461542</v>
      </c>
      <c r="BR95">
        <v>9</v>
      </c>
      <c r="BS95">
        <v>0</v>
      </c>
      <c r="BT95">
        <v>24</v>
      </c>
      <c r="BU95">
        <v>17</v>
      </c>
      <c r="BV95">
        <v>4</v>
      </c>
      <c r="BW95" s="67">
        <f t="shared" si="62"/>
        <v>0.875</v>
      </c>
      <c r="BX95">
        <v>19</v>
      </c>
      <c r="BY95">
        <v>17</v>
      </c>
      <c r="BZ95" s="6">
        <f t="shared" si="63"/>
        <v>0.89473684210526316</v>
      </c>
      <c r="CA95">
        <v>8</v>
      </c>
      <c r="CB95">
        <v>8</v>
      </c>
      <c r="CC95" s="6">
        <f t="shared" si="64"/>
        <v>1</v>
      </c>
    </row>
    <row r="96" spans="1:81" x14ac:dyDescent="0.3">
      <c r="A96" t="s">
        <v>257</v>
      </c>
      <c r="B96" t="s">
        <v>958</v>
      </c>
      <c r="C96" t="s">
        <v>259</v>
      </c>
      <c r="D96" s="50">
        <v>7533177</v>
      </c>
      <c r="E96" t="s">
        <v>90</v>
      </c>
      <c r="F96">
        <v>2782</v>
      </c>
      <c r="G96">
        <v>1509</v>
      </c>
      <c r="H96" s="6">
        <f t="shared" si="33"/>
        <v>0.54241552839683682</v>
      </c>
      <c r="I96">
        <v>69</v>
      </c>
      <c r="J96">
        <v>35</v>
      </c>
      <c r="K96">
        <v>95</v>
      </c>
      <c r="L96">
        <v>48</v>
      </c>
      <c r="M96">
        <v>257</v>
      </c>
      <c r="N96">
        <v>21</v>
      </c>
      <c r="O96">
        <v>32</v>
      </c>
      <c r="P96">
        <v>55</v>
      </c>
      <c r="Q96" s="6">
        <f t="shared" si="34"/>
        <v>8.171206225680934E-2</v>
      </c>
      <c r="R96" s="6">
        <f t="shared" si="35"/>
        <v>0.1245136186770428</v>
      </c>
      <c r="S96" s="6">
        <f t="shared" si="36"/>
        <v>0.2140077821011673</v>
      </c>
      <c r="T96">
        <v>978</v>
      </c>
      <c r="U96">
        <v>157</v>
      </c>
      <c r="V96">
        <v>207</v>
      </c>
      <c r="W96">
        <v>289</v>
      </c>
      <c r="X96" s="6">
        <f t="shared" si="37"/>
        <v>0.16053169734151329</v>
      </c>
      <c r="Y96" s="6">
        <f t="shared" si="38"/>
        <v>0.21165644171779141</v>
      </c>
      <c r="Z96" s="6">
        <f t="shared" si="39"/>
        <v>0.29550102249488752</v>
      </c>
      <c r="AA96">
        <v>367</v>
      </c>
      <c r="AB96">
        <v>38</v>
      </c>
      <c r="AC96">
        <v>59</v>
      </c>
      <c r="AD96">
        <v>92</v>
      </c>
      <c r="AE96" s="6">
        <f t="shared" si="40"/>
        <v>0.10354223433242507</v>
      </c>
      <c r="AF96" s="6">
        <f t="shared" si="41"/>
        <v>0.16076294277929154</v>
      </c>
      <c r="AG96" s="6">
        <f t="shared" si="42"/>
        <v>0.25068119891008173</v>
      </c>
      <c r="AH96">
        <v>0</v>
      </c>
      <c r="AI96">
        <v>0</v>
      </c>
      <c r="AJ96">
        <v>0</v>
      </c>
      <c r="AK96">
        <v>0</v>
      </c>
      <c r="AL96" s="6" t="str">
        <f t="shared" si="43"/>
        <v>NA</v>
      </c>
      <c r="AM96" s="6" t="str">
        <f t="shared" si="44"/>
        <v>NA</v>
      </c>
      <c r="AN96" s="6" t="str">
        <f t="shared" si="45"/>
        <v>NA</v>
      </c>
      <c r="AO96">
        <v>2333</v>
      </c>
      <c r="AP96">
        <v>103</v>
      </c>
      <c r="AQ96">
        <v>169</v>
      </c>
      <c r="AR96">
        <v>284</v>
      </c>
      <c r="AS96" s="6">
        <f t="shared" si="46"/>
        <v>4.4149164166309471E-2</v>
      </c>
      <c r="AT96" s="6">
        <f t="shared" si="47"/>
        <v>7.2438919845692243E-2</v>
      </c>
      <c r="AU96" s="6">
        <f t="shared" si="48"/>
        <v>0.12173167595370767</v>
      </c>
      <c r="AV96">
        <f t="shared" si="49"/>
        <v>3935</v>
      </c>
      <c r="AW96">
        <f t="shared" si="50"/>
        <v>319</v>
      </c>
      <c r="AX96">
        <f t="shared" si="51"/>
        <v>467</v>
      </c>
      <c r="AY96">
        <f t="shared" si="52"/>
        <v>720</v>
      </c>
      <c r="AZ96" s="6">
        <f t="shared" si="53"/>
        <v>8.1067344345616271E-2</v>
      </c>
      <c r="BA96" s="6">
        <f t="shared" si="54"/>
        <v>0.11867852604828462</v>
      </c>
      <c r="BB96" s="6">
        <f t="shared" si="55"/>
        <v>0.18297331639135958</v>
      </c>
      <c r="BC96">
        <v>8410</v>
      </c>
      <c r="BD96">
        <v>354</v>
      </c>
      <c r="BE96">
        <v>30</v>
      </c>
      <c r="BF96" s="6">
        <f t="shared" si="56"/>
        <v>8.4745762711864403E-2</v>
      </c>
      <c r="BG96">
        <v>132</v>
      </c>
      <c r="BH96" s="6">
        <f t="shared" si="57"/>
        <v>0.3728813559322034</v>
      </c>
      <c r="BI96">
        <v>149</v>
      </c>
      <c r="BJ96" s="6">
        <f t="shared" si="58"/>
        <v>0.42090395480225989</v>
      </c>
      <c r="BK96">
        <v>294</v>
      </c>
      <c r="BL96">
        <v>88</v>
      </c>
      <c r="BM96" s="6">
        <f t="shared" si="59"/>
        <v>0.29931972789115646</v>
      </c>
      <c r="BN96">
        <v>68</v>
      </c>
      <c r="BO96" s="6">
        <f t="shared" si="60"/>
        <v>0.23129251700680273</v>
      </c>
      <c r="BP96">
        <v>144</v>
      </c>
      <c r="BQ96" s="6">
        <f t="shared" si="61"/>
        <v>0.48979591836734693</v>
      </c>
      <c r="BR96">
        <v>5608</v>
      </c>
      <c r="BS96">
        <v>7175</v>
      </c>
      <c r="BT96">
        <v>5432</v>
      </c>
      <c r="BU96">
        <v>408</v>
      </c>
      <c r="BV96">
        <v>390</v>
      </c>
      <c r="BW96" s="67">
        <f t="shared" si="62"/>
        <v>0.14690721649484537</v>
      </c>
      <c r="BX96">
        <v>7313</v>
      </c>
      <c r="BY96">
        <v>2353</v>
      </c>
      <c r="BZ96" s="6">
        <f t="shared" si="63"/>
        <v>0.32175577738274308</v>
      </c>
      <c r="CA96">
        <v>2576</v>
      </c>
      <c r="CB96">
        <v>2317</v>
      </c>
      <c r="CC96" s="6">
        <f t="shared" si="64"/>
        <v>0.89945652173913049</v>
      </c>
    </row>
    <row r="97" spans="1:81" x14ac:dyDescent="0.3">
      <c r="A97" t="s">
        <v>257</v>
      </c>
      <c r="B97" t="s">
        <v>260</v>
      </c>
      <c r="C97" t="s">
        <v>261</v>
      </c>
      <c r="D97" s="50">
        <v>19242078</v>
      </c>
      <c r="E97" t="s">
        <v>1063</v>
      </c>
      <c r="F97">
        <v>1437</v>
      </c>
      <c r="G97">
        <v>856</v>
      </c>
      <c r="H97" s="6">
        <f t="shared" si="33"/>
        <v>0.59568545581071675</v>
      </c>
      <c r="I97">
        <v>45</v>
      </c>
      <c r="J97">
        <v>20</v>
      </c>
      <c r="K97">
        <v>88</v>
      </c>
      <c r="L97">
        <v>21</v>
      </c>
      <c r="M97">
        <v>170</v>
      </c>
      <c r="N97">
        <v>2</v>
      </c>
      <c r="O97">
        <v>6</v>
      </c>
      <c r="P97">
        <v>6</v>
      </c>
      <c r="Q97" s="6">
        <f t="shared" si="34"/>
        <v>1.1764705882352941E-2</v>
      </c>
      <c r="R97" s="6">
        <f t="shared" si="35"/>
        <v>3.5294117647058823E-2</v>
      </c>
      <c r="S97" s="6">
        <f t="shared" si="36"/>
        <v>3.5294117647058823E-2</v>
      </c>
      <c r="T97">
        <v>1325</v>
      </c>
      <c r="U97">
        <v>88</v>
      </c>
      <c r="V97">
        <v>130</v>
      </c>
      <c r="W97">
        <v>191</v>
      </c>
      <c r="X97" s="6">
        <f t="shared" si="37"/>
        <v>6.6415094339622643E-2</v>
      </c>
      <c r="Y97" s="6">
        <f t="shared" si="38"/>
        <v>9.8113207547169817E-2</v>
      </c>
      <c r="Z97" s="6">
        <f t="shared" si="39"/>
        <v>0.14415094339622642</v>
      </c>
      <c r="AA97">
        <v>428</v>
      </c>
      <c r="AB97">
        <v>6</v>
      </c>
      <c r="AC97">
        <v>11</v>
      </c>
      <c r="AD97">
        <v>19</v>
      </c>
      <c r="AE97" s="6">
        <f t="shared" si="40"/>
        <v>1.4018691588785047E-2</v>
      </c>
      <c r="AF97" s="6">
        <f t="shared" si="41"/>
        <v>2.5700934579439252E-2</v>
      </c>
      <c r="AG97" s="6">
        <f t="shared" si="42"/>
        <v>4.4392523364485979E-2</v>
      </c>
      <c r="AH97">
        <v>0</v>
      </c>
      <c r="AI97">
        <v>0</v>
      </c>
      <c r="AJ97">
        <v>0</v>
      </c>
      <c r="AK97">
        <v>0</v>
      </c>
      <c r="AL97" s="6" t="str">
        <f t="shared" si="43"/>
        <v>NA</v>
      </c>
      <c r="AM97" s="6" t="str">
        <f t="shared" si="44"/>
        <v>NA</v>
      </c>
      <c r="AN97" s="6" t="str">
        <f t="shared" si="45"/>
        <v>NA</v>
      </c>
      <c r="AO97">
        <v>1611</v>
      </c>
      <c r="AP97">
        <v>29</v>
      </c>
      <c r="AQ97">
        <v>53</v>
      </c>
      <c r="AR97">
        <v>96</v>
      </c>
      <c r="AS97" s="6">
        <f t="shared" si="46"/>
        <v>1.8001241464928614E-2</v>
      </c>
      <c r="AT97" s="6">
        <f t="shared" si="47"/>
        <v>3.2898820608317815E-2</v>
      </c>
      <c r="AU97" s="6">
        <f t="shared" si="48"/>
        <v>5.9590316573556797E-2</v>
      </c>
      <c r="AV97">
        <f t="shared" si="49"/>
        <v>3534</v>
      </c>
      <c r="AW97">
        <f t="shared" si="50"/>
        <v>125</v>
      </c>
      <c r="AX97">
        <f t="shared" si="51"/>
        <v>200</v>
      </c>
      <c r="AY97">
        <f t="shared" si="52"/>
        <v>312</v>
      </c>
      <c r="AZ97" s="6">
        <f t="shared" si="53"/>
        <v>3.5370684776457273E-2</v>
      </c>
      <c r="BA97" s="6">
        <f t="shared" si="54"/>
        <v>5.6593095642331635E-2</v>
      </c>
      <c r="BB97" s="6">
        <f t="shared" si="55"/>
        <v>8.8285229202037352E-2</v>
      </c>
      <c r="BC97">
        <v>5985</v>
      </c>
      <c r="BD97">
        <v>941</v>
      </c>
      <c r="BE97">
        <v>106</v>
      </c>
      <c r="BF97" s="6">
        <f t="shared" si="56"/>
        <v>0.1126461211477152</v>
      </c>
      <c r="BG97">
        <v>239</v>
      </c>
      <c r="BH97" s="6">
        <f t="shared" si="57"/>
        <v>0.25398512221041447</v>
      </c>
      <c r="BI97">
        <v>333</v>
      </c>
      <c r="BJ97" s="6">
        <f t="shared" si="58"/>
        <v>0.35387885228480342</v>
      </c>
      <c r="BK97">
        <v>689</v>
      </c>
      <c r="BL97">
        <v>109</v>
      </c>
      <c r="BM97" s="6">
        <f t="shared" si="59"/>
        <v>0.15820029027576196</v>
      </c>
      <c r="BN97">
        <v>119</v>
      </c>
      <c r="BO97" s="6">
        <f t="shared" si="60"/>
        <v>0.17271407837445574</v>
      </c>
      <c r="BP97">
        <v>215</v>
      </c>
      <c r="BQ97" s="6">
        <f t="shared" si="61"/>
        <v>0.31204644412191584</v>
      </c>
      <c r="BR97">
        <v>4847</v>
      </c>
      <c r="BS97">
        <v>7767</v>
      </c>
      <c r="BT97">
        <v>843</v>
      </c>
      <c r="BU97">
        <v>274</v>
      </c>
      <c r="BV97">
        <v>230</v>
      </c>
      <c r="BW97" s="67">
        <f t="shared" si="62"/>
        <v>0.59786476868327398</v>
      </c>
      <c r="BX97">
        <v>6637</v>
      </c>
      <c r="BY97">
        <v>4181</v>
      </c>
      <c r="BZ97" s="6">
        <f t="shared" si="63"/>
        <v>0.62995329215006779</v>
      </c>
      <c r="CA97">
        <v>2979</v>
      </c>
      <c r="CB97">
        <v>2778</v>
      </c>
      <c r="CC97" s="6">
        <f t="shared" si="64"/>
        <v>0.93252769385699896</v>
      </c>
    </row>
    <row r="98" spans="1:81" x14ac:dyDescent="0.3">
      <c r="A98" t="s">
        <v>257</v>
      </c>
      <c r="B98" t="s">
        <v>959</v>
      </c>
      <c r="C98" t="s">
        <v>263</v>
      </c>
      <c r="D98" s="50">
        <v>2497367</v>
      </c>
      <c r="E98" t="s">
        <v>1064</v>
      </c>
      <c r="F98">
        <v>141</v>
      </c>
      <c r="G98">
        <v>139</v>
      </c>
      <c r="H98" s="6">
        <f t="shared" si="33"/>
        <v>0.98581560283687941</v>
      </c>
      <c r="I98">
        <v>149</v>
      </c>
      <c r="J98">
        <v>108</v>
      </c>
      <c r="K98">
        <v>204</v>
      </c>
      <c r="L98">
        <v>121</v>
      </c>
      <c r="M98">
        <v>0</v>
      </c>
      <c r="N98">
        <v>0</v>
      </c>
      <c r="O98">
        <v>0</v>
      </c>
      <c r="P98">
        <v>0</v>
      </c>
      <c r="Q98" s="6" t="str">
        <f t="shared" si="34"/>
        <v>NA</v>
      </c>
      <c r="R98" s="6" t="str">
        <f t="shared" si="35"/>
        <v>NA</v>
      </c>
      <c r="S98" s="6" t="str">
        <f t="shared" si="36"/>
        <v>NA</v>
      </c>
      <c r="T98">
        <v>110</v>
      </c>
      <c r="U98">
        <v>2</v>
      </c>
      <c r="V98">
        <v>2</v>
      </c>
      <c r="W98">
        <v>2</v>
      </c>
      <c r="X98" s="6">
        <f t="shared" si="37"/>
        <v>1.8181818181818181E-2</v>
      </c>
      <c r="Y98" s="6">
        <f t="shared" si="38"/>
        <v>1.8181818181818181E-2</v>
      </c>
      <c r="Z98" s="6">
        <f t="shared" si="39"/>
        <v>1.8181818181818181E-2</v>
      </c>
      <c r="AA98">
        <v>72</v>
      </c>
      <c r="AB98">
        <v>0</v>
      </c>
      <c r="AC98">
        <v>0</v>
      </c>
      <c r="AD98">
        <v>1</v>
      </c>
      <c r="AE98" s="6">
        <f t="shared" si="40"/>
        <v>0</v>
      </c>
      <c r="AF98" s="6">
        <f t="shared" si="41"/>
        <v>0</v>
      </c>
      <c r="AG98" s="6">
        <f t="shared" si="42"/>
        <v>1.3888888888888888E-2</v>
      </c>
      <c r="AH98">
        <v>0</v>
      </c>
      <c r="AI98">
        <v>0</v>
      </c>
      <c r="AJ98">
        <v>0</v>
      </c>
      <c r="AK98">
        <v>0</v>
      </c>
      <c r="AL98" s="6" t="str">
        <f t="shared" si="43"/>
        <v>NA</v>
      </c>
      <c r="AM98" s="6" t="str">
        <f t="shared" si="44"/>
        <v>NA</v>
      </c>
      <c r="AN98" s="6" t="str">
        <f t="shared" si="45"/>
        <v>NA</v>
      </c>
      <c r="AO98">
        <v>331</v>
      </c>
      <c r="AP98">
        <v>0</v>
      </c>
      <c r="AQ98">
        <v>0</v>
      </c>
      <c r="AR98">
        <v>0</v>
      </c>
      <c r="AS98" s="6">
        <f t="shared" si="46"/>
        <v>0</v>
      </c>
      <c r="AT98" s="6">
        <f t="shared" si="47"/>
        <v>0</v>
      </c>
      <c r="AU98" s="6">
        <f t="shared" si="48"/>
        <v>0</v>
      </c>
      <c r="AV98">
        <f t="shared" si="49"/>
        <v>513</v>
      </c>
      <c r="AW98">
        <f t="shared" si="50"/>
        <v>2</v>
      </c>
      <c r="AX98">
        <f t="shared" si="51"/>
        <v>2</v>
      </c>
      <c r="AY98">
        <f t="shared" si="52"/>
        <v>3</v>
      </c>
      <c r="AZ98" s="6">
        <f t="shared" si="53"/>
        <v>3.8986354775828458E-3</v>
      </c>
      <c r="BA98" s="6">
        <f t="shared" si="54"/>
        <v>3.8986354775828458E-3</v>
      </c>
      <c r="BB98" s="6">
        <f t="shared" si="55"/>
        <v>5.8479532163742687E-3</v>
      </c>
      <c r="BC98">
        <v>803</v>
      </c>
      <c r="BD98">
        <v>56</v>
      </c>
      <c r="BE98">
        <v>8</v>
      </c>
      <c r="BF98" s="6">
        <f t="shared" si="56"/>
        <v>0.14285714285714285</v>
      </c>
      <c r="BG98">
        <v>6</v>
      </c>
      <c r="BH98" s="6">
        <f t="shared" si="57"/>
        <v>0.10714285714285714</v>
      </c>
      <c r="BI98">
        <v>13</v>
      </c>
      <c r="BJ98" s="6">
        <f t="shared" si="58"/>
        <v>0.23214285714285715</v>
      </c>
      <c r="BK98">
        <v>49</v>
      </c>
      <c r="BL98">
        <v>10</v>
      </c>
      <c r="BM98" s="6">
        <f t="shared" si="59"/>
        <v>0.20408163265306123</v>
      </c>
      <c r="BN98">
        <v>18</v>
      </c>
      <c r="BO98" s="6">
        <f t="shared" si="60"/>
        <v>0.36734693877551022</v>
      </c>
      <c r="BP98">
        <v>26</v>
      </c>
      <c r="BQ98" s="6">
        <f t="shared" si="61"/>
        <v>0.53061224489795922</v>
      </c>
      <c r="BR98">
        <v>623</v>
      </c>
      <c r="BS98">
        <v>1066</v>
      </c>
      <c r="BT98">
        <v>4</v>
      </c>
      <c r="BU98">
        <v>0</v>
      </c>
      <c r="BV98">
        <v>4</v>
      </c>
      <c r="BW98" s="67">
        <f t="shared" si="62"/>
        <v>1</v>
      </c>
      <c r="BX98">
        <v>541</v>
      </c>
      <c r="BY98">
        <v>341</v>
      </c>
      <c r="BZ98" s="6">
        <f t="shared" si="63"/>
        <v>0.63031423290203326</v>
      </c>
      <c r="CA98">
        <v>386</v>
      </c>
      <c r="CB98">
        <v>367</v>
      </c>
      <c r="CC98" s="6">
        <f t="shared" si="64"/>
        <v>0.95077720207253891</v>
      </c>
    </row>
    <row r="99" spans="1:81" x14ac:dyDescent="0.3">
      <c r="A99" t="s">
        <v>257</v>
      </c>
      <c r="B99" t="s">
        <v>960</v>
      </c>
      <c r="C99" t="s">
        <v>265</v>
      </c>
      <c r="D99" s="50">
        <v>761981</v>
      </c>
      <c r="E99" t="s">
        <v>1062</v>
      </c>
      <c r="F99">
        <v>146</v>
      </c>
      <c r="G99">
        <v>146</v>
      </c>
      <c r="H99" s="6">
        <f t="shared" si="33"/>
        <v>1</v>
      </c>
      <c r="I99">
        <v>83</v>
      </c>
      <c r="J99">
        <v>69</v>
      </c>
      <c r="K99">
        <v>83</v>
      </c>
      <c r="L99">
        <v>69</v>
      </c>
      <c r="M99">
        <v>0</v>
      </c>
      <c r="N99">
        <v>0</v>
      </c>
      <c r="O99">
        <v>0</v>
      </c>
      <c r="P99">
        <v>0</v>
      </c>
      <c r="Q99" s="6" t="str">
        <f t="shared" si="34"/>
        <v>NA</v>
      </c>
      <c r="R99" s="6" t="str">
        <f t="shared" si="35"/>
        <v>NA</v>
      </c>
      <c r="S99" s="6" t="str">
        <f t="shared" si="36"/>
        <v>NA</v>
      </c>
      <c r="T99">
        <v>119</v>
      </c>
      <c r="U99">
        <v>1</v>
      </c>
      <c r="V99">
        <v>3</v>
      </c>
      <c r="W99">
        <v>14</v>
      </c>
      <c r="X99" s="6">
        <f t="shared" si="37"/>
        <v>8.4033613445378148E-3</v>
      </c>
      <c r="Y99" s="6">
        <f t="shared" si="38"/>
        <v>2.5210084033613446E-2</v>
      </c>
      <c r="Z99" s="6">
        <f t="shared" si="39"/>
        <v>0.11764705882352941</v>
      </c>
      <c r="AA99">
        <v>9</v>
      </c>
      <c r="AB99">
        <v>0</v>
      </c>
      <c r="AC99">
        <v>0</v>
      </c>
      <c r="AD99">
        <v>2</v>
      </c>
      <c r="AE99" s="6">
        <f t="shared" si="40"/>
        <v>0</v>
      </c>
      <c r="AF99" s="6">
        <f t="shared" si="41"/>
        <v>0</v>
      </c>
      <c r="AG99" s="6">
        <f t="shared" si="42"/>
        <v>0.22222222222222221</v>
      </c>
      <c r="AH99">
        <v>0</v>
      </c>
      <c r="AI99">
        <v>0</v>
      </c>
      <c r="AJ99">
        <v>0</v>
      </c>
      <c r="AK99">
        <v>0</v>
      </c>
      <c r="AL99" s="6" t="str">
        <f t="shared" si="43"/>
        <v>NA</v>
      </c>
      <c r="AM99" s="6" t="str">
        <f t="shared" si="44"/>
        <v>NA</v>
      </c>
      <c r="AN99" s="6" t="str">
        <f t="shared" si="45"/>
        <v>NA</v>
      </c>
      <c r="AO99">
        <v>180</v>
      </c>
      <c r="AP99">
        <v>11</v>
      </c>
      <c r="AQ99">
        <v>15</v>
      </c>
      <c r="AR99">
        <v>16</v>
      </c>
      <c r="AS99" s="6">
        <f t="shared" si="46"/>
        <v>6.1111111111111109E-2</v>
      </c>
      <c r="AT99" s="6">
        <f t="shared" si="47"/>
        <v>8.3333333333333329E-2</v>
      </c>
      <c r="AU99" s="6">
        <f t="shared" si="48"/>
        <v>8.8888888888888892E-2</v>
      </c>
      <c r="AV99">
        <f t="shared" si="49"/>
        <v>308</v>
      </c>
      <c r="AW99">
        <f t="shared" si="50"/>
        <v>12</v>
      </c>
      <c r="AX99">
        <f t="shared" si="51"/>
        <v>18</v>
      </c>
      <c r="AY99">
        <f t="shared" si="52"/>
        <v>32</v>
      </c>
      <c r="AZ99" s="6">
        <f t="shared" si="53"/>
        <v>3.896103896103896E-2</v>
      </c>
      <c r="BA99" s="6">
        <f t="shared" si="54"/>
        <v>5.844155844155844E-2</v>
      </c>
      <c r="BB99" s="6">
        <f t="shared" si="55"/>
        <v>0.1038961038961039</v>
      </c>
      <c r="BC99">
        <v>520</v>
      </c>
      <c r="BD99">
        <v>65</v>
      </c>
      <c r="BE99">
        <v>10</v>
      </c>
      <c r="BF99" s="6">
        <f t="shared" si="56"/>
        <v>0.15384615384615385</v>
      </c>
      <c r="BG99">
        <v>26</v>
      </c>
      <c r="BH99" s="6">
        <f t="shared" si="57"/>
        <v>0.4</v>
      </c>
      <c r="BI99">
        <v>34</v>
      </c>
      <c r="BJ99" s="6">
        <f t="shared" si="58"/>
        <v>0.52307692307692311</v>
      </c>
      <c r="BK99">
        <v>21</v>
      </c>
      <c r="BL99">
        <v>0</v>
      </c>
      <c r="BM99" s="6">
        <f t="shared" si="59"/>
        <v>0</v>
      </c>
      <c r="BN99">
        <v>8</v>
      </c>
      <c r="BO99" s="6">
        <f t="shared" si="60"/>
        <v>0.38095238095238093</v>
      </c>
      <c r="BP99">
        <v>8</v>
      </c>
      <c r="BQ99" s="6">
        <f t="shared" si="61"/>
        <v>0.38095238095238093</v>
      </c>
      <c r="BR99">
        <v>406</v>
      </c>
      <c r="BS99">
        <v>518</v>
      </c>
      <c r="BT99">
        <v>0</v>
      </c>
      <c r="BU99">
        <v>0</v>
      </c>
      <c r="BV99">
        <v>0</v>
      </c>
      <c r="BW99" s="67" t="str">
        <f t="shared" si="62"/>
        <v>NA</v>
      </c>
      <c r="BX99">
        <v>528</v>
      </c>
      <c r="BY99">
        <v>223</v>
      </c>
      <c r="BZ99" s="6">
        <f t="shared" si="63"/>
        <v>0.42234848484848486</v>
      </c>
      <c r="CA99">
        <v>137</v>
      </c>
      <c r="CB99">
        <v>120</v>
      </c>
      <c r="CC99" s="6">
        <f t="shared" si="64"/>
        <v>0.87591240875912413</v>
      </c>
    </row>
    <row r="100" spans="1:81" x14ac:dyDescent="0.3">
      <c r="A100" t="s">
        <v>257</v>
      </c>
      <c r="B100" t="s">
        <v>961</v>
      </c>
      <c r="C100" t="s">
        <v>267</v>
      </c>
      <c r="D100" s="50">
        <v>615226</v>
      </c>
      <c r="E100" t="s">
        <v>1062</v>
      </c>
      <c r="F100">
        <v>188</v>
      </c>
      <c r="G100">
        <v>153</v>
      </c>
      <c r="H100" s="6">
        <f t="shared" si="33"/>
        <v>0.81382978723404253</v>
      </c>
      <c r="I100">
        <v>45</v>
      </c>
      <c r="J100">
        <v>11</v>
      </c>
      <c r="K100">
        <v>78</v>
      </c>
      <c r="L100">
        <v>14</v>
      </c>
      <c r="M100">
        <v>74</v>
      </c>
      <c r="N100">
        <v>10</v>
      </c>
      <c r="O100">
        <v>13</v>
      </c>
      <c r="P100">
        <v>15</v>
      </c>
      <c r="Q100" s="6">
        <f t="shared" si="34"/>
        <v>0.13513513513513514</v>
      </c>
      <c r="R100" s="6">
        <f t="shared" si="35"/>
        <v>0.17567567567567569</v>
      </c>
      <c r="S100" s="6">
        <f t="shared" si="36"/>
        <v>0.20270270270270271</v>
      </c>
      <c r="T100">
        <v>126</v>
      </c>
      <c r="U100">
        <v>27</v>
      </c>
      <c r="V100">
        <v>30</v>
      </c>
      <c r="W100">
        <v>38</v>
      </c>
      <c r="X100" s="6">
        <f t="shared" si="37"/>
        <v>0.21428571428571427</v>
      </c>
      <c r="Y100" s="6">
        <f t="shared" si="38"/>
        <v>0.23809523809523808</v>
      </c>
      <c r="Z100" s="6">
        <f t="shared" si="39"/>
        <v>0.30158730158730157</v>
      </c>
      <c r="AA100">
        <v>64</v>
      </c>
      <c r="AB100">
        <v>2</v>
      </c>
      <c r="AC100">
        <v>2</v>
      </c>
      <c r="AD100">
        <v>6</v>
      </c>
      <c r="AE100" s="6">
        <f t="shared" si="40"/>
        <v>3.125E-2</v>
      </c>
      <c r="AF100" s="6">
        <f t="shared" si="41"/>
        <v>3.125E-2</v>
      </c>
      <c r="AG100" s="6">
        <f t="shared" si="42"/>
        <v>9.375E-2</v>
      </c>
      <c r="AH100">
        <v>143</v>
      </c>
      <c r="AI100">
        <v>2</v>
      </c>
      <c r="AJ100">
        <v>3</v>
      </c>
      <c r="AK100">
        <v>11</v>
      </c>
      <c r="AL100" s="6">
        <f t="shared" si="43"/>
        <v>1.3986013986013986E-2</v>
      </c>
      <c r="AM100" s="6">
        <f t="shared" si="44"/>
        <v>2.097902097902098E-2</v>
      </c>
      <c r="AN100" s="6">
        <f t="shared" si="45"/>
        <v>7.6923076923076927E-2</v>
      </c>
      <c r="AO100">
        <v>407</v>
      </c>
      <c r="AP100">
        <v>41</v>
      </c>
      <c r="AQ100">
        <v>48</v>
      </c>
      <c r="AR100">
        <v>70</v>
      </c>
      <c r="AS100" s="6">
        <f t="shared" si="46"/>
        <v>0.10073710073710074</v>
      </c>
      <c r="AT100" s="6">
        <f t="shared" si="47"/>
        <v>0.11793611793611794</v>
      </c>
      <c r="AU100" s="6">
        <f t="shared" si="48"/>
        <v>0.171990171990172</v>
      </c>
      <c r="AV100">
        <f t="shared" si="49"/>
        <v>814</v>
      </c>
      <c r="AW100">
        <f t="shared" si="50"/>
        <v>82</v>
      </c>
      <c r="AX100">
        <f t="shared" si="51"/>
        <v>96</v>
      </c>
      <c r="AY100">
        <f t="shared" si="52"/>
        <v>140</v>
      </c>
      <c r="AZ100" s="6">
        <f t="shared" si="53"/>
        <v>0.10073710073710074</v>
      </c>
      <c r="BA100" s="6">
        <f t="shared" si="54"/>
        <v>0.11793611793611794</v>
      </c>
      <c r="BB100" s="6">
        <f t="shared" si="55"/>
        <v>0.171990171990172</v>
      </c>
      <c r="BC100">
        <v>1389</v>
      </c>
      <c r="BD100">
        <v>24</v>
      </c>
      <c r="BE100">
        <v>4</v>
      </c>
      <c r="BF100" s="6">
        <f t="shared" si="56"/>
        <v>0.16666666666666666</v>
      </c>
      <c r="BG100">
        <v>9</v>
      </c>
      <c r="BH100" s="6">
        <f t="shared" si="57"/>
        <v>0.375</v>
      </c>
      <c r="BI100">
        <v>12</v>
      </c>
      <c r="BJ100" s="6">
        <f t="shared" si="58"/>
        <v>0.5</v>
      </c>
      <c r="BK100">
        <v>91</v>
      </c>
      <c r="BL100">
        <v>20</v>
      </c>
      <c r="BM100" s="6">
        <f t="shared" si="59"/>
        <v>0.21978021978021978</v>
      </c>
      <c r="BN100">
        <v>12</v>
      </c>
      <c r="BO100" s="6">
        <f t="shared" si="60"/>
        <v>0.13186813186813187</v>
      </c>
      <c r="BP100">
        <v>31</v>
      </c>
      <c r="BQ100" s="6">
        <f t="shared" si="61"/>
        <v>0.34065934065934067</v>
      </c>
      <c r="BR100">
        <v>962</v>
      </c>
      <c r="BS100">
        <v>1075</v>
      </c>
      <c r="BT100">
        <v>239</v>
      </c>
      <c r="BU100">
        <v>47</v>
      </c>
      <c r="BV100">
        <v>71</v>
      </c>
      <c r="BW100" s="67">
        <f t="shared" si="62"/>
        <v>0.49372384937238495</v>
      </c>
      <c r="BX100">
        <v>1258</v>
      </c>
      <c r="BY100">
        <v>278</v>
      </c>
      <c r="BZ100" s="6">
        <f t="shared" si="63"/>
        <v>0.22098569157392686</v>
      </c>
      <c r="CA100">
        <v>31</v>
      </c>
      <c r="CB100">
        <v>30</v>
      </c>
      <c r="CC100" s="6">
        <f t="shared" si="64"/>
        <v>0.967741935483871</v>
      </c>
    </row>
    <row r="101" spans="1:81" x14ac:dyDescent="0.3">
      <c r="A101" t="s">
        <v>257</v>
      </c>
      <c r="B101" t="s">
        <v>1053</v>
      </c>
      <c r="C101" t="s">
        <v>269</v>
      </c>
      <c r="D101" s="50">
        <v>1524407</v>
      </c>
      <c r="E101" t="s">
        <v>1062</v>
      </c>
      <c r="F101">
        <v>290</v>
      </c>
      <c r="G101">
        <v>149</v>
      </c>
      <c r="H101" s="6">
        <f t="shared" si="33"/>
        <v>0.51379310344827589</v>
      </c>
      <c r="I101">
        <v>97</v>
      </c>
      <c r="J101">
        <v>56</v>
      </c>
      <c r="K101">
        <v>108</v>
      </c>
      <c r="L101">
        <v>63</v>
      </c>
      <c r="M101">
        <v>0</v>
      </c>
      <c r="N101">
        <v>0</v>
      </c>
      <c r="O101">
        <v>0</v>
      </c>
      <c r="P101">
        <v>0</v>
      </c>
      <c r="Q101" s="6" t="str">
        <f t="shared" si="34"/>
        <v>NA</v>
      </c>
      <c r="R101" s="6" t="str">
        <f t="shared" si="35"/>
        <v>NA</v>
      </c>
      <c r="S101" s="6" t="str">
        <f t="shared" si="36"/>
        <v>NA</v>
      </c>
      <c r="T101">
        <v>169</v>
      </c>
      <c r="U101">
        <v>17</v>
      </c>
      <c r="V101">
        <v>24</v>
      </c>
      <c r="W101">
        <v>28</v>
      </c>
      <c r="X101" s="6">
        <f t="shared" si="37"/>
        <v>0.10059171597633136</v>
      </c>
      <c r="Y101" s="6">
        <f t="shared" si="38"/>
        <v>0.14201183431952663</v>
      </c>
      <c r="Z101" s="6">
        <f t="shared" si="39"/>
        <v>0.16568047337278108</v>
      </c>
      <c r="AA101">
        <v>57</v>
      </c>
      <c r="AB101">
        <v>2</v>
      </c>
      <c r="AC101">
        <v>2</v>
      </c>
      <c r="AD101">
        <v>3</v>
      </c>
      <c r="AE101" s="6">
        <f t="shared" si="40"/>
        <v>3.5087719298245612E-2</v>
      </c>
      <c r="AF101" s="6">
        <f t="shared" si="41"/>
        <v>3.5087719298245612E-2</v>
      </c>
      <c r="AG101" s="6">
        <f t="shared" si="42"/>
        <v>5.2631578947368418E-2</v>
      </c>
      <c r="AH101">
        <v>0</v>
      </c>
      <c r="AI101">
        <v>0</v>
      </c>
      <c r="AJ101">
        <v>0</v>
      </c>
      <c r="AK101">
        <v>0</v>
      </c>
      <c r="AL101" s="6" t="str">
        <f t="shared" si="43"/>
        <v>NA</v>
      </c>
      <c r="AM101" s="6" t="str">
        <f t="shared" si="44"/>
        <v>NA</v>
      </c>
      <c r="AN101" s="6" t="str">
        <f t="shared" si="45"/>
        <v>NA</v>
      </c>
      <c r="AO101">
        <v>68</v>
      </c>
      <c r="AP101">
        <v>2</v>
      </c>
      <c r="AQ101">
        <v>2</v>
      </c>
      <c r="AR101">
        <v>4</v>
      </c>
      <c r="AS101" s="6">
        <f t="shared" si="46"/>
        <v>2.9411764705882353E-2</v>
      </c>
      <c r="AT101" s="6">
        <f t="shared" si="47"/>
        <v>2.9411764705882353E-2</v>
      </c>
      <c r="AU101" s="6">
        <f t="shared" si="48"/>
        <v>5.8823529411764705E-2</v>
      </c>
      <c r="AV101">
        <f t="shared" si="49"/>
        <v>294</v>
      </c>
      <c r="AW101">
        <f t="shared" si="50"/>
        <v>21</v>
      </c>
      <c r="AX101">
        <f t="shared" si="51"/>
        <v>28</v>
      </c>
      <c r="AY101">
        <f t="shared" si="52"/>
        <v>35</v>
      </c>
      <c r="AZ101" s="6">
        <f t="shared" si="53"/>
        <v>7.1428571428571425E-2</v>
      </c>
      <c r="BA101" s="6">
        <f t="shared" si="54"/>
        <v>9.5238095238095233E-2</v>
      </c>
      <c r="BB101" s="6">
        <f t="shared" si="55"/>
        <v>0.11904761904761904</v>
      </c>
      <c r="BC101">
        <v>572</v>
      </c>
      <c r="BD101">
        <v>115</v>
      </c>
      <c r="BE101">
        <v>11</v>
      </c>
      <c r="BF101" s="6">
        <f t="shared" si="56"/>
        <v>9.5652173913043481E-2</v>
      </c>
      <c r="BG101">
        <v>19</v>
      </c>
      <c r="BH101" s="6">
        <f t="shared" si="57"/>
        <v>0.16521739130434782</v>
      </c>
      <c r="BI101">
        <v>29</v>
      </c>
      <c r="BJ101" s="6">
        <f t="shared" si="58"/>
        <v>0.25217391304347825</v>
      </c>
      <c r="BK101">
        <v>139</v>
      </c>
      <c r="BL101">
        <v>23</v>
      </c>
      <c r="BM101" s="6">
        <f t="shared" si="59"/>
        <v>0.16546762589928057</v>
      </c>
      <c r="BN101">
        <v>15</v>
      </c>
      <c r="BO101" s="6">
        <f t="shared" si="60"/>
        <v>0.1079136690647482</v>
      </c>
      <c r="BP101">
        <v>33</v>
      </c>
      <c r="BQ101" s="6">
        <f t="shared" si="61"/>
        <v>0.23741007194244604</v>
      </c>
      <c r="BR101">
        <v>393</v>
      </c>
      <c r="BS101">
        <v>649</v>
      </c>
      <c r="BT101">
        <v>5</v>
      </c>
      <c r="BU101">
        <v>2</v>
      </c>
      <c r="BV101">
        <v>3</v>
      </c>
      <c r="BW101" s="67">
        <f t="shared" si="62"/>
        <v>1</v>
      </c>
      <c r="BX101">
        <v>653</v>
      </c>
      <c r="BY101">
        <v>342</v>
      </c>
      <c r="BZ101" s="6">
        <f t="shared" si="63"/>
        <v>0.52373660030627867</v>
      </c>
      <c r="CA101">
        <v>206</v>
      </c>
      <c r="CB101">
        <v>172</v>
      </c>
      <c r="CC101" s="6">
        <f t="shared" si="64"/>
        <v>0.83495145631067957</v>
      </c>
    </row>
    <row r="102" spans="1:81" x14ac:dyDescent="0.3">
      <c r="A102" t="s">
        <v>257</v>
      </c>
      <c r="B102" t="s">
        <v>270</v>
      </c>
      <c r="C102" t="s">
        <v>271</v>
      </c>
      <c r="D102" s="50">
        <v>2301469</v>
      </c>
      <c r="E102" t="s">
        <v>1064</v>
      </c>
      <c r="F102">
        <v>197</v>
      </c>
      <c r="G102">
        <v>176</v>
      </c>
      <c r="H102" s="6">
        <f t="shared" si="33"/>
        <v>0.89340101522842641</v>
      </c>
      <c r="I102">
        <v>33</v>
      </c>
      <c r="J102">
        <v>31</v>
      </c>
      <c r="K102">
        <v>56</v>
      </c>
      <c r="L102">
        <v>34</v>
      </c>
      <c r="M102">
        <v>19</v>
      </c>
      <c r="N102">
        <v>2</v>
      </c>
      <c r="O102">
        <v>3</v>
      </c>
      <c r="P102">
        <v>4</v>
      </c>
      <c r="Q102" s="6">
        <f t="shared" si="34"/>
        <v>0.10526315789473684</v>
      </c>
      <c r="R102" s="6">
        <f t="shared" si="35"/>
        <v>0.15789473684210525</v>
      </c>
      <c r="S102" s="6">
        <f t="shared" si="36"/>
        <v>0.21052631578947367</v>
      </c>
      <c r="T102">
        <v>375</v>
      </c>
      <c r="U102">
        <v>18</v>
      </c>
      <c r="V102">
        <v>24</v>
      </c>
      <c r="W102">
        <v>54</v>
      </c>
      <c r="X102" s="6">
        <f t="shared" si="37"/>
        <v>4.8000000000000001E-2</v>
      </c>
      <c r="Y102" s="6">
        <f t="shared" si="38"/>
        <v>6.4000000000000001E-2</v>
      </c>
      <c r="Z102" s="6">
        <f t="shared" si="39"/>
        <v>0.14399999999999999</v>
      </c>
      <c r="AA102">
        <v>163</v>
      </c>
      <c r="AB102">
        <v>5</v>
      </c>
      <c r="AC102">
        <v>6</v>
      </c>
      <c r="AD102">
        <v>12</v>
      </c>
      <c r="AE102" s="6">
        <f t="shared" si="40"/>
        <v>3.0674846625766871E-2</v>
      </c>
      <c r="AF102" s="6">
        <f t="shared" si="41"/>
        <v>3.6809815950920248E-2</v>
      </c>
      <c r="AG102" s="6">
        <f t="shared" si="42"/>
        <v>7.3619631901840496E-2</v>
      </c>
      <c r="AH102">
        <v>0</v>
      </c>
      <c r="AI102">
        <v>0</v>
      </c>
      <c r="AJ102">
        <v>0</v>
      </c>
      <c r="AK102">
        <v>0</v>
      </c>
      <c r="AL102" s="6" t="str">
        <f t="shared" si="43"/>
        <v>NA</v>
      </c>
      <c r="AM102" s="6" t="str">
        <f t="shared" si="44"/>
        <v>NA</v>
      </c>
      <c r="AN102" s="6" t="str">
        <f t="shared" si="45"/>
        <v>NA</v>
      </c>
      <c r="AO102">
        <v>146</v>
      </c>
      <c r="AP102">
        <v>4</v>
      </c>
      <c r="AQ102">
        <v>6</v>
      </c>
      <c r="AR102">
        <v>14</v>
      </c>
      <c r="AS102" s="6">
        <f t="shared" si="46"/>
        <v>2.7397260273972601E-2</v>
      </c>
      <c r="AT102" s="6">
        <f t="shared" si="47"/>
        <v>4.1095890410958902E-2</v>
      </c>
      <c r="AU102" s="6">
        <f t="shared" si="48"/>
        <v>9.5890410958904104E-2</v>
      </c>
      <c r="AV102">
        <f t="shared" si="49"/>
        <v>703</v>
      </c>
      <c r="AW102">
        <f t="shared" si="50"/>
        <v>29</v>
      </c>
      <c r="AX102">
        <f t="shared" si="51"/>
        <v>39</v>
      </c>
      <c r="AY102">
        <f t="shared" si="52"/>
        <v>84</v>
      </c>
      <c r="AZ102" s="6">
        <f t="shared" si="53"/>
        <v>4.1251778093883355E-2</v>
      </c>
      <c r="BA102" s="6">
        <f t="shared" si="54"/>
        <v>5.5476529160739689E-2</v>
      </c>
      <c r="BB102" s="6">
        <f t="shared" si="55"/>
        <v>0.11948790896159317</v>
      </c>
      <c r="BC102">
        <v>1350</v>
      </c>
      <c r="BD102">
        <v>80</v>
      </c>
      <c r="BE102">
        <v>13</v>
      </c>
      <c r="BF102" s="6">
        <f t="shared" si="56"/>
        <v>0.16250000000000001</v>
      </c>
      <c r="BG102">
        <v>35</v>
      </c>
      <c r="BH102" s="6">
        <f t="shared" si="57"/>
        <v>0.4375</v>
      </c>
      <c r="BI102">
        <v>47</v>
      </c>
      <c r="BJ102" s="6">
        <f t="shared" si="58"/>
        <v>0.58750000000000002</v>
      </c>
      <c r="BK102">
        <v>197</v>
      </c>
      <c r="BL102">
        <v>76</v>
      </c>
      <c r="BM102" s="6">
        <f t="shared" si="59"/>
        <v>0.38578680203045684</v>
      </c>
      <c r="BN102">
        <v>13</v>
      </c>
      <c r="BO102" s="6">
        <f t="shared" si="60"/>
        <v>6.5989847715736044E-2</v>
      </c>
      <c r="BP102">
        <v>84</v>
      </c>
      <c r="BQ102" s="6">
        <f t="shared" si="61"/>
        <v>0.42639593908629442</v>
      </c>
      <c r="BR102">
        <v>1060</v>
      </c>
      <c r="BS102">
        <v>1316</v>
      </c>
      <c r="BT102">
        <v>389</v>
      </c>
      <c r="BU102">
        <v>46</v>
      </c>
      <c r="BV102">
        <v>62</v>
      </c>
      <c r="BW102" s="67">
        <f t="shared" si="62"/>
        <v>0.27763496143958871</v>
      </c>
      <c r="BX102">
        <v>1493</v>
      </c>
      <c r="BY102">
        <v>707</v>
      </c>
      <c r="BZ102" s="6">
        <f t="shared" si="63"/>
        <v>0.47354320160750168</v>
      </c>
      <c r="CA102">
        <v>143</v>
      </c>
      <c r="CB102">
        <v>131</v>
      </c>
      <c r="CC102" s="6">
        <f t="shared" si="64"/>
        <v>0.91608391608391604</v>
      </c>
    </row>
    <row r="103" spans="1:81" x14ac:dyDescent="0.3">
      <c r="A103" t="s">
        <v>257</v>
      </c>
      <c r="B103" t="s">
        <v>272</v>
      </c>
      <c r="C103" t="s">
        <v>273</v>
      </c>
      <c r="D103" s="50">
        <v>3450386</v>
      </c>
      <c r="E103" t="s">
        <v>1062</v>
      </c>
      <c r="F103">
        <v>686</v>
      </c>
      <c r="G103">
        <v>288</v>
      </c>
      <c r="H103" s="6">
        <f t="shared" si="33"/>
        <v>0.41982507288629739</v>
      </c>
      <c r="I103">
        <v>44</v>
      </c>
      <c r="J103">
        <v>27</v>
      </c>
      <c r="K103">
        <v>71</v>
      </c>
      <c r="L103">
        <v>31</v>
      </c>
      <c r="M103">
        <v>9</v>
      </c>
      <c r="N103">
        <v>0</v>
      </c>
      <c r="O103">
        <v>1</v>
      </c>
      <c r="P103">
        <v>1</v>
      </c>
      <c r="Q103" s="6">
        <f t="shared" si="34"/>
        <v>0</v>
      </c>
      <c r="R103" s="6">
        <f t="shared" si="35"/>
        <v>0.1111111111111111</v>
      </c>
      <c r="S103" s="6">
        <f t="shared" si="36"/>
        <v>0.1111111111111111</v>
      </c>
      <c r="T103">
        <v>402</v>
      </c>
      <c r="U103">
        <v>54</v>
      </c>
      <c r="V103">
        <v>76</v>
      </c>
      <c r="W103">
        <v>94</v>
      </c>
      <c r="X103" s="6">
        <f t="shared" si="37"/>
        <v>0.13432835820895522</v>
      </c>
      <c r="Y103" s="6">
        <f t="shared" si="38"/>
        <v>0.1890547263681592</v>
      </c>
      <c r="Z103" s="6">
        <f t="shared" si="39"/>
        <v>0.23383084577114427</v>
      </c>
      <c r="AA103">
        <v>137</v>
      </c>
      <c r="AB103">
        <v>14</v>
      </c>
      <c r="AC103">
        <v>17</v>
      </c>
      <c r="AD103">
        <v>20</v>
      </c>
      <c r="AE103" s="6">
        <f t="shared" si="40"/>
        <v>0.10218978102189781</v>
      </c>
      <c r="AF103" s="6">
        <f t="shared" si="41"/>
        <v>0.12408759124087591</v>
      </c>
      <c r="AG103" s="6">
        <f t="shared" si="42"/>
        <v>0.145985401459854</v>
      </c>
      <c r="AH103">
        <v>0</v>
      </c>
      <c r="AI103">
        <v>0</v>
      </c>
      <c r="AJ103">
        <v>0</v>
      </c>
      <c r="AK103">
        <v>0</v>
      </c>
      <c r="AL103" s="6" t="str">
        <f t="shared" si="43"/>
        <v>NA</v>
      </c>
      <c r="AM103" s="6" t="str">
        <f t="shared" si="44"/>
        <v>NA</v>
      </c>
      <c r="AN103" s="6" t="str">
        <f t="shared" si="45"/>
        <v>NA</v>
      </c>
      <c r="AO103">
        <v>72</v>
      </c>
      <c r="AP103">
        <v>2</v>
      </c>
      <c r="AQ103">
        <v>5</v>
      </c>
      <c r="AR103">
        <v>7</v>
      </c>
      <c r="AS103" s="6">
        <f t="shared" si="46"/>
        <v>2.7777777777777776E-2</v>
      </c>
      <c r="AT103" s="6">
        <f t="shared" si="47"/>
        <v>6.9444444444444448E-2</v>
      </c>
      <c r="AU103" s="6">
        <f t="shared" si="48"/>
        <v>9.7222222222222224E-2</v>
      </c>
      <c r="AV103">
        <f t="shared" si="49"/>
        <v>620</v>
      </c>
      <c r="AW103">
        <f t="shared" si="50"/>
        <v>70</v>
      </c>
      <c r="AX103">
        <f t="shared" si="51"/>
        <v>99</v>
      </c>
      <c r="AY103">
        <f t="shared" si="52"/>
        <v>122</v>
      </c>
      <c r="AZ103" s="6">
        <f t="shared" si="53"/>
        <v>0.11290322580645161</v>
      </c>
      <c r="BA103" s="6">
        <f t="shared" si="54"/>
        <v>0.1596774193548387</v>
      </c>
      <c r="BB103" s="6">
        <f t="shared" si="55"/>
        <v>0.1967741935483871</v>
      </c>
      <c r="BC103">
        <v>1376</v>
      </c>
      <c r="BD103">
        <v>239</v>
      </c>
      <c r="BE103">
        <v>41</v>
      </c>
      <c r="BF103" s="6">
        <f t="shared" si="56"/>
        <v>0.17154811715481172</v>
      </c>
      <c r="BG103">
        <v>95</v>
      </c>
      <c r="BH103" s="6">
        <f t="shared" si="57"/>
        <v>0.39748953974895396</v>
      </c>
      <c r="BI103">
        <v>123</v>
      </c>
      <c r="BJ103" s="6">
        <f t="shared" si="58"/>
        <v>0.5146443514644351</v>
      </c>
      <c r="BK103">
        <v>168</v>
      </c>
      <c r="BL103">
        <v>38</v>
      </c>
      <c r="BM103" s="6">
        <f t="shared" si="59"/>
        <v>0.22619047619047619</v>
      </c>
      <c r="BN103">
        <v>13</v>
      </c>
      <c r="BO103" s="6">
        <f t="shared" si="60"/>
        <v>7.7380952380952384E-2</v>
      </c>
      <c r="BP103">
        <v>45</v>
      </c>
      <c r="BQ103" s="6">
        <f t="shared" si="61"/>
        <v>0.26785714285714285</v>
      </c>
      <c r="BR103">
        <v>943</v>
      </c>
      <c r="BS103">
        <v>989</v>
      </c>
      <c r="BT103">
        <v>784</v>
      </c>
      <c r="BU103">
        <v>36</v>
      </c>
      <c r="BV103">
        <v>630</v>
      </c>
      <c r="BW103" s="67">
        <f t="shared" si="62"/>
        <v>0.84948979591836737</v>
      </c>
      <c r="BX103">
        <v>1187</v>
      </c>
      <c r="BY103">
        <v>357</v>
      </c>
      <c r="BZ103" s="6">
        <f t="shared" si="63"/>
        <v>0.30075821398483571</v>
      </c>
      <c r="CA103">
        <v>622</v>
      </c>
      <c r="CB103">
        <v>610</v>
      </c>
      <c r="CC103" s="6">
        <f t="shared" si="64"/>
        <v>0.98070739549839225</v>
      </c>
    </row>
    <row r="104" spans="1:81" x14ac:dyDescent="0.3">
      <c r="A104" t="s">
        <v>257</v>
      </c>
      <c r="B104" t="s">
        <v>962</v>
      </c>
      <c r="C104" t="s">
        <v>275</v>
      </c>
      <c r="D104" s="50">
        <v>5144877</v>
      </c>
      <c r="E104" t="s">
        <v>1064</v>
      </c>
      <c r="F104">
        <v>130</v>
      </c>
      <c r="G104">
        <v>95</v>
      </c>
      <c r="H104" s="6">
        <f t="shared" si="33"/>
        <v>0.73076923076923073</v>
      </c>
      <c r="I104">
        <v>47</v>
      </c>
      <c r="J104">
        <v>33</v>
      </c>
      <c r="K104">
        <v>99</v>
      </c>
      <c r="L104">
        <v>58</v>
      </c>
      <c r="M104">
        <v>111</v>
      </c>
      <c r="N104">
        <v>3</v>
      </c>
      <c r="O104">
        <v>5</v>
      </c>
      <c r="P104">
        <v>5</v>
      </c>
      <c r="Q104" s="6">
        <f t="shared" si="34"/>
        <v>2.7027027027027029E-2</v>
      </c>
      <c r="R104" s="6">
        <f t="shared" si="35"/>
        <v>4.5045045045045043E-2</v>
      </c>
      <c r="S104" s="6">
        <f t="shared" si="36"/>
        <v>4.5045045045045043E-2</v>
      </c>
      <c r="T104">
        <v>67</v>
      </c>
      <c r="U104">
        <v>5</v>
      </c>
      <c r="V104">
        <v>6</v>
      </c>
      <c r="W104">
        <v>6</v>
      </c>
      <c r="X104" s="6">
        <f t="shared" si="37"/>
        <v>7.4626865671641784E-2</v>
      </c>
      <c r="Y104" s="6">
        <f t="shared" si="38"/>
        <v>8.9552238805970144E-2</v>
      </c>
      <c r="Z104" s="6">
        <f t="shared" si="39"/>
        <v>8.9552238805970144E-2</v>
      </c>
      <c r="AA104">
        <v>70</v>
      </c>
      <c r="AB104">
        <v>4</v>
      </c>
      <c r="AC104">
        <v>5</v>
      </c>
      <c r="AD104">
        <v>6</v>
      </c>
      <c r="AE104" s="6">
        <f t="shared" si="40"/>
        <v>5.7142857142857141E-2</v>
      </c>
      <c r="AF104" s="6">
        <f t="shared" si="41"/>
        <v>7.1428571428571425E-2</v>
      </c>
      <c r="AG104" s="6">
        <f t="shared" si="42"/>
        <v>8.5714285714285715E-2</v>
      </c>
      <c r="AH104">
        <v>0</v>
      </c>
      <c r="AI104">
        <v>0</v>
      </c>
      <c r="AJ104">
        <v>0</v>
      </c>
      <c r="AK104">
        <v>0</v>
      </c>
      <c r="AL104" s="6" t="str">
        <f t="shared" si="43"/>
        <v>NA</v>
      </c>
      <c r="AM104" s="6" t="str">
        <f t="shared" si="44"/>
        <v>NA</v>
      </c>
      <c r="AN104" s="6" t="str">
        <f t="shared" si="45"/>
        <v>NA</v>
      </c>
      <c r="AO104">
        <v>394</v>
      </c>
      <c r="AP104">
        <v>2</v>
      </c>
      <c r="AQ104">
        <v>7</v>
      </c>
      <c r="AR104">
        <v>21</v>
      </c>
      <c r="AS104" s="6">
        <f t="shared" si="46"/>
        <v>5.076142131979695E-3</v>
      </c>
      <c r="AT104" s="6">
        <f t="shared" si="47"/>
        <v>1.7766497461928935E-2</v>
      </c>
      <c r="AU104" s="6">
        <f t="shared" si="48"/>
        <v>5.3299492385786802E-2</v>
      </c>
      <c r="AV104">
        <f t="shared" si="49"/>
        <v>642</v>
      </c>
      <c r="AW104">
        <f t="shared" si="50"/>
        <v>14</v>
      </c>
      <c r="AX104">
        <f t="shared" si="51"/>
        <v>23</v>
      </c>
      <c r="AY104">
        <f t="shared" si="52"/>
        <v>38</v>
      </c>
      <c r="AZ104" s="6">
        <f t="shared" si="53"/>
        <v>2.1806853582554516E-2</v>
      </c>
      <c r="BA104" s="6">
        <f t="shared" si="54"/>
        <v>3.5825545171339561E-2</v>
      </c>
      <c r="BB104" s="6">
        <f t="shared" si="55"/>
        <v>5.9190031152647975E-2</v>
      </c>
      <c r="BC104">
        <v>428</v>
      </c>
      <c r="BD104">
        <v>226</v>
      </c>
      <c r="BE104">
        <v>31</v>
      </c>
      <c r="BF104" s="6">
        <f t="shared" si="56"/>
        <v>0.13716814159292035</v>
      </c>
      <c r="BG104">
        <v>57</v>
      </c>
      <c r="BH104" s="6">
        <f t="shared" si="57"/>
        <v>0.25221238938053098</v>
      </c>
      <c r="BI104">
        <v>83</v>
      </c>
      <c r="BJ104" s="6">
        <f t="shared" si="58"/>
        <v>0.36725663716814161</v>
      </c>
      <c r="BK104">
        <v>153</v>
      </c>
      <c r="BL104">
        <v>33</v>
      </c>
      <c r="BM104" s="6">
        <f t="shared" si="59"/>
        <v>0.21568627450980393</v>
      </c>
      <c r="BN104">
        <v>32</v>
      </c>
      <c r="BO104" s="6">
        <f t="shared" si="60"/>
        <v>0.20915032679738563</v>
      </c>
      <c r="BP104">
        <v>63</v>
      </c>
      <c r="BQ104" s="6">
        <f t="shared" si="61"/>
        <v>0.41176470588235292</v>
      </c>
      <c r="BR104">
        <v>314</v>
      </c>
      <c r="BS104">
        <v>1554</v>
      </c>
      <c r="BT104">
        <v>294</v>
      </c>
      <c r="BU104">
        <v>57</v>
      </c>
      <c r="BV104">
        <v>59</v>
      </c>
      <c r="BW104" s="67">
        <f t="shared" si="62"/>
        <v>0.39455782312925169</v>
      </c>
      <c r="BX104">
        <v>1463</v>
      </c>
      <c r="BY104">
        <v>1081</v>
      </c>
      <c r="BZ104" s="6">
        <f t="shared" si="63"/>
        <v>0.73889268626110727</v>
      </c>
      <c r="CA104">
        <v>1955</v>
      </c>
      <c r="CB104">
        <v>1904</v>
      </c>
      <c r="CC104" s="6">
        <f t="shared" si="64"/>
        <v>0.97391304347826091</v>
      </c>
    </row>
    <row r="105" spans="1:81" x14ac:dyDescent="0.3">
      <c r="A105" t="s">
        <v>276</v>
      </c>
      <c r="B105" t="s">
        <v>277</v>
      </c>
      <c r="C105" t="s">
        <v>278</v>
      </c>
      <c r="D105" s="50">
        <v>1136986</v>
      </c>
      <c r="E105" t="s">
        <v>1063</v>
      </c>
      <c r="F105">
        <v>94</v>
      </c>
      <c r="G105">
        <v>89</v>
      </c>
      <c r="H105" s="6">
        <f t="shared" si="33"/>
        <v>0.94680851063829785</v>
      </c>
      <c r="I105">
        <v>65</v>
      </c>
      <c r="J105">
        <v>56</v>
      </c>
      <c r="K105">
        <v>66</v>
      </c>
      <c r="L105">
        <v>57</v>
      </c>
      <c r="M105">
        <v>0</v>
      </c>
      <c r="N105">
        <v>0</v>
      </c>
      <c r="O105">
        <v>0</v>
      </c>
      <c r="P105">
        <v>0</v>
      </c>
      <c r="Q105" s="6" t="str">
        <f t="shared" si="34"/>
        <v>NA</v>
      </c>
      <c r="R105" s="6" t="str">
        <f t="shared" si="35"/>
        <v>NA</v>
      </c>
      <c r="S105" s="6" t="str">
        <f t="shared" si="36"/>
        <v>NA</v>
      </c>
      <c r="T105">
        <v>108</v>
      </c>
      <c r="U105">
        <v>2</v>
      </c>
      <c r="V105">
        <v>8</v>
      </c>
      <c r="W105">
        <v>20</v>
      </c>
      <c r="X105" s="6">
        <f t="shared" si="37"/>
        <v>1.8518518518518517E-2</v>
      </c>
      <c r="Y105" s="6">
        <f t="shared" si="38"/>
        <v>7.407407407407407E-2</v>
      </c>
      <c r="Z105" s="6">
        <f t="shared" si="39"/>
        <v>0.18518518518518517</v>
      </c>
      <c r="AA105">
        <v>0</v>
      </c>
      <c r="AB105">
        <v>0</v>
      </c>
      <c r="AC105">
        <v>0</v>
      </c>
      <c r="AD105">
        <v>0</v>
      </c>
      <c r="AE105" s="6" t="str">
        <f t="shared" si="40"/>
        <v>NA</v>
      </c>
      <c r="AF105" s="6" t="str">
        <f t="shared" si="41"/>
        <v>NA</v>
      </c>
      <c r="AG105" s="6" t="str">
        <f t="shared" si="42"/>
        <v>NA</v>
      </c>
      <c r="AH105">
        <v>0</v>
      </c>
      <c r="AI105">
        <v>0</v>
      </c>
      <c r="AJ105">
        <v>0</v>
      </c>
      <c r="AK105">
        <v>0</v>
      </c>
      <c r="AL105" s="6" t="str">
        <f t="shared" si="43"/>
        <v>NA</v>
      </c>
      <c r="AM105" s="6" t="str">
        <f t="shared" si="44"/>
        <v>NA</v>
      </c>
      <c r="AN105" s="6" t="str">
        <f t="shared" si="45"/>
        <v>NA</v>
      </c>
      <c r="AO105">
        <v>105</v>
      </c>
      <c r="AP105">
        <v>2</v>
      </c>
      <c r="AQ105">
        <v>6</v>
      </c>
      <c r="AR105">
        <v>8</v>
      </c>
      <c r="AS105" s="6">
        <f t="shared" si="46"/>
        <v>1.9047619047619049E-2</v>
      </c>
      <c r="AT105" s="6">
        <f t="shared" si="47"/>
        <v>5.7142857142857141E-2</v>
      </c>
      <c r="AU105" s="6">
        <f t="shared" si="48"/>
        <v>7.6190476190476197E-2</v>
      </c>
      <c r="AV105">
        <f t="shared" si="49"/>
        <v>213</v>
      </c>
      <c r="AW105">
        <f t="shared" si="50"/>
        <v>4</v>
      </c>
      <c r="AX105">
        <f t="shared" si="51"/>
        <v>14</v>
      </c>
      <c r="AY105">
        <f t="shared" si="52"/>
        <v>28</v>
      </c>
      <c r="AZ105" s="6">
        <f t="shared" si="53"/>
        <v>1.8779342723004695E-2</v>
      </c>
      <c r="BA105" s="6">
        <f t="shared" si="54"/>
        <v>6.5727699530516437E-2</v>
      </c>
      <c r="BB105" s="6">
        <f t="shared" si="55"/>
        <v>0.13145539906103287</v>
      </c>
      <c r="BC105">
        <v>628</v>
      </c>
      <c r="BD105">
        <v>37</v>
      </c>
      <c r="BE105">
        <v>0</v>
      </c>
      <c r="BF105" s="6">
        <f t="shared" si="56"/>
        <v>0</v>
      </c>
      <c r="BG105">
        <v>4</v>
      </c>
      <c r="BH105" s="6">
        <f t="shared" si="57"/>
        <v>0.10810810810810811</v>
      </c>
      <c r="BI105">
        <v>4</v>
      </c>
      <c r="BJ105" s="6">
        <f t="shared" si="58"/>
        <v>0.10810810810810811</v>
      </c>
      <c r="BK105">
        <v>20</v>
      </c>
      <c r="BL105">
        <v>5</v>
      </c>
      <c r="BM105" s="6">
        <f t="shared" si="59"/>
        <v>0.25</v>
      </c>
      <c r="BN105">
        <v>2</v>
      </c>
      <c r="BO105" s="6">
        <f t="shared" si="60"/>
        <v>0.1</v>
      </c>
      <c r="BP105">
        <v>7</v>
      </c>
      <c r="BQ105" s="6">
        <f t="shared" si="61"/>
        <v>0.35</v>
      </c>
      <c r="BR105">
        <v>473</v>
      </c>
      <c r="BS105">
        <v>594</v>
      </c>
      <c r="BT105">
        <v>2</v>
      </c>
      <c r="BU105">
        <v>0</v>
      </c>
      <c r="BV105">
        <v>0</v>
      </c>
      <c r="BW105" s="67">
        <f t="shared" si="62"/>
        <v>0</v>
      </c>
      <c r="BX105">
        <v>576</v>
      </c>
      <c r="BY105">
        <v>206</v>
      </c>
      <c r="BZ105" s="6">
        <f t="shared" si="63"/>
        <v>0.3576388888888889</v>
      </c>
      <c r="CA105">
        <v>99</v>
      </c>
      <c r="CB105">
        <v>87</v>
      </c>
      <c r="CC105" s="6">
        <f t="shared" si="64"/>
        <v>0.87878787878787878</v>
      </c>
    </row>
    <row r="106" spans="1:81" x14ac:dyDescent="0.3">
      <c r="A106" t="s">
        <v>279</v>
      </c>
      <c r="B106" t="s">
        <v>280</v>
      </c>
      <c r="C106" t="s">
        <v>281</v>
      </c>
      <c r="D106" s="50">
        <v>2613196</v>
      </c>
      <c r="E106" t="s">
        <v>1063</v>
      </c>
      <c r="F106">
        <v>742</v>
      </c>
      <c r="G106">
        <v>742</v>
      </c>
      <c r="H106" s="6">
        <f t="shared" si="33"/>
        <v>1</v>
      </c>
      <c r="I106">
        <v>97</v>
      </c>
      <c r="J106">
        <v>80</v>
      </c>
      <c r="K106">
        <v>142</v>
      </c>
      <c r="L106">
        <v>101</v>
      </c>
      <c r="M106">
        <v>45</v>
      </c>
      <c r="N106">
        <v>3</v>
      </c>
      <c r="O106">
        <v>7</v>
      </c>
      <c r="P106">
        <v>21</v>
      </c>
      <c r="Q106" s="6">
        <f t="shared" si="34"/>
        <v>6.6666666666666666E-2</v>
      </c>
      <c r="R106" s="6">
        <f t="shared" si="35"/>
        <v>0.15555555555555556</v>
      </c>
      <c r="S106" s="6">
        <f t="shared" si="36"/>
        <v>0.46666666666666667</v>
      </c>
      <c r="T106">
        <v>303</v>
      </c>
      <c r="U106">
        <v>24</v>
      </c>
      <c r="V106">
        <v>48</v>
      </c>
      <c r="W106">
        <v>76</v>
      </c>
      <c r="X106" s="6">
        <f t="shared" si="37"/>
        <v>7.9207920792079209E-2</v>
      </c>
      <c r="Y106" s="6">
        <f t="shared" si="38"/>
        <v>0.15841584158415842</v>
      </c>
      <c r="Z106" s="6">
        <f t="shared" si="39"/>
        <v>0.25082508250825081</v>
      </c>
      <c r="AA106">
        <v>334</v>
      </c>
      <c r="AB106">
        <v>20</v>
      </c>
      <c r="AC106">
        <v>32</v>
      </c>
      <c r="AD106">
        <v>62</v>
      </c>
      <c r="AE106" s="6">
        <f t="shared" si="40"/>
        <v>5.9880239520958084E-2</v>
      </c>
      <c r="AF106" s="6">
        <f t="shared" si="41"/>
        <v>9.580838323353294E-2</v>
      </c>
      <c r="AG106" s="6">
        <f t="shared" si="42"/>
        <v>0.18562874251497005</v>
      </c>
      <c r="AH106">
        <v>0</v>
      </c>
      <c r="AI106">
        <v>0</v>
      </c>
      <c r="AJ106">
        <v>0</v>
      </c>
      <c r="AK106">
        <v>0</v>
      </c>
      <c r="AL106" s="6" t="str">
        <f t="shared" si="43"/>
        <v>NA</v>
      </c>
      <c r="AM106" s="6" t="str">
        <f t="shared" si="44"/>
        <v>NA</v>
      </c>
      <c r="AN106" s="6" t="str">
        <f t="shared" si="45"/>
        <v>NA</v>
      </c>
      <c r="AO106">
        <v>353</v>
      </c>
      <c r="AP106">
        <v>11</v>
      </c>
      <c r="AQ106">
        <v>32</v>
      </c>
      <c r="AR106">
        <v>60</v>
      </c>
      <c r="AS106" s="6">
        <f t="shared" si="46"/>
        <v>3.1161473087818695E-2</v>
      </c>
      <c r="AT106" s="6">
        <f t="shared" si="47"/>
        <v>9.0651558073654395E-2</v>
      </c>
      <c r="AU106" s="6">
        <f t="shared" si="48"/>
        <v>0.16997167138810199</v>
      </c>
      <c r="AV106">
        <f t="shared" si="49"/>
        <v>1035</v>
      </c>
      <c r="AW106">
        <f t="shared" si="50"/>
        <v>58</v>
      </c>
      <c r="AX106">
        <f t="shared" si="51"/>
        <v>119</v>
      </c>
      <c r="AY106">
        <f t="shared" si="52"/>
        <v>219</v>
      </c>
      <c r="AZ106" s="6">
        <f t="shared" si="53"/>
        <v>5.6038647342995171E-2</v>
      </c>
      <c r="BA106" s="6">
        <f t="shared" si="54"/>
        <v>0.11497584541062802</v>
      </c>
      <c r="BB106" s="6">
        <f t="shared" si="55"/>
        <v>0.21159420289855072</v>
      </c>
      <c r="BC106">
        <v>2332</v>
      </c>
      <c r="BD106">
        <v>98</v>
      </c>
      <c r="BE106">
        <v>7</v>
      </c>
      <c r="BF106" s="6">
        <f t="shared" si="56"/>
        <v>7.1428571428571425E-2</v>
      </c>
      <c r="BG106">
        <v>26</v>
      </c>
      <c r="BH106" s="6">
        <f t="shared" si="57"/>
        <v>0.26530612244897961</v>
      </c>
      <c r="BI106">
        <v>28</v>
      </c>
      <c r="BJ106" s="6">
        <f t="shared" si="58"/>
        <v>0.2857142857142857</v>
      </c>
      <c r="BK106">
        <v>350</v>
      </c>
      <c r="BL106">
        <v>73</v>
      </c>
      <c r="BM106" s="6">
        <f t="shared" si="59"/>
        <v>0.20857142857142857</v>
      </c>
      <c r="BN106">
        <v>94</v>
      </c>
      <c r="BO106" s="6">
        <f t="shared" si="60"/>
        <v>0.26857142857142857</v>
      </c>
      <c r="BP106">
        <v>145</v>
      </c>
      <c r="BQ106" s="6">
        <f t="shared" si="61"/>
        <v>0.41428571428571431</v>
      </c>
      <c r="BR106">
        <v>1199</v>
      </c>
      <c r="BS106">
        <v>1665</v>
      </c>
      <c r="BT106">
        <v>457</v>
      </c>
      <c r="BU106">
        <v>132</v>
      </c>
      <c r="BV106">
        <v>171</v>
      </c>
      <c r="BW106" s="67">
        <f t="shared" si="62"/>
        <v>0.66301969365426694</v>
      </c>
      <c r="BX106">
        <v>1745</v>
      </c>
      <c r="BY106">
        <v>996</v>
      </c>
      <c r="BZ106" s="6">
        <f t="shared" si="63"/>
        <v>0.57077363896848132</v>
      </c>
      <c r="CA106">
        <v>331</v>
      </c>
      <c r="CB106">
        <v>310</v>
      </c>
      <c r="CC106" s="6">
        <f t="shared" si="64"/>
        <v>0.93655589123867067</v>
      </c>
    </row>
    <row r="107" spans="1:81" x14ac:dyDescent="0.3">
      <c r="A107" t="s">
        <v>279</v>
      </c>
      <c r="B107" t="s">
        <v>963</v>
      </c>
      <c r="C107" t="s">
        <v>283</v>
      </c>
      <c r="D107" s="50">
        <v>9483399</v>
      </c>
      <c r="E107" t="s">
        <v>1064</v>
      </c>
      <c r="F107">
        <v>2628</v>
      </c>
      <c r="G107">
        <v>2604</v>
      </c>
      <c r="H107" s="6">
        <f t="shared" si="33"/>
        <v>0.9908675799086758</v>
      </c>
      <c r="I107">
        <v>140</v>
      </c>
      <c r="J107">
        <v>75</v>
      </c>
      <c r="K107">
        <v>211</v>
      </c>
      <c r="L107">
        <v>132</v>
      </c>
      <c r="M107">
        <v>50</v>
      </c>
      <c r="N107">
        <v>2</v>
      </c>
      <c r="O107">
        <v>8</v>
      </c>
      <c r="P107">
        <v>20</v>
      </c>
      <c r="Q107" s="6">
        <f t="shared" si="34"/>
        <v>0.04</v>
      </c>
      <c r="R107" s="6">
        <f t="shared" si="35"/>
        <v>0.16</v>
      </c>
      <c r="S107" s="6">
        <f t="shared" si="36"/>
        <v>0.4</v>
      </c>
      <c r="T107">
        <v>769</v>
      </c>
      <c r="U107">
        <v>93</v>
      </c>
      <c r="V107">
        <v>156</v>
      </c>
      <c r="W107">
        <v>207</v>
      </c>
      <c r="X107" s="6">
        <f t="shared" si="37"/>
        <v>0.12093628088426528</v>
      </c>
      <c r="Y107" s="6">
        <f t="shared" si="38"/>
        <v>0.20286085825747724</v>
      </c>
      <c r="Z107" s="6">
        <f t="shared" si="39"/>
        <v>0.26918075422626786</v>
      </c>
      <c r="AA107">
        <v>1056</v>
      </c>
      <c r="AB107">
        <v>21</v>
      </c>
      <c r="AC107">
        <v>65</v>
      </c>
      <c r="AD107">
        <v>151</v>
      </c>
      <c r="AE107" s="6">
        <f t="shared" si="40"/>
        <v>1.9886363636363636E-2</v>
      </c>
      <c r="AF107" s="6">
        <f t="shared" si="41"/>
        <v>6.1553030303030304E-2</v>
      </c>
      <c r="AG107" s="6">
        <f t="shared" si="42"/>
        <v>0.14299242424242425</v>
      </c>
      <c r="AH107">
        <v>0</v>
      </c>
      <c r="AI107">
        <v>0</v>
      </c>
      <c r="AJ107">
        <v>0</v>
      </c>
      <c r="AK107">
        <v>0</v>
      </c>
      <c r="AL107" s="6" t="str">
        <f t="shared" si="43"/>
        <v>NA</v>
      </c>
      <c r="AM107" s="6" t="str">
        <f t="shared" si="44"/>
        <v>NA</v>
      </c>
      <c r="AN107" s="6" t="str">
        <f t="shared" si="45"/>
        <v>NA</v>
      </c>
      <c r="AO107">
        <v>598</v>
      </c>
      <c r="AP107">
        <v>15</v>
      </c>
      <c r="AQ107">
        <v>33</v>
      </c>
      <c r="AR107">
        <v>75</v>
      </c>
      <c r="AS107" s="6">
        <f t="shared" si="46"/>
        <v>2.508361204013378E-2</v>
      </c>
      <c r="AT107" s="6">
        <f t="shared" si="47"/>
        <v>5.5183946488294312E-2</v>
      </c>
      <c r="AU107" s="6">
        <f t="shared" si="48"/>
        <v>0.1254180602006689</v>
      </c>
      <c r="AV107">
        <f t="shared" si="49"/>
        <v>2473</v>
      </c>
      <c r="AW107">
        <f t="shared" si="50"/>
        <v>131</v>
      </c>
      <c r="AX107">
        <f t="shared" si="51"/>
        <v>262</v>
      </c>
      <c r="AY107">
        <f t="shared" si="52"/>
        <v>453</v>
      </c>
      <c r="AZ107" s="6">
        <f t="shared" si="53"/>
        <v>5.2972098665588357E-2</v>
      </c>
      <c r="BA107" s="6">
        <f t="shared" si="54"/>
        <v>0.10594419733117671</v>
      </c>
      <c r="BB107" s="6">
        <f t="shared" si="55"/>
        <v>0.1831783259199353</v>
      </c>
      <c r="BC107">
        <v>5460</v>
      </c>
      <c r="BD107">
        <v>559</v>
      </c>
      <c r="BE107">
        <v>7</v>
      </c>
      <c r="BF107" s="6">
        <f t="shared" si="56"/>
        <v>1.2522361359570662E-2</v>
      </c>
      <c r="BG107">
        <v>82</v>
      </c>
      <c r="BH107" s="6">
        <f t="shared" si="57"/>
        <v>0.14669051878354203</v>
      </c>
      <c r="BI107">
        <v>85</v>
      </c>
      <c r="BJ107" s="6">
        <f t="shared" si="58"/>
        <v>0.15205724508050089</v>
      </c>
      <c r="BK107">
        <v>736</v>
      </c>
      <c r="BL107">
        <v>142</v>
      </c>
      <c r="BM107" s="6">
        <f t="shared" si="59"/>
        <v>0.19293478260869565</v>
      </c>
      <c r="BN107">
        <v>125</v>
      </c>
      <c r="BO107" s="6">
        <f t="shared" si="60"/>
        <v>0.16983695652173914</v>
      </c>
      <c r="BP107">
        <v>234</v>
      </c>
      <c r="BQ107" s="6">
        <f t="shared" si="61"/>
        <v>0.31793478260869568</v>
      </c>
      <c r="BR107">
        <v>2432</v>
      </c>
      <c r="BS107">
        <v>3382</v>
      </c>
      <c r="BT107">
        <v>2656</v>
      </c>
      <c r="BU107">
        <v>493</v>
      </c>
      <c r="BV107">
        <v>563</v>
      </c>
      <c r="BW107" s="67">
        <f t="shared" si="62"/>
        <v>0.39759036144578314</v>
      </c>
      <c r="BX107">
        <v>3880</v>
      </c>
      <c r="BY107">
        <v>2308</v>
      </c>
      <c r="BZ107" s="6">
        <f t="shared" si="63"/>
        <v>0.59484536082474226</v>
      </c>
      <c r="CA107">
        <v>1199</v>
      </c>
      <c r="CB107">
        <v>1132</v>
      </c>
      <c r="CC107" s="6">
        <f t="shared" si="64"/>
        <v>0.94412010008340286</v>
      </c>
    </row>
    <row r="108" spans="1:81" x14ac:dyDescent="0.3">
      <c r="A108" t="s">
        <v>284</v>
      </c>
      <c r="B108" t="s">
        <v>285</v>
      </c>
      <c r="C108" t="s">
        <v>286</v>
      </c>
      <c r="D108" s="50">
        <v>763143</v>
      </c>
      <c r="E108" t="s">
        <v>1062</v>
      </c>
      <c r="F108">
        <v>234</v>
      </c>
      <c r="G108">
        <v>174</v>
      </c>
      <c r="H108" s="6">
        <f t="shared" si="33"/>
        <v>0.74358974358974361</v>
      </c>
      <c r="I108">
        <v>42</v>
      </c>
      <c r="J108">
        <v>36</v>
      </c>
      <c r="K108">
        <v>113</v>
      </c>
      <c r="L108">
        <v>75</v>
      </c>
      <c r="M108">
        <v>0</v>
      </c>
      <c r="N108">
        <v>0</v>
      </c>
      <c r="O108">
        <v>0</v>
      </c>
      <c r="P108">
        <v>0</v>
      </c>
      <c r="Q108" s="6" t="str">
        <f t="shared" si="34"/>
        <v>NA</v>
      </c>
      <c r="R108" s="6" t="str">
        <f t="shared" si="35"/>
        <v>NA</v>
      </c>
      <c r="S108" s="6" t="str">
        <f t="shared" si="36"/>
        <v>NA</v>
      </c>
      <c r="T108">
        <v>6</v>
      </c>
      <c r="U108">
        <v>1</v>
      </c>
      <c r="V108">
        <v>1</v>
      </c>
      <c r="W108">
        <v>1</v>
      </c>
      <c r="X108" s="6">
        <f t="shared" si="37"/>
        <v>0.16666666666666666</v>
      </c>
      <c r="Y108" s="6">
        <f t="shared" si="38"/>
        <v>0.16666666666666666</v>
      </c>
      <c r="Z108" s="6">
        <f t="shared" si="39"/>
        <v>0.16666666666666666</v>
      </c>
      <c r="AA108">
        <v>124</v>
      </c>
      <c r="AB108">
        <v>4</v>
      </c>
      <c r="AC108">
        <v>4</v>
      </c>
      <c r="AD108">
        <v>4</v>
      </c>
      <c r="AE108" s="6">
        <f t="shared" si="40"/>
        <v>3.2258064516129031E-2</v>
      </c>
      <c r="AF108" s="6">
        <f t="shared" si="41"/>
        <v>3.2258064516129031E-2</v>
      </c>
      <c r="AG108" s="6">
        <f t="shared" si="42"/>
        <v>3.2258064516129031E-2</v>
      </c>
      <c r="AH108">
        <v>0</v>
      </c>
      <c r="AI108">
        <v>0</v>
      </c>
      <c r="AJ108">
        <v>0</v>
      </c>
      <c r="AK108">
        <v>0</v>
      </c>
      <c r="AL108" s="6" t="str">
        <f t="shared" si="43"/>
        <v>NA</v>
      </c>
      <c r="AM108" s="6" t="str">
        <f t="shared" si="44"/>
        <v>NA</v>
      </c>
      <c r="AN108" s="6" t="str">
        <f t="shared" si="45"/>
        <v>NA</v>
      </c>
      <c r="AO108">
        <v>6</v>
      </c>
      <c r="AP108">
        <v>0</v>
      </c>
      <c r="AQ108">
        <v>0</v>
      </c>
      <c r="AR108">
        <v>0</v>
      </c>
      <c r="AS108" s="6">
        <f t="shared" si="46"/>
        <v>0</v>
      </c>
      <c r="AT108" s="6">
        <f t="shared" si="47"/>
        <v>0</v>
      </c>
      <c r="AU108" s="6">
        <f t="shared" si="48"/>
        <v>0</v>
      </c>
      <c r="AV108">
        <f t="shared" si="49"/>
        <v>136</v>
      </c>
      <c r="AW108">
        <f t="shared" si="50"/>
        <v>5</v>
      </c>
      <c r="AX108">
        <f t="shared" si="51"/>
        <v>5</v>
      </c>
      <c r="AY108">
        <f t="shared" si="52"/>
        <v>5</v>
      </c>
      <c r="AZ108" s="6">
        <f t="shared" si="53"/>
        <v>3.6764705882352942E-2</v>
      </c>
      <c r="BA108" s="6">
        <f t="shared" si="54"/>
        <v>3.6764705882352942E-2</v>
      </c>
      <c r="BB108" s="6">
        <f t="shared" si="55"/>
        <v>3.6764705882352942E-2</v>
      </c>
      <c r="BC108">
        <v>292</v>
      </c>
      <c r="BD108">
        <v>4</v>
      </c>
      <c r="BE108">
        <v>1</v>
      </c>
      <c r="BF108" s="6">
        <f t="shared" si="56"/>
        <v>0.25</v>
      </c>
      <c r="BG108">
        <v>0</v>
      </c>
      <c r="BH108" s="6">
        <f t="shared" si="57"/>
        <v>0</v>
      </c>
      <c r="BI108">
        <v>1</v>
      </c>
      <c r="BJ108" s="6">
        <f t="shared" si="58"/>
        <v>0.25</v>
      </c>
      <c r="BK108">
        <v>80</v>
      </c>
      <c r="BL108">
        <v>29</v>
      </c>
      <c r="BM108" s="6">
        <f t="shared" si="59"/>
        <v>0.36249999999999999</v>
      </c>
      <c r="BN108">
        <v>12</v>
      </c>
      <c r="BO108" s="6">
        <f t="shared" si="60"/>
        <v>0.15</v>
      </c>
      <c r="BP108">
        <v>39</v>
      </c>
      <c r="BQ108" s="6">
        <f t="shared" si="61"/>
        <v>0.48749999999999999</v>
      </c>
      <c r="BR108">
        <v>213</v>
      </c>
      <c r="BS108">
        <v>269</v>
      </c>
      <c r="BT108">
        <v>0</v>
      </c>
      <c r="BU108">
        <v>0</v>
      </c>
      <c r="BV108">
        <v>0</v>
      </c>
      <c r="BW108" s="67" t="str">
        <f t="shared" si="62"/>
        <v>NA</v>
      </c>
      <c r="BX108">
        <v>253</v>
      </c>
      <c r="BY108">
        <v>187</v>
      </c>
      <c r="BZ108" s="6">
        <f t="shared" si="63"/>
        <v>0.73913043478260865</v>
      </c>
      <c r="CA108">
        <v>6</v>
      </c>
      <c r="CB108">
        <v>6</v>
      </c>
      <c r="CC108" s="6">
        <f t="shared" si="64"/>
        <v>1</v>
      </c>
    </row>
    <row r="109" spans="1:81" x14ac:dyDescent="0.3">
      <c r="A109" t="s">
        <v>284</v>
      </c>
      <c r="B109" t="s">
        <v>287</v>
      </c>
      <c r="C109" t="s">
        <v>288</v>
      </c>
      <c r="D109" s="50">
        <v>5206206</v>
      </c>
      <c r="E109" t="s">
        <v>1063</v>
      </c>
      <c r="F109">
        <v>1694</v>
      </c>
      <c r="G109">
        <v>1403</v>
      </c>
      <c r="H109" s="6">
        <f t="shared" si="33"/>
        <v>0.82821723730814645</v>
      </c>
      <c r="I109">
        <v>39</v>
      </c>
      <c r="J109">
        <v>23</v>
      </c>
      <c r="K109">
        <v>87</v>
      </c>
      <c r="L109">
        <v>33</v>
      </c>
      <c r="M109">
        <v>24</v>
      </c>
      <c r="N109">
        <v>2</v>
      </c>
      <c r="O109">
        <v>3</v>
      </c>
      <c r="P109">
        <v>5</v>
      </c>
      <c r="Q109" s="6">
        <f t="shared" si="34"/>
        <v>8.3333333333333329E-2</v>
      </c>
      <c r="R109" s="6">
        <f t="shared" si="35"/>
        <v>0.125</v>
      </c>
      <c r="S109" s="6">
        <f t="shared" si="36"/>
        <v>0.20833333333333334</v>
      </c>
      <c r="T109">
        <v>1327</v>
      </c>
      <c r="U109">
        <v>123</v>
      </c>
      <c r="V109">
        <v>207</v>
      </c>
      <c r="W109">
        <v>299</v>
      </c>
      <c r="X109" s="6">
        <f t="shared" si="37"/>
        <v>9.2690278824415981E-2</v>
      </c>
      <c r="Y109" s="6">
        <f t="shared" si="38"/>
        <v>0.15599095704596835</v>
      </c>
      <c r="Z109" s="6">
        <f t="shared" si="39"/>
        <v>0.22532027128862095</v>
      </c>
      <c r="AA109">
        <v>726</v>
      </c>
      <c r="AB109">
        <v>39</v>
      </c>
      <c r="AC109">
        <v>74</v>
      </c>
      <c r="AD109">
        <v>119</v>
      </c>
      <c r="AE109" s="6">
        <f t="shared" si="40"/>
        <v>5.3719008264462811E-2</v>
      </c>
      <c r="AF109" s="6">
        <f t="shared" si="41"/>
        <v>0.10192837465564739</v>
      </c>
      <c r="AG109" s="6">
        <f t="shared" si="42"/>
        <v>0.16391184573002754</v>
      </c>
      <c r="AH109">
        <v>0</v>
      </c>
      <c r="AI109">
        <v>0</v>
      </c>
      <c r="AJ109">
        <v>0</v>
      </c>
      <c r="AK109">
        <v>0</v>
      </c>
      <c r="AL109" s="6" t="str">
        <f t="shared" si="43"/>
        <v>NA</v>
      </c>
      <c r="AM109" s="6" t="str">
        <f t="shared" si="44"/>
        <v>NA</v>
      </c>
      <c r="AN109" s="6" t="str">
        <f t="shared" si="45"/>
        <v>NA</v>
      </c>
      <c r="AO109">
        <v>606</v>
      </c>
      <c r="AP109">
        <v>32</v>
      </c>
      <c r="AQ109">
        <v>77</v>
      </c>
      <c r="AR109">
        <v>128</v>
      </c>
      <c r="AS109" s="6">
        <f t="shared" si="46"/>
        <v>5.2805280528052806E-2</v>
      </c>
      <c r="AT109" s="6">
        <f t="shared" si="47"/>
        <v>0.12706270627062707</v>
      </c>
      <c r="AU109" s="6">
        <f t="shared" si="48"/>
        <v>0.21122112211221122</v>
      </c>
      <c r="AV109">
        <f t="shared" si="49"/>
        <v>2683</v>
      </c>
      <c r="AW109">
        <f t="shared" si="50"/>
        <v>196</v>
      </c>
      <c r="AX109">
        <f t="shared" si="51"/>
        <v>361</v>
      </c>
      <c r="AY109">
        <f t="shared" si="52"/>
        <v>551</v>
      </c>
      <c r="AZ109" s="6">
        <f t="shared" si="53"/>
        <v>7.3052553112187849E-2</v>
      </c>
      <c r="BA109" s="6">
        <f t="shared" si="54"/>
        <v>0.13455087588520312</v>
      </c>
      <c r="BB109" s="6">
        <f t="shared" si="55"/>
        <v>0.20536712635109952</v>
      </c>
      <c r="BC109">
        <v>5398</v>
      </c>
      <c r="BD109">
        <v>57</v>
      </c>
      <c r="BE109">
        <v>9</v>
      </c>
      <c r="BF109" s="6">
        <f t="shared" si="56"/>
        <v>0.15789473684210525</v>
      </c>
      <c r="BG109">
        <v>15</v>
      </c>
      <c r="BH109" s="6">
        <f t="shared" si="57"/>
        <v>0.26315789473684209</v>
      </c>
      <c r="BI109">
        <v>20</v>
      </c>
      <c r="BJ109" s="6">
        <f t="shared" si="58"/>
        <v>0.35087719298245612</v>
      </c>
      <c r="BK109">
        <v>588</v>
      </c>
      <c r="BL109">
        <v>153</v>
      </c>
      <c r="BM109" s="6">
        <f t="shared" si="59"/>
        <v>0.26020408163265307</v>
      </c>
      <c r="BN109">
        <v>80</v>
      </c>
      <c r="BO109" s="6">
        <f t="shared" si="60"/>
        <v>0.1360544217687075</v>
      </c>
      <c r="BP109">
        <v>214</v>
      </c>
      <c r="BQ109" s="6">
        <f t="shared" si="61"/>
        <v>0.36394557823129253</v>
      </c>
      <c r="BR109">
        <v>3664</v>
      </c>
      <c r="BS109">
        <v>4329</v>
      </c>
      <c r="BT109">
        <v>184</v>
      </c>
      <c r="BU109">
        <v>9</v>
      </c>
      <c r="BV109">
        <v>88</v>
      </c>
      <c r="BW109" s="67">
        <f t="shared" si="62"/>
        <v>0.52717391304347827</v>
      </c>
      <c r="BX109">
        <v>5173</v>
      </c>
      <c r="BY109">
        <v>2669</v>
      </c>
      <c r="BZ109" s="6">
        <f t="shared" si="63"/>
        <v>0.51594819253817903</v>
      </c>
      <c r="CA109">
        <v>239</v>
      </c>
      <c r="CB109">
        <v>225</v>
      </c>
      <c r="CC109" s="6">
        <f t="shared" si="64"/>
        <v>0.94142259414225937</v>
      </c>
    </row>
    <row r="110" spans="1:81" x14ac:dyDescent="0.3">
      <c r="A110" t="s">
        <v>284</v>
      </c>
      <c r="B110" t="s">
        <v>289</v>
      </c>
      <c r="C110" t="s">
        <v>290</v>
      </c>
      <c r="D110" s="50">
        <v>3537981</v>
      </c>
      <c r="E110" t="s">
        <v>1062</v>
      </c>
      <c r="F110">
        <v>600</v>
      </c>
      <c r="G110">
        <v>600</v>
      </c>
      <c r="H110" s="6">
        <f t="shared" si="33"/>
        <v>1</v>
      </c>
      <c r="I110">
        <v>50</v>
      </c>
      <c r="J110">
        <v>28</v>
      </c>
      <c r="K110">
        <v>69</v>
      </c>
      <c r="L110">
        <v>34</v>
      </c>
      <c r="M110">
        <v>18</v>
      </c>
      <c r="N110">
        <v>1</v>
      </c>
      <c r="O110">
        <v>5</v>
      </c>
      <c r="P110">
        <v>8</v>
      </c>
      <c r="Q110" s="6">
        <f t="shared" si="34"/>
        <v>5.5555555555555552E-2</v>
      </c>
      <c r="R110" s="6">
        <f t="shared" si="35"/>
        <v>0.27777777777777779</v>
      </c>
      <c r="S110" s="6">
        <f t="shared" si="36"/>
        <v>0.44444444444444442</v>
      </c>
      <c r="T110">
        <v>731</v>
      </c>
      <c r="U110">
        <v>129</v>
      </c>
      <c r="V110">
        <v>180</v>
      </c>
      <c r="W110">
        <v>230</v>
      </c>
      <c r="X110" s="6">
        <f t="shared" si="37"/>
        <v>0.17647058823529413</v>
      </c>
      <c r="Y110" s="6">
        <f t="shared" si="38"/>
        <v>0.24623803009575923</v>
      </c>
      <c r="Z110" s="6">
        <f t="shared" si="39"/>
        <v>0.31463748290013682</v>
      </c>
      <c r="AA110">
        <v>254</v>
      </c>
      <c r="AB110">
        <v>22</v>
      </c>
      <c r="AC110">
        <v>32</v>
      </c>
      <c r="AD110">
        <v>53</v>
      </c>
      <c r="AE110" s="6">
        <f t="shared" si="40"/>
        <v>8.6614173228346455E-2</v>
      </c>
      <c r="AF110" s="6">
        <f t="shared" si="41"/>
        <v>0.12598425196850394</v>
      </c>
      <c r="AG110" s="6">
        <f t="shared" si="42"/>
        <v>0.20866141732283464</v>
      </c>
      <c r="AH110">
        <v>0</v>
      </c>
      <c r="AI110">
        <v>0</v>
      </c>
      <c r="AJ110">
        <v>0</v>
      </c>
      <c r="AK110">
        <v>0</v>
      </c>
      <c r="AL110" s="6" t="str">
        <f t="shared" si="43"/>
        <v>NA</v>
      </c>
      <c r="AM110" s="6" t="str">
        <f t="shared" si="44"/>
        <v>NA</v>
      </c>
      <c r="AN110" s="6" t="str">
        <f t="shared" si="45"/>
        <v>NA</v>
      </c>
      <c r="AO110">
        <v>332</v>
      </c>
      <c r="AP110">
        <v>18</v>
      </c>
      <c r="AQ110">
        <v>32</v>
      </c>
      <c r="AR110">
        <v>64</v>
      </c>
      <c r="AS110" s="6">
        <f t="shared" si="46"/>
        <v>5.4216867469879519E-2</v>
      </c>
      <c r="AT110" s="6">
        <f t="shared" si="47"/>
        <v>9.6385542168674704E-2</v>
      </c>
      <c r="AU110" s="6">
        <f t="shared" si="48"/>
        <v>0.19277108433734941</v>
      </c>
      <c r="AV110">
        <f t="shared" si="49"/>
        <v>1335</v>
      </c>
      <c r="AW110">
        <f t="shared" si="50"/>
        <v>170</v>
      </c>
      <c r="AX110">
        <f t="shared" si="51"/>
        <v>249</v>
      </c>
      <c r="AY110">
        <f t="shared" si="52"/>
        <v>355</v>
      </c>
      <c r="AZ110" s="6">
        <f t="shared" si="53"/>
        <v>0.12734082397003746</v>
      </c>
      <c r="BA110" s="6">
        <f t="shared" si="54"/>
        <v>0.18651685393258427</v>
      </c>
      <c r="BB110" s="6">
        <f t="shared" si="55"/>
        <v>0.26591760299625467</v>
      </c>
      <c r="BC110">
        <v>3526</v>
      </c>
      <c r="BD110">
        <v>171</v>
      </c>
      <c r="BE110">
        <v>13</v>
      </c>
      <c r="BF110" s="6">
        <f t="shared" si="56"/>
        <v>7.6023391812865493E-2</v>
      </c>
      <c r="BG110">
        <v>48</v>
      </c>
      <c r="BH110" s="6">
        <f t="shared" si="57"/>
        <v>0.2807017543859649</v>
      </c>
      <c r="BI110">
        <v>54</v>
      </c>
      <c r="BJ110" s="6">
        <f t="shared" si="58"/>
        <v>0.31578947368421051</v>
      </c>
      <c r="BK110">
        <v>158</v>
      </c>
      <c r="BL110">
        <v>31</v>
      </c>
      <c r="BM110" s="6">
        <f t="shared" si="59"/>
        <v>0.19620253164556961</v>
      </c>
      <c r="BN110">
        <v>27</v>
      </c>
      <c r="BO110" s="6">
        <f t="shared" si="60"/>
        <v>0.17088607594936708</v>
      </c>
      <c r="BP110">
        <v>50</v>
      </c>
      <c r="BQ110" s="6">
        <f t="shared" si="61"/>
        <v>0.31645569620253167</v>
      </c>
      <c r="BR110">
        <v>2225</v>
      </c>
      <c r="BS110">
        <v>2358</v>
      </c>
      <c r="BT110">
        <v>465</v>
      </c>
      <c r="BU110">
        <v>93</v>
      </c>
      <c r="BV110">
        <v>85</v>
      </c>
      <c r="BW110" s="67">
        <f t="shared" si="62"/>
        <v>0.3827956989247312</v>
      </c>
      <c r="BX110">
        <v>2899</v>
      </c>
      <c r="BY110">
        <v>808</v>
      </c>
      <c r="BZ110" s="6">
        <f t="shared" si="63"/>
        <v>0.27871679889617107</v>
      </c>
      <c r="CA110">
        <v>745</v>
      </c>
      <c r="CB110">
        <v>692</v>
      </c>
      <c r="CC110" s="6">
        <f t="shared" si="64"/>
        <v>0.92885906040268451</v>
      </c>
    </row>
    <row r="111" spans="1:81" x14ac:dyDescent="0.3">
      <c r="A111" t="s">
        <v>291</v>
      </c>
      <c r="B111" t="s">
        <v>292</v>
      </c>
      <c r="C111" t="s">
        <v>293</v>
      </c>
      <c r="D111" s="50">
        <v>1073322</v>
      </c>
      <c r="E111" t="s">
        <v>1062</v>
      </c>
      <c r="F111">
        <v>553</v>
      </c>
      <c r="G111">
        <v>202</v>
      </c>
      <c r="H111" s="6">
        <f t="shared" si="33"/>
        <v>0.36528028933092227</v>
      </c>
      <c r="I111">
        <v>70</v>
      </c>
      <c r="J111">
        <v>30</v>
      </c>
      <c r="K111">
        <v>83</v>
      </c>
      <c r="L111">
        <v>34</v>
      </c>
      <c r="M111">
        <v>3</v>
      </c>
      <c r="N111">
        <v>0</v>
      </c>
      <c r="O111">
        <v>0</v>
      </c>
      <c r="P111">
        <v>0</v>
      </c>
      <c r="Q111" s="6">
        <f t="shared" si="34"/>
        <v>0</v>
      </c>
      <c r="R111" s="6">
        <f t="shared" si="35"/>
        <v>0</v>
      </c>
      <c r="S111" s="6">
        <f t="shared" si="36"/>
        <v>0</v>
      </c>
      <c r="T111">
        <v>10</v>
      </c>
      <c r="U111">
        <v>0</v>
      </c>
      <c r="V111">
        <v>1</v>
      </c>
      <c r="W111">
        <v>1</v>
      </c>
      <c r="X111" s="6">
        <f t="shared" si="37"/>
        <v>0</v>
      </c>
      <c r="Y111" s="6">
        <f t="shared" si="38"/>
        <v>0.1</v>
      </c>
      <c r="Z111" s="6">
        <f t="shared" si="39"/>
        <v>0.1</v>
      </c>
      <c r="AA111">
        <v>29</v>
      </c>
      <c r="AB111">
        <v>1</v>
      </c>
      <c r="AC111">
        <v>2</v>
      </c>
      <c r="AD111">
        <v>4</v>
      </c>
      <c r="AE111" s="6">
        <f t="shared" si="40"/>
        <v>3.4482758620689655E-2</v>
      </c>
      <c r="AF111" s="6">
        <f t="shared" si="41"/>
        <v>6.8965517241379309E-2</v>
      </c>
      <c r="AG111" s="6">
        <f t="shared" si="42"/>
        <v>0.13793103448275862</v>
      </c>
      <c r="AH111">
        <v>0</v>
      </c>
      <c r="AI111">
        <v>0</v>
      </c>
      <c r="AJ111">
        <v>0</v>
      </c>
      <c r="AK111">
        <v>0</v>
      </c>
      <c r="AL111" s="6" t="str">
        <f t="shared" si="43"/>
        <v>NA</v>
      </c>
      <c r="AM111" s="6" t="str">
        <f t="shared" si="44"/>
        <v>NA</v>
      </c>
      <c r="AN111" s="6" t="str">
        <f t="shared" si="45"/>
        <v>NA</v>
      </c>
      <c r="AO111">
        <v>118</v>
      </c>
      <c r="AP111">
        <v>1</v>
      </c>
      <c r="AQ111">
        <v>1</v>
      </c>
      <c r="AR111">
        <v>6</v>
      </c>
      <c r="AS111" s="6">
        <f t="shared" si="46"/>
        <v>8.4745762711864406E-3</v>
      </c>
      <c r="AT111" s="6">
        <f t="shared" si="47"/>
        <v>8.4745762711864406E-3</v>
      </c>
      <c r="AU111" s="6">
        <f t="shared" si="48"/>
        <v>5.0847457627118647E-2</v>
      </c>
      <c r="AV111">
        <f t="shared" si="49"/>
        <v>160</v>
      </c>
      <c r="AW111">
        <f t="shared" si="50"/>
        <v>2</v>
      </c>
      <c r="AX111">
        <f t="shared" si="51"/>
        <v>4</v>
      </c>
      <c r="AY111">
        <f t="shared" si="52"/>
        <v>11</v>
      </c>
      <c r="AZ111" s="6">
        <f t="shared" si="53"/>
        <v>1.2500000000000001E-2</v>
      </c>
      <c r="BA111" s="6">
        <f t="shared" si="54"/>
        <v>2.5000000000000001E-2</v>
      </c>
      <c r="BB111" s="6">
        <f t="shared" si="55"/>
        <v>6.8750000000000006E-2</v>
      </c>
      <c r="BC111">
        <v>1202</v>
      </c>
      <c r="BD111">
        <v>80</v>
      </c>
      <c r="BE111">
        <v>16</v>
      </c>
      <c r="BF111" s="6">
        <f t="shared" si="56"/>
        <v>0.2</v>
      </c>
      <c r="BG111">
        <v>29</v>
      </c>
      <c r="BH111" s="6">
        <f t="shared" si="57"/>
        <v>0.36249999999999999</v>
      </c>
      <c r="BI111">
        <v>40</v>
      </c>
      <c r="BJ111" s="6">
        <f t="shared" si="58"/>
        <v>0.5</v>
      </c>
      <c r="BK111">
        <v>83</v>
      </c>
      <c r="BL111">
        <v>24</v>
      </c>
      <c r="BM111" s="6">
        <f t="shared" si="59"/>
        <v>0.28915662650602408</v>
      </c>
      <c r="BN111">
        <v>11</v>
      </c>
      <c r="BO111" s="6">
        <f t="shared" si="60"/>
        <v>0.13253012048192772</v>
      </c>
      <c r="BP111">
        <v>33</v>
      </c>
      <c r="BQ111" s="6">
        <f t="shared" si="61"/>
        <v>0.39759036144578314</v>
      </c>
      <c r="BR111">
        <v>789</v>
      </c>
      <c r="BS111">
        <v>1001</v>
      </c>
      <c r="BT111">
        <v>114</v>
      </c>
      <c r="BU111">
        <v>4</v>
      </c>
      <c r="BV111">
        <v>17</v>
      </c>
      <c r="BW111" s="67">
        <f t="shared" si="62"/>
        <v>0.18421052631578946</v>
      </c>
      <c r="BX111">
        <v>1252</v>
      </c>
      <c r="BY111">
        <v>300</v>
      </c>
      <c r="BZ111" s="6">
        <f t="shared" si="63"/>
        <v>0.23961661341853036</v>
      </c>
      <c r="CA111">
        <v>310</v>
      </c>
      <c r="CB111">
        <v>306</v>
      </c>
      <c r="CC111" s="6">
        <f t="shared" si="64"/>
        <v>0.98709677419354835</v>
      </c>
    </row>
    <row r="112" spans="1:81" x14ac:dyDescent="0.3">
      <c r="A112" t="s">
        <v>291</v>
      </c>
      <c r="B112" t="s">
        <v>964</v>
      </c>
      <c r="C112" t="s">
        <v>295</v>
      </c>
      <c r="D112" s="50">
        <v>3253348</v>
      </c>
      <c r="E112" t="s">
        <v>1063</v>
      </c>
      <c r="F112">
        <v>535</v>
      </c>
      <c r="G112">
        <v>283</v>
      </c>
      <c r="H112" s="6">
        <f t="shared" si="33"/>
        <v>0.52897196261682244</v>
      </c>
      <c r="I112">
        <v>55</v>
      </c>
      <c r="J112">
        <v>37</v>
      </c>
      <c r="K112">
        <v>75</v>
      </c>
      <c r="L112">
        <v>44</v>
      </c>
      <c r="M112">
        <v>1</v>
      </c>
      <c r="N112">
        <v>0</v>
      </c>
      <c r="O112">
        <v>0</v>
      </c>
      <c r="P112">
        <v>0</v>
      </c>
      <c r="Q112" s="6">
        <f t="shared" si="34"/>
        <v>0</v>
      </c>
      <c r="R112" s="6">
        <f t="shared" si="35"/>
        <v>0</v>
      </c>
      <c r="S112" s="6">
        <f t="shared" si="36"/>
        <v>0</v>
      </c>
      <c r="T112">
        <v>637</v>
      </c>
      <c r="U112">
        <v>102</v>
      </c>
      <c r="V112">
        <v>138</v>
      </c>
      <c r="W112">
        <v>180</v>
      </c>
      <c r="X112" s="6">
        <f t="shared" si="37"/>
        <v>0.16012558869701726</v>
      </c>
      <c r="Y112" s="6">
        <f t="shared" si="38"/>
        <v>0.21664050235478807</v>
      </c>
      <c r="Z112" s="6">
        <f t="shared" si="39"/>
        <v>0.28257456828885402</v>
      </c>
      <c r="AA112">
        <v>326</v>
      </c>
      <c r="AB112">
        <v>6</v>
      </c>
      <c r="AC112">
        <v>15</v>
      </c>
      <c r="AD112">
        <v>24</v>
      </c>
      <c r="AE112" s="6">
        <f t="shared" si="40"/>
        <v>1.8404907975460124E-2</v>
      </c>
      <c r="AF112" s="6">
        <f t="shared" si="41"/>
        <v>4.6012269938650305E-2</v>
      </c>
      <c r="AG112" s="6">
        <f t="shared" si="42"/>
        <v>7.3619631901840496E-2</v>
      </c>
      <c r="AH112">
        <v>0</v>
      </c>
      <c r="AI112">
        <v>0</v>
      </c>
      <c r="AJ112">
        <v>0</v>
      </c>
      <c r="AK112">
        <v>0</v>
      </c>
      <c r="AL112" s="6" t="str">
        <f t="shared" si="43"/>
        <v>NA</v>
      </c>
      <c r="AM112" s="6" t="str">
        <f t="shared" si="44"/>
        <v>NA</v>
      </c>
      <c r="AN112" s="6" t="str">
        <f t="shared" si="45"/>
        <v>NA</v>
      </c>
      <c r="AO112">
        <v>693</v>
      </c>
      <c r="AP112">
        <v>18</v>
      </c>
      <c r="AQ112">
        <v>31</v>
      </c>
      <c r="AR112">
        <v>42</v>
      </c>
      <c r="AS112" s="6">
        <f t="shared" si="46"/>
        <v>2.5974025974025976E-2</v>
      </c>
      <c r="AT112" s="6">
        <f t="shared" si="47"/>
        <v>4.4733044733044736E-2</v>
      </c>
      <c r="AU112" s="6">
        <f t="shared" si="48"/>
        <v>6.0606060606060608E-2</v>
      </c>
      <c r="AV112">
        <f t="shared" si="49"/>
        <v>1657</v>
      </c>
      <c r="AW112">
        <f t="shared" si="50"/>
        <v>126</v>
      </c>
      <c r="AX112">
        <f t="shared" si="51"/>
        <v>184</v>
      </c>
      <c r="AY112">
        <f t="shared" si="52"/>
        <v>246</v>
      </c>
      <c r="AZ112" s="6">
        <f t="shared" si="53"/>
        <v>7.6041038020519008E-2</v>
      </c>
      <c r="BA112" s="6">
        <f t="shared" si="54"/>
        <v>0.11104405552202776</v>
      </c>
      <c r="BB112" s="6">
        <f t="shared" si="55"/>
        <v>0.14846107423053712</v>
      </c>
      <c r="BC112">
        <v>1449</v>
      </c>
      <c r="BD112">
        <v>129</v>
      </c>
      <c r="BE112">
        <v>20</v>
      </c>
      <c r="BF112" s="6">
        <f t="shared" si="56"/>
        <v>0.15503875968992248</v>
      </c>
      <c r="BG112">
        <v>32</v>
      </c>
      <c r="BH112" s="6">
        <f t="shared" si="57"/>
        <v>0.24806201550387597</v>
      </c>
      <c r="BI112">
        <v>40</v>
      </c>
      <c r="BJ112" s="6">
        <f t="shared" si="58"/>
        <v>0.31007751937984496</v>
      </c>
      <c r="BK112">
        <v>183</v>
      </c>
      <c r="BL112">
        <v>32</v>
      </c>
      <c r="BM112" s="6">
        <f t="shared" si="59"/>
        <v>0.17486338797814208</v>
      </c>
      <c r="BN112">
        <v>28</v>
      </c>
      <c r="BO112" s="6">
        <f t="shared" si="60"/>
        <v>0.15300546448087432</v>
      </c>
      <c r="BP112">
        <v>52</v>
      </c>
      <c r="BQ112" s="6">
        <f t="shared" si="61"/>
        <v>0.28415300546448086</v>
      </c>
      <c r="BR112">
        <v>1035</v>
      </c>
      <c r="BS112">
        <v>1810</v>
      </c>
      <c r="BT112">
        <v>109</v>
      </c>
      <c r="BU112">
        <v>11</v>
      </c>
      <c r="BV112">
        <v>25</v>
      </c>
      <c r="BW112" s="67">
        <f t="shared" si="62"/>
        <v>0.33027522935779818</v>
      </c>
      <c r="BX112">
        <v>1781</v>
      </c>
      <c r="BY112">
        <v>1189</v>
      </c>
      <c r="BZ112" s="6">
        <f t="shared" si="63"/>
        <v>0.66760247052217858</v>
      </c>
      <c r="CA112">
        <v>559</v>
      </c>
      <c r="CB112">
        <v>485</v>
      </c>
      <c r="CC112" s="6">
        <f t="shared" si="64"/>
        <v>0.8676207513416816</v>
      </c>
    </row>
    <row r="113" spans="1:81" x14ac:dyDescent="0.3">
      <c r="A113" t="s">
        <v>296</v>
      </c>
      <c r="B113" t="s">
        <v>297</v>
      </c>
      <c r="C113" t="s">
        <v>298</v>
      </c>
      <c r="D113" s="50">
        <v>948095</v>
      </c>
      <c r="E113" t="s">
        <v>1064</v>
      </c>
      <c r="F113">
        <v>167</v>
      </c>
      <c r="G113">
        <v>167</v>
      </c>
      <c r="H113" s="6">
        <f t="shared" si="33"/>
        <v>1</v>
      </c>
      <c r="I113">
        <v>160</v>
      </c>
      <c r="J113">
        <v>83</v>
      </c>
      <c r="K113">
        <v>196</v>
      </c>
      <c r="L113">
        <v>107</v>
      </c>
      <c r="M113">
        <v>26</v>
      </c>
      <c r="N113">
        <v>1</v>
      </c>
      <c r="O113">
        <v>2</v>
      </c>
      <c r="P113">
        <v>2</v>
      </c>
      <c r="Q113" s="6">
        <f t="shared" si="34"/>
        <v>3.8461538461538464E-2</v>
      </c>
      <c r="R113" s="6">
        <f t="shared" si="35"/>
        <v>7.6923076923076927E-2</v>
      </c>
      <c r="S113" s="6">
        <f t="shared" si="36"/>
        <v>7.6923076923076927E-2</v>
      </c>
      <c r="T113">
        <v>24</v>
      </c>
      <c r="U113">
        <v>4</v>
      </c>
      <c r="V113">
        <v>4</v>
      </c>
      <c r="W113">
        <v>5</v>
      </c>
      <c r="X113" s="6">
        <f t="shared" si="37"/>
        <v>0.16666666666666666</v>
      </c>
      <c r="Y113" s="6">
        <f t="shared" si="38"/>
        <v>0.16666666666666666</v>
      </c>
      <c r="Z113" s="6">
        <f t="shared" si="39"/>
        <v>0.20833333333333334</v>
      </c>
      <c r="AA113">
        <v>70</v>
      </c>
      <c r="AB113">
        <v>3</v>
      </c>
      <c r="AC113">
        <v>3</v>
      </c>
      <c r="AD113">
        <v>4</v>
      </c>
      <c r="AE113" s="6">
        <f t="shared" si="40"/>
        <v>4.2857142857142858E-2</v>
      </c>
      <c r="AF113" s="6">
        <f t="shared" si="41"/>
        <v>4.2857142857142858E-2</v>
      </c>
      <c r="AG113" s="6">
        <f t="shared" si="42"/>
        <v>5.7142857142857141E-2</v>
      </c>
      <c r="AH113">
        <v>0</v>
      </c>
      <c r="AI113">
        <v>0</v>
      </c>
      <c r="AJ113">
        <v>0</v>
      </c>
      <c r="AK113">
        <v>0</v>
      </c>
      <c r="AL113" s="6" t="str">
        <f t="shared" si="43"/>
        <v>NA</v>
      </c>
      <c r="AM113" s="6" t="str">
        <f t="shared" si="44"/>
        <v>NA</v>
      </c>
      <c r="AN113" s="6" t="str">
        <f t="shared" si="45"/>
        <v>NA</v>
      </c>
      <c r="AO113">
        <v>85</v>
      </c>
      <c r="AP113">
        <v>3</v>
      </c>
      <c r="AQ113">
        <v>5</v>
      </c>
      <c r="AR113">
        <v>7</v>
      </c>
      <c r="AS113" s="6">
        <f t="shared" si="46"/>
        <v>3.5294117647058823E-2</v>
      </c>
      <c r="AT113" s="6">
        <f t="shared" si="47"/>
        <v>5.8823529411764705E-2</v>
      </c>
      <c r="AU113" s="6">
        <f t="shared" si="48"/>
        <v>8.2352941176470587E-2</v>
      </c>
      <c r="AV113">
        <f t="shared" si="49"/>
        <v>205</v>
      </c>
      <c r="AW113">
        <f t="shared" si="50"/>
        <v>11</v>
      </c>
      <c r="AX113">
        <f t="shared" si="51"/>
        <v>14</v>
      </c>
      <c r="AY113">
        <f t="shared" si="52"/>
        <v>18</v>
      </c>
      <c r="AZ113" s="6">
        <f t="shared" si="53"/>
        <v>5.3658536585365853E-2</v>
      </c>
      <c r="BA113" s="6">
        <f t="shared" si="54"/>
        <v>6.8292682926829273E-2</v>
      </c>
      <c r="BB113" s="6">
        <f t="shared" si="55"/>
        <v>8.7804878048780483E-2</v>
      </c>
      <c r="BC113">
        <v>388</v>
      </c>
      <c r="BD113">
        <v>20</v>
      </c>
      <c r="BE113">
        <v>2</v>
      </c>
      <c r="BF113" s="6">
        <f t="shared" si="56"/>
        <v>0.1</v>
      </c>
      <c r="BG113">
        <v>1</v>
      </c>
      <c r="BH113" s="6">
        <f t="shared" si="57"/>
        <v>0.05</v>
      </c>
      <c r="BI113">
        <v>2</v>
      </c>
      <c r="BJ113" s="6">
        <f t="shared" si="58"/>
        <v>0.1</v>
      </c>
      <c r="BK113">
        <v>86</v>
      </c>
      <c r="BL113">
        <v>28</v>
      </c>
      <c r="BM113" s="6">
        <f t="shared" si="59"/>
        <v>0.32558139534883723</v>
      </c>
      <c r="BN113">
        <v>11</v>
      </c>
      <c r="BO113" s="6">
        <f t="shared" si="60"/>
        <v>0.12790697674418605</v>
      </c>
      <c r="BP113">
        <v>36</v>
      </c>
      <c r="BQ113" s="6">
        <f t="shared" si="61"/>
        <v>0.41860465116279072</v>
      </c>
      <c r="BR113">
        <v>231</v>
      </c>
      <c r="BS113">
        <v>263</v>
      </c>
      <c r="BT113">
        <v>127</v>
      </c>
      <c r="BU113">
        <v>0</v>
      </c>
      <c r="BV113">
        <v>2</v>
      </c>
      <c r="BW113" s="67">
        <f t="shared" si="62"/>
        <v>1.5748031496062992E-2</v>
      </c>
      <c r="BX113">
        <v>315</v>
      </c>
      <c r="BY113">
        <v>161</v>
      </c>
      <c r="BZ113" s="6">
        <f t="shared" si="63"/>
        <v>0.51111111111111107</v>
      </c>
      <c r="CA113">
        <v>90</v>
      </c>
      <c r="CB113">
        <v>81</v>
      </c>
      <c r="CC113" s="6">
        <f t="shared" si="64"/>
        <v>0.9</v>
      </c>
    </row>
    <row r="114" spans="1:81" x14ac:dyDescent="0.3">
      <c r="A114" t="s">
        <v>296</v>
      </c>
      <c r="B114" t="s">
        <v>1054</v>
      </c>
      <c r="C114" t="s">
        <v>300</v>
      </c>
      <c r="D114" s="50">
        <v>1524907</v>
      </c>
      <c r="E114" t="s">
        <v>1064</v>
      </c>
      <c r="F114">
        <v>331</v>
      </c>
      <c r="G114">
        <v>269</v>
      </c>
      <c r="H114" s="6">
        <f t="shared" si="33"/>
        <v>0.81268882175226587</v>
      </c>
      <c r="I114">
        <v>45</v>
      </c>
      <c r="J114">
        <v>20</v>
      </c>
      <c r="K114">
        <v>66</v>
      </c>
      <c r="L114">
        <v>23</v>
      </c>
      <c r="M114">
        <v>66</v>
      </c>
      <c r="N114">
        <v>2</v>
      </c>
      <c r="O114">
        <v>12</v>
      </c>
      <c r="P114">
        <v>17</v>
      </c>
      <c r="Q114" s="6">
        <f t="shared" si="34"/>
        <v>3.0303030303030304E-2</v>
      </c>
      <c r="R114" s="6">
        <f t="shared" si="35"/>
        <v>0.18181818181818182</v>
      </c>
      <c r="S114" s="6">
        <f t="shared" si="36"/>
        <v>0.25757575757575757</v>
      </c>
      <c r="T114">
        <v>194</v>
      </c>
      <c r="U114">
        <v>16</v>
      </c>
      <c r="V114">
        <v>27</v>
      </c>
      <c r="W114">
        <v>44</v>
      </c>
      <c r="X114" s="6">
        <f t="shared" si="37"/>
        <v>8.247422680412371E-2</v>
      </c>
      <c r="Y114" s="6">
        <f t="shared" si="38"/>
        <v>0.13917525773195877</v>
      </c>
      <c r="Z114" s="6">
        <f t="shared" si="39"/>
        <v>0.22680412371134021</v>
      </c>
      <c r="AA114">
        <v>108</v>
      </c>
      <c r="AB114">
        <v>10</v>
      </c>
      <c r="AC114">
        <v>14</v>
      </c>
      <c r="AD114">
        <v>21</v>
      </c>
      <c r="AE114" s="6">
        <f t="shared" si="40"/>
        <v>9.2592592592592587E-2</v>
      </c>
      <c r="AF114" s="6">
        <f t="shared" si="41"/>
        <v>0.12962962962962962</v>
      </c>
      <c r="AG114" s="6">
        <f t="shared" si="42"/>
        <v>0.19444444444444445</v>
      </c>
      <c r="AH114">
        <v>0</v>
      </c>
      <c r="AI114">
        <v>0</v>
      </c>
      <c r="AJ114">
        <v>0</v>
      </c>
      <c r="AK114">
        <v>0</v>
      </c>
      <c r="AL114" s="6" t="str">
        <f t="shared" si="43"/>
        <v>NA</v>
      </c>
      <c r="AM114" s="6" t="str">
        <f t="shared" si="44"/>
        <v>NA</v>
      </c>
      <c r="AN114" s="6" t="str">
        <f t="shared" si="45"/>
        <v>NA</v>
      </c>
      <c r="AO114">
        <v>98</v>
      </c>
      <c r="AP114">
        <v>2</v>
      </c>
      <c r="AQ114">
        <v>12</v>
      </c>
      <c r="AR114">
        <v>16</v>
      </c>
      <c r="AS114" s="6">
        <f t="shared" si="46"/>
        <v>2.0408163265306121E-2</v>
      </c>
      <c r="AT114" s="6">
        <f t="shared" si="47"/>
        <v>0.12244897959183673</v>
      </c>
      <c r="AU114" s="6">
        <f t="shared" si="48"/>
        <v>0.16326530612244897</v>
      </c>
      <c r="AV114">
        <f t="shared" si="49"/>
        <v>466</v>
      </c>
      <c r="AW114">
        <f t="shared" si="50"/>
        <v>30</v>
      </c>
      <c r="AX114">
        <f t="shared" si="51"/>
        <v>65</v>
      </c>
      <c r="AY114">
        <f t="shared" si="52"/>
        <v>98</v>
      </c>
      <c r="AZ114" s="6">
        <f t="shared" si="53"/>
        <v>6.4377682403433473E-2</v>
      </c>
      <c r="BA114" s="6">
        <f t="shared" si="54"/>
        <v>0.13948497854077252</v>
      </c>
      <c r="BB114" s="6">
        <f t="shared" si="55"/>
        <v>0.21030042918454936</v>
      </c>
      <c r="BC114">
        <v>1852</v>
      </c>
      <c r="BD114">
        <v>141</v>
      </c>
      <c r="BE114">
        <v>9</v>
      </c>
      <c r="BF114" s="6">
        <f t="shared" si="56"/>
        <v>6.3829787234042548E-2</v>
      </c>
      <c r="BG114">
        <v>61</v>
      </c>
      <c r="BH114" s="6">
        <f t="shared" si="57"/>
        <v>0.43262411347517732</v>
      </c>
      <c r="BI114">
        <v>70</v>
      </c>
      <c r="BJ114" s="6">
        <f t="shared" si="58"/>
        <v>0.49645390070921985</v>
      </c>
      <c r="BK114">
        <v>60</v>
      </c>
      <c r="BL114">
        <v>13</v>
      </c>
      <c r="BM114" s="6">
        <f t="shared" si="59"/>
        <v>0.21666666666666667</v>
      </c>
      <c r="BN114">
        <v>22</v>
      </c>
      <c r="BO114" s="6">
        <f t="shared" si="60"/>
        <v>0.36666666666666664</v>
      </c>
      <c r="BP114">
        <v>33</v>
      </c>
      <c r="BQ114" s="6">
        <f t="shared" si="61"/>
        <v>0.55000000000000004</v>
      </c>
      <c r="BR114">
        <v>1301</v>
      </c>
      <c r="BS114">
        <v>1399</v>
      </c>
      <c r="BT114">
        <v>193</v>
      </c>
      <c r="BU114">
        <v>27</v>
      </c>
      <c r="BV114">
        <v>69</v>
      </c>
      <c r="BW114" s="67">
        <f t="shared" si="62"/>
        <v>0.49740932642487046</v>
      </c>
      <c r="BX114">
        <v>1534</v>
      </c>
      <c r="BY114">
        <v>409</v>
      </c>
      <c r="BZ114" s="6">
        <f t="shared" si="63"/>
        <v>0.26662320730117339</v>
      </c>
      <c r="CA114">
        <v>551</v>
      </c>
      <c r="CB114">
        <v>513</v>
      </c>
      <c r="CC114" s="6">
        <f t="shared" si="64"/>
        <v>0.93103448275862066</v>
      </c>
    </row>
    <row r="115" spans="1:81" x14ac:dyDescent="0.3">
      <c r="A115" t="s">
        <v>296</v>
      </c>
      <c r="B115" t="s">
        <v>965</v>
      </c>
      <c r="C115" t="s">
        <v>302</v>
      </c>
      <c r="D115" s="50">
        <v>2321293</v>
      </c>
      <c r="E115" t="s">
        <v>1064</v>
      </c>
      <c r="F115">
        <v>108</v>
      </c>
      <c r="G115">
        <v>108</v>
      </c>
      <c r="H115" s="6">
        <f t="shared" si="33"/>
        <v>1</v>
      </c>
      <c r="I115">
        <v>34</v>
      </c>
      <c r="J115">
        <v>17</v>
      </c>
      <c r="K115">
        <v>65</v>
      </c>
      <c r="L115">
        <v>24</v>
      </c>
      <c r="M115">
        <v>0</v>
      </c>
      <c r="N115">
        <v>0</v>
      </c>
      <c r="O115">
        <v>0</v>
      </c>
      <c r="P115">
        <v>0</v>
      </c>
      <c r="Q115" s="6" t="str">
        <f t="shared" si="34"/>
        <v>NA</v>
      </c>
      <c r="R115" s="6" t="str">
        <f t="shared" si="35"/>
        <v>NA</v>
      </c>
      <c r="S115" s="6" t="str">
        <f t="shared" si="36"/>
        <v>NA</v>
      </c>
      <c r="T115">
        <v>390</v>
      </c>
      <c r="U115">
        <v>62</v>
      </c>
      <c r="V115">
        <v>95</v>
      </c>
      <c r="W115">
        <v>116</v>
      </c>
      <c r="X115" s="6">
        <f t="shared" si="37"/>
        <v>0.15897435897435896</v>
      </c>
      <c r="Y115" s="6">
        <f t="shared" si="38"/>
        <v>0.24358974358974358</v>
      </c>
      <c r="Z115" s="6">
        <f t="shared" si="39"/>
        <v>0.29743589743589743</v>
      </c>
      <c r="AA115">
        <v>124</v>
      </c>
      <c r="AB115">
        <v>4</v>
      </c>
      <c r="AC115">
        <v>9</v>
      </c>
      <c r="AD115">
        <v>11</v>
      </c>
      <c r="AE115" s="6">
        <f t="shared" si="40"/>
        <v>3.2258064516129031E-2</v>
      </c>
      <c r="AF115" s="6">
        <f t="shared" si="41"/>
        <v>7.2580645161290328E-2</v>
      </c>
      <c r="AG115" s="6">
        <f t="shared" si="42"/>
        <v>8.8709677419354843E-2</v>
      </c>
      <c r="AH115">
        <v>0</v>
      </c>
      <c r="AI115">
        <v>0</v>
      </c>
      <c r="AJ115">
        <v>0</v>
      </c>
      <c r="AK115">
        <v>0</v>
      </c>
      <c r="AL115" s="6" t="str">
        <f t="shared" si="43"/>
        <v>NA</v>
      </c>
      <c r="AM115" s="6" t="str">
        <f t="shared" si="44"/>
        <v>NA</v>
      </c>
      <c r="AN115" s="6" t="str">
        <f t="shared" si="45"/>
        <v>NA</v>
      </c>
      <c r="AO115">
        <v>112</v>
      </c>
      <c r="AP115">
        <v>1</v>
      </c>
      <c r="AQ115">
        <v>2</v>
      </c>
      <c r="AR115">
        <v>6</v>
      </c>
      <c r="AS115" s="6">
        <f t="shared" si="46"/>
        <v>8.9285714285714281E-3</v>
      </c>
      <c r="AT115" s="6">
        <f t="shared" si="47"/>
        <v>1.7857142857142856E-2</v>
      </c>
      <c r="AU115" s="6">
        <f t="shared" si="48"/>
        <v>5.3571428571428568E-2</v>
      </c>
      <c r="AV115">
        <f t="shared" si="49"/>
        <v>626</v>
      </c>
      <c r="AW115">
        <f t="shared" si="50"/>
        <v>67</v>
      </c>
      <c r="AX115">
        <f t="shared" si="51"/>
        <v>106</v>
      </c>
      <c r="AY115">
        <f t="shared" si="52"/>
        <v>133</v>
      </c>
      <c r="AZ115" s="6">
        <f t="shared" si="53"/>
        <v>0.10702875399361023</v>
      </c>
      <c r="BA115" s="6">
        <f t="shared" si="54"/>
        <v>0.16932907348242812</v>
      </c>
      <c r="BB115" s="6">
        <f t="shared" si="55"/>
        <v>0.21246006389776359</v>
      </c>
      <c r="BC115">
        <v>1227</v>
      </c>
      <c r="BD115">
        <v>96</v>
      </c>
      <c r="BE115">
        <v>7</v>
      </c>
      <c r="BF115" s="6">
        <f t="shared" si="56"/>
        <v>7.2916666666666671E-2</v>
      </c>
      <c r="BG115">
        <v>37</v>
      </c>
      <c r="BH115" s="6">
        <f t="shared" si="57"/>
        <v>0.38541666666666669</v>
      </c>
      <c r="BI115">
        <v>40</v>
      </c>
      <c r="BJ115" s="6">
        <f t="shared" si="58"/>
        <v>0.41666666666666669</v>
      </c>
      <c r="BK115">
        <v>115</v>
      </c>
      <c r="BL115">
        <v>34</v>
      </c>
      <c r="BM115" s="6">
        <f t="shared" si="59"/>
        <v>0.29565217391304349</v>
      </c>
      <c r="BN115">
        <v>19</v>
      </c>
      <c r="BO115" s="6">
        <f t="shared" si="60"/>
        <v>0.16521739130434782</v>
      </c>
      <c r="BP115">
        <v>49</v>
      </c>
      <c r="BQ115" s="6">
        <f t="shared" si="61"/>
        <v>0.42608695652173911</v>
      </c>
      <c r="BR115">
        <v>826</v>
      </c>
      <c r="BS115">
        <v>893</v>
      </c>
      <c r="BT115">
        <v>104</v>
      </c>
      <c r="BU115">
        <v>38</v>
      </c>
      <c r="BV115">
        <v>39</v>
      </c>
      <c r="BW115" s="67">
        <f t="shared" si="62"/>
        <v>0.74038461538461542</v>
      </c>
      <c r="BX115">
        <v>1123</v>
      </c>
      <c r="BY115">
        <v>520</v>
      </c>
      <c r="BZ115" s="6">
        <f t="shared" si="63"/>
        <v>0.46304541406945682</v>
      </c>
      <c r="CA115">
        <v>161</v>
      </c>
      <c r="CB115">
        <v>157</v>
      </c>
      <c r="CC115" s="6">
        <f t="shared" si="64"/>
        <v>0.97515527950310554</v>
      </c>
    </row>
    <row r="116" spans="1:81" x14ac:dyDescent="0.3">
      <c r="A116" t="s">
        <v>296</v>
      </c>
      <c r="B116" t="s">
        <v>966</v>
      </c>
      <c r="C116" t="s">
        <v>304</v>
      </c>
      <c r="D116" s="50">
        <v>724099</v>
      </c>
      <c r="E116" t="s">
        <v>1062</v>
      </c>
      <c r="F116">
        <v>95</v>
      </c>
      <c r="G116">
        <v>77</v>
      </c>
      <c r="H116" s="6">
        <f t="shared" si="33"/>
        <v>0.81052631578947365</v>
      </c>
      <c r="I116">
        <v>35</v>
      </c>
      <c r="J116">
        <v>28</v>
      </c>
      <c r="K116">
        <v>63</v>
      </c>
      <c r="L116">
        <v>35</v>
      </c>
      <c r="M116">
        <v>0</v>
      </c>
      <c r="N116">
        <v>0</v>
      </c>
      <c r="O116">
        <v>0</v>
      </c>
      <c r="P116">
        <v>0</v>
      </c>
      <c r="Q116" s="6" t="str">
        <f t="shared" si="34"/>
        <v>NA</v>
      </c>
      <c r="R116" s="6" t="str">
        <f t="shared" si="35"/>
        <v>NA</v>
      </c>
      <c r="S116" s="6" t="str">
        <f t="shared" si="36"/>
        <v>NA</v>
      </c>
      <c r="T116">
        <v>30</v>
      </c>
      <c r="U116">
        <v>0</v>
      </c>
      <c r="V116">
        <v>0</v>
      </c>
      <c r="W116">
        <v>5</v>
      </c>
      <c r="X116" s="6">
        <f t="shared" si="37"/>
        <v>0</v>
      </c>
      <c r="Y116" s="6">
        <f t="shared" si="38"/>
        <v>0</v>
      </c>
      <c r="Z116" s="6">
        <f t="shared" si="39"/>
        <v>0.16666666666666666</v>
      </c>
      <c r="AA116">
        <v>162</v>
      </c>
      <c r="AB116">
        <v>9</v>
      </c>
      <c r="AC116">
        <v>17</v>
      </c>
      <c r="AD116">
        <v>24</v>
      </c>
      <c r="AE116" s="6">
        <f t="shared" si="40"/>
        <v>5.5555555555555552E-2</v>
      </c>
      <c r="AF116" s="6">
        <f t="shared" si="41"/>
        <v>0.10493827160493827</v>
      </c>
      <c r="AG116" s="6">
        <f t="shared" si="42"/>
        <v>0.14814814814814814</v>
      </c>
      <c r="AH116">
        <v>0</v>
      </c>
      <c r="AI116">
        <v>0</v>
      </c>
      <c r="AJ116">
        <v>0</v>
      </c>
      <c r="AK116">
        <v>0</v>
      </c>
      <c r="AL116" s="6" t="str">
        <f t="shared" si="43"/>
        <v>NA</v>
      </c>
      <c r="AM116" s="6" t="str">
        <f t="shared" si="44"/>
        <v>NA</v>
      </c>
      <c r="AN116" s="6" t="str">
        <f t="shared" si="45"/>
        <v>NA</v>
      </c>
      <c r="AO116">
        <v>99</v>
      </c>
      <c r="AP116">
        <v>0</v>
      </c>
      <c r="AQ116">
        <v>0</v>
      </c>
      <c r="AR116">
        <v>14</v>
      </c>
      <c r="AS116" s="6">
        <f t="shared" si="46"/>
        <v>0</v>
      </c>
      <c r="AT116" s="6">
        <f t="shared" si="47"/>
        <v>0</v>
      </c>
      <c r="AU116" s="6">
        <f t="shared" si="48"/>
        <v>0.14141414141414141</v>
      </c>
      <c r="AV116">
        <f t="shared" si="49"/>
        <v>291</v>
      </c>
      <c r="AW116">
        <f t="shared" si="50"/>
        <v>9</v>
      </c>
      <c r="AX116">
        <f t="shared" si="51"/>
        <v>17</v>
      </c>
      <c r="AY116">
        <f t="shared" si="52"/>
        <v>43</v>
      </c>
      <c r="AZ116" s="6">
        <f t="shared" si="53"/>
        <v>3.0927835051546393E-2</v>
      </c>
      <c r="BA116" s="6">
        <f t="shared" si="54"/>
        <v>5.8419243986254296E-2</v>
      </c>
      <c r="BB116" s="6">
        <f t="shared" si="55"/>
        <v>0.14776632302405499</v>
      </c>
      <c r="BC116">
        <v>423</v>
      </c>
      <c r="BD116">
        <v>35</v>
      </c>
      <c r="BE116">
        <v>4</v>
      </c>
      <c r="BF116" s="6">
        <f t="shared" si="56"/>
        <v>0.11428571428571428</v>
      </c>
      <c r="BG116">
        <v>2</v>
      </c>
      <c r="BH116" s="6">
        <f t="shared" si="57"/>
        <v>5.7142857142857141E-2</v>
      </c>
      <c r="BI116">
        <v>3</v>
      </c>
      <c r="BJ116" s="6">
        <f t="shared" si="58"/>
        <v>8.5714285714285715E-2</v>
      </c>
      <c r="BK116">
        <v>18</v>
      </c>
      <c r="BL116">
        <v>2</v>
      </c>
      <c r="BM116" s="6">
        <f t="shared" si="59"/>
        <v>0.1111111111111111</v>
      </c>
      <c r="BN116">
        <v>6</v>
      </c>
      <c r="BO116" s="6">
        <f t="shared" si="60"/>
        <v>0.33333333333333331</v>
      </c>
      <c r="BP116">
        <v>6</v>
      </c>
      <c r="BQ116" s="6">
        <f t="shared" si="61"/>
        <v>0.33333333333333331</v>
      </c>
      <c r="BR116">
        <v>346</v>
      </c>
      <c r="BS116">
        <v>412</v>
      </c>
      <c r="BT116">
        <v>0</v>
      </c>
      <c r="BU116">
        <v>0</v>
      </c>
      <c r="BV116">
        <v>0</v>
      </c>
      <c r="BW116" s="67" t="str">
        <f t="shared" si="62"/>
        <v>NA</v>
      </c>
      <c r="BX116">
        <v>426</v>
      </c>
      <c r="BY116">
        <v>143</v>
      </c>
      <c r="BZ116" s="6">
        <f t="shared" si="63"/>
        <v>0.33568075117370894</v>
      </c>
      <c r="CA116">
        <v>51</v>
      </c>
      <c r="CB116">
        <v>43</v>
      </c>
      <c r="CC116" s="6">
        <f t="shared" si="64"/>
        <v>0.84313725490196079</v>
      </c>
    </row>
    <row r="117" spans="1:81" x14ac:dyDescent="0.3">
      <c r="A117" t="s">
        <v>296</v>
      </c>
      <c r="B117" t="s">
        <v>305</v>
      </c>
      <c r="C117" t="s">
        <v>306</v>
      </c>
      <c r="D117" s="50">
        <v>1841444</v>
      </c>
      <c r="E117" t="s">
        <v>1064</v>
      </c>
      <c r="F117">
        <v>68</v>
      </c>
      <c r="G117">
        <v>68</v>
      </c>
      <c r="H117" s="6">
        <f t="shared" si="33"/>
        <v>1</v>
      </c>
      <c r="I117">
        <v>47</v>
      </c>
      <c r="J117">
        <v>18</v>
      </c>
      <c r="K117">
        <v>47</v>
      </c>
      <c r="L117">
        <v>18</v>
      </c>
      <c r="M117">
        <v>0</v>
      </c>
      <c r="N117">
        <v>0</v>
      </c>
      <c r="O117">
        <v>0</v>
      </c>
      <c r="P117">
        <v>0</v>
      </c>
      <c r="Q117" s="6" t="str">
        <f t="shared" si="34"/>
        <v>NA</v>
      </c>
      <c r="R117" s="6" t="str">
        <f t="shared" si="35"/>
        <v>NA</v>
      </c>
      <c r="S117" s="6" t="str">
        <f t="shared" si="36"/>
        <v>NA</v>
      </c>
      <c r="T117">
        <v>108</v>
      </c>
      <c r="U117">
        <v>2</v>
      </c>
      <c r="V117">
        <v>3</v>
      </c>
      <c r="W117">
        <v>4</v>
      </c>
      <c r="X117" s="6">
        <f t="shared" si="37"/>
        <v>1.8518518518518517E-2</v>
      </c>
      <c r="Y117" s="6">
        <f t="shared" si="38"/>
        <v>2.7777777777777776E-2</v>
      </c>
      <c r="Z117" s="6">
        <f t="shared" si="39"/>
        <v>3.7037037037037035E-2</v>
      </c>
      <c r="AA117">
        <v>33</v>
      </c>
      <c r="AB117">
        <v>2</v>
      </c>
      <c r="AC117">
        <v>2</v>
      </c>
      <c r="AD117">
        <v>2</v>
      </c>
      <c r="AE117" s="6">
        <f t="shared" si="40"/>
        <v>6.0606060606060608E-2</v>
      </c>
      <c r="AF117" s="6">
        <f t="shared" si="41"/>
        <v>6.0606060606060608E-2</v>
      </c>
      <c r="AG117" s="6">
        <f t="shared" si="42"/>
        <v>6.0606060606060608E-2</v>
      </c>
      <c r="AH117">
        <v>0</v>
      </c>
      <c r="AI117">
        <v>0</v>
      </c>
      <c r="AJ117">
        <v>0</v>
      </c>
      <c r="AK117">
        <v>0</v>
      </c>
      <c r="AL117" s="6" t="str">
        <f t="shared" si="43"/>
        <v>NA</v>
      </c>
      <c r="AM117" s="6" t="str">
        <f t="shared" si="44"/>
        <v>NA</v>
      </c>
      <c r="AN117" s="6" t="str">
        <f t="shared" si="45"/>
        <v>NA</v>
      </c>
      <c r="AO117">
        <v>40</v>
      </c>
      <c r="AP117">
        <v>1</v>
      </c>
      <c r="AQ117">
        <v>1</v>
      </c>
      <c r="AR117">
        <v>3</v>
      </c>
      <c r="AS117" s="6">
        <f t="shared" si="46"/>
        <v>2.5000000000000001E-2</v>
      </c>
      <c r="AT117" s="6">
        <f t="shared" si="47"/>
        <v>2.5000000000000001E-2</v>
      </c>
      <c r="AU117" s="6">
        <f t="shared" si="48"/>
        <v>7.4999999999999997E-2</v>
      </c>
      <c r="AV117">
        <f t="shared" si="49"/>
        <v>181</v>
      </c>
      <c r="AW117">
        <f t="shared" si="50"/>
        <v>5</v>
      </c>
      <c r="AX117">
        <f t="shared" si="51"/>
        <v>6</v>
      </c>
      <c r="AY117">
        <f t="shared" si="52"/>
        <v>9</v>
      </c>
      <c r="AZ117" s="6">
        <f t="shared" si="53"/>
        <v>2.7624309392265192E-2</v>
      </c>
      <c r="BA117" s="6">
        <f t="shared" si="54"/>
        <v>3.3149171270718231E-2</v>
      </c>
      <c r="BB117" s="6">
        <f t="shared" si="55"/>
        <v>4.9723756906077346E-2</v>
      </c>
      <c r="BC117">
        <v>234</v>
      </c>
      <c r="BD117">
        <v>86</v>
      </c>
      <c r="BE117">
        <v>4</v>
      </c>
      <c r="BF117" s="6">
        <f t="shared" si="56"/>
        <v>4.6511627906976744E-2</v>
      </c>
      <c r="BG117">
        <v>27</v>
      </c>
      <c r="BH117" s="6">
        <f t="shared" si="57"/>
        <v>0.31395348837209303</v>
      </c>
      <c r="BI117">
        <v>30</v>
      </c>
      <c r="BJ117" s="6">
        <f t="shared" si="58"/>
        <v>0.34883720930232559</v>
      </c>
      <c r="BK117">
        <v>47</v>
      </c>
      <c r="BL117">
        <v>2</v>
      </c>
      <c r="BM117" s="6">
        <f t="shared" si="59"/>
        <v>4.2553191489361701E-2</v>
      </c>
      <c r="BN117">
        <v>6</v>
      </c>
      <c r="BO117" s="6">
        <f t="shared" si="60"/>
        <v>0.1276595744680851</v>
      </c>
      <c r="BP117">
        <v>8</v>
      </c>
      <c r="BQ117" s="6">
        <f t="shared" si="61"/>
        <v>0.1702127659574468</v>
      </c>
      <c r="BR117">
        <v>386</v>
      </c>
      <c r="BS117">
        <v>478</v>
      </c>
      <c r="BT117">
        <v>0</v>
      </c>
      <c r="BU117">
        <v>0</v>
      </c>
      <c r="BV117">
        <v>0</v>
      </c>
      <c r="BW117" s="67" t="str">
        <f t="shared" si="62"/>
        <v>NA</v>
      </c>
      <c r="BX117">
        <v>471</v>
      </c>
      <c r="BY117">
        <v>372</v>
      </c>
      <c r="BZ117" s="6">
        <f t="shared" si="63"/>
        <v>0.78980891719745228</v>
      </c>
      <c r="CA117">
        <v>141</v>
      </c>
      <c r="CB117">
        <v>129</v>
      </c>
      <c r="CC117" s="6">
        <f t="shared" si="64"/>
        <v>0.91489361702127658</v>
      </c>
    </row>
    <row r="118" spans="1:81" x14ac:dyDescent="0.3">
      <c r="A118" t="s">
        <v>296</v>
      </c>
      <c r="B118" t="s">
        <v>967</v>
      </c>
      <c r="C118" t="s">
        <v>308</v>
      </c>
      <c r="D118" s="50">
        <v>4148711</v>
      </c>
      <c r="E118" t="s">
        <v>1064</v>
      </c>
      <c r="F118">
        <v>250</v>
      </c>
      <c r="G118">
        <v>250</v>
      </c>
      <c r="H118" s="6">
        <f t="shared" si="33"/>
        <v>1</v>
      </c>
      <c r="I118">
        <v>39</v>
      </c>
      <c r="J118">
        <v>13</v>
      </c>
      <c r="K118">
        <v>56</v>
      </c>
      <c r="L118">
        <v>18</v>
      </c>
      <c r="M118">
        <v>0</v>
      </c>
      <c r="N118">
        <v>0</v>
      </c>
      <c r="O118">
        <v>0</v>
      </c>
      <c r="P118">
        <v>0</v>
      </c>
      <c r="Q118" s="6" t="str">
        <f t="shared" si="34"/>
        <v>NA</v>
      </c>
      <c r="R118" s="6" t="str">
        <f t="shared" si="35"/>
        <v>NA</v>
      </c>
      <c r="S118" s="6" t="str">
        <f t="shared" si="36"/>
        <v>NA</v>
      </c>
      <c r="T118">
        <v>208</v>
      </c>
      <c r="U118">
        <v>20</v>
      </c>
      <c r="V118">
        <v>51</v>
      </c>
      <c r="W118">
        <v>67</v>
      </c>
      <c r="X118" s="6">
        <f t="shared" si="37"/>
        <v>9.6153846153846159E-2</v>
      </c>
      <c r="Y118" s="6">
        <f t="shared" si="38"/>
        <v>0.24519230769230768</v>
      </c>
      <c r="Z118" s="6">
        <f t="shared" si="39"/>
        <v>0.32211538461538464</v>
      </c>
      <c r="AA118">
        <v>36</v>
      </c>
      <c r="AB118">
        <v>5</v>
      </c>
      <c r="AC118">
        <v>6</v>
      </c>
      <c r="AD118">
        <v>9</v>
      </c>
      <c r="AE118" s="6">
        <f t="shared" si="40"/>
        <v>0.1388888888888889</v>
      </c>
      <c r="AF118" s="6">
        <f t="shared" si="41"/>
        <v>0.16666666666666666</v>
      </c>
      <c r="AG118" s="6">
        <f t="shared" si="42"/>
        <v>0.25</v>
      </c>
      <c r="AH118">
        <v>0</v>
      </c>
      <c r="AI118">
        <v>0</v>
      </c>
      <c r="AJ118">
        <v>0</v>
      </c>
      <c r="AK118">
        <v>0</v>
      </c>
      <c r="AL118" s="6" t="str">
        <f t="shared" si="43"/>
        <v>NA</v>
      </c>
      <c r="AM118" s="6" t="str">
        <f t="shared" si="44"/>
        <v>NA</v>
      </c>
      <c r="AN118" s="6" t="str">
        <f t="shared" si="45"/>
        <v>NA</v>
      </c>
      <c r="AO118">
        <v>76</v>
      </c>
      <c r="AP118">
        <v>5</v>
      </c>
      <c r="AQ118">
        <v>5</v>
      </c>
      <c r="AR118">
        <v>7</v>
      </c>
      <c r="AS118" s="6">
        <f t="shared" si="46"/>
        <v>6.5789473684210523E-2</v>
      </c>
      <c r="AT118" s="6">
        <f t="shared" si="47"/>
        <v>6.5789473684210523E-2</v>
      </c>
      <c r="AU118" s="6">
        <f t="shared" si="48"/>
        <v>9.2105263157894732E-2</v>
      </c>
      <c r="AV118">
        <f t="shared" si="49"/>
        <v>320</v>
      </c>
      <c r="AW118">
        <f t="shared" si="50"/>
        <v>30</v>
      </c>
      <c r="AX118">
        <f t="shared" si="51"/>
        <v>62</v>
      </c>
      <c r="AY118">
        <f t="shared" si="52"/>
        <v>83</v>
      </c>
      <c r="AZ118" s="6">
        <f t="shared" si="53"/>
        <v>9.375E-2</v>
      </c>
      <c r="BA118" s="6">
        <f t="shared" si="54"/>
        <v>0.19375000000000001</v>
      </c>
      <c r="BB118" s="6">
        <f t="shared" si="55"/>
        <v>0.25937500000000002</v>
      </c>
      <c r="BC118">
        <v>1324</v>
      </c>
      <c r="BD118">
        <v>149</v>
      </c>
      <c r="BE118">
        <v>14</v>
      </c>
      <c r="BF118" s="6">
        <f t="shared" si="56"/>
        <v>9.3959731543624164E-2</v>
      </c>
      <c r="BG118">
        <v>72</v>
      </c>
      <c r="BH118" s="6">
        <f t="shared" si="57"/>
        <v>0.48322147651006714</v>
      </c>
      <c r="BI118">
        <v>76</v>
      </c>
      <c r="BJ118" s="6">
        <f t="shared" si="58"/>
        <v>0.51006711409395977</v>
      </c>
      <c r="BK118">
        <v>53</v>
      </c>
      <c r="BL118">
        <v>8</v>
      </c>
      <c r="BM118" s="6">
        <f t="shared" si="59"/>
        <v>0.15094339622641509</v>
      </c>
      <c r="BN118">
        <v>8</v>
      </c>
      <c r="BO118" s="6">
        <f t="shared" si="60"/>
        <v>0.15094339622641509</v>
      </c>
      <c r="BP118">
        <v>15</v>
      </c>
      <c r="BQ118" s="6">
        <f t="shared" si="61"/>
        <v>0.28301886792452829</v>
      </c>
      <c r="BR118">
        <v>1027</v>
      </c>
      <c r="BS118">
        <v>1054</v>
      </c>
      <c r="BT118">
        <v>0</v>
      </c>
      <c r="BU118">
        <v>0</v>
      </c>
      <c r="BV118">
        <v>0</v>
      </c>
      <c r="BW118" s="67" t="str">
        <f t="shared" si="62"/>
        <v>NA</v>
      </c>
      <c r="BX118">
        <v>1136</v>
      </c>
      <c r="BY118">
        <v>228</v>
      </c>
      <c r="BZ118" s="6">
        <f t="shared" si="63"/>
        <v>0.20070422535211269</v>
      </c>
      <c r="CA118">
        <v>336</v>
      </c>
      <c r="CB118">
        <v>327</v>
      </c>
      <c r="CC118" s="6">
        <f t="shared" si="64"/>
        <v>0.9732142857142857</v>
      </c>
    </row>
    <row r="119" spans="1:81" x14ac:dyDescent="0.3">
      <c r="A119" t="s">
        <v>296</v>
      </c>
      <c r="B119" t="s">
        <v>968</v>
      </c>
      <c r="C119" t="s">
        <v>310</v>
      </c>
      <c r="D119" s="50">
        <v>1802286</v>
      </c>
      <c r="E119" t="s">
        <v>1064</v>
      </c>
      <c r="F119">
        <v>508</v>
      </c>
      <c r="G119">
        <v>394</v>
      </c>
      <c r="H119" s="6">
        <f t="shared" si="33"/>
        <v>0.77559055118110232</v>
      </c>
      <c r="I119">
        <v>56</v>
      </c>
      <c r="J119">
        <v>28</v>
      </c>
      <c r="K119">
        <v>66</v>
      </c>
      <c r="L119">
        <v>29</v>
      </c>
      <c r="M119">
        <v>39</v>
      </c>
      <c r="N119">
        <v>0</v>
      </c>
      <c r="O119">
        <v>4</v>
      </c>
      <c r="P119">
        <v>9</v>
      </c>
      <c r="Q119" s="6">
        <f t="shared" si="34"/>
        <v>0</v>
      </c>
      <c r="R119" s="6">
        <f t="shared" si="35"/>
        <v>0.10256410256410256</v>
      </c>
      <c r="S119" s="6">
        <f t="shared" si="36"/>
        <v>0.23076923076923078</v>
      </c>
      <c r="T119">
        <v>134</v>
      </c>
      <c r="U119">
        <v>3</v>
      </c>
      <c r="V119">
        <v>19</v>
      </c>
      <c r="W119">
        <v>33</v>
      </c>
      <c r="X119" s="6">
        <f t="shared" si="37"/>
        <v>2.2388059701492536E-2</v>
      </c>
      <c r="Y119" s="6">
        <f t="shared" si="38"/>
        <v>0.1417910447761194</v>
      </c>
      <c r="Z119" s="6">
        <f t="shared" si="39"/>
        <v>0.2462686567164179</v>
      </c>
      <c r="AA119">
        <v>50</v>
      </c>
      <c r="AB119">
        <v>0</v>
      </c>
      <c r="AC119">
        <v>6</v>
      </c>
      <c r="AD119">
        <v>7</v>
      </c>
      <c r="AE119" s="6">
        <f t="shared" si="40"/>
        <v>0</v>
      </c>
      <c r="AF119" s="6">
        <f t="shared" si="41"/>
        <v>0.12</v>
      </c>
      <c r="AG119" s="6">
        <f t="shared" si="42"/>
        <v>0.14000000000000001</v>
      </c>
      <c r="AH119">
        <v>0</v>
      </c>
      <c r="AI119">
        <v>0</v>
      </c>
      <c r="AJ119">
        <v>0</v>
      </c>
      <c r="AK119">
        <v>0</v>
      </c>
      <c r="AL119" s="6" t="str">
        <f t="shared" si="43"/>
        <v>NA</v>
      </c>
      <c r="AM119" s="6" t="str">
        <f t="shared" si="44"/>
        <v>NA</v>
      </c>
      <c r="AN119" s="6" t="str">
        <f t="shared" si="45"/>
        <v>NA</v>
      </c>
      <c r="AO119">
        <v>112</v>
      </c>
      <c r="AP119">
        <v>6</v>
      </c>
      <c r="AQ119">
        <v>8</v>
      </c>
      <c r="AR119">
        <v>25</v>
      </c>
      <c r="AS119" s="6">
        <f t="shared" si="46"/>
        <v>5.3571428571428568E-2</v>
      </c>
      <c r="AT119" s="6">
        <f t="shared" si="47"/>
        <v>7.1428571428571425E-2</v>
      </c>
      <c r="AU119" s="6">
        <f t="shared" si="48"/>
        <v>0.22321428571428573</v>
      </c>
      <c r="AV119">
        <f t="shared" si="49"/>
        <v>335</v>
      </c>
      <c r="AW119">
        <f t="shared" si="50"/>
        <v>9</v>
      </c>
      <c r="AX119">
        <f t="shared" si="51"/>
        <v>37</v>
      </c>
      <c r="AY119">
        <f t="shared" si="52"/>
        <v>74</v>
      </c>
      <c r="AZ119" s="6">
        <f t="shared" si="53"/>
        <v>2.6865671641791045E-2</v>
      </c>
      <c r="BA119" s="6">
        <f t="shared" si="54"/>
        <v>0.11044776119402985</v>
      </c>
      <c r="BB119" s="6">
        <f t="shared" si="55"/>
        <v>0.22089552238805971</v>
      </c>
      <c r="BC119">
        <v>1686</v>
      </c>
      <c r="BD119">
        <v>88</v>
      </c>
      <c r="BE119">
        <v>5</v>
      </c>
      <c r="BF119" s="6">
        <f t="shared" si="56"/>
        <v>5.6818181818181816E-2</v>
      </c>
      <c r="BG119">
        <v>20</v>
      </c>
      <c r="BH119" s="6">
        <f t="shared" si="57"/>
        <v>0.22727272727272727</v>
      </c>
      <c r="BI119">
        <v>20</v>
      </c>
      <c r="BJ119" s="6">
        <f t="shared" si="58"/>
        <v>0.22727272727272727</v>
      </c>
      <c r="BK119">
        <v>106</v>
      </c>
      <c r="BL119">
        <v>11</v>
      </c>
      <c r="BM119" s="6">
        <f t="shared" si="59"/>
        <v>0.10377358490566038</v>
      </c>
      <c r="BN119">
        <v>20</v>
      </c>
      <c r="BO119" s="6">
        <f t="shared" si="60"/>
        <v>0.18867924528301888</v>
      </c>
      <c r="BP119">
        <v>29</v>
      </c>
      <c r="BQ119" s="6">
        <f t="shared" si="61"/>
        <v>0.27358490566037735</v>
      </c>
      <c r="BR119">
        <v>1157</v>
      </c>
      <c r="BS119">
        <v>1220</v>
      </c>
      <c r="BT119">
        <v>39</v>
      </c>
      <c r="BU119">
        <v>7</v>
      </c>
      <c r="BV119">
        <v>23</v>
      </c>
      <c r="BW119" s="67">
        <f t="shared" si="62"/>
        <v>0.76923076923076927</v>
      </c>
      <c r="BX119">
        <v>1575</v>
      </c>
      <c r="BY119">
        <v>825</v>
      </c>
      <c r="BZ119" s="6">
        <f t="shared" si="63"/>
        <v>0.52380952380952384</v>
      </c>
      <c r="CA119">
        <v>284</v>
      </c>
      <c r="CB119">
        <v>278</v>
      </c>
      <c r="CC119" s="6">
        <f t="shared" si="64"/>
        <v>0.97887323943661975</v>
      </c>
    </row>
    <row r="120" spans="1:81" x14ac:dyDescent="0.3">
      <c r="A120" t="s">
        <v>296</v>
      </c>
      <c r="B120" t="s">
        <v>969</v>
      </c>
      <c r="C120" t="s">
        <v>312</v>
      </c>
      <c r="D120" s="50">
        <v>3374043</v>
      </c>
      <c r="E120" t="s">
        <v>1064</v>
      </c>
      <c r="F120">
        <v>155</v>
      </c>
      <c r="G120">
        <v>151</v>
      </c>
      <c r="H120" s="6">
        <f t="shared" si="33"/>
        <v>0.97419354838709682</v>
      </c>
      <c r="I120">
        <v>76</v>
      </c>
      <c r="J120">
        <v>24</v>
      </c>
      <c r="K120">
        <v>150</v>
      </c>
      <c r="L120">
        <v>81</v>
      </c>
      <c r="M120">
        <v>0</v>
      </c>
      <c r="N120">
        <v>0</v>
      </c>
      <c r="O120">
        <v>0</v>
      </c>
      <c r="P120">
        <v>0</v>
      </c>
      <c r="Q120" s="6" t="str">
        <f t="shared" si="34"/>
        <v>NA</v>
      </c>
      <c r="R120" s="6" t="str">
        <f t="shared" si="35"/>
        <v>NA</v>
      </c>
      <c r="S120" s="6" t="str">
        <f t="shared" si="36"/>
        <v>NA</v>
      </c>
      <c r="T120">
        <v>32</v>
      </c>
      <c r="U120">
        <v>0</v>
      </c>
      <c r="V120">
        <v>3</v>
      </c>
      <c r="W120">
        <v>3</v>
      </c>
      <c r="X120" s="6">
        <f t="shared" si="37"/>
        <v>0</v>
      </c>
      <c r="Y120" s="6">
        <f t="shared" si="38"/>
        <v>9.375E-2</v>
      </c>
      <c r="Z120" s="6">
        <f t="shared" si="39"/>
        <v>9.375E-2</v>
      </c>
      <c r="AA120">
        <v>109</v>
      </c>
      <c r="AB120">
        <v>0</v>
      </c>
      <c r="AC120">
        <v>1</v>
      </c>
      <c r="AD120">
        <v>4</v>
      </c>
      <c r="AE120" s="6">
        <f t="shared" si="40"/>
        <v>0</v>
      </c>
      <c r="AF120" s="6">
        <f t="shared" si="41"/>
        <v>9.1743119266055051E-3</v>
      </c>
      <c r="AG120" s="6">
        <f t="shared" si="42"/>
        <v>3.669724770642202E-2</v>
      </c>
      <c r="AH120">
        <v>0</v>
      </c>
      <c r="AI120">
        <v>0</v>
      </c>
      <c r="AJ120">
        <v>0</v>
      </c>
      <c r="AK120">
        <v>0</v>
      </c>
      <c r="AL120" s="6" t="str">
        <f t="shared" si="43"/>
        <v>NA</v>
      </c>
      <c r="AM120" s="6" t="str">
        <f t="shared" si="44"/>
        <v>NA</v>
      </c>
      <c r="AN120" s="6" t="str">
        <f t="shared" si="45"/>
        <v>NA</v>
      </c>
      <c r="AO120">
        <v>127</v>
      </c>
      <c r="AP120">
        <v>1</v>
      </c>
      <c r="AQ120">
        <v>3</v>
      </c>
      <c r="AR120">
        <v>12</v>
      </c>
      <c r="AS120" s="6">
        <f t="shared" si="46"/>
        <v>7.874015748031496E-3</v>
      </c>
      <c r="AT120" s="6">
        <f t="shared" si="47"/>
        <v>2.3622047244094488E-2</v>
      </c>
      <c r="AU120" s="6">
        <f t="shared" si="48"/>
        <v>9.4488188976377951E-2</v>
      </c>
      <c r="AV120">
        <f t="shared" si="49"/>
        <v>268</v>
      </c>
      <c r="AW120">
        <f t="shared" si="50"/>
        <v>1</v>
      </c>
      <c r="AX120">
        <f t="shared" si="51"/>
        <v>7</v>
      </c>
      <c r="AY120">
        <f t="shared" si="52"/>
        <v>19</v>
      </c>
      <c r="AZ120" s="6">
        <f t="shared" si="53"/>
        <v>3.7313432835820895E-3</v>
      </c>
      <c r="BA120" s="6">
        <f t="shared" si="54"/>
        <v>2.6119402985074626E-2</v>
      </c>
      <c r="BB120" s="6">
        <f t="shared" si="55"/>
        <v>7.0895522388059698E-2</v>
      </c>
      <c r="BC120">
        <v>432</v>
      </c>
      <c r="BD120">
        <v>178</v>
      </c>
      <c r="BE120">
        <v>14</v>
      </c>
      <c r="BF120" s="6">
        <f t="shared" si="56"/>
        <v>7.8651685393258425E-2</v>
      </c>
      <c r="BG120">
        <v>46</v>
      </c>
      <c r="BH120" s="6">
        <f t="shared" si="57"/>
        <v>0.25842696629213485</v>
      </c>
      <c r="BI120">
        <v>52</v>
      </c>
      <c r="BJ120" s="6">
        <f t="shared" si="58"/>
        <v>0.29213483146067415</v>
      </c>
      <c r="BK120">
        <v>83</v>
      </c>
      <c r="BL120">
        <v>19</v>
      </c>
      <c r="BM120" s="6">
        <f t="shared" si="59"/>
        <v>0.2289156626506024</v>
      </c>
      <c r="BN120">
        <v>20</v>
      </c>
      <c r="BO120" s="6">
        <f t="shared" si="60"/>
        <v>0.24096385542168675</v>
      </c>
      <c r="BP120">
        <v>36</v>
      </c>
      <c r="BQ120" s="6">
        <f t="shared" si="61"/>
        <v>0.43373493975903615</v>
      </c>
      <c r="BR120">
        <v>298</v>
      </c>
      <c r="BS120">
        <v>483</v>
      </c>
      <c r="BT120">
        <v>0</v>
      </c>
      <c r="BU120">
        <v>0</v>
      </c>
      <c r="BV120">
        <v>0</v>
      </c>
      <c r="BW120" s="67" t="str">
        <f t="shared" si="62"/>
        <v>NA</v>
      </c>
      <c r="BX120">
        <v>467</v>
      </c>
      <c r="BY120">
        <v>321</v>
      </c>
      <c r="BZ120" s="6">
        <f t="shared" si="63"/>
        <v>0.68736616702355458</v>
      </c>
      <c r="CA120">
        <v>320</v>
      </c>
      <c r="CB120">
        <v>298</v>
      </c>
      <c r="CC120" s="6">
        <f t="shared" si="64"/>
        <v>0.93125000000000002</v>
      </c>
    </row>
    <row r="121" spans="1:81" x14ac:dyDescent="0.3">
      <c r="A121" t="s">
        <v>296</v>
      </c>
      <c r="B121" t="s">
        <v>315</v>
      </c>
      <c r="C121" t="s">
        <v>316</v>
      </c>
      <c r="D121" s="50">
        <v>73193688</v>
      </c>
      <c r="E121" t="s">
        <v>90</v>
      </c>
      <c r="F121">
        <v>4937</v>
      </c>
      <c r="G121">
        <v>4692</v>
      </c>
      <c r="H121" s="6">
        <f t="shared" si="33"/>
        <v>0.95037472149078384</v>
      </c>
      <c r="I121">
        <v>147</v>
      </c>
      <c r="J121">
        <v>61</v>
      </c>
      <c r="K121">
        <v>165</v>
      </c>
      <c r="L121">
        <v>76</v>
      </c>
      <c r="M121">
        <v>195</v>
      </c>
      <c r="N121">
        <v>11</v>
      </c>
      <c r="O121">
        <v>18</v>
      </c>
      <c r="P121">
        <v>31</v>
      </c>
      <c r="Q121" s="6">
        <f t="shared" si="34"/>
        <v>5.6410256410256411E-2</v>
      </c>
      <c r="R121" s="6">
        <f t="shared" si="35"/>
        <v>9.2307692307692313E-2</v>
      </c>
      <c r="S121" s="6">
        <f t="shared" si="36"/>
        <v>0.15897435897435896</v>
      </c>
      <c r="T121">
        <v>2702</v>
      </c>
      <c r="U121">
        <v>320</v>
      </c>
      <c r="V121">
        <v>437</v>
      </c>
      <c r="W121">
        <v>636</v>
      </c>
      <c r="X121" s="6">
        <f t="shared" si="37"/>
        <v>0.11843079200592153</v>
      </c>
      <c r="Y121" s="6">
        <f t="shared" si="38"/>
        <v>0.1617320503330866</v>
      </c>
      <c r="Z121" s="6">
        <f t="shared" si="39"/>
        <v>0.23538119911176905</v>
      </c>
      <c r="AA121">
        <v>1441</v>
      </c>
      <c r="AB121">
        <v>176</v>
      </c>
      <c r="AC121">
        <v>265</v>
      </c>
      <c r="AD121">
        <v>365</v>
      </c>
      <c r="AE121" s="6">
        <f t="shared" si="40"/>
        <v>0.12213740458015267</v>
      </c>
      <c r="AF121" s="6">
        <f t="shared" si="41"/>
        <v>0.18390006939625261</v>
      </c>
      <c r="AG121" s="6">
        <f t="shared" si="42"/>
        <v>0.25329632199861207</v>
      </c>
      <c r="AH121">
        <v>5</v>
      </c>
      <c r="AI121">
        <v>1</v>
      </c>
      <c r="AJ121">
        <v>1</v>
      </c>
      <c r="AK121">
        <v>1</v>
      </c>
      <c r="AL121" s="6">
        <f t="shared" si="43"/>
        <v>0.2</v>
      </c>
      <c r="AM121" s="6">
        <f t="shared" si="44"/>
        <v>0.2</v>
      </c>
      <c r="AN121" s="6">
        <f t="shared" si="45"/>
        <v>0.2</v>
      </c>
      <c r="AO121">
        <v>1722</v>
      </c>
      <c r="AP121">
        <v>108</v>
      </c>
      <c r="AQ121">
        <v>177</v>
      </c>
      <c r="AR121">
        <v>270</v>
      </c>
      <c r="AS121" s="6">
        <f t="shared" si="46"/>
        <v>6.2717770034843204E-2</v>
      </c>
      <c r="AT121" s="6">
        <f t="shared" si="47"/>
        <v>0.10278745644599303</v>
      </c>
      <c r="AU121" s="6">
        <f t="shared" si="48"/>
        <v>0.156794425087108</v>
      </c>
      <c r="AV121">
        <f t="shared" si="49"/>
        <v>6065</v>
      </c>
      <c r="AW121">
        <f t="shared" si="50"/>
        <v>616</v>
      </c>
      <c r="AX121">
        <f t="shared" si="51"/>
        <v>898</v>
      </c>
      <c r="AY121">
        <f t="shared" si="52"/>
        <v>1303</v>
      </c>
      <c r="AZ121" s="6">
        <f t="shared" si="53"/>
        <v>0.10156636438582028</v>
      </c>
      <c r="BA121" s="6">
        <f t="shared" si="54"/>
        <v>0.1480626545754328</v>
      </c>
      <c r="BB121" s="6">
        <f t="shared" si="55"/>
        <v>0.21483924154987635</v>
      </c>
      <c r="BC121">
        <v>20437</v>
      </c>
      <c r="BD121">
        <v>3940</v>
      </c>
      <c r="BE121">
        <v>307</v>
      </c>
      <c r="BF121" s="6">
        <f t="shared" si="56"/>
        <v>7.7918781725888328E-2</v>
      </c>
      <c r="BG121">
        <v>1297</v>
      </c>
      <c r="BH121" s="6">
        <f t="shared" si="57"/>
        <v>0.32918781725888324</v>
      </c>
      <c r="BI121">
        <v>1441</v>
      </c>
      <c r="BJ121" s="6">
        <f t="shared" si="58"/>
        <v>0.36573604060913706</v>
      </c>
      <c r="BK121">
        <v>1778</v>
      </c>
      <c r="BL121">
        <v>261</v>
      </c>
      <c r="BM121" s="6">
        <f t="shared" si="59"/>
        <v>0.14679415073115862</v>
      </c>
      <c r="BN121">
        <v>360</v>
      </c>
      <c r="BO121" s="6">
        <f t="shared" si="60"/>
        <v>0.20247469066366705</v>
      </c>
      <c r="BP121">
        <v>589</v>
      </c>
      <c r="BQ121" s="6">
        <f t="shared" si="61"/>
        <v>0.3312710911136108</v>
      </c>
      <c r="BR121">
        <v>11546</v>
      </c>
      <c r="BS121">
        <v>11259</v>
      </c>
      <c r="BT121">
        <v>1475</v>
      </c>
      <c r="BU121">
        <v>565</v>
      </c>
      <c r="BV121">
        <v>287</v>
      </c>
      <c r="BW121" s="67">
        <f t="shared" si="62"/>
        <v>0.57762711864406779</v>
      </c>
      <c r="BX121">
        <v>12479</v>
      </c>
      <c r="BY121">
        <v>3038</v>
      </c>
      <c r="BZ121" s="6">
        <f t="shared" si="63"/>
        <v>0.24344899431044154</v>
      </c>
      <c r="CA121">
        <v>6971</v>
      </c>
      <c r="CB121">
        <v>6839</v>
      </c>
      <c r="CC121" s="6">
        <f t="shared" si="64"/>
        <v>0.98106440969731745</v>
      </c>
    </row>
    <row r="122" spans="1:81" x14ac:dyDescent="0.3">
      <c r="A122" t="s">
        <v>296</v>
      </c>
      <c r="B122" t="s">
        <v>317</v>
      </c>
      <c r="C122" t="s">
        <v>318</v>
      </c>
      <c r="D122" s="50">
        <v>13107890</v>
      </c>
      <c r="E122" t="s">
        <v>1064</v>
      </c>
      <c r="F122">
        <v>366</v>
      </c>
      <c r="G122">
        <v>366</v>
      </c>
      <c r="H122" s="6">
        <f t="shared" si="33"/>
        <v>1</v>
      </c>
      <c r="I122">
        <v>58</v>
      </c>
      <c r="J122">
        <v>20</v>
      </c>
      <c r="K122">
        <v>99</v>
      </c>
      <c r="L122">
        <v>34</v>
      </c>
      <c r="M122">
        <v>57</v>
      </c>
      <c r="N122">
        <v>13</v>
      </c>
      <c r="O122">
        <v>13</v>
      </c>
      <c r="P122">
        <v>15</v>
      </c>
      <c r="Q122" s="6">
        <f t="shared" si="34"/>
        <v>0.22807017543859648</v>
      </c>
      <c r="R122" s="6">
        <f t="shared" si="35"/>
        <v>0.22807017543859648</v>
      </c>
      <c r="S122" s="6">
        <f t="shared" si="36"/>
        <v>0.26315789473684209</v>
      </c>
      <c r="T122">
        <v>264</v>
      </c>
      <c r="U122">
        <v>82</v>
      </c>
      <c r="V122">
        <v>107</v>
      </c>
      <c r="W122">
        <v>116</v>
      </c>
      <c r="X122" s="6">
        <f t="shared" si="37"/>
        <v>0.31060606060606061</v>
      </c>
      <c r="Y122" s="6">
        <f t="shared" si="38"/>
        <v>0.40530303030303028</v>
      </c>
      <c r="Z122" s="6">
        <f t="shared" si="39"/>
        <v>0.43939393939393939</v>
      </c>
      <c r="AA122">
        <v>320</v>
      </c>
      <c r="AB122">
        <v>12</v>
      </c>
      <c r="AC122">
        <v>24</v>
      </c>
      <c r="AD122">
        <v>35</v>
      </c>
      <c r="AE122" s="6">
        <f t="shared" si="40"/>
        <v>3.7499999999999999E-2</v>
      </c>
      <c r="AF122" s="6">
        <f t="shared" si="41"/>
        <v>7.4999999999999997E-2</v>
      </c>
      <c r="AG122" s="6">
        <f t="shared" si="42"/>
        <v>0.109375</v>
      </c>
      <c r="AH122">
        <v>20</v>
      </c>
      <c r="AI122">
        <v>1</v>
      </c>
      <c r="AJ122">
        <v>1</v>
      </c>
      <c r="AK122">
        <v>1</v>
      </c>
      <c r="AL122" s="6">
        <f t="shared" si="43"/>
        <v>0.05</v>
      </c>
      <c r="AM122" s="6">
        <f t="shared" si="44"/>
        <v>0.05</v>
      </c>
      <c r="AN122" s="6">
        <f t="shared" si="45"/>
        <v>0.05</v>
      </c>
      <c r="AO122">
        <v>558</v>
      </c>
      <c r="AP122">
        <v>10</v>
      </c>
      <c r="AQ122">
        <v>23</v>
      </c>
      <c r="AR122">
        <v>33</v>
      </c>
      <c r="AS122" s="6">
        <f t="shared" si="46"/>
        <v>1.7921146953405017E-2</v>
      </c>
      <c r="AT122" s="6">
        <f t="shared" si="47"/>
        <v>4.1218637992831542E-2</v>
      </c>
      <c r="AU122" s="6">
        <f t="shared" si="48"/>
        <v>5.9139784946236562E-2</v>
      </c>
      <c r="AV122">
        <f t="shared" si="49"/>
        <v>1219</v>
      </c>
      <c r="AW122">
        <f t="shared" si="50"/>
        <v>118</v>
      </c>
      <c r="AX122">
        <f t="shared" si="51"/>
        <v>168</v>
      </c>
      <c r="AY122">
        <f t="shared" si="52"/>
        <v>200</v>
      </c>
      <c r="AZ122" s="6">
        <f t="shared" si="53"/>
        <v>9.6800656275635763E-2</v>
      </c>
      <c r="BA122" s="6">
        <f t="shared" si="54"/>
        <v>0.13781788351107466</v>
      </c>
      <c r="BB122" s="6">
        <f t="shared" si="55"/>
        <v>0.16406890894175555</v>
      </c>
      <c r="BC122">
        <v>2268</v>
      </c>
      <c r="BD122">
        <v>478</v>
      </c>
      <c r="BE122">
        <v>55</v>
      </c>
      <c r="BF122" s="6">
        <f t="shared" si="56"/>
        <v>0.11506276150627615</v>
      </c>
      <c r="BG122">
        <v>127</v>
      </c>
      <c r="BH122" s="6">
        <f t="shared" si="57"/>
        <v>0.26569037656903766</v>
      </c>
      <c r="BI122">
        <v>148</v>
      </c>
      <c r="BJ122" s="6">
        <f t="shared" si="58"/>
        <v>0.30962343096234307</v>
      </c>
      <c r="BK122">
        <v>175</v>
      </c>
      <c r="BL122">
        <v>29</v>
      </c>
      <c r="BM122" s="6">
        <f t="shared" si="59"/>
        <v>0.1657142857142857</v>
      </c>
      <c r="BN122">
        <v>32</v>
      </c>
      <c r="BO122" s="6">
        <f t="shared" si="60"/>
        <v>0.18285714285714286</v>
      </c>
      <c r="BP122">
        <v>57</v>
      </c>
      <c r="BQ122" s="6">
        <f t="shared" si="61"/>
        <v>0.32571428571428573</v>
      </c>
      <c r="BR122">
        <v>1308</v>
      </c>
      <c r="BS122">
        <v>1591</v>
      </c>
      <c r="BT122">
        <v>390</v>
      </c>
      <c r="BU122">
        <v>92</v>
      </c>
      <c r="BV122">
        <v>95</v>
      </c>
      <c r="BW122" s="67">
        <f t="shared" si="62"/>
        <v>0.4794871794871795</v>
      </c>
      <c r="BX122">
        <v>1974</v>
      </c>
      <c r="BY122">
        <v>645</v>
      </c>
      <c r="BZ122" s="6">
        <f t="shared" si="63"/>
        <v>0.32674772036474165</v>
      </c>
      <c r="CA122">
        <v>1259</v>
      </c>
      <c r="CB122">
        <v>1229</v>
      </c>
      <c r="CC122" s="6">
        <f t="shared" si="64"/>
        <v>0.97617156473391575</v>
      </c>
    </row>
    <row r="123" spans="1:81" x14ac:dyDescent="0.3">
      <c r="A123" t="s">
        <v>296</v>
      </c>
      <c r="B123" t="s">
        <v>319</v>
      </c>
      <c r="C123" t="s">
        <v>320</v>
      </c>
      <c r="D123" s="50">
        <v>1056875</v>
      </c>
      <c r="E123" t="s">
        <v>1063</v>
      </c>
      <c r="F123">
        <v>344</v>
      </c>
      <c r="G123">
        <v>258</v>
      </c>
      <c r="H123" s="6">
        <f t="shared" si="33"/>
        <v>0.75</v>
      </c>
      <c r="I123">
        <v>83</v>
      </c>
      <c r="J123">
        <v>44</v>
      </c>
      <c r="K123">
        <v>100</v>
      </c>
      <c r="L123">
        <v>49</v>
      </c>
      <c r="M123">
        <v>42</v>
      </c>
      <c r="N123">
        <v>7</v>
      </c>
      <c r="O123">
        <v>8</v>
      </c>
      <c r="P123">
        <v>11</v>
      </c>
      <c r="Q123" s="6">
        <f t="shared" si="34"/>
        <v>0.16666666666666666</v>
      </c>
      <c r="R123" s="6">
        <f t="shared" si="35"/>
        <v>0.19047619047619047</v>
      </c>
      <c r="S123" s="6">
        <f t="shared" si="36"/>
        <v>0.26190476190476192</v>
      </c>
      <c r="T123">
        <v>170</v>
      </c>
      <c r="U123">
        <v>12</v>
      </c>
      <c r="V123">
        <v>27</v>
      </c>
      <c r="W123">
        <v>35</v>
      </c>
      <c r="X123" s="6">
        <f t="shared" si="37"/>
        <v>7.0588235294117646E-2</v>
      </c>
      <c r="Y123" s="6">
        <f t="shared" si="38"/>
        <v>0.1588235294117647</v>
      </c>
      <c r="Z123" s="6">
        <f t="shared" si="39"/>
        <v>0.20588235294117646</v>
      </c>
      <c r="AA123">
        <v>30</v>
      </c>
      <c r="AB123">
        <v>0</v>
      </c>
      <c r="AC123">
        <v>0</v>
      </c>
      <c r="AD123">
        <v>1</v>
      </c>
      <c r="AE123" s="6">
        <f t="shared" si="40"/>
        <v>0</v>
      </c>
      <c r="AF123" s="6">
        <f t="shared" si="41"/>
        <v>0</v>
      </c>
      <c r="AG123" s="6">
        <f t="shared" si="42"/>
        <v>3.3333333333333333E-2</v>
      </c>
      <c r="AH123">
        <v>39</v>
      </c>
      <c r="AI123">
        <v>0</v>
      </c>
      <c r="AJ123">
        <v>0</v>
      </c>
      <c r="AK123">
        <v>1</v>
      </c>
      <c r="AL123" s="6">
        <f t="shared" si="43"/>
        <v>0</v>
      </c>
      <c r="AM123" s="6">
        <f t="shared" si="44"/>
        <v>0</v>
      </c>
      <c r="AN123" s="6">
        <f t="shared" si="45"/>
        <v>2.564102564102564E-2</v>
      </c>
      <c r="AO123">
        <v>11</v>
      </c>
      <c r="AP123">
        <v>0</v>
      </c>
      <c r="AQ123">
        <v>1</v>
      </c>
      <c r="AR123">
        <v>1</v>
      </c>
      <c r="AS123" s="6">
        <f t="shared" si="46"/>
        <v>0</v>
      </c>
      <c r="AT123" s="6">
        <f t="shared" si="47"/>
        <v>9.0909090909090912E-2</v>
      </c>
      <c r="AU123" s="6">
        <f t="shared" si="48"/>
        <v>9.0909090909090912E-2</v>
      </c>
      <c r="AV123">
        <f t="shared" si="49"/>
        <v>292</v>
      </c>
      <c r="AW123">
        <f t="shared" si="50"/>
        <v>19</v>
      </c>
      <c r="AX123">
        <f t="shared" si="51"/>
        <v>36</v>
      </c>
      <c r="AY123">
        <f t="shared" si="52"/>
        <v>49</v>
      </c>
      <c r="AZ123" s="6">
        <f t="shared" si="53"/>
        <v>6.5068493150684928E-2</v>
      </c>
      <c r="BA123" s="6">
        <f t="shared" si="54"/>
        <v>0.12328767123287671</v>
      </c>
      <c r="BB123" s="6">
        <f t="shared" si="55"/>
        <v>0.1678082191780822</v>
      </c>
      <c r="BC123">
        <v>1086</v>
      </c>
      <c r="BD123">
        <v>45</v>
      </c>
      <c r="BE123">
        <v>4</v>
      </c>
      <c r="BF123" s="6">
        <f t="shared" si="56"/>
        <v>8.8888888888888892E-2</v>
      </c>
      <c r="BG123">
        <v>1</v>
      </c>
      <c r="BH123" s="6">
        <f t="shared" si="57"/>
        <v>2.2222222222222223E-2</v>
      </c>
      <c r="BI123">
        <v>1</v>
      </c>
      <c r="BJ123" s="6">
        <f t="shared" si="58"/>
        <v>2.2222222222222223E-2</v>
      </c>
      <c r="BK123">
        <v>75</v>
      </c>
      <c r="BL123">
        <v>9</v>
      </c>
      <c r="BM123" s="6">
        <f t="shared" si="59"/>
        <v>0.12</v>
      </c>
      <c r="BN123">
        <v>5</v>
      </c>
      <c r="BO123" s="6">
        <f t="shared" si="60"/>
        <v>6.6666666666666666E-2</v>
      </c>
      <c r="BP123">
        <v>12</v>
      </c>
      <c r="BQ123" s="6">
        <f t="shared" si="61"/>
        <v>0.16</v>
      </c>
      <c r="BR123">
        <v>754</v>
      </c>
      <c r="BS123">
        <v>809</v>
      </c>
      <c r="BT123">
        <v>159</v>
      </c>
      <c r="BU123">
        <v>71</v>
      </c>
      <c r="BV123">
        <v>51</v>
      </c>
      <c r="BW123" s="67">
        <f t="shared" si="62"/>
        <v>0.76729559748427678</v>
      </c>
      <c r="BX123">
        <v>928</v>
      </c>
      <c r="BY123">
        <v>460</v>
      </c>
      <c r="BZ123" s="6">
        <f t="shared" si="63"/>
        <v>0.49568965517241381</v>
      </c>
      <c r="CA123">
        <v>165</v>
      </c>
      <c r="CB123">
        <v>156</v>
      </c>
      <c r="CC123" s="6">
        <f t="shared" si="64"/>
        <v>0.94545454545454544</v>
      </c>
    </row>
    <row r="124" spans="1:81" x14ac:dyDescent="0.3">
      <c r="A124" t="s">
        <v>296</v>
      </c>
      <c r="B124" t="s">
        <v>321</v>
      </c>
      <c r="C124" t="s">
        <v>322</v>
      </c>
      <c r="D124" s="50">
        <v>402569</v>
      </c>
      <c r="E124" t="s">
        <v>1062</v>
      </c>
      <c r="F124">
        <v>240</v>
      </c>
      <c r="G124">
        <v>205</v>
      </c>
      <c r="H124" s="6">
        <f t="shared" si="33"/>
        <v>0.85416666666666663</v>
      </c>
      <c r="I124">
        <v>33</v>
      </c>
      <c r="J124">
        <v>9</v>
      </c>
      <c r="K124">
        <v>63</v>
      </c>
      <c r="L124">
        <v>21</v>
      </c>
      <c r="M124">
        <v>33</v>
      </c>
      <c r="N124">
        <v>5</v>
      </c>
      <c r="O124">
        <v>5</v>
      </c>
      <c r="P124">
        <v>9</v>
      </c>
      <c r="Q124" s="6">
        <f t="shared" si="34"/>
        <v>0.15151515151515152</v>
      </c>
      <c r="R124" s="6">
        <f t="shared" si="35"/>
        <v>0.15151515151515152</v>
      </c>
      <c r="S124" s="6">
        <f t="shared" si="36"/>
        <v>0.27272727272727271</v>
      </c>
      <c r="T124">
        <v>234</v>
      </c>
      <c r="U124">
        <v>79</v>
      </c>
      <c r="V124">
        <v>95</v>
      </c>
      <c r="W124">
        <v>106</v>
      </c>
      <c r="X124" s="6">
        <f t="shared" si="37"/>
        <v>0.33760683760683763</v>
      </c>
      <c r="Y124" s="6">
        <f t="shared" si="38"/>
        <v>0.40598290598290598</v>
      </c>
      <c r="Z124" s="6">
        <f t="shared" si="39"/>
        <v>0.45299145299145299</v>
      </c>
      <c r="AA124">
        <v>137</v>
      </c>
      <c r="AB124">
        <v>12</v>
      </c>
      <c r="AC124">
        <v>20</v>
      </c>
      <c r="AD124">
        <v>29</v>
      </c>
      <c r="AE124" s="6">
        <f t="shared" si="40"/>
        <v>8.7591240875912413E-2</v>
      </c>
      <c r="AF124" s="6">
        <f t="shared" si="41"/>
        <v>0.145985401459854</v>
      </c>
      <c r="AG124" s="6">
        <f t="shared" si="42"/>
        <v>0.21167883211678831</v>
      </c>
      <c r="AH124">
        <v>0</v>
      </c>
      <c r="AI124">
        <v>0</v>
      </c>
      <c r="AJ124">
        <v>0</v>
      </c>
      <c r="AK124">
        <v>0</v>
      </c>
      <c r="AL124" s="6" t="str">
        <f t="shared" si="43"/>
        <v>NA</v>
      </c>
      <c r="AM124" s="6" t="str">
        <f t="shared" si="44"/>
        <v>NA</v>
      </c>
      <c r="AN124" s="6" t="str">
        <f t="shared" si="45"/>
        <v>NA</v>
      </c>
      <c r="AO124">
        <v>39</v>
      </c>
      <c r="AP124">
        <v>0</v>
      </c>
      <c r="AQ124">
        <v>0</v>
      </c>
      <c r="AR124">
        <v>0</v>
      </c>
      <c r="AS124" s="6">
        <f t="shared" si="46"/>
        <v>0</v>
      </c>
      <c r="AT124" s="6">
        <f t="shared" si="47"/>
        <v>0</v>
      </c>
      <c r="AU124" s="6">
        <f t="shared" si="48"/>
        <v>0</v>
      </c>
      <c r="AV124">
        <f t="shared" si="49"/>
        <v>443</v>
      </c>
      <c r="AW124">
        <f t="shared" si="50"/>
        <v>96</v>
      </c>
      <c r="AX124">
        <f t="shared" si="51"/>
        <v>120</v>
      </c>
      <c r="AY124">
        <f t="shared" si="52"/>
        <v>144</v>
      </c>
      <c r="AZ124" s="6">
        <f t="shared" si="53"/>
        <v>0.21670428893905191</v>
      </c>
      <c r="BA124" s="6">
        <f t="shared" si="54"/>
        <v>0.27088036117381492</v>
      </c>
      <c r="BB124" s="6">
        <f t="shared" si="55"/>
        <v>0.32505643340857787</v>
      </c>
      <c r="BC124">
        <v>1194</v>
      </c>
      <c r="BD124">
        <v>24</v>
      </c>
      <c r="BE124">
        <v>3</v>
      </c>
      <c r="BF124" s="6">
        <f t="shared" si="56"/>
        <v>0.125</v>
      </c>
      <c r="BG124">
        <v>1</v>
      </c>
      <c r="BH124" s="6">
        <f t="shared" si="57"/>
        <v>4.1666666666666664E-2</v>
      </c>
      <c r="BI124">
        <v>3</v>
      </c>
      <c r="BJ124" s="6">
        <f t="shared" si="58"/>
        <v>0.125</v>
      </c>
      <c r="BK124">
        <v>39</v>
      </c>
      <c r="BL124">
        <v>7</v>
      </c>
      <c r="BM124" s="6">
        <f t="shared" si="59"/>
        <v>0.17948717948717949</v>
      </c>
      <c r="BN124">
        <v>2</v>
      </c>
      <c r="BO124" s="6">
        <f t="shared" si="60"/>
        <v>5.128205128205128E-2</v>
      </c>
      <c r="BP124">
        <v>8</v>
      </c>
      <c r="BQ124" s="6">
        <f t="shared" si="61"/>
        <v>0.20512820512820512</v>
      </c>
      <c r="BR124">
        <v>796</v>
      </c>
      <c r="BS124">
        <v>801</v>
      </c>
      <c r="BT124">
        <v>95</v>
      </c>
      <c r="BU124">
        <v>66</v>
      </c>
      <c r="BV124">
        <v>2</v>
      </c>
      <c r="BW124" s="67">
        <f t="shared" si="62"/>
        <v>0.71578947368421053</v>
      </c>
      <c r="BX124">
        <v>1021</v>
      </c>
      <c r="BY124">
        <v>229</v>
      </c>
      <c r="BZ124" s="6">
        <f t="shared" si="63"/>
        <v>0.22428991185112634</v>
      </c>
      <c r="CA124">
        <v>125</v>
      </c>
      <c r="CB124">
        <v>102</v>
      </c>
      <c r="CC124" s="6">
        <f t="shared" si="64"/>
        <v>0.81599999999999995</v>
      </c>
    </row>
    <row r="125" spans="1:81" x14ac:dyDescent="0.3">
      <c r="A125" t="s">
        <v>296</v>
      </c>
      <c r="B125" t="s">
        <v>323</v>
      </c>
      <c r="C125" t="s">
        <v>324</v>
      </c>
      <c r="D125" s="50">
        <v>4880469</v>
      </c>
      <c r="E125" t="s">
        <v>1064</v>
      </c>
      <c r="F125">
        <v>279</v>
      </c>
      <c r="G125">
        <v>276</v>
      </c>
      <c r="H125" s="6">
        <f t="shared" si="33"/>
        <v>0.989247311827957</v>
      </c>
      <c r="I125">
        <v>57</v>
      </c>
      <c r="J125">
        <v>25</v>
      </c>
      <c r="K125">
        <v>119</v>
      </c>
      <c r="L125">
        <v>36</v>
      </c>
      <c r="M125">
        <v>0</v>
      </c>
      <c r="N125">
        <v>0</v>
      </c>
      <c r="O125">
        <v>0</v>
      </c>
      <c r="P125">
        <v>0</v>
      </c>
      <c r="Q125" s="6" t="str">
        <f t="shared" si="34"/>
        <v>NA</v>
      </c>
      <c r="R125" s="6" t="str">
        <f t="shared" si="35"/>
        <v>NA</v>
      </c>
      <c r="S125" s="6" t="str">
        <f t="shared" si="36"/>
        <v>NA</v>
      </c>
      <c r="T125">
        <v>219</v>
      </c>
      <c r="U125">
        <v>65</v>
      </c>
      <c r="V125">
        <v>76</v>
      </c>
      <c r="W125">
        <v>86</v>
      </c>
      <c r="X125" s="6">
        <f t="shared" si="37"/>
        <v>0.29680365296803651</v>
      </c>
      <c r="Y125" s="6">
        <f t="shared" si="38"/>
        <v>0.34703196347031962</v>
      </c>
      <c r="Z125" s="6">
        <f t="shared" si="39"/>
        <v>0.39269406392694062</v>
      </c>
      <c r="AA125">
        <v>83</v>
      </c>
      <c r="AB125">
        <v>1</v>
      </c>
      <c r="AC125">
        <v>2</v>
      </c>
      <c r="AD125">
        <v>2</v>
      </c>
      <c r="AE125" s="6">
        <f t="shared" si="40"/>
        <v>1.2048192771084338E-2</v>
      </c>
      <c r="AF125" s="6">
        <f t="shared" si="41"/>
        <v>2.4096385542168676E-2</v>
      </c>
      <c r="AG125" s="6">
        <f t="shared" si="42"/>
        <v>2.4096385542168676E-2</v>
      </c>
      <c r="AH125">
        <v>0</v>
      </c>
      <c r="AI125">
        <v>0</v>
      </c>
      <c r="AJ125">
        <v>0</v>
      </c>
      <c r="AK125">
        <v>0</v>
      </c>
      <c r="AL125" s="6" t="str">
        <f t="shared" si="43"/>
        <v>NA</v>
      </c>
      <c r="AM125" s="6" t="str">
        <f t="shared" si="44"/>
        <v>NA</v>
      </c>
      <c r="AN125" s="6" t="str">
        <f t="shared" si="45"/>
        <v>NA</v>
      </c>
      <c r="AO125">
        <v>139</v>
      </c>
      <c r="AP125">
        <v>3</v>
      </c>
      <c r="AQ125">
        <v>7</v>
      </c>
      <c r="AR125">
        <v>15</v>
      </c>
      <c r="AS125" s="6">
        <f t="shared" si="46"/>
        <v>2.1582733812949641E-2</v>
      </c>
      <c r="AT125" s="6">
        <f t="shared" si="47"/>
        <v>5.0359712230215826E-2</v>
      </c>
      <c r="AU125" s="6">
        <f t="shared" si="48"/>
        <v>0.1079136690647482</v>
      </c>
      <c r="AV125">
        <f t="shared" si="49"/>
        <v>441</v>
      </c>
      <c r="AW125">
        <f t="shared" si="50"/>
        <v>69</v>
      </c>
      <c r="AX125">
        <f t="shared" si="51"/>
        <v>85</v>
      </c>
      <c r="AY125">
        <f t="shared" si="52"/>
        <v>103</v>
      </c>
      <c r="AZ125" s="6">
        <f t="shared" si="53"/>
        <v>0.15646258503401361</v>
      </c>
      <c r="BA125" s="6">
        <f t="shared" si="54"/>
        <v>0.1927437641723356</v>
      </c>
      <c r="BB125" s="6">
        <f t="shared" si="55"/>
        <v>0.23356009070294784</v>
      </c>
      <c r="BC125">
        <v>1113</v>
      </c>
      <c r="BD125">
        <v>186</v>
      </c>
      <c r="BE125">
        <v>32</v>
      </c>
      <c r="BF125" s="6">
        <f t="shared" si="56"/>
        <v>0.17204301075268819</v>
      </c>
      <c r="BG125">
        <v>81</v>
      </c>
      <c r="BH125" s="6">
        <f t="shared" si="57"/>
        <v>0.43548387096774194</v>
      </c>
      <c r="BI125">
        <v>93</v>
      </c>
      <c r="BJ125" s="6">
        <f t="shared" si="58"/>
        <v>0.5</v>
      </c>
      <c r="BK125">
        <v>46</v>
      </c>
      <c r="BL125">
        <v>12</v>
      </c>
      <c r="BM125" s="6">
        <f t="shared" si="59"/>
        <v>0.2608695652173913</v>
      </c>
      <c r="BN125">
        <v>23</v>
      </c>
      <c r="BO125" s="6">
        <f t="shared" si="60"/>
        <v>0.5</v>
      </c>
      <c r="BP125">
        <v>32</v>
      </c>
      <c r="BQ125" s="6">
        <f t="shared" si="61"/>
        <v>0.69565217391304346</v>
      </c>
      <c r="BR125">
        <v>623</v>
      </c>
      <c r="BS125">
        <v>711</v>
      </c>
      <c r="BT125">
        <v>36</v>
      </c>
      <c r="BU125">
        <v>16</v>
      </c>
      <c r="BV125">
        <v>2</v>
      </c>
      <c r="BW125" s="67">
        <f t="shared" si="62"/>
        <v>0.5</v>
      </c>
      <c r="BX125">
        <v>827</v>
      </c>
      <c r="BY125">
        <v>285</v>
      </c>
      <c r="BZ125" s="6">
        <f t="shared" si="63"/>
        <v>0.34461910519951633</v>
      </c>
      <c r="CA125">
        <v>377</v>
      </c>
      <c r="CB125">
        <v>374</v>
      </c>
      <c r="CC125" s="6">
        <f t="shared" si="64"/>
        <v>0.99204244031830235</v>
      </c>
    </row>
    <row r="126" spans="1:81" x14ac:dyDescent="0.3">
      <c r="A126" t="s">
        <v>296</v>
      </c>
      <c r="B126" t="s">
        <v>325</v>
      </c>
      <c r="C126" t="s">
        <v>326</v>
      </c>
      <c r="D126" s="50">
        <v>1047588</v>
      </c>
      <c r="E126" t="s">
        <v>1063</v>
      </c>
      <c r="F126">
        <v>42</v>
      </c>
      <c r="G126">
        <v>16</v>
      </c>
      <c r="H126" s="6">
        <f t="shared" si="33"/>
        <v>0.38095238095238093</v>
      </c>
      <c r="I126">
        <v>21</v>
      </c>
      <c r="J126">
        <v>10</v>
      </c>
      <c r="K126">
        <v>21</v>
      </c>
      <c r="L126">
        <v>10</v>
      </c>
      <c r="M126">
        <v>0</v>
      </c>
      <c r="N126">
        <v>0</v>
      </c>
      <c r="O126">
        <v>0</v>
      </c>
      <c r="P126">
        <v>0</v>
      </c>
      <c r="Q126" s="6" t="str">
        <f t="shared" si="34"/>
        <v>NA</v>
      </c>
      <c r="R126" s="6" t="str">
        <f t="shared" si="35"/>
        <v>NA</v>
      </c>
      <c r="S126" s="6" t="str">
        <f t="shared" si="36"/>
        <v>NA</v>
      </c>
      <c r="T126">
        <v>28</v>
      </c>
      <c r="U126">
        <v>7</v>
      </c>
      <c r="V126">
        <v>12</v>
      </c>
      <c r="W126">
        <v>14</v>
      </c>
      <c r="X126" s="6">
        <f t="shared" si="37"/>
        <v>0.25</v>
      </c>
      <c r="Y126" s="6">
        <f t="shared" si="38"/>
        <v>0.42857142857142855</v>
      </c>
      <c r="Z126" s="6">
        <f t="shared" si="39"/>
        <v>0.5</v>
      </c>
      <c r="AA126">
        <v>15</v>
      </c>
      <c r="AB126">
        <v>0</v>
      </c>
      <c r="AC126">
        <v>0</v>
      </c>
      <c r="AD126">
        <v>0</v>
      </c>
      <c r="AE126" s="6">
        <f t="shared" si="40"/>
        <v>0</v>
      </c>
      <c r="AF126" s="6">
        <f t="shared" si="41"/>
        <v>0</v>
      </c>
      <c r="AG126" s="6">
        <f t="shared" si="42"/>
        <v>0</v>
      </c>
      <c r="AH126">
        <v>0</v>
      </c>
      <c r="AI126">
        <v>0</v>
      </c>
      <c r="AJ126">
        <v>0</v>
      </c>
      <c r="AK126">
        <v>0</v>
      </c>
      <c r="AL126" s="6" t="str">
        <f t="shared" si="43"/>
        <v>NA</v>
      </c>
      <c r="AM126" s="6" t="str">
        <f t="shared" si="44"/>
        <v>NA</v>
      </c>
      <c r="AN126" s="6" t="str">
        <f t="shared" si="45"/>
        <v>NA</v>
      </c>
      <c r="AO126">
        <v>127</v>
      </c>
      <c r="AP126">
        <v>2</v>
      </c>
      <c r="AQ126">
        <v>2</v>
      </c>
      <c r="AR126">
        <v>2</v>
      </c>
      <c r="AS126" s="6">
        <f t="shared" si="46"/>
        <v>1.5748031496062992E-2</v>
      </c>
      <c r="AT126" s="6">
        <f t="shared" si="47"/>
        <v>1.5748031496062992E-2</v>
      </c>
      <c r="AU126" s="6">
        <f t="shared" si="48"/>
        <v>1.5748031496062992E-2</v>
      </c>
      <c r="AV126">
        <f t="shared" si="49"/>
        <v>170</v>
      </c>
      <c r="AW126">
        <f t="shared" si="50"/>
        <v>9</v>
      </c>
      <c r="AX126">
        <f t="shared" si="51"/>
        <v>14</v>
      </c>
      <c r="AY126">
        <f t="shared" si="52"/>
        <v>16</v>
      </c>
      <c r="AZ126" s="6">
        <f t="shared" si="53"/>
        <v>5.2941176470588235E-2</v>
      </c>
      <c r="BA126" s="6">
        <f t="shared" si="54"/>
        <v>8.2352941176470587E-2</v>
      </c>
      <c r="BB126" s="6">
        <f t="shared" si="55"/>
        <v>9.4117647058823528E-2</v>
      </c>
      <c r="BC126">
        <v>246</v>
      </c>
      <c r="BD126">
        <v>27</v>
      </c>
      <c r="BE126">
        <v>3</v>
      </c>
      <c r="BF126" s="6">
        <f t="shared" si="56"/>
        <v>0.1111111111111111</v>
      </c>
      <c r="BG126">
        <v>11</v>
      </c>
      <c r="BH126" s="6">
        <f t="shared" si="57"/>
        <v>0.40740740740740738</v>
      </c>
      <c r="BI126">
        <v>14</v>
      </c>
      <c r="BJ126" s="6">
        <f t="shared" si="58"/>
        <v>0.51851851851851849</v>
      </c>
      <c r="BK126">
        <v>112</v>
      </c>
      <c r="BL126">
        <v>32</v>
      </c>
      <c r="BM126" s="6">
        <f t="shared" si="59"/>
        <v>0.2857142857142857</v>
      </c>
      <c r="BN126">
        <v>16</v>
      </c>
      <c r="BO126" s="6">
        <f t="shared" si="60"/>
        <v>0.14285714285714285</v>
      </c>
      <c r="BP126">
        <v>45</v>
      </c>
      <c r="BQ126" s="6">
        <f t="shared" si="61"/>
        <v>0.4017857142857143</v>
      </c>
      <c r="BR126">
        <v>193</v>
      </c>
      <c r="BS126">
        <v>511</v>
      </c>
      <c r="BT126">
        <v>0</v>
      </c>
      <c r="BU126">
        <v>0</v>
      </c>
      <c r="BV126">
        <v>0</v>
      </c>
      <c r="BW126" s="67" t="str">
        <f t="shared" si="62"/>
        <v>NA</v>
      </c>
      <c r="BX126">
        <v>449</v>
      </c>
      <c r="BY126">
        <v>276</v>
      </c>
      <c r="BZ126" s="6">
        <f t="shared" si="63"/>
        <v>0.6146993318485523</v>
      </c>
      <c r="CA126">
        <v>51</v>
      </c>
      <c r="CB126">
        <v>50</v>
      </c>
      <c r="CC126" s="6">
        <f t="shared" si="64"/>
        <v>0.98039215686274506</v>
      </c>
    </row>
    <row r="127" spans="1:81" x14ac:dyDescent="0.3">
      <c r="A127" t="s">
        <v>296</v>
      </c>
      <c r="B127" t="s">
        <v>327</v>
      </c>
      <c r="C127" t="s">
        <v>328</v>
      </c>
      <c r="D127" s="50">
        <v>869672</v>
      </c>
      <c r="E127" t="s">
        <v>1062</v>
      </c>
      <c r="F127">
        <v>126</v>
      </c>
      <c r="G127">
        <v>123</v>
      </c>
      <c r="H127" s="6">
        <f t="shared" si="33"/>
        <v>0.97619047619047616</v>
      </c>
      <c r="I127">
        <v>77</v>
      </c>
      <c r="J127">
        <v>26</v>
      </c>
      <c r="K127">
        <v>142</v>
      </c>
      <c r="L127">
        <v>48</v>
      </c>
      <c r="M127">
        <v>0</v>
      </c>
      <c r="N127">
        <v>0</v>
      </c>
      <c r="O127">
        <v>0</v>
      </c>
      <c r="P127">
        <v>0</v>
      </c>
      <c r="Q127" s="6" t="str">
        <f t="shared" si="34"/>
        <v>NA</v>
      </c>
      <c r="R127" s="6" t="str">
        <f t="shared" si="35"/>
        <v>NA</v>
      </c>
      <c r="S127" s="6" t="str">
        <f t="shared" si="36"/>
        <v>NA</v>
      </c>
      <c r="T127">
        <v>0</v>
      </c>
      <c r="U127">
        <v>0</v>
      </c>
      <c r="V127">
        <v>0</v>
      </c>
      <c r="W127">
        <v>0</v>
      </c>
      <c r="X127" s="6" t="str">
        <f t="shared" si="37"/>
        <v>NA</v>
      </c>
      <c r="Y127" s="6" t="str">
        <f t="shared" si="38"/>
        <v>NA</v>
      </c>
      <c r="Z127" s="6" t="str">
        <f t="shared" si="39"/>
        <v>NA</v>
      </c>
      <c r="AA127">
        <v>0</v>
      </c>
      <c r="AB127">
        <v>0</v>
      </c>
      <c r="AC127">
        <v>0</v>
      </c>
      <c r="AD127">
        <v>0</v>
      </c>
      <c r="AE127" s="6" t="str">
        <f t="shared" si="40"/>
        <v>NA</v>
      </c>
      <c r="AF127" s="6" t="str">
        <f t="shared" si="41"/>
        <v>NA</v>
      </c>
      <c r="AG127" s="6" t="str">
        <f t="shared" si="42"/>
        <v>NA</v>
      </c>
      <c r="AH127">
        <v>0</v>
      </c>
      <c r="AI127">
        <v>0</v>
      </c>
      <c r="AJ127">
        <v>0</v>
      </c>
      <c r="AK127">
        <v>0</v>
      </c>
      <c r="AL127" s="6" t="str">
        <f t="shared" si="43"/>
        <v>NA</v>
      </c>
      <c r="AM127" s="6" t="str">
        <f t="shared" si="44"/>
        <v>NA</v>
      </c>
      <c r="AN127" s="6" t="str">
        <f t="shared" si="45"/>
        <v>NA</v>
      </c>
      <c r="AO127">
        <v>0</v>
      </c>
      <c r="AP127">
        <v>0</v>
      </c>
      <c r="AQ127">
        <v>0</v>
      </c>
      <c r="AR127">
        <v>0</v>
      </c>
      <c r="AS127" s="6" t="str">
        <f t="shared" si="46"/>
        <v>NA</v>
      </c>
      <c r="AT127" s="6" t="str">
        <f t="shared" si="47"/>
        <v>NA</v>
      </c>
      <c r="AU127" s="6" t="str">
        <f t="shared" si="48"/>
        <v>NA</v>
      </c>
      <c r="AV127">
        <f t="shared" si="49"/>
        <v>0</v>
      </c>
      <c r="AW127">
        <f t="shared" si="50"/>
        <v>0</v>
      </c>
      <c r="AX127">
        <f t="shared" si="51"/>
        <v>0</v>
      </c>
      <c r="AY127">
        <f t="shared" si="52"/>
        <v>0</v>
      </c>
      <c r="AZ127" s="6" t="str">
        <f t="shared" si="53"/>
        <v>NA</v>
      </c>
      <c r="BA127" s="6" t="str">
        <f t="shared" si="54"/>
        <v>NA</v>
      </c>
      <c r="BB127" s="6" t="str">
        <f t="shared" si="55"/>
        <v>NA</v>
      </c>
      <c r="BC127">
        <v>294</v>
      </c>
      <c r="BD127">
        <v>20</v>
      </c>
      <c r="BE127">
        <v>2</v>
      </c>
      <c r="BF127" s="6">
        <f t="shared" si="56"/>
        <v>0.1</v>
      </c>
      <c r="BG127">
        <v>3</v>
      </c>
      <c r="BH127" s="6">
        <f t="shared" si="57"/>
        <v>0.15</v>
      </c>
      <c r="BI127">
        <v>5</v>
      </c>
      <c r="BJ127" s="6">
        <f t="shared" si="58"/>
        <v>0.25</v>
      </c>
      <c r="BK127">
        <v>29</v>
      </c>
      <c r="BL127">
        <v>7</v>
      </c>
      <c r="BM127" s="6">
        <f t="shared" si="59"/>
        <v>0.2413793103448276</v>
      </c>
      <c r="BN127">
        <v>8</v>
      </c>
      <c r="BO127" s="6">
        <f t="shared" si="60"/>
        <v>0.27586206896551724</v>
      </c>
      <c r="BP127">
        <v>14</v>
      </c>
      <c r="BQ127" s="6">
        <f t="shared" si="61"/>
        <v>0.48275862068965519</v>
      </c>
      <c r="BR127">
        <v>183</v>
      </c>
      <c r="BS127">
        <v>190</v>
      </c>
      <c r="BT127">
        <v>0</v>
      </c>
      <c r="BU127">
        <v>0</v>
      </c>
      <c r="BV127">
        <v>0</v>
      </c>
      <c r="BW127" s="67" t="str">
        <f t="shared" si="62"/>
        <v>NA</v>
      </c>
      <c r="BX127">
        <v>244</v>
      </c>
      <c r="BY127">
        <v>99</v>
      </c>
      <c r="BZ127" s="6">
        <f t="shared" si="63"/>
        <v>0.40573770491803279</v>
      </c>
      <c r="CA127">
        <v>118</v>
      </c>
      <c r="CB127">
        <v>111</v>
      </c>
      <c r="CC127" s="6">
        <f t="shared" si="64"/>
        <v>0.94067796610169496</v>
      </c>
    </row>
    <row r="128" spans="1:81" x14ac:dyDescent="0.3">
      <c r="A128" t="s">
        <v>296</v>
      </c>
      <c r="B128" t="s">
        <v>970</v>
      </c>
      <c r="C128" t="s">
        <v>330</v>
      </c>
      <c r="D128" s="50">
        <v>1821498</v>
      </c>
      <c r="E128" t="s">
        <v>1064</v>
      </c>
      <c r="F128">
        <v>345</v>
      </c>
      <c r="G128">
        <v>345</v>
      </c>
      <c r="H128" s="6">
        <f t="shared" si="33"/>
        <v>1</v>
      </c>
      <c r="I128">
        <v>73</v>
      </c>
      <c r="J128">
        <v>33</v>
      </c>
      <c r="K128">
        <v>91</v>
      </c>
      <c r="L128">
        <v>37</v>
      </c>
      <c r="M128">
        <v>0</v>
      </c>
      <c r="N128">
        <v>0</v>
      </c>
      <c r="O128">
        <v>0</v>
      </c>
      <c r="P128">
        <v>0</v>
      </c>
      <c r="Q128" s="6" t="str">
        <f t="shared" si="34"/>
        <v>NA</v>
      </c>
      <c r="R128" s="6" t="str">
        <f t="shared" si="35"/>
        <v>NA</v>
      </c>
      <c r="S128" s="6" t="str">
        <f t="shared" si="36"/>
        <v>NA</v>
      </c>
      <c r="T128">
        <v>106</v>
      </c>
      <c r="U128">
        <v>56</v>
      </c>
      <c r="V128">
        <v>67</v>
      </c>
      <c r="W128">
        <v>91</v>
      </c>
      <c r="X128" s="6">
        <f t="shared" si="37"/>
        <v>0.52830188679245282</v>
      </c>
      <c r="Y128" s="6">
        <f t="shared" si="38"/>
        <v>0.63207547169811318</v>
      </c>
      <c r="Z128" s="6">
        <f t="shared" si="39"/>
        <v>0.85849056603773588</v>
      </c>
      <c r="AA128">
        <v>24</v>
      </c>
      <c r="AB128">
        <v>2</v>
      </c>
      <c r="AC128">
        <v>2</v>
      </c>
      <c r="AD128">
        <v>4</v>
      </c>
      <c r="AE128" s="6">
        <f t="shared" si="40"/>
        <v>8.3333333333333329E-2</v>
      </c>
      <c r="AF128" s="6">
        <f t="shared" si="41"/>
        <v>8.3333333333333329E-2</v>
      </c>
      <c r="AG128" s="6">
        <f t="shared" si="42"/>
        <v>0.16666666666666666</v>
      </c>
      <c r="AH128">
        <v>0</v>
      </c>
      <c r="AI128">
        <v>0</v>
      </c>
      <c r="AJ128">
        <v>0</v>
      </c>
      <c r="AK128">
        <v>0</v>
      </c>
      <c r="AL128" s="6" t="str">
        <f t="shared" si="43"/>
        <v>NA</v>
      </c>
      <c r="AM128" s="6" t="str">
        <f t="shared" si="44"/>
        <v>NA</v>
      </c>
      <c r="AN128" s="6" t="str">
        <f t="shared" si="45"/>
        <v>NA</v>
      </c>
      <c r="AO128">
        <v>32</v>
      </c>
      <c r="AP128">
        <v>2</v>
      </c>
      <c r="AQ128">
        <v>4</v>
      </c>
      <c r="AR128">
        <v>5</v>
      </c>
      <c r="AS128" s="6">
        <f t="shared" si="46"/>
        <v>6.25E-2</v>
      </c>
      <c r="AT128" s="6">
        <f t="shared" si="47"/>
        <v>0.125</v>
      </c>
      <c r="AU128" s="6">
        <f t="shared" si="48"/>
        <v>0.15625</v>
      </c>
      <c r="AV128">
        <f t="shared" si="49"/>
        <v>162</v>
      </c>
      <c r="AW128">
        <f t="shared" si="50"/>
        <v>60</v>
      </c>
      <c r="AX128">
        <f t="shared" si="51"/>
        <v>73</v>
      </c>
      <c r="AY128">
        <f t="shared" si="52"/>
        <v>100</v>
      </c>
      <c r="AZ128" s="6">
        <f t="shared" si="53"/>
        <v>0.37037037037037035</v>
      </c>
      <c r="BA128" s="6">
        <f t="shared" si="54"/>
        <v>0.45061728395061729</v>
      </c>
      <c r="BB128" s="6">
        <f t="shared" si="55"/>
        <v>0.61728395061728392</v>
      </c>
      <c r="BC128">
        <v>1852</v>
      </c>
      <c r="BD128">
        <v>57</v>
      </c>
      <c r="BE128">
        <v>8</v>
      </c>
      <c r="BF128" s="6">
        <f t="shared" si="56"/>
        <v>0.14035087719298245</v>
      </c>
      <c r="BG128">
        <v>19</v>
      </c>
      <c r="BH128" s="6">
        <f t="shared" si="57"/>
        <v>0.33333333333333331</v>
      </c>
      <c r="BI128">
        <v>24</v>
      </c>
      <c r="BJ128" s="6">
        <f t="shared" si="58"/>
        <v>0.42105263157894735</v>
      </c>
      <c r="BK128">
        <v>45</v>
      </c>
      <c r="BL128">
        <v>11</v>
      </c>
      <c r="BM128" s="6">
        <f t="shared" si="59"/>
        <v>0.24444444444444444</v>
      </c>
      <c r="BN128">
        <v>6</v>
      </c>
      <c r="BO128" s="6">
        <f t="shared" si="60"/>
        <v>0.13333333333333333</v>
      </c>
      <c r="BP128">
        <v>15</v>
      </c>
      <c r="BQ128" s="6">
        <f t="shared" si="61"/>
        <v>0.33333333333333331</v>
      </c>
      <c r="BR128">
        <v>1113</v>
      </c>
      <c r="BS128">
        <v>1126</v>
      </c>
      <c r="BT128">
        <v>0</v>
      </c>
      <c r="BU128">
        <v>0</v>
      </c>
      <c r="BV128">
        <v>0</v>
      </c>
      <c r="BW128" s="67" t="str">
        <f t="shared" si="62"/>
        <v>NA</v>
      </c>
      <c r="BX128">
        <v>1476</v>
      </c>
      <c r="BY128">
        <v>405</v>
      </c>
      <c r="BZ128" s="6">
        <f t="shared" si="63"/>
        <v>0.27439024390243905</v>
      </c>
      <c r="CA128">
        <v>26</v>
      </c>
      <c r="CB128">
        <v>25</v>
      </c>
      <c r="CC128" s="6">
        <f t="shared" si="64"/>
        <v>0.96153846153846156</v>
      </c>
    </row>
    <row r="129" spans="1:81" x14ac:dyDescent="0.3">
      <c r="A129" t="s">
        <v>296</v>
      </c>
      <c r="B129" t="s">
        <v>971</v>
      </c>
      <c r="C129" t="s">
        <v>332</v>
      </c>
      <c r="D129" s="50">
        <v>740232</v>
      </c>
      <c r="E129" t="s">
        <v>1063</v>
      </c>
      <c r="F129">
        <v>213</v>
      </c>
      <c r="G129">
        <v>94</v>
      </c>
      <c r="H129" s="6">
        <f t="shared" si="33"/>
        <v>0.44131455399061031</v>
      </c>
      <c r="I129">
        <v>90</v>
      </c>
      <c r="J129">
        <v>36</v>
      </c>
      <c r="K129">
        <v>129</v>
      </c>
      <c r="L129">
        <v>60</v>
      </c>
      <c r="M129">
        <v>15</v>
      </c>
      <c r="N129">
        <v>0</v>
      </c>
      <c r="O129">
        <v>0</v>
      </c>
      <c r="P129">
        <v>1</v>
      </c>
      <c r="Q129" s="6">
        <f t="shared" si="34"/>
        <v>0</v>
      </c>
      <c r="R129" s="6">
        <f t="shared" si="35"/>
        <v>0</v>
      </c>
      <c r="S129" s="6">
        <f t="shared" si="36"/>
        <v>6.6666666666666666E-2</v>
      </c>
      <c r="T129">
        <v>20</v>
      </c>
      <c r="U129">
        <v>3</v>
      </c>
      <c r="V129">
        <v>6</v>
      </c>
      <c r="W129">
        <v>9</v>
      </c>
      <c r="X129" s="6">
        <f t="shared" si="37"/>
        <v>0.15</v>
      </c>
      <c r="Y129" s="6">
        <f t="shared" si="38"/>
        <v>0.3</v>
      </c>
      <c r="Z129" s="6">
        <f t="shared" si="39"/>
        <v>0.45</v>
      </c>
      <c r="AA129">
        <v>20</v>
      </c>
      <c r="AB129">
        <v>0</v>
      </c>
      <c r="AC129">
        <v>1</v>
      </c>
      <c r="AD129">
        <v>3</v>
      </c>
      <c r="AE129" s="6">
        <f t="shared" si="40"/>
        <v>0</v>
      </c>
      <c r="AF129" s="6">
        <f t="shared" si="41"/>
        <v>0.05</v>
      </c>
      <c r="AG129" s="6">
        <f t="shared" si="42"/>
        <v>0.15</v>
      </c>
      <c r="AH129">
        <v>0</v>
      </c>
      <c r="AI129">
        <v>0</v>
      </c>
      <c r="AJ129">
        <v>0</v>
      </c>
      <c r="AK129">
        <v>0</v>
      </c>
      <c r="AL129" s="6" t="str">
        <f t="shared" si="43"/>
        <v>NA</v>
      </c>
      <c r="AM129" s="6" t="str">
        <f t="shared" si="44"/>
        <v>NA</v>
      </c>
      <c r="AN129" s="6" t="str">
        <f t="shared" si="45"/>
        <v>NA</v>
      </c>
      <c r="AO129">
        <v>8</v>
      </c>
      <c r="AP129">
        <v>0</v>
      </c>
      <c r="AQ129">
        <v>0</v>
      </c>
      <c r="AR129">
        <v>1</v>
      </c>
      <c r="AS129" s="6">
        <f t="shared" si="46"/>
        <v>0</v>
      </c>
      <c r="AT129" s="6">
        <f t="shared" si="47"/>
        <v>0</v>
      </c>
      <c r="AU129" s="6">
        <f t="shared" si="48"/>
        <v>0.125</v>
      </c>
      <c r="AV129">
        <f t="shared" si="49"/>
        <v>63</v>
      </c>
      <c r="AW129">
        <f t="shared" si="50"/>
        <v>3</v>
      </c>
      <c r="AX129">
        <f t="shared" si="51"/>
        <v>7</v>
      </c>
      <c r="AY129">
        <f t="shared" si="52"/>
        <v>14</v>
      </c>
      <c r="AZ129" s="6">
        <f t="shared" si="53"/>
        <v>4.7619047619047616E-2</v>
      </c>
      <c r="BA129" s="6">
        <f t="shared" si="54"/>
        <v>0.1111111111111111</v>
      </c>
      <c r="BB129" s="6">
        <f t="shared" si="55"/>
        <v>0.22222222222222221</v>
      </c>
      <c r="BC129">
        <v>494</v>
      </c>
      <c r="BD129">
        <v>31</v>
      </c>
      <c r="BE129">
        <v>0</v>
      </c>
      <c r="BF129" s="6">
        <f t="shared" si="56"/>
        <v>0</v>
      </c>
      <c r="BG129">
        <v>1</v>
      </c>
      <c r="BH129" s="6">
        <f t="shared" si="57"/>
        <v>3.2258064516129031E-2</v>
      </c>
      <c r="BI129">
        <v>1</v>
      </c>
      <c r="BJ129" s="6">
        <f t="shared" si="58"/>
        <v>3.2258064516129031E-2</v>
      </c>
      <c r="BK129">
        <v>52</v>
      </c>
      <c r="BL129">
        <v>8</v>
      </c>
      <c r="BM129" s="6">
        <f t="shared" si="59"/>
        <v>0.15384615384615385</v>
      </c>
      <c r="BN129">
        <v>5</v>
      </c>
      <c r="BO129" s="6">
        <f t="shared" si="60"/>
        <v>9.6153846153846159E-2</v>
      </c>
      <c r="BP129">
        <v>12</v>
      </c>
      <c r="BQ129" s="6">
        <f t="shared" si="61"/>
        <v>0.23076923076923078</v>
      </c>
      <c r="BR129">
        <v>354</v>
      </c>
      <c r="BS129">
        <v>708</v>
      </c>
      <c r="BT129">
        <v>55</v>
      </c>
      <c r="BU129">
        <v>13</v>
      </c>
      <c r="BV129">
        <v>31</v>
      </c>
      <c r="BW129" s="67">
        <f t="shared" si="62"/>
        <v>0.8</v>
      </c>
      <c r="BX129">
        <v>710</v>
      </c>
      <c r="BY129">
        <v>503</v>
      </c>
      <c r="BZ129" s="6">
        <f t="shared" si="63"/>
        <v>0.70845070422535217</v>
      </c>
      <c r="CA129">
        <v>34</v>
      </c>
      <c r="CB129">
        <v>31</v>
      </c>
      <c r="CC129" s="6">
        <f t="shared" si="64"/>
        <v>0.91176470588235292</v>
      </c>
    </row>
    <row r="130" spans="1:81" x14ac:dyDescent="0.3">
      <c r="A130" t="s">
        <v>296</v>
      </c>
      <c r="B130" t="s">
        <v>333</v>
      </c>
      <c r="C130" t="s">
        <v>334</v>
      </c>
      <c r="D130" s="50">
        <v>665749</v>
      </c>
      <c r="E130" t="s">
        <v>1063</v>
      </c>
      <c r="F130">
        <v>38</v>
      </c>
      <c r="G130">
        <v>38</v>
      </c>
      <c r="H130" s="6">
        <f t="shared" si="33"/>
        <v>1</v>
      </c>
      <c r="I130">
        <v>30</v>
      </c>
      <c r="J130">
        <v>17</v>
      </c>
      <c r="K130">
        <v>44</v>
      </c>
      <c r="L130">
        <v>18</v>
      </c>
      <c r="M130">
        <v>0</v>
      </c>
      <c r="N130">
        <v>0</v>
      </c>
      <c r="O130">
        <v>0</v>
      </c>
      <c r="P130">
        <v>0</v>
      </c>
      <c r="Q130" s="6" t="str">
        <f t="shared" si="34"/>
        <v>NA</v>
      </c>
      <c r="R130" s="6" t="str">
        <f t="shared" si="35"/>
        <v>NA</v>
      </c>
      <c r="S130" s="6" t="str">
        <f t="shared" si="36"/>
        <v>NA</v>
      </c>
      <c r="T130">
        <v>157</v>
      </c>
      <c r="U130">
        <v>24</v>
      </c>
      <c r="V130">
        <v>37</v>
      </c>
      <c r="W130">
        <v>42</v>
      </c>
      <c r="X130" s="6">
        <f t="shared" si="37"/>
        <v>0.15286624203821655</v>
      </c>
      <c r="Y130" s="6">
        <f t="shared" si="38"/>
        <v>0.2356687898089172</v>
      </c>
      <c r="Z130" s="6">
        <f t="shared" si="39"/>
        <v>0.26751592356687898</v>
      </c>
      <c r="AA130">
        <v>40</v>
      </c>
      <c r="AB130">
        <v>0</v>
      </c>
      <c r="AC130">
        <v>0</v>
      </c>
      <c r="AD130">
        <v>1</v>
      </c>
      <c r="AE130" s="6">
        <f t="shared" si="40"/>
        <v>0</v>
      </c>
      <c r="AF130" s="6">
        <f t="shared" si="41"/>
        <v>0</v>
      </c>
      <c r="AG130" s="6">
        <f t="shared" si="42"/>
        <v>2.5000000000000001E-2</v>
      </c>
      <c r="AH130">
        <v>0</v>
      </c>
      <c r="AI130">
        <v>0</v>
      </c>
      <c r="AJ130">
        <v>0</v>
      </c>
      <c r="AK130">
        <v>0</v>
      </c>
      <c r="AL130" s="6" t="str">
        <f t="shared" si="43"/>
        <v>NA</v>
      </c>
      <c r="AM130" s="6" t="str">
        <f t="shared" si="44"/>
        <v>NA</v>
      </c>
      <c r="AN130" s="6" t="str">
        <f t="shared" si="45"/>
        <v>NA</v>
      </c>
      <c r="AO130">
        <v>51</v>
      </c>
      <c r="AP130">
        <v>0</v>
      </c>
      <c r="AQ130">
        <v>0</v>
      </c>
      <c r="AR130">
        <v>2</v>
      </c>
      <c r="AS130" s="6">
        <f t="shared" si="46"/>
        <v>0</v>
      </c>
      <c r="AT130" s="6">
        <f t="shared" si="47"/>
        <v>0</v>
      </c>
      <c r="AU130" s="6">
        <f t="shared" si="48"/>
        <v>3.9215686274509803E-2</v>
      </c>
      <c r="AV130">
        <f t="shared" si="49"/>
        <v>248</v>
      </c>
      <c r="AW130">
        <f t="shared" si="50"/>
        <v>24</v>
      </c>
      <c r="AX130">
        <f t="shared" si="51"/>
        <v>37</v>
      </c>
      <c r="AY130">
        <f t="shared" si="52"/>
        <v>45</v>
      </c>
      <c r="AZ130" s="6">
        <f t="shared" si="53"/>
        <v>9.6774193548387094E-2</v>
      </c>
      <c r="BA130" s="6">
        <f t="shared" si="54"/>
        <v>0.14919354838709678</v>
      </c>
      <c r="BB130" s="6">
        <f t="shared" si="55"/>
        <v>0.18145161290322581</v>
      </c>
      <c r="BC130">
        <v>473</v>
      </c>
      <c r="BD130">
        <v>14</v>
      </c>
      <c r="BE130">
        <v>4</v>
      </c>
      <c r="BF130" s="6">
        <f t="shared" si="56"/>
        <v>0.2857142857142857</v>
      </c>
      <c r="BG130">
        <v>3</v>
      </c>
      <c r="BH130" s="6">
        <f t="shared" si="57"/>
        <v>0.21428571428571427</v>
      </c>
      <c r="BI130">
        <v>5</v>
      </c>
      <c r="BJ130" s="6">
        <f t="shared" si="58"/>
        <v>0.35714285714285715</v>
      </c>
      <c r="BK130">
        <v>7</v>
      </c>
      <c r="BL130">
        <v>2</v>
      </c>
      <c r="BM130" s="6">
        <f t="shared" si="59"/>
        <v>0.2857142857142857</v>
      </c>
      <c r="BN130">
        <v>2</v>
      </c>
      <c r="BO130" s="6">
        <f t="shared" si="60"/>
        <v>0.2857142857142857</v>
      </c>
      <c r="BP130">
        <v>3</v>
      </c>
      <c r="BQ130" s="6">
        <f t="shared" si="61"/>
        <v>0.42857142857142855</v>
      </c>
      <c r="BR130">
        <v>374</v>
      </c>
      <c r="BS130">
        <v>415</v>
      </c>
      <c r="BT130">
        <v>0</v>
      </c>
      <c r="BU130">
        <v>0</v>
      </c>
      <c r="BV130">
        <v>0</v>
      </c>
      <c r="BW130" s="67" t="str">
        <f t="shared" si="62"/>
        <v>NA</v>
      </c>
      <c r="BX130">
        <v>435</v>
      </c>
      <c r="BY130">
        <v>218</v>
      </c>
      <c r="BZ130" s="6">
        <f t="shared" si="63"/>
        <v>0.50114942528735629</v>
      </c>
      <c r="CA130">
        <v>51</v>
      </c>
      <c r="CB130">
        <v>48</v>
      </c>
      <c r="CC130" s="6">
        <f t="shared" si="64"/>
        <v>0.94117647058823528</v>
      </c>
    </row>
    <row r="131" spans="1:81" x14ac:dyDescent="0.3">
      <c r="A131" t="s">
        <v>296</v>
      </c>
      <c r="B131" t="s">
        <v>335</v>
      </c>
      <c r="C131" t="s">
        <v>336</v>
      </c>
      <c r="D131" s="50">
        <v>1037157</v>
      </c>
      <c r="E131" t="s">
        <v>1063</v>
      </c>
      <c r="F131">
        <v>222</v>
      </c>
      <c r="G131">
        <v>186</v>
      </c>
      <c r="H131" s="6">
        <f t="shared" si="33"/>
        <v>0.83783783783783783</v>
      </c>
      <c r="I131">
        <v>50</v>
      </c>
      <c r="J131">
        <v>20</v>
      </c>
      <c r="K131">
        <v>74</v>
      </c>
      <c r="L131">
        <v>21</v>
      </c>
      <c r="M131">
        <v>0</v>
      </c>
      <c r="N131">
        <v>0</v>
      </c>
      <c r="O131">
        <v>0</v>
      </c>
      <c r="P131">
        <v>0</v>
      </c>
      <c r="Q131" s="6" t="str">
        <f t="shared" si="34"/>
        <v>NA</v>
      </c>
      <c r="R131" s="6" t="str">
        <f t="shared" si="35"/>
        <v>NA</v>
      </c>
      <c r="S131" s="6" t="str">
        <f t="shared" si="36"/>
        <v>NA</v>
      </c>
      <c r="T131">
        <v>246</v>
      </c>
      <c r="U131">
        <v>32</v>
      </c>
      <c r="V131">
        <v>42</v>
      </c>
      <c r="W131">
        <v>50</v>
      </c>
      <c r="X131" s="6">
        <f t="shared" si="37"/>
        <v>0.13008130081300814</v>
      </c>
      <c r="Y131" s="6">
        <f t="shared" si="38"/>
        <v>0.17073170731707318</v>
      </c>
      <c r="Z131" s="6">
        <f t="shared" si="39"/>
        <v>0.2032520325203252</v>
      </c>
      <c r="AA131">
        <v>17</v>
      </c>
      <c r="AB131">
        <v>0</v>
      </c>
      <c r="AC131">
        <v>0</v>
      </c>
      <c r="AD131">
        <v>1</v>
      </c>
      <c r="AE131" s="6">
        <f t="shared" si="40"/>
        <v>0</v>
      </c>
      <c r="AF131" s="6">
        <f t="shared" si="41"/>
        <v>0</v>
      </c>
      <c r="AG131" s="6">
        <f t="shared" si="42"/>
        <v>5.8823529411764705E-2</v>
      </c>
      <c r="AH131">
        <v>44</v>
      </c>
      <c r="AI131">
        <v>0</v>
      </c>
      <c r="AJ131">
        <v>2</v>
      </c>
      <c r="AK131">
        <v>2</v>
      </c>
      <c r="AL131" s="6">
        <f t="shared" si="43"/>
        <v>0</v>
      </c>
      <c r="AM131" s="6">
        <f t="shared" si="44"/>
        <v>4.5454545454545456E-2</v>
      </c>
      <c r="AN131" s="6">
        <f t="shared" si="45"/>
        <v>4.5454545454545456E-2</v>
      </c>
      <c r="AO131">
        <v>307</v>
      </c>
      <c r="AP131">
        <v>32</v>
      </c>
      <c r="AQ131">
        <v>44</v>
      </c>
      <c r="AR131">
        <v>53</v>
      </c>
      <c r="AS131" s="6">
        <f t="shared" si="46"/>
        <v>0.10423452768729642</v>
      </c>
      <c r="AT131" s="6">
        <f t="shared" si="47"/>
        <v>0.14332247557003258</v>
      </c>
      <c r="AU131" s="6">
        <f t="shared" si="48"/>
        <v>0.17263843648208468</v>
      </c>
      <c r="AV131">
        <f t="shared" si="49"/>
        <v>614</v>
      </c>
      <c r="AW131">
        <f t="shared" si="50"/>
        <v>64</v>
      </c>
      <c r="AX131">
        <f t="shared" si="51"/>
        <v>88</v>
      </c>
      <c r="AY131">
        <f t="shared" si="52"/>
        <v>106</v>
      </c>
      <c r="AZ131" s="6">
        <f t="shared" si="53"/>
        <v>0.10423452768729642</v>
      </c>
      <c r="BA131" s="6">
        <f t="shared" si="54"/>
        <v>0.14332247557003258</v>
      </c>
      <c r="BB131" s="6">
        <f t="shared" si="55"/>
        <v>0.17263843648208468</v>
      </c>
      <c r="BC131">
        <v>784</v>
      </c>
      <c r="BD131">
        <v>34</v>
      </c>
      <c r="BE131">
        <v>4</v>
      </c>
      <c r="BF131" s="6">
        <f t="shared" si="56"/>
        <v>0.11764705882352941</v>
      </c>
      <c r="BG131">
        <v>4</v>
      </c>
      <c r="BH131" s="6">
        <f t="shared" si="57"/>
        <v>0.11764705882352941</v>
      </c>
      <c r="BI131">
        <v>4</v>
      </c>
      <c r="BJ131" s="6">
        <f t="shared" si="58"/>
        <v>0.11764705882352941</v>
      </c>
      <c r="BK131">
        <v>66</v>
      </c>
      <c r="BL131">
        <v>9</v>
      </c>
      <c r="BM131" s="6">
        <f t="shared" si="59"/>
        <v>0.13636363636363635</v>
      </c>
      <c r="BN131">
        <v>8</v>
      </c>
      <c r="BO131" s="6">
        <f t="shared" si="60"/>
        <v>0.12121212121212122</v>
      </c>
      <c r="BP131">
        <v>15</v>
      </c>
      <c r="BQ131" s="6">
        <f t="shared" si="61"/>
        <v>0.22727272727272727</v>
      </c>
      <c r="BR131">
        <v>588</v>
      </c>
      <c r="BS131">
        <v>646</v>
      </c>
      <c r="BT131">
        <v>45</v>
      </c>
      <c r="BU131">
        <v>8</v>
      </c>
      <c r="BV131">
        <v>18</v>
      </c>
      <c r="BW131" s="67">
        <f t="shared" si="62"/>
        <v>0.57777777777777772</v>
      </c>
      <c r="BX131">
        <v>734</v>
      </c>
      <c r="BY131">
        <v>296</v>
      </c>
      <c r="BZ131" s="6">
        <f t="shared" si="63"/>
        <v>0.40326975476839239</v>
      </c>
      <c r="CA131">
        <v>62</v>
      </c>
      <c r="CB131">
        <v>59</v>
      </c>
      <c r="CC131" s="6">
        <f t="shared" si="64"/>
        <v>0.95161290322580649</v>
      </c>
    </row>
    <row r="132" spans="1:81" x14ac:dyDescent="0.3">
      <c r="A132" t="s">
        <v>337</v>
      </c>
      <c r="B132" t="s">
        <v>340</v>
      </c>
      <c r="C132" t="s">
        <v>341</v>
      </c>
      <c r="D132" s="50">
        <v>17126143</v>
      </c>
      <c r="E132" t="s">
        <v>1063</v>
      </c>
      <c r="F132">
        <v>2965</v>
      </c>
      <c r="G132">
        <v>1875</v>
      </c>
      <c r="H132" s="6">
        <f t="shared" ref="H132:H195" si="65">IFERROR(G132/F132,"NA")</f>
        <v>0.63237774030354132</v>
      </c>
      <c r="I132">
        <v>67</v>
      </c>
      <c r="J132">
        <v>34</v>
      </c>
      <c r="K132">
        <v>90</v>
      </c>
      <c r="L132">
        <v>41</v>
      </c>
      <c r="M132">
        <v>510</v>
      </c>
      <c r="N132">
        <v>37</v>
      </c>
      <c r="O132">
        <v>66</v>
      </c>
      <c r="P132">
        <v>97</v>
      </c>
      <c r="Q132" s="6">
        <f t="shared" ref="Q132:Q195" si="66">IFERROR(N132/M132,"NA")</f>
        <v>7.2549019607843143E-2</v>
      </c>
      <c r="R132" s="6">
        <f t="shared" ref="R132:R195" si="67">IFERROR(O132/M132,"NA")</f>
        <v>0.12941176470588237</v>
      </c>
      <c r="S132" s="6">
        <f t="shared" ref="S132:S195" si="68">IFERROR(P132/M132,"NA")</f>
        <v>0.19019607843137254</v>
      </c>
      <c r="T132">
        <v>2015</v>
      </c>
      <c r="U132">
        <v>218</v>
      </c>
      <c r="V132">
        <v>315</v>
      </c>
      <c r="W132">
        <v>424</v>
      </c>
      <c r="X132" s="6">
        <f t="shared" ref="X132:X195" si="69">IFERROR(U132/T132,"NA")</f>
        <v>0.10818858560794045</v>
      </c>
      <c r="Y132" s="6">
        <f t="shared" ref="Y132:Y195" si="70">IFERROR(V132/T132,"NA")</f>
        <v>0.15632754342431762</v>
      </c>
      <c r="Z132" s="6">
        <f t="shared" ref="Z132:Z195" si="71">IFERROR(W132/T132,"NA")</f>
        <v>0.21042183622828783</v>
      </c>
      <c r="AA132">
        <v>787</v>
      </c>
      <c r="AB132">
        <v>28</v>
      </c>
      <c r="AC132">
        <v>46</v>
      </c>
      <c r="AD132">
        <v>81</v>
      </c>
      <c r="AE132" s="6">
        <f t="shared" ref="AE132:AE195" si="72">IFERROR(AB132/AA132,"NA")</f>
        <v>3.5578144853875476E-2</v>
      </c>
      <c r="AF132" s="6">
        <f t="shared" ref="AF132:AF195" si="73">IFERROR(AC132/AA132,"NA")</f>
        <v>5.8449809402795427E-2</v>
      </c>
      <c r="AG132" s="6">
        <f t="shared" ref="AG132:AG195" si="74">IFERROR(AD132/AA132,"NA")</f>
        <v>0.10292249047013977</v>
      </c>
      <c r="AH132">
        <v>33</v>
      </c>
      <c r="AI132">
        <v>4</v>
      </c>
      <c r="AJ132">
        <v>8</v>
      </c>
      <c r="AK132">
        <v>13</v>
      </c>
      <c r="AL132" s="6">
        <f t="shared" ref="AL132:AL195" si="75">IFERROR(AI132/AH132,"NA")</f>
        <v>0.12121212121212122</v>
      </c>
      <c r="AM132" s="6">
        <f t="shared" ref="AM132:AM195" si="76">IFERROR(AJ132/AH132,"NA")</f>
        <v>0.24242424242424243</v>
      </c>
      <c r="AN132" s="6">
        <f t="shared" ref="AN132:AN195" si="77">IFERROR(AK132/AH132,"NA")</f>
        <v>0.39393939393939392</v>
      </c>
      <c r="AO132">
        <v>1633</v>
      </c>
      <c r="AP132">
        <v>82</v>
      </c>
      <c r="AQ132">
        <v>154</v>
      </c>
      <c r="AR132">
        <v>220</v>
      </c>
      <c r="AS132" s="6">
        <f t="shared" ref="AS132:AS195" si="78">IFERROR(AP132/AO132,"NA")</f>
        <v>5.0214329454990818E-2</v>
      </c>
      <c r="AT132" s="6">
        <f t="shared" ref="AT132:AT195" si="79">IFERROR(AQ132/AO132,"NA")</f>
        <v>9.4304960195958354E-2</v>
      </c>
      <c r="AU132" s="6">
        <f t="shared" ref="AU132:AU195" si="80">IFERROR(AR132/AO132,"NA")</f>
        <v>0.13472137170851195</v>
      </c>
      <c r="AV132">
        <f t="shared" ref="AV132:AV195" si="81">M132+T132+AA132+AH132+AO132</f>
        <v>4978</v>
      </c>
      <c r="AW132">
        <f t="shared" ref="AW132:AW195" si="82">N132+U132+AB132+AI132+AP132</f>
        <v>369</v>
      </c>
      <c r="AX132">
        <f t="shared" ref="AX132:AX195" si="83">O132+V132+AC132+AJ132+AQ132</f>
        <v>589</v>
      </c>
      <c r="AY132">
        <f t="shared" ref="AY132:AY195" si="84">P132+W132+AD132+AK132+AR132</f>
        <v>835</v>
      </c>
      <c r="AZ132" s="6">
        <f t="shared" ref="AZ132:AZ195" si="85">IFERROR(AW132/AV132,"NA")</f>
        <v>7.4126155082362394E-2</v>
      </c>
      <c r="BA132" s="6">
        <f t="shared" ref="BA132:BA195" si="86">IFERROR(AX132/AV132,"NA")</f>
        <v>0.1183206106870229</v>
      </c>
      <c r="BB132" s="6">
        <f t="shared" ref="BB132:BB195" si="87">IFERROR(AY132/AV132,"NA")</f>
        <v>0.16773804740859782</v>
      </c>
      <c r="BC132">
        <v>8144</v>
      </c>
      <c r="BD132">
        <v>1233</v>
      </c>
      <c r="BE132">
        <v>72</v>
      </c>
      <c r="BF132" s="6">
        <f t="shared" ref="BF132:BF195" si="88">IFERROR(BE132/BD132,"NA")</f>
        <v>5.8394160583941604E-2</v>
      </c>
      <c r="BG132">
        <v>339</v>
      </c>
      <c r="BH132" s="6">
        <f t="shared" ref="BH132:BH195" si="89">IFERROR(BG132/BD132,"NA")</f>
        <v>0.27493917274939172</v>
      </c>
      <c r="BI132">
        <v>389</v>
      </c>
      <c r="BJ132" s="6">
        <f t="shared" ref="BJ132:BJ195" si="90">IFERROR(BI132/BD132,"NA")</f>
        <v>0.31549067315490675</v>
      </c>
      <c r="BK132">
        <v>817</v>
      </c>
      <c r="BL132">
        <v>144</v>
      </c>
      <c r="BM132" s="6">
        <f t="shared" ref="BM132:BM195" si="91">IFERROR(BL132/BK132,"NA")</f>
        <v>0.17625458996328031</v>
      </c>
      <c r="BN132">
        <v>157</v>
      </c>
      <c r="BO132" s="6">
        <f t="shared" ref="BO132:BO195" si="92">IFERROR(BN132/BK132,"NA")</f>
        <v>0.19216646266829865</v>
      </c>
      <c r="BP132">
        <v>286</v>
      </c>
      <c r="BQ132" s="6">
        <f t="shared" ref="BQ132:BQ195" si="93">IFERROR(BP132/BK132,"NA")</f>
        <v>0.35006119951040393</v>
      </c>
      <c r="BR132">
        <v>5495</v>
      </c>
      <c r="BS132">
        <v>7163</v>
      </c>
      <c r="BT132">
        <v>2001</v>
      </c>
      <c r="BU132">
        <v>267</v>
      </c>
      <c r="BV132">
        <v>456</v>
      </c>
      <c r="BW132" s="67">
        <f t="shared" ref="BW132:BW195" si="94">IFERROR((BU132+BV132)/BT132,"NA")</f>
        <v>0.36131934032983509</v>
      </c>
      <c r="BX132">
        <v>7788</v>
      </c>
      <c r="BY132">
        <v>3537</v>
      </c>
      <c r="BZ132" s="6">
        <f t="shared" ref="BZ132:BZ195" si="95">IFERROR(BY132/BX132,"NA")</f>
        <v>0.45416024653312786</v>
      </c>
      <c r="CA132">
        <v>2700</v>
      </c>
      <c r="CB132">
        <v>2550</v>
      </c>
      <c r="CC132" s="6">
        <f t="shared" ref="CC132:CC195" si="96">IFERROR(CB132/CA132,"NA")</f>
        <v>0.94444444444444442</v>
      </c>
    </row>
    <row r="133" spans="1:81" x14ac:dyDescent="0.3">
      <c r="A133" t="s">
        <v>337</v>
      </c>
      <c r="B133" t="s">
        <v>342</v>
      </c>
      <c r="C133" t="s">
        <v>343</v>
      </c>
      <c r="D133" s="50">
        <v>5575184</v>
      </c>
      <c r="E133" t="s">
        <v>90</v>
      </c>
      <c r="F133">
        <v>1336</v>
      </c>
      <c r="G133">
        <v>1137</v>
      </c>
      <c r="H133" s="6">
        <f t="shared" si="65"/>
        <v>0.8510479041916168</v>
      </c>
      <c r="I133">
        <v>39</v>
      </c>
      <c r="J133">
        <v>14</v>
      </c>
      <c r="K133">
        <v>55</v>
      </c>
      <c r="L133">
        <v>18</v>
      </c>
      <c r="M133">
        <v>54</v>
      </c>
      <c r="N133">
        <v>3</v>
      </c>
      <c r="O133">
        <v>13</v>
      </c>
      <c r="P133">
        <v>17</v>
      </c>
      <c r="Q133" s="6">
        <f t="shared" si="66"/>
        <v>5.5555555555555552E-2</v>
      </c>
      <c r="R133" s="6">
        <f t="shared" si="67"/>
        <v>0.24074074074074073</v>
      </c>
      <c r="S133" s="6">
        <f t="shared" si="68"/>
        <v>0.31481481481481483</v>
      </c>
      <c r="T133">
        <v>832</v>
      </c>
      <c r="U133">
        <v>60</v>
      </c>
      <c r="V133">
        <v>93</v>
      </c>
      <c r="W133">
        <v>165</v>
      </c>
      <c r="X133" s="6">
        <f t="shared" si="69"/>
        <v>7.2115384615384609E-2</v>
      </c>
      <c r="Y133" s="6">
        <f t="shared" si="70"/>
        <v>0.11177884615384616</v>
      </c>
      <c r="Z133" s="6">
        <f t="shared" si="71"/>
        <v>0.19831730769230768</v>
      </c>
      <c r="AA133">
        <v>282</v>
      </c>
      <c r="AB133">
        <v>13</v>
      </c>
      <c r="AC133">
        <v>33</v>
      </c>
      <c r="AD133">
        <v>55</v>
      </c>
      <c r="AE133" s="6">
        <f t="shared" si="72"/>
        <v>4.6099290780141841E-2</v>
      </c>
      <c r="AF133" s="6">
        <f t="shared" si="73"/>
        <v>0.11702127659574468</v>
      </c>
      <c r="AG133" s="6">
        <f t="shared" si="74"/>
        <v>0.19503546099290781</v>
      </c>
      <c r="AH133">
        <v>16</v>
      </c>
      <c r="AI133">
        <v>0</v>
      </c>
      <c r="AJ133">
        <v>1</v>
      </c>
      <c r="AK133">
        <v>1</v>
      </c>
      <c r="AL133" s="6">
        <f t="shared" si="75"/>
        <v>0</v>
      </c>
      <c r="AM133" s="6">
        <f t="shared" si="76"/>
        <v>6.25E-2</v>
      </c>
      <c r="AN133" s="6">
        <f t="shared" si="77"/>
        <v>6.25E-2</v>
      </c>
      <c r="AO133">
        <v>454</v>
      </c>
      <c r="AP133">
        <v>30</v>
      </c>
      <c r="AQ133">
        <v>66</v>
      </c>
      <c r="AR133">
        <v>88</v>
      </c>
      <c r="AS133" s="6">
        <f t="shared" si="78"/>
        <v>6.6079295154185022E-2</v>
      </c>
      <c r="AT133" s="6">
        <f t="shared" si="79"/>
        <v>0.14537444933920704</v>
      </c>
      <c r="AU133" s="6">
        <f t="shared" si="80"/>
        <v>0.19383259911894274</v>
      </c>
      <c r="AV133">
        <f t="shared" si="81"/>
        <v>1638</v>
      </c>
      <c r="AW133">
        <f t="shared" si="82"/>
        <v>106</v>
      </c>
      <c r="AX133">
        <f t="shared" si="83"/>
        <v>206</v>
      </c>
      <c r="AY133">
        <f t="shared" si="84"/>
        <v>326</v>
      </c>
      <c r="AZ133" s="6">
        <f t="shared" si="85"/>
        <v>6.4713064713064719E-2</v>
      </c>
      <c r="BA133" s="6">
        <f t="shared" si="86"/>
        <v>0.12576312576312576</v>
      </c>
      <c r="BB133" s="6">
        <f t="shared" si="87"/>
        <v>0.19902319902319901</v>
      </c>
      <c r="BC133">
        <v>7965</v>
      </c>
      <c r="BD133">
        <v>380</v>
      </c>
      <c r="BE133">
        <v>27</v>
      </c>
      <c r="BF133" s="6">
        <f t="shared" si="88"/>
        <v>7.1052631578947367E-2</v>
      </c>
      <c r="BG133">
        <v>82</v>
      </c>
      <c r="BH133" s="6">
        <f t="shared" si="89"/>
        <v>0.21578947368421053</v>
      </c>
      <c r="BI133">
        <v>104</v>
      </c>
      <c r="BJ133" s="6">
        <f t="shared" si="90"/>
        <v>0.27368421052631581</v>
      </c>
      <c r="BK133">
        <v>147</v>
      </c>
      <c r="BL133">
        <v>26</v>
      </c>
      <c r="BM133" s="6">
        <f t="shared" si="91"/>
        <v>0.17687074829931973</v>
      </c>
      <c r="BN133">
        <v>31</v>
      </c>
      <c r="BO133" s="6">
        <f t="shared" si="92"/>
        <v>0.21088435374149661</v>
      </c>
      <c r="BP133">
        <v>55</v>
      </c>
      <c r="BQ133" s="6">
        <f t="shared" si="93"/>
        <v>0.37414965986394561</v>
      </c>
      <c r="BR133">
        <v>5936</v>
      </c>
      <c r="BS133">
        <v>6548</v>
      </c>
      <c r="BT133">
        <v>414</v>
      </c>
      <c r="BU133">
        <v>64</v>
      </c>
      <c r="BV133">
        <v>6</v>
      </c>
      <c r="BW133" s="67">
        <f t="shared" si="94"/>
        <v>0.16908212560386474</v>
      </c>
      <c r="BX133">
        <v>7113</v>
      </c>
      <c r="BY133">
        <v>1476</v>
      </c>
      <c r="BZ133" s="6">
        <f t="shared" si="95"/>
        <v>0.20750738085196119</v>
      </c>
      <c r="CA133">
        <v>744</v>
      </c>
      <c r="CB133">
        <v>722</v>
      </c>
      <c r="CC133" s="6">
        <f t="shared" si="96"/>
        <v>0.97043010752688175</v>
      </c>
    </row>
    <row r="134" spans="1:81" x14ac:dyDescent="0.3">
      <c r="A134" t="s">
        <v>344</v>
      </c>
      <c r="B134" t="s">
        <v>345</v>
      </c>
      <c r="C134" t="s">
        <v>346</v>
      </c>
      <c r="D134" s="50">
        <v>2671577</v>
      </c>
      <c r="E134" t="s">
        <v>90</v>
      </c>
      <c r="F134">
        <v>393</v>
      </c>
      <c r="G134">
        <v>375</v>
      </c>
      <c r="H134" s="6">
        <f t="shared" si="65"/>
        <v>0.95419847328244278</v>
      </c>
      <c r="I134">
        <v>33</v>
      </c>
      <c r="J134">
        <v>20</v>
      </c>
      <c r="K134">
        <v>43</v>
      </c>
      <c r="L134">
        <v>23</v>
      </c>
      <c r="M134">
        <v>12</v>
      </c>
      <c r="N134">
        <v>2</v>
      </c>
      <c r="O134">
        <v>2</v>
      </c>
      <c r="P134">
        <v>3</v>
      </c>
      <c r="Q134" s="6">
        <f t="shared" si="66"/>
        <v>0.16666666666666666</v>
      </c>
      <c r="R134" s="6">
        <f t="shared" si="67"/>
        <v>0.16666666666666666</v>
      </c>
      <c r="S134" s="6">
        <f t="shared" si="68"/>
        <v>0.25</v>
      </c>
      <c r="T134">
        <v>495</v>
      </c>
      <c r="U134">
        <v>74</v>
      </c>
      <c r="V134">
        <v>120</v>
      </c>
      <c r="W134">
        <v>169</v>
      </c>
      <c r="X134" s="6">
        <f t="shared" si="69"/>
        <v>0.14949494949494949</v>
      </c>
      <c r="Y134" s="6">
        <f t="shared" si="70"/>
        <v>0.24242424242424243</v>
      </c>
      <c r="Z134" s="6">
        <f t="shared" si="71"/>
        <v>0.34141414141414139</v>
      </c>
      <c r="AA134">
        <v>44</v>
      </c>
      <c r="AB134">
        <v>6</v>
      </c>
      <c r="AC134">
        <v>8</v>
      </c>
      <c r="AD134">
        <v>10</v>
      </c>
      <c r="AE134" s="6">
        <f t="shared" si="72"/>
        <v>0.13636363636363635</v>
      </c>
      <c r="AF134" s="6">
        <f t="shared" si="73"/>
        <v>0.18181818181818182</v>
      </c>
      <c r="AG134" s="6">
        <f t="shared" si="74"/>
        <v>0.22727272727272727</v>
      </c>
      <c r="AH134">
        <v>4</v>
      </c>
      <c r="AI134">
        <v>1</v>
      </c>
      <c r="AJ134">
        <v>1</v>
      </c>
      <c r="AK134">
        <v>1</v>
      </c>
      <c r="AL134" s="6">
        <f t="shared" si="75"/>
        <v>0.25</v>
      </c>
      <c r="AM134" s="6">
        <f t="shared" si="76"/>
        <v>0.25</v>
      </c>
      <c r="AN134" s="6">
        <f t="shared" si="77"/>
        <v>0.25</v>
      </c>
      <c r="AO134">
        <v>310</v>
      </c>
      <c r="AP134">
        <v>18</v>
      </c>
      <c r="AQ134">
        <v>33</v>
      </c>
      <c r="AR134">
        <v>48</v>
      </c>
      <c r="AS134" s="6">
        <f t="shared" si="78"/>
        <v>5.8064516129032261E-2</v>
      </c>
      <c r="AT134" s="6">
        <f t="shared" si="79"/>
        <v>0.1064516129032258</v>
      </c>
      <c r="AU134" s="6">
        <f t="shared" si="80"/>
        <v>0.15483870967741936</v>
      </c>
      <c r="AV134">
        <f t="shared" si="81"/>
        <v>865</v>
      </c>
      <c r="AW134">
        <f t="shared" si="82"/>
        <v>101</v>
      </c>
      <c r="AX134">
        <f t="shared" si="83"/>
        <v>164</v>
      </c>
      <c r="AY134">
        <f t="shared" si="84"/>
        <v>231</v>
      </c>
      <c r="AZ134" s="6">
        <f t="shared" si="85"/>
        <v>0.11676300578034682</v>
      </c>
      <c r="BA134" s="6">
        <f t="shared" si="86"/>
        <v>0.18959537572254334</v>
      </c>
      <c r="BB134" s="6">
        <f t="shared" si="87"/>
        <v>0.26705202312138726</v>
      </c>
      <c r="BC134">
        <v>2986</v>
      </c>
      <c r="BD134">
        <v>134</v>
      </c>
      <c r="BE134">
        <v>4</v>
      </c>
      <c r="BF134" s="6">
        <f t="shared" si="88"/>
        <v>2.9850746268656716E-2</v>
      </c>
      <c r="BG134">
        <v>22</v>
      </c>
      <c r="BH134" s="6">
        <f t="shared" si="89"/>
        <v>0.16417910447761194</v>
      </c>
      <c r="BI134">
        <v>25</v>
      </c>
      <c r="BJ134" s="6">
        <f t="shared" si="90"/>
        <v>0.18656716417910449</v>
      </c>
      <c r="BK134">
        <v>385</v>
      </c>
      <c r="BL134">
        <v>36</v>
      </c>
      <c r="BM134" s="6">
        <f t="shared" si="91"/>
        <v>9.350649350649351E-2</v>
      </c>
      <c r="BN134">
        <v>36</v>
      </c>
      <c r="BO134" s="6">
        <f t="shared" si="92"/>
        <v>9.350649350649351E-2</v>
      </c>
      <c r="BP134">
        <v>66</v>
      </c>
      <c r="BQ134" s="6">
        <f t="shared" si="93"/>
        <v>0.17142857142857143</v>
      </c>
      <c r="BR134">
        <v>1874</v>
      </c>
      <c r="BS134">
        <v>2201</v>
      </c>
      <c r="BT134">
        <v>377</v>
      </c>
      <c r="BU134">
        <v>97</v>
      </c>
      <c r="BV134">
        <v>103</v>
      </c>
      <c r="BW134" s="67">
        <f t="shared" si="94"/>
        <v>0.5305039787798409</v>
      </c>
      <c r="BX134">
        <v>2795</v>
      </c>
      <c r="BY134">
        <v>1018</v>
      </c>
      <c r="BZ134" s="6">
        <f t="shared" si="95"/>
        <v>0.36422182468694098</v>
      </c>
      <c r="CA134">
        <v>567</v>
      </c>
      <c r="CB134">
        <v>532</v>
      </c>
      <c r="CC134" s="6">
        <f t="shared" si="96"/>
        <v>0.93827160493827155</v>
      </c>
    </row>
    <row r="135" spans="1:81" x14ac:dyDescent="0.3">
      <c r="A135" t="s">
        <v>344</v>
      </c>
      <c r="B135" t="s">
        <v>347</v>
      </c>
      <c r="C135" t="s">
        <v>348</v>
      </c>
      <c r="D135" s="50">
        <v>1871426</v>
      </c>
      <c r="E135" t="s">
        <v>1062</v>
      </c>
      <c r="F135">
        <v>368</v>
      </c>
      <c r="G135">
        <v>35</v>
      </c>
      <c r="H135" s="6">
        <f t="shared" si="65"/>
        <v>9.5108695652173919E-2</v>
      </c>
      <c r="I135">
        <v>1495</v>
      </c>
      <c r="J135">
        <v>1264</v>
      </c>
      <c r="K135">
        <v>1495</v>
      </c>
      <c r="L135">
        <v>1264</v>
      </c>
      <c r="M135">
        <v>5</v>
      </c>
      <c r="N135">
        <v>0</v>
      </c>
      <c r="O135">
        <v>1</v>
      </c>
      <c r="P135">
        <v>2</v>
      </c>
      <c r="Q135" s="6">
        <f t="shared" si="66"/>
        <v>0</v>
      </c>
      <c r="R135" s="6">
        <f t="shared" si="67"/>
        <v>0.2</v>
      </c>
      <c r="S135" s="6">
        <f t="shared" si="68"/>
        <v>0.4</v>
      </c>
      <c r="T135">
        <v>1</v>
      </c>
      <c r="U135">
        <v>0</v>
      </c>
      <c r="V135">
        <v>0</v>
      </c>
      <c r="W135">
        <v>0</v>
      </c>
      <c r="X135" s="6">
        <f t="shared" si="69"/>
        <v>0</v>
      </c>
      <c r="Y135" s="6">
        <f t="shared" si="70"/>
        <v>0</v>
      </c>
      <c r="Z135" s="6">
        <f t="shared" si="71"/>
        <v>0</v>
      </c>
      <c r="AA135">
        <v>6</v>
      </c>
      <c r="AB135">
        <v>1</v>
      </c>
      <c r="AC135">
        <v>1</v>
      </c>
      <c r="AD135">
        <v>1</v>
      </c>
      <c r="AE135" s="6">
        <f t="shared" si="72"/>
        <v>0.16666666666666666</v>
      </c>
      <c r="AF135" s="6">
        <f t="shared" si="73"/>
        <v>0.16666666666666666</v>
      </c>
      <c r="AG135" s="6">
        <f t="shared" si="74"/>
        <v>0.16666666666666666</v>
      </c>
      <c r="AH135">
        <v>0</v>
      </c>
      <c r="AI135">
        <v>0</v>
      </c>
      <c r="AJ135">
        <v>0</v>
      </c>
      <c r="AK135">
        <v>0</v>
      </c>
      <c r="AL135" s="6" t="str">
        <f t="shared" si="75"/>
        <v>NA</v>
      </c>
      <c r="AM135" s="6" t="str">
        <f t="shared" si="76"/>
        <v>NA</v>
      </c>
      <c r="AN135" s="6" t="str">
        <f t="shared" si="77"/>
        <v>NA</v>
      </c>
      <c r="AO135">
        <v>74</v>
      </c>
      <c r="AP135">
        <v>0</v>
      </c>
      <c r="AQ135">
        <v>1</v>
      </c>
      <c r="AR135">
        <v>4</v>
      </c>
      <c r="AS135" s="6">
        <f t="shared" si="78"/>
        <v>0</v>
      </c>
      <c r="AT135" s="6">
        <f t="shared" si="79"/>
        <v>1.3513513513513514E-2</v>
      </c>
      <c r="AU135" s="6">
        <f t="shared" si="80"/>
        <v>5.4054054054054057E-2</v>
      </c>
      <c r="AV135">
        <f t="shared" si="81"/>
        <v>86</v>
      </c>
      <c r="AW135">
        <f t="shared" si="82"/>
        <v>1</v>
      </c>
      <c r="AX135">
        <f t="shared" si="83"/>
        <v>3</v>
      </c>
      <c r="AY135">
        <f t="shared" si="84"/>
        <v>7</v>
      </c>
      <c r="AZ135" s="6">
        <f t="shared" si="85"/>
        <v>1.1627906976744186E-2</v>
      </c>
      <c r="BA135" s="6">
        <f t="shared" si="86"/>
        <v>3.4883720930232558E-2</v>
      </c>
      <c r="BB135" s="6">
        <f t="shared" si="87"/>
        <v>8.1395348837209308E-2</v>
      </c>
      <c r="BC135">
        <v>492</v>
      </c>
      <c r="BD135">
        <v>185</v>
      </c>
      <c r="BE135">
        <v>2</v>
      </c>
      <c r="BF135" s="6">
        <f t="shared" si="88"/>
        <v>1.0810810810810811E-2</v>
      </c>
      <c r="BG135">
        <v>17</v>
      </c>
      <c r="BH135" s="6">
        <f t="shared" si="89"/>
        <v>9.1891891891891897E-2</v>
      </c>
      <c r="BI135">
        <v>18</v>
      </c>
      <c r="BJ135" s="6">
        <f t="shared" si="90"/>
        <v>9.7297297297297303E-2</v>
      </c>
      <c r="BK135">
        <v>88</v>
      </c>
      <c r="BL135">
        <v>6</v>
      </c>
      <c r="BM135" s="6">
        <f t="shared" si="91"/>
        <v>6.8181818181818177E-2</v>
      </c>
      <c r="BN135">
        <v>27</v>
      </c>
      <c r="BO135" s="6">
        <f t="shared" si="92"/>
        <v>0.30681818181818182</v>
      </c>
      <c r="BP135">
        <v>33</v>
      </c>
      <c r="BQ135" s="6">
        <f t="shared" si="93"/>
        <v>0.375</v>
      </c>
      <c r="BR135">
        <v>0</v>
      </c>
      <c r="BS135">
        <v>259</v>
      </c>
      <c r="BT135">
        <v>207</v>
      </c>
      <c r="BU135">
        <v>31</v>
      </c>
      <c r="BV135">
        <v>14</v>
      </c>
      <c r="BW135" s="67">
        <f t="shared" si="94"/>
        <v>0.21739130434782608</v>
      </c>
      <c r="BX135">
        <v>87</v>
      </c>
      <c r="BY135">
        <v>78</v>
      </c>
      <c r="BZ135" s="6">
        <f t="shared" si="95"/>
        <v>0.89655172413793105</v>
      </c>
      <c r="CA135">
        <v>515</v>
      </c>
      <c r="CB135">
        <v>502</v>
      </c>
      <c r="CC135" s="6">
        <f t="shared" si="96"/>
        <v>0.97475728155339803</v>
      </c>
    </row>
    <row r="136" spans="1:81" x14ac:dyDescent="0.3">
      <c r="A136" t="s">
        <v>344</v>
      </c>
      <c r="B136" t="s">
        <v>972</v>
      </c>
      <c r="C136" t="s">
        <v>350</v>
      </c>
      <c r="D136" s="50">
        <v>683573</v>
      </c>
      <c r="E136" t="s">
        <v>1064</v>
      </c>
      <c r="F136">
        <v>89</v>
      </c>
      <c r="G136">
        <v>87</v>
      </c>
      <c r="H136" s="6">
        <f t="shared" si="65"/>
        <v>0.97752808988764039</v>
      </c>
      <c r="I136">
        <v>114</v>
      </c>
      <c r="J136">
        <v>84</v>
      </c>
      <c r="K136">
        <v>134</v>
      </c>
      <c r="L136">
        <v>86</v>
      </c>
      <c r="M136">
        <v>7</v>
      </c>
      <c r="N136">
        <v>0</v>
      </c>
      <c r="O136">
        <v>0</v>
      </c>
      <c r="P136">
        <v>0</v>
      </c>
      <c r="Q136" s="6">
        <f t="shared" si="66"/>
        <v>0</v>
      </c>
      <c r="R136" s="6">
        <f t="shared" si="67"/>
        <v>0</v>
      </c>
      <c r="S136" s="6">
        <f t="shared" si="68"/>
        <v>0</v>
      </c>
      <c r="T136">
        <v>0</v>
      </c>
      <c r="U136">
        <v>0</v>
      </c>
      <c r="V136">
        <v>0</v>
      </c>
      <c r="W136">
        <v>0</v>
      </c>
      <c r="X136" s="6" t="str">
        <f t="shared" si="69"/>
        <v>NA</v>
      </c>
      <c r="Y136" s="6" t="str">
        <f t="shared" si="70"/>
        <v>NA</v>
      </c>
      <c r="Z136" s="6" t="str">
        <f t="shared" si="71"/>
        <v>NA</v>
      </c>
      <c r="AA136">
        <v>3</v>
      </c>
      <c r="AB136">
        <v>0</v>
      </c>
      <c r="AC136">
        <v>0</v>
      </c>
      <c r="AD136">
        <v>0</v>
      </c>
      <c r="AE136" s="6">
        <f t="shared" si="72"/>
        <v>0</v>
      </c>
      <c r="AF136" s="6">
        <f t="shared" si="73"/>
        <v>0</v>
      </c>
      <c r="AG136" s="6">
        <f t="shared" si="74"/>
        <v>0</v>
      </c>
      <c r="AH136">
        <v>0</v>
      </c>
      <c r="AI136">
        <v>0</v>
      </c>
      <c r="AJ136">
        <v>0</v>
      </c>
      <c r="AK136">
        <v>0</v>
      </c>
      <c r="AL136" s="6" t="str">
        <f t="shared" si="75"/>
        <v>NA</v>
      </c>
      <c r="AM136" s="6" t="str">
        <f t="shared" si="76"/>
        <v>NA</v>
      </c>
      <c r="AN136" s="6" t="str">
        <f t="shared" si="77"/>
        <v>NA</v>
      </c>
      <c r="AO136">
        <v>98</v>
      </c>
      <c r="AP136">
        <v>4</v>
      </c>
      <c r="AQ136">
        <v>4</v>
      </c>
      <c r="AR136">
        <v>4</v>
      </c>
      <c r="AS136" s="6">
        <f t="shared" si="78"/>
        <v>4.0816326530612242E-2</v>
      </c>
      <c r="AT136" s="6">
        <f t="shared" si="79"/>
        <v>4.0816326530612242E-2</v>
      </c>
      <c r="AU136" s="6">
        <f t="shared" si="80"/>
        <v>4.0816326530612242E-2</v>
      </c>
      <c r="AV136">
        <f t="shared" si="81"/>
        <v>108</v>
      </c>
      <c r="AW136">
        <f t="shared" si="82"/>
        <v>4</v>
      </c>
      <c r="AX136">
        <f t="shared" si="83"/>
        <v>4</v>
      </c>
      <c r="AY136">
        <f t="shared" si="84"/>
        <v>4</v>
      </c>
      <c r="AZ136" s="6">
        <f t="shared" si="85"/>
        <v>3.7037037037037035E-2</v>
      </c>
      <c r="BA136" s="6">
        <f t="shared" si="86"/>
        <v>3.7037037037037035E-2</v>
      </c>
      <c r="BB136" s="6">
        <f t="shared" si="87"/>
        <v>3.7037037037037035E-2</v>
      </c>
      <c r="BC136">
        <v>192</v>
      </c>
      <c r="BD136">
        <v>16</v>
      </c>
      <c r="BE136">
        <v>3</v>
      </c>
      <c r="BF136" s="6">
        <f t="shared" si="88"/>
        <v>0.1875</v>
      </c>
      <c r="BG136">
        <v>7</v>
      </c>
      <c r="BH136" s="6">
        <f t="shared" si="89"/>
        <v>0.4375</v>
      </c>
      <c r="BI136">
        <v>9</v>
      </c>
      <c r="BJ136" s="6">
        <f t="shared" si="90"/>
        <v>0.5625</v>
      </c>
      <c r="BK136">
        <v>53</v>
      </c>
      <c r="BL136">
        <v>23</v>
      </c>
      <c r="BM136" s="6">
        <f t="shared" si="91"/>
        <v>0.43396226415094341</v>
      </c>
      <c r="BN136">
        <v>13</v>
      </c>
      <c r="BO136" s="6">
        <f t="shared" si="92"/>
        <v>0.24528301886792453</v>
      </c>
      <c r="BP136">
        <v>27</v>
      </c>
      <c r="BQ136" s="6">
        <f t="shared" si="93"/>
        <v>0.50943396226415094</v>
      </c>
      <c r="BR136">
        <v>132</v>
      </c>
      <c r="BS136">
        <v>201</v>
      </c>
      <c r="BT136">
        <v>22</v>
      </c>
      <c r="BU136">
        <v>9</v>
      </c>
      <c r="BV136">
        <v>3</v>
      </c>
      <c r="BW136" s="67">
        <f t="shared" si="94"/>
        <v>0.54545454545454541</v>
      </c>
      <c r="BX136">
        <v>228</v>
      </c>
      <c r="BY136">
        <v>161</v>
      </c>
      <c r="BZ136" s="6">
        <f t="shared" si="95"/>
        <v>0.70614035087719296</v>
      </c>
      <c r="CA136">
        <v>31</v>
      </c>
      <c r="CB136">
        <v>31</v>
      </c>
      <c r="CC136" s="6">
        <f t="shared" si="96"/>
        <v>1</v>
      </c>
    </row>
    <row r="137" spans="1:81" x14ac:dyDescent="0.3">
      <c r="A137" t="s">
        <v>344</v>
      </c>
      <c r="B137" t="s">
        <v>351</v>
      </c>
      <c r="C137" t="s">
        <v>352</v>
      </c>
      <c r="D137" s="50">
        <v>2651388</v>
      </c>
      <c r="E137" t="s">
        <v>1063</v>
      </c>
      <c r="F137">
        <v>1028</v>
      </c>
      <c r="G137">
        <v>405</v>
      </c>
      <c r="H137" s="6">
        <f t="shared" si="65"/>
        <v>0.39396887159533073</v>
      </c>
      <c r="I137">
        <v>238</v>
      </c>
      <c r="J137">
        <v>18</v>
      </c>
      <c r="K137">
        <v>254</v>
      </c>
      <c r="L137">
        <v>20</v>
      </c>
      <c r="M137">
        <v>198</v>
      </c>
      <c r="N137">
        <v>48</v>
      </c>
      <c r="O137">
        <v>55</v>
      </c>
      <c r="P137">
        <v>60</v>
      </c>
      <c r="Q137" s="6">
        <f t="shared" si="66"/>
        <v>0.24242424242424243</v>
      </c>
      <c r="R137" s="6">
        <f t="shared" si="67"/>
        <v>0.27777777777777779</v>
      </c>
      <c r="S137" s="6">
        <f t="shared" si="68"/>
        <v>0.30303030303030304</v>
      </c>
      <c r="T137">
        <v>1064</v>
      </c>
      <c r="U137">
        <v>170</v>
      </c>
      <c r="V137">
        <v>240</v>
      </c>
      <c r="W137">
        <v>307</v>
      </c>
      <c r="X137" s="6">
        <f t="shared" si="69"/>
        <v>0.15977443609022557</v>
      </c>
      <c r="Y137" s="6">
        <f t="shared" si="70"/>
        <v>0.22556390977443608</v>
      </c>
      <c r="Z137" s="6">
        <f t="shared" si="71"/>
        <v>0.28853383458646614</v>
      </c>
      <c r="AA137">
        <v>150</v>
      </c>
      <c r="AB137">
        <v>7</v>
      </c>
      <c r="AC137">
        <v>9</v>
      </c>
      <c r="AD137">
        <v>10</v>
      </c>
      <c r="AE137" s="6">
        <f t="shared" si="72"/>
        <v>4.6666666666666669E-2</v>
      </c>
      <c r="AF137" s="6">
        <f t="shared" si="73"/>
        <v>0.06</v>
      </c>
      <c r="AG137" s="6">
        <f t="shared" si="74"/>
        <v>6.6666666666666666E-2</v>
      </c>
      <c r="AH137">
        <v>0</v>
      </c>
      <c r="AI137">
        <v>0</v>
      </c>
      <c r="AJ137">
        <v>0</v>
      </c>
      <c r="AK137">
        <v>0</v>
      </c>
      <c r="AL137" s="6" t="str">
        <f t="shared" si="75"/>
        <v>NA</v>
      </c>
      <c r="AM137" s="6" t="str">
        <f t="shared" si="76"/>
        <v>NA</v>
      </c>
      <c r="AN137" s="6" t="str">
        <f t="shared" si="77"/>
        <v>NA</v>
      </c>
      <c r="AO137">
        <v>969</v>
      </c>
      <c r="AP137">
        <v>29</v>
      </c>
      <c r="AQ137">
        <v>49</v>
      </c>
      <c r="AR137">
        <v>67</v>
      </c>
      <c r="AS137" s="6">
        <f t="shared" si="78"/>
        <v>2.9927760577915376E-2</v>
      </c>
      <c r="AT137" s="6">
        <f t="shared" si="79"/>
        <v>5.0567595459236329E-2</v>
      </c>
      <c r="AU137" s="6">
        <f t="shared" si="80"/>
        <v>6.9143446852425183E-2</v>
      </c>
      <c r="AV137">
        <f t="shared" si="81"/>
        <v>2381</v>
      </c>
      <c r="AW137">
        <f t="shared" si="82"/>
        <v>254</v>
      </c>
      <c r="AX137">
        <f t="shared" si="83"/>
        <v>353</v>
      </c>
      <c r="AY137">
        <f t="shared" si="84"/>
        <v>444</v>
      </c>
      <c r="AZ137" s="6">
        <f t="shared" si="85"/>
        <v>0.10667786644267115</v>
      </c>
      <c r="BA137" s="6">
        <f t="shared" si="86"/>
        <v>0.14825703485930281</v>
      </c>
      <c r="BB137" s="6">
        <f t="shared" si="87"/>
        <v>0.18647627047459051</v>
      </c>
      <c r="BC137">
        <v>1051</v>
      </c>
      <c r="BD137">
        <v>436</v>
      </c>
      <c r="BE137">
        <v>22</v>
      </c>
      <c r="BF137" s="6">
        <f t="shared" si="88"/>
        <v>5.0458715596330278E-2</v>
      </c>
      <c r="BG137">
        <v>30</v>
      </c>
      <c r="BH137" s="6">
        <f t="shared" si="89"/>
        <v>6.8807339449541288E-2</v>
      </c>
      <c r="BI137">
        <v>48</v>
      </c>
      <c r="BJ137" s="6">
        <f t="shared" si="90"/>
        <v>0.11009174311926606</v>
      </c>
      <c r="BK137">
        <v>1956</v>
      </c>
      <c r="BL137">
        <v>358</v>
      </c>
      <c r="BM137" s="6">
        <f t="shared" si="91"/>
        <v>0.18302658486707565</v>
      </c>
      <c r="BN137">
        <v>99</v>
      </c>
      <c r="BO137" s="6">
        <f t="shared" si="92"/>
        <v>5.0613496932515337E-2</v>
      </c>
      <c r="BP137">
        <v>427</v>
      </c>
      <c r="BQ137" s="6">
        <f t="shared" si="93"/>
        <v>0.21830265848670757</v>
      </c>
      <c r="BR137">
        <v>767</v>
      </c>
      <c r="BS137">
        <v>855</v>
      </c>
      <c r="BT137">
        <v>376</v>
      </c>
      <c r="BU137">
        <v>48</v>
      </c>
      <c r="BV137">
        <v>132</v>
      </c>
      <c r="BW137" s="67">
        <f t="shared" si="94"/>
        <v>0.47872340425531917</v>
      </c>
      <c r="BX137">
        <v>1171</v>
      </c>
      <c r="BY137">
        <v>541</v>
      </c>
      <c r="BZ137" s="6">
        <f t="shared" si="95"/>
        <v>0.46199829205807003</v>
      </c>
      <c r="CA137">
        <v>189</v>
      </c>
      <c r="CB137">
        <v>152</v>
      </c>
      <c r="CC137" s="6">
        <f t="shared" si="96"/>
        <v>0.80423280423280419</v>
      </c>
    </row>
    <row r="138" spans="1:81" x14ac:dyDescent="0.3">
      <c r="A138" t="s">
        <v>353</v>
      </c>
      <c r="B138" t="s">
        <v>354</v>
      </c>
      <c r="C138" t="s">
        <v>355</v>
      </c>
      <c r="D138" s="50">
        <v>9430594</v>
      </c>
      <c r="E138" t="s">
        <v>1063</v>
      </c>
      <c r="F138">
        <v>1223</v>
      </c>
      <c r="G138">
        <v>619</v>
      </c>
      <c r="H138" s="6">
        <f t="shared" si="65"/>
        <v>0.50613246116107935</v>
      </c>
      <c r="I138">
        <v>41</v>
      </c>
      <c r="J138">
        <v>20</v>
      </c>
      <c r="K138">
        <v>58</v>
      </c>
      <c r="L138">
        <v>25</v>
      </c>
      <c r="M138">
        <v>15</v>
      </c>
      <c r="N138">
        <v>0</v>
      </c>
      <c r="O138">
        <v>1</v>
      </c>
      <c r="P138">
        <v>1</v>
      </c>
      <c r="Q138" s="6">
        <f t="shared" si="66"/>
        <v>0</v>
      </c>
      <c r="R138" s="6">
        <f t="shared" si="67"/>
        <v>6.6666666666666666E-2</v>
      </c>
      <c r="S138" s="6">
        <f t="shared" si="68"/>
        <v>6.6666666666666666E-2</v>
      </c>
      <c r="T138">
        <v>1133</v>
      </c>
      <c r="U138">
        <v>89</v>
      </c>
      <c r="V138">
        <v>142</v>
      </c>
      <c r="W138">
        <v>198</v>
      </c>
      <c r="X138" s="6">
        <f t="shared" si="69"/>
        <v>7.8552515445719326E-2</v>
      </c>
      <c r="Y138" s="6">
        <f t="shared" si="70"/>
        <v>0.12533097969991175</v>
      </c>
      <c r="Z138" s="6">
        <f t="shared" si="71"/>
        <v>0.17475728155339806</v>
      </c>
      <c r="AA138">
        <v>334</v>
      </c>
      <c r="AB138">
        <v>24</v>
      </c>
      <c r="AC138">
        <v>42</v>
      </c>
      <c r="AD138">
        <v>48</v>
      </c>
      <c r="AE138" s="6">
        <f t="shared" si="72"/>
        <v>7.1856287425149698E-2</v>
      </c>
      <c r="AF138" s="6">
        <f t="shared" si="73"/>
        <v>0.12574850299401197</v>
      </c>
      <c r="AG138" s="6">
        <f t="shared" si="74"/>
        <v>0.1437125748502994</v>
      </c>
      <c r="AH138">
        <v>0</v>
      </c>
      <c r="AI138">
        <v>0</v>
      </c>
      <c r="AJ138">
        <v>0</v>
      </c>
      <c r="AK138">
        <v>0</v>
      </c>
      <c r="AL138" s="6" t="str">
        <f t="shared" si="75"/>
        <v>NA</v>
      </c>
      <c r="AM138" s="6" t="str">
        <f t="shared" si="76"/>
        <v>NA</v>
      </c>
      <c r="AN138" s="6" t="str">
        <f t="shared" si="77"/>
        <v>NA</v>
      </c>
      <c r="AO138">
        <v>1036</v>
      </c>
      <c r="AP138">
        <v>48</v>
      </c>
      <c r="AQ138">
        <v>68</v>
      </c>
      <c r="AR138">
        <v>95</v>
      </c>
      <c r="AS138" s="6">
        <f t="shared" si="78"/>
        <v>4.633204633204633E-2</v>
      </c>
      <c r="AT138" s="6">
        <f t="shared" si="79"/>
        <v>6.5637065637065631E-2</v>
      </c>
      <c r="AU138" s="6">
        <f t="shared" si="80"/>
        <v>9.1698841698841696E-2</v>
      </c>
      <c r="AV138">
        <f t="shared" si="81"/>
        <v>2518</v>
      </c>
      <c r="AW138">
        <f t="shared" si="82"/>
        <v>161</v>
      </c>
      <c r="AX138">
        <f t="shared" si="83"/>
        <v>253</v>
      </c>
      <c r="AY138">
        <f t="shared" si="84"/>
        <v>342</v>
      </c>
      <c r="AZ138" s="6">
        <f t="shared" si="85"/>
        <v>6.3939634630659256E-2</v>
      </c>
      <c r="BA138" s="6">
        <f t="shared" si="86"/>
        <v>0.10047656870532168</v>
      </c>
      <c r="BB138" s="6">
        <f t="shared" si="87"/>
        <v>0.13582208101667989</v>
      </c>
      <c r="BC138">
        <v>3056</v>
      </c>
      <c r="BD138">
        <v>378</v>
      </c>
      <c r="BE138">
        <v>31</v>
      </c>
      <c r="BF138" s="6">
        <f t="shared" si="88"/>
        <v>8.2010582010582006E-2</v>
      </c>
      <c r="BG138">
        <v>87</v>
      </c>
      <c r="BH138" s="6">
        <f t="shared" si="89"/>
        <v>0.23015873015873015</v>
      </c>
      <c r="BI138">
        <v>105</v>
      </c>
      <c r="BJ138" s="6">
        <f t="shared" si="90"/>
        <v>0.27777777777777779</v>
      </c>
      <c r="BK138">
        <v>403</v>
      </c>
      <c r="BL138">
        <v>85</v>
      </c>
      <c r="BM138" s="6">
        <f t="shared" si="91"/>
        <v>0.21091811414392059</v>
      </c>
      <c r="BN138">
        <v>71</v>
      </c>
      <c r="BO138" s="6">
        <f t="shared" si="92"/>
        <v>0.17617866004962779</v>
      </c>
      <c r="BP138">
        <v>148</v>
      </c>
      <c r="BQ138" s="6">
        <f t="shared" si="93"/>
        <v>0.36724565756823824</v>
      </c>
      <c r="BR138">
        <v>2373</v>
      </c>
      <c r="BS138">
        <v>3104</v>
      </c>
      <c r="BT138">
        <v>21</v>
      </c>
      <c r="BU138">
        <v>2</v>
      </c>
      <c r="BV138">
        <v>12</v>
      </c>
      <c r="BW138" s="67">
        <f t="shared" si="94"/>
        <v>0.66666666666666663</v>
      </c>
      <c r="BX138">
        <v>3184</v>
      </c>
      <c r="BY138">
        <v>1736</v>
      </c>
      <c r="BZ138" s="6">
        <f t="shared" si="95"/>
        <v>0.54522613065326631</v>
      </c>
      <c r="CA138">
        <v>936</v>
      </c>
      <c r="CB138">
        <v>899</v>
      </c>
      <c r="CC138" s="6">
        <f t="shared" si="96"/>
        <v>0.9604700854700855</v>
      </c>
    </row>
    <row r="139" spans="1:81" x14ac:dyDescent="0.3">
      <c r="A139" t="s">
        <v>353</v>
      </c>
      <c r="B139" t="s">
        <v>973</v>
      </c>
      <c r="C139" t="s">
        <v>357</v>
      </c>
      <c r="D139" s="50">
        <v>9910618</v>
      </c>
      <c r="E139" t="s">
        <v>90</v>
      </c>
      <c r="F139">
        <v>617</v>
      </c>
      <c r="G139">
        <v>581</v>
      </c>
      <c r="H139" s="6">
        <f t="shared" si="65"/>
        <v>0.94165316045380876</v>
      </c>
      <c r="I139">
        <v>39</v>
      </c>
      <c r="J139">
        <v>11</v>
      </c>
      <c r="K139">
        <v>59</v>
      </c>
      <c r="L139">
        <v>14</v>
      </c>
      <c r="M139">
        <v>48</v>
      </c>
      <c r="N139">
        <v>11</v>
      </c>
      <c r="O139">
        <v>13</v>
      </c>
      <c r="P139">
        <v>19</v>
      </c>
      <c r="Q139" s="6">
        <f t="shared" si="66"/>
        <v>0.22916666666666666</v>
      </c>
      <c r="R139" s="6">
        <f t="shared" si="67"/>
        <v>0.27083333333333331</v>
      </c>
      <c r="S139" s="6">
        <f t="shared" si="68"/>
        <v>0.39583333333333331</v>
      </c>
      <c r="T139">
        <v>576</v>
      </c>
      <c r="U139">
        <v>100</v>
      </c>
      <c r="V139">
        <v>132</v>
      </c>
      <c r="W139">
        <v>164</v>
      </c>
      <c r="X139" s="6">
        <f t="shared" si="69"/>
        <v>0.1736111111111111</v>
      </c>
      <c r="Y139" s="6">
        <f t="shared" si="70"/>
        <v>0.22916666666666666</v>
      </c>
      <c r="Z139" s="6">
        <f t="shared" si="71"/>
        <v>0.28472222222222221</v>
      </c>
      <c r="AA139">
        <v>302</v>
      </c>
      <c r="AB139">
        <v>22</v>
      </c>
      <c r="AC139">
        <v>35</v>
      </c>
      <c r="AD139">
        <v>58</v>
      </c>
      <c r="AE139" s="6">
        <f t="shared" si="72"/>
        <v>7.2847682119205295E-2</v>
      </c>
      <c r="AF139" s="6">
        <f t="shared" si="73"/>
        <v>0.11589403973509933</v>
      </c>
      <c r="AG139" s="6">
        <f t="shared" si="74"/>
        <v>0.19205298013245034</v>
      </c>
      <c r="AH139">
        <v>0</v>
      </c>
      <c r="AI139">
        <v>0</v>
      </c>
      <c r="AJ139">
        <v>0</v>
      </c>
      <c r="AK139">
        <v>0</v>
      </c>
      <c r="AL139" s="6" t="str">
        <f t="shared" si="75"/>
        <v>NA</v>
      </c>
      <c r="AM139" s="6" t="str">
        <f t="shared" si="76"/>
        <v>NA</v>
      </c>
      <c r="AN139" s="6" t="str">
        <f t="shared" si="77"/>
        <v>NA</v>
      </c>
      <c r="AO139">
        <v>397</v>
      </c>
      <c r="AP139">
        <v>33</v>
      </c>
      <c r="AQ139">
        <v>52</v>
      </c>
      <c r="AR139">
        <v>74</v>
      </c>
      <c r="AS139" s="6">
        <f t="shared" si="78"/>
        <v>8.3123425692695208E-2</v>
      </c>
      <c r="AT139" s="6">
        <f t="shared" si="79"/>
        <v>0.13098236775818639</v>
      </c>
      <c r="AU139" s="6">
        <f t="shared" si="80"/>
        <v>0.18639798488664988</v>
      </c>
      <c r="AV139">
        <f t="shared" si="81"/>
        <v>1323</v>
      </c>
      <c r="AW139">
        <f t="shared" si="82"/>
        <v>166</v>
      </c>
      <c r="AX139">
        <f t="shared" si="83"/>
        <v>232</v>
      </c>
      <c r="AY139">
        <f t="shared" si="84"/>
        <v>315</v>
      </c>
      <c r="AZ139" s="6">
        <f t="shared" si="85"/>
        <v>0.12547241118669691</v>
      </c>
      <c r="BA139" s="6">
        <f t="shared" si="86"/>
        <v>0.17535903250188964</v>
      </c>
      <c r="BB139" s="6">
        <f t="shared" si="87"/>
        <v>0.23809523809523808</v>
      </c>
      <c r="BC139">
        <v>4800</v>
      </c>
      <c r="BD139">
        <v>646</v>
      </c>
      <c r="BE139">
        <v>52</v>
      </c>
      <c r="BF139" s="6">
        <f t="shared" si="88"/>
        <v>8.0495356037151702E-2</v>
      </c>
      <c r="BG139">
        <v>180</v>
      </c>
      <c r="BH139" s="6">
        <f t="shared" si="89"/>
        <v>0.27863777089783281</v>
      </c>
      <c r="BI139">
        <v>201</v>
      </c>
      <c r="BJ139" s="6">
        <f t="shared" si="90"/>
        <v>0.3111455108359133</v>
      </c>
      <c r="BK139">
        <v>290</v>
      </c>
      <c r="BL139">
        <v>36</v>
      </c>
      <c r="BM139" s="6">
        <f t="shared" si="91"/>
        <v>0.12413793103448276</v>
      </c>
      <c r="BN139">
        <v>96</v>
      </c>
      <c r="BO139" s="6">
        <f t="shared" si="92"/>
        <v>0.33103448275862069</v>
      </c>
      <c r="BP139">
        <v>120</v>
      </c>
      <c r="BQ139" s="6">
        <f t="shared" si="93"/>
        <v>0.41379310344827586</v>
      </c>
      <c r="BR139">
        <v>3221</v>
      </c>
      <c r="BS139">
        <v>3413</v>
      </c>
      <c r="BT139">
        <v>385</v>
      </c>
      <c r="BU139">
        <v>239</v>
      </c>
      <c r="BV139">
        <v>82</v>
      </c>
      <c r="BW139" s="67">
        <f t="shared" si="94"/>
        <v>0.83376623376623371</v>
      </c>
      <c r="BX139">
        <v>4146</v>
      </c>
      <c r="BY139">
        <v>647</v>
      </c>
      <c r="BZ139" s="6">
        <f t="shared" si="95"/>
        <v>0.15605402797877471</v>
      </c>
      <c r="CA139">
        <v>1606</v>
      </c>
      <c r="CB139">
        <v>1542</v>
      </c>
      <c r="CC139" s="6">
        <f t="shared" si="96"/>
        <v>0.96014943960149435</v>
      </c>
    </row>
    <row r="140" spans="1:81" x14ac:dyDescent="0.3">
      <c r="A140" t="s">
        <v>353</v>
      </c>
      <c r="B140" t="s">
        <v>974</v>
      </c>
      <c r="C140" t="s">
        <v>359</v>
      </c>
      <c r="D140" s="50">
        <v>1820160</v>
      </c>
      <c r="E140" t="s">
        <v>1062</v>
      </c>
      <c r="F140">
        <v>465</v>
      </c>
      <c r="G140">
        <v>323</v>
      </c>
      <c r="H140" s="6">
        <f t="shared" si="65"/>
        <v>0.69462365591397845</v>
      </c>
      <c r="I140">
        <v>47</v>
      </c>
      <c r="J140">
        <v>11</v>
      </c>
      <c r="K140">
        <v>54</v>
      </c>
      <c r="L140">
        <v>12</v>
      </c>
      <c r="M140">
        <v>1</v>
      </c>
      <c r="N140">
        <v>0</v>
      </c>
      <c r="O140">
        <v>0</v>
      </c>
      <c r="P140">
        <v>0</v>
      </c>
      <c r="Q140" s="6">
        <f t="shared" si="66"/>
        <v>0</v>
      </c>
      <c r="R140" s="6">
        <f t="shared" si="67"/>
        <v>0</v>
      </c>
      <c r="S140" s="6">
        <f t="shared" si="68"/>
        <v>0</v>
      </c>
      <c r="T140">
        <v>527</v>
      </c>
      <c r="U140">
        <v>67</v>
      </c>
      <c r="V140">
        <v>102</v>
      </c>
      <c r="W140">
        <v>131</v>
      </c>
      <c r="X140" s="6">
        <f t="shared" si="69"/>
        <v>0.12713472485768501</v>
      </c>
      <c r="Y140" s="6">
        <f t="shared" si="70"/>
        <v>0.19354838709677419</v>
      </c>
      <c r="Z140" s="6">
        <f t="shared" si="71"/>
        <v>0.24857685009487665</v>
      </c>
      <c r="AA140">
        <v>52</v>
      </c>
      <c r="AB140">
        <v>5</v>
      </c>
      <c r="AC140">
        <v>11</v>
      </c>
      <c r="AD140">
        <v>12</v>
      </c>
      <c r="AE140" s="6">
        <f t="shared" si="72"/>
        <v>9.6153846153846159E-2</v>
      </c>
      <c r="AF140" s="6">
        <f t="shared" si="73"/>
        <v>0.21153846153846154</v>
      </c>
      <c r="AG140" s="6">
        <f t="shared" si="74"/>
        <v>0.23076923076923078</v>
      </c>
      <c r="AH140">
        <v>0</v>
      </c>
      <c r="AI140">
        <v>0</v>
      </c>
      <c r="AJ140">
        <v>0</v>
      </c>
      <c r="AK140">
        <v>0</v>
      </c>
      <c r="AL140" s="6" t="str">
        <f t="shared" si="75"/>
        <v>NA</v>
      </c>
      <c r="AM140" s="6" t="str">
        <f t="shared" si="76"/>
        <v>NA</v>
      </c>
      <c r="AN140" s="6" t="str">
        <f t="shared" si="77"/>
        <v>NA</v>
      </c>
      <c r="AO140">
        <v>194</v>
      </c>
      <c r="AP140">
        <v>21</v>
      </c>
      <c r="AQ140">
        <v>30</v>
      </c>
      <c r="AR140">
        <v>40</v>
      </c>
      <c r="AS140" s="6">
        <f t="shared" si="78"/>
        <v>0.10824742268041238</v>
      </c>
      <c r="AT140" s="6">
        <f t="shared" si="79"/>
        <v>0.15463917525773196</v>
      </c>
      <c r="AU140" s="6">
        <f t="shared" si="80"/>
        <v>0.20618556701030927</v>
      </c>
      <c r="AV140">
        <f t="shared" si="81"/>
        <v>774</v>
      </c>
      <c r="AW140">
        <f t="shared" si="82"/>
        <v>93</v>
      </c>
      <c r="AX140">
        <f t="shared" si="83"/>
        <v>143</v>
      </c>
      <c r="AY140">
        <f t="shared" si="84"/>
        <v>183</v>
      </c>
      <c r="AZ140" s="6">
        <f t="shared" si="85"/>
        <v>0.12015503875968993</v>
      </c>
      <c r="BA140" s="6">
        <f t="shared" si="86"/>
        <v>0.1847545219638243</v>
      </c>
      <c r="BB140" s="6">
        <f t="shared" si="87"/>
        <v>0.23643410852713179</v>
      </c>
      <c r="BC140">
        <v>3338</v>
      </c>
      <c r="BD140">
        <v>113</v>
      </c>
      <c r="BE140">
        <v>6</v>
      </c>
      <c r="BF140" s="6">
        <f t="shared" si="88"/>
        <v>5.3097345132743362E-2</v>
      </c>
      <c r="BG140">
        <v>20</v>
      </c>
      <c r="BH140" s="6">
        <f t="shared" si="89"/>
        <v>0.17699115044247787</v>
      </c>
      <c r="BI140">
        <v>22</v>
      </c>
      <c r="BJ140" s="6">
        <f t="shared" si="90"/>
        <v>0.19469026548672566</v>
      </c>
      <c r="BK140">
        <v>65</v>
      </c>
      <c r="BL140">
        <v>11</v>
      </c>
      <c r="BM140" s="6">
        <f t="shared" si="91"/>
        <v>0.16923076923076924</v>
      </c>
      <c r="BN140">
        <v>8</v>
      </c>
      <c r="BO140" s="6">
        <f t="shared" si="92"/>
        <v>0.12307692307692308</v>
      </c>
      <c r="BP140">
        <v>18</v>
      </c>
      <c r="BQ140" s="6">
        <f t="shared" si="93"/>
        <v>0.27692307692307694</v>
      </c>
      <c r="BR140">
        <v>2249</v>
      </c>
      <c r="BS140">
        <v>2384</v>
      </c>
      <c r="BT140">
        <v>41</v>
      </c>
      <c r="BU140">
        <v>5</v>
      </c>
      <c r="BV140">
        <v>26</v>
      </c>
      <c r="BW140" s="67">
        <f t="shared" si="94"/>
        <v>0.75609756097560976</v>
      </c>
      <c r="BX140">
        <v>3055</v>
      </c>
      <c r="BY140">
        <v>517</v>
      </c>
      <c r="BZ140" s="6">
        <f t="shared" si="95"/>
        <v>0.16923076923076924</v>
      </c>
      <c r="CA140">
        <v>334</v>
      </c>
      <c r="CB140">
        <v>321</v>
      </c>
      <c r="CC140" s="6">
        <f t="shared" si="96"/>
        <v>0.96107784431137722</v>
      </c>
    </row>
    <row r="141" spans="1:81" x14ac:dyDescent="0.3">
      <c r="A141" t="s">
        <v>360</v>
      </c>
      <c r="B141" t="s">
        <v>361</v>
      </c>
      <c r="C141" t="s">
        <v>362</v>
      </c>
      <c r="D141" s="50">
        <v>2840362</v>
      </c>
      <c r="E141" t="s">
        <v>1063</v>
      </c>
      <c r="F141">
        <v>159</v>
      </c>
      <c r="G141">
        <v>159</v>
      </c>
      <c r="H141" s="6">
        <f t="shared" si="65"/>
        <v>1</v>
      </c>
      <c r="I141">
        <v>65</v>
      </c>
      <c r="J141">
        <v>33</v>
      </c>
      <c r="K141">
        <v>81</v>
      </c>
      <c r="L141">
        <v>36</v>
      </c>
      <c r="M141">
        <v>62</v>
      </c>
      <c r="N141">
        <v>9</v>
      </c>
      <c r="O141">
        <v>12</v>
      </c>
      <c r="P141">
        <v>19</v>
      </c>
      <c r="Q141" s="6">
        <f t="shared" si="66"/>
        <v>0.14516129032258066</v>
      </c>
      <c r="R141" s="6">
        <f t="shared" si="67"/>
        <v>0.19354838709677419</v>
      </c>
      <c r="S141" s="6">
        <f t="shared" si="68"/>
        <v>0.30645161290322581</v>
      </c>
      <c r="T141">
        <v>126</v>
      </c>
      <c r="U141">
        <v>16</v>
      </c>
      <c r="V141">
        <v>22</v>
      </c>
      <c r="W141">
        <v>30</v>
      </c>
      <c r="X141" s="6">
        <f t="shared" si="69"/>
        <v>0.12698412698412698</v>
      </c>
      <c r="Y141" s="6">
        <f t="shared" si="70"/>
        <v>0.17460317460317459</v>
      </c>
      <c r="Z141" s="6">
        <f t="shared" si="71"/>
        <v>0.23809523809523808</v>
      </c>
      <c r="AA141">
        <v>288</v>
      </c>
      <c r="AB141">
        <v>12</v>
      </c>
      <c r="AC141">
        <v>18</v>
      </c>
      <c r="AD141">
        <v>24</v>
      </c>
      <c r="AE141" s="6">
        <f t="shared" si="72"/>
        <v>4.1666666666666664E-2</v>
      </c>
      <c r="AF141" s="6">
        <f t="shared" si="73"/>
        <v>6.25E-2</v>
      </c>
      <c r="AG141" s="6">
        <f t="shared" si="74"/>
        <v>8.3333333333333329E-2</v>
      </c>
      <c r="AH141">
        <v>0</v>
      </c>
      <c r="AI141">
        <v>0</v>
      </c>
      <c r="AJ141">
        <v>0</v>
      </c>
      <c r="AK141">
        <v>0</v>
      </c>
      <c r="AL141" s="6" t="str">
        <f t="shared" si="75"/>
        <v>NA</v>
      </c>
      <c r="AM141" s="6" t="str">
        <f t="shared" si="76"/>
        <v>NA</v>
      </c>
      <c r="AN141" s="6" t="str">
        <f t="shared" si="77"/>
        <v>NA</v>
      </c>
      <c r="AO141">
        <v>175</v>
      </c>
      <c r="AP141">
        <v>7</v>
      </c>
      <c r="AQ141">
        <v>11</v>
      </c>
      <c r="AR141">
        <v>22</v>
      </c>
      <c r="AS141" s="6">
        <f t="shared" si="78"/>
        <v>0.04</v>
      </c>
      <c r="AT141" s="6">
        <f t="shared" si="79"/>
        <v>6.2857142857142861E-2</v>
      </c>
      <c r="AU141" s="6">
        <f t="shared" si="80"/>
        <v>0.12571428571428572</v>
      </c>
      <c r="AV141">
        <f t="shared" si="81"/>
        <v>651</v>
      </c>
      <c r="AW141">
        <f t="shared" si="82"/>
        <v>44</v>
      </c>
      <c r="AX141">
        <f t="shared" si="83"/>
        <v>63</v>
      </c>
      <c r="AY141">
        <f t="shared" si="84"/>
        <v>95</v>
      </c>
      <c r="AZ141" s="6">
        <f t="shared" si="85"/>
        <v>6.7588325652841785E-2</v>
      </c>
      <c r="BA141" s="6">
        <f t="shared" si="86"/>
        <v>9.6774193548387094E-2</v>
      </c>
      <c r="BB141" s="6">
        <f t="shared" si="87"/>
        <v>0.14592933947772657</v>
      </c>
      <c r="BC141">
        <v>904</v>
      </c>
      <c r="BD141">
        <v>91</v>
      </c>
      <c r="BE141">
        <v>9</v>
      </c>
      <c r="BF141" s="6">
        <f t="shared" si="88"/>
        <v>9.8901098901098897E-2</v>
      </c>
      <c r="BG141">
        <v>48</v>
      </c>
      <c r="BH141" s="6">
        <f t="shared" si="89"/>
        <v>0.52747252747252749</v>
      </c>
      <c r="BI141">
        <v>53</v>
      </c>
      <c r="BJ141" s="6">
        <f t="shared" si="90"/>
        <v>0.58241758241758246</v>
      </c>
      <c r="BK141">
        <v>186</v>
      </c>
      <c r="BL141">
        <v>29</v>
      </c>
      <c r="BM141" s="6">
        <f t="shared" si="91"/>
        <v>0.15591397849462366</v>
      </c>
      <c r="BN141">
        <v>30</v>
      </c>
      <c r="BO141" s="6">
        <f t="shared" si="92"/>
        <v>0.16129032258064516</v>
      </c>
      <c r="BP141">
        <v>56</v>
      </c>
      <c r="BQ141" s="6">
        <f t="shared" si="93"/>
        <v>0.30107526881720431</v>
      </c>
      <c r="BR141">
        <v>586</v>
      </c>
      <c r="BS141">
        <v>710</v>
      </c>
      <c r="BT141">
        <v>452</v>
      </c>
      <c r="BU141">
        <v>77</v>
      </c>
      <c r="BV141">
        <v>60</v>
      </c>
      <c r="BW141" s="67">
        <f t="shared" si="94"/>
        <v>0.30309734513274339</v>
      </c>
      <c r="BX141">
        <v>721</v>
      </c>
      <c r="BY141">
        <v>481</v>
      </c>
      <c r="BZ141" s="6">
        <f t="shared" si="95"/>
        <v>0.66712898751733707</v>
      </c>
      <c r="CA141">
        <v>173</v>
      </c>
      <c r="CB141">
        <v>166</v>
      </c>
      <c r="CC141" s="6">
        <f t="shared" si="96"/>
        <v>0.95953757225433522</v>
      </c>
    </row>
    <row r="142" spans="1:81" x14ac:dyDescent="0.3">
      <c r="A142" t="s">
        <v>360</v>
      </c>
      <c r="B142" t="s">
        <v>975</v>
      </c>
      <c r="C142" t="s">
        <v>364</v>
      </c>
      <c r="D142" s="50">
        <v>4010367</v>
      </c>
      <c r="E142" t="s">
        <v>1062</v>
      </c>
      <c r="F142">
        <v>384</v>
      </c>
      <c r="G142">
        <v>312</v>
      </c>
      <c r="H142" s="6">
        <f t="shared" si="65"/>
        <v>0.8125</v>
      </c>
      <c r="I142">
        <v>55</v>
      </c>
      <c r="J142">
        <v>21</v>
      </c>
      <c r="K142">
        <v>71</v>
      </c>
      <c r="L142">
        <v>27</v>
      </c>
      <c r="M142">
        <v>42</v>
      </c>
      <c r="N142">
        <v>6</v>
      </c>
      <c r="O142">
        <v>9</v>
      </c>
      <c r="P142">
        <v>16</v>
      </c>
      <c r="Q142" s="6">
        <f t="shared" si="66"/>
        <v>0.14285714285714285</v>
      </c>
      <c r="R142" s="6">
        <f t="shared" si="67"/>
        <v>0.21428571428571427</v>
      </c>
      <c r="S142" s="6">
        <f t="shared" si="68"/>
        <v>0.38095238095238093</v>
      </c>
      <c r="T142">
        <v>269</v>
      </c>
      <c r="U142">
        <v>25</v>
      </c>
      <c r="V142">
        <v>40</v>
      </c>
      <c r="W142">
        <v>58</v>
      </c>
      <c r="X142" s="6">
        <f t="shared" si="69"/>
        <v>9.2936802973977689E-2</v>
      </c>
      <c r="Y142" s="6">
        <f t="shared" si="70"/>
        <v>0.14869888475836432</v>
      </c>
      <c r="Z142" s="6">
        <f t="shared" si="71"/>
        <v>0.21561338289962825</v>
      </c>
      <c r="AA142">
        <v>71</v>
      </c>
      <c r="AB142">
        <v>16</v>
      </c>
      <c r="AC142">
        <v>23</v>
      </c>
      <c r="AD142">
        <v>28</v>
      </c>
      <c r="AE142" s="6">
        <f t="shared" si="72"/>
        <v>0.22535211267605634</v>
      </c>
      <c r="AF142" s="6">
        <f t="shared" si="73"/>
        <v>0.323943661971831</v>
      </c>
      <c r="AG142" s="6">
        <f t="shared" si="74"/>
        <v>0.39436619718309857</v>
      </c>
      <c r="AH142">
        <v>8</v>
      </c>
      <c r="AI142">
        <v>4</v>
      </c>
      <c r="AJ142">
        <v>4</v>
      </c>
      <c r="AK142">
        <v>4</v>
      </c>
      <c r="AL142" s="6">
        <f t="shared" si="75"/>
        <v>0.5</v>
      </c>
      <c r="AM142" s="6">
        <f t="shared" si="76"/>
        <v>0.5</v>
      </c>
      <c r="AN142" s="6">
        <f t="shared" si="77"/>
        <v>0.5</v>
      </c>
      <c r="AO142">
        <v>301</v>
      </c>
      <c r="AP142">
        <v>23</v>
      </c>
      <c r="AQ142">
        <v>28</v>
      </c>
      <c r="AR142">
        <v>48</v>
      </c>
      <c r="AS142" s="6">
        <f t="shared" si="78"/>
        <v>7.6411960132890366E-2</v>
      </c>
      <c r="AT142" s="6">
        <f t="shared" si="79"/>
        <v>9.3023255813953487E-2</v>
      </c>
      <c r="AU142" s="6">
        <f t="shared" si="80"/>
        <v>0.15946843853820597</v>
      </c>
      <c r="AV142">
        <f t="shared" si="81"/>
        <v>691</v>
      </c>
      <c r="AW142">
        <f t="shared" si="82"/>
        <v>74</v>
      </c>
      <c r="AX142">
        <f t="shared" si="83"/>
        <v>104</v>
      </c>
      <c r="AY142">
        <f t="shared" si="84"/>
        <v>154</v>
      </c>
      <c r="AZ142" s="6">
        <f t="shared" si="85"/>
        <v>0.10709117221418235</v>
      </c>
      <c r="BA142" s="6">
        <f t="shared" si="86"/>
        <v>0.15050651230101303</v>
      </c>
      <c r="BB142" s="6">
        <f t="shared" si="87"/>
        <v>0.22286541244573083</v>
      </c>
      <c r="BC142">
        <v>1473</v>
      </c>
      <c r="BD142">
        <v>181</v>
      </c>
      <c r="BE142">
        <v>15</v>
      </c>
      <c r="BF142" s="6">
        <f t="shared" si="88"/>
        <v>8.2872928176795577E-2</v>
      </c>
      <c r="BG142">
        <v>41</v>
      </c>
      <c r="BH142" s="6">
        <f t="shared" si="89"/>
        <v>0.22651933701657459</v>
      </c>
      <c r="BI142">
        <v>48</v>
      </c>
      <c r="BJ142" s="6">
        <f t="shared" si="90"/>
        <v>0.26519337016574585</v>
      </c>
      <c r="BK142">
        <v>128</v>
      </c>
      <c r="BL142">
        <v>10</v>
      </c>
      <c r="BM142" s="6">
        <f t="shared" si="91"/>
        <v>7.8125E-2</v>
      </c>
      <c r="BN142">
        <v>15</v>
      </c>
      <c r="BO142" s="6">
        <f t="shared" si="92"/>
        <v>0.1171875</v>
      </c>
      <c r="BP142">
        <v>23</v>
      </c>
      <c r="BQ142" s="6">
        <f t="shared" si="93"/>
        <v>0.1796875</v>
      </c>
      <c r="BR142">
        <v>992</v>
      </c>
      <c r="BS142">
        <v>1090</v>
      </c>
      <c r="BT142">
        <v>132</v>
      </c>
      <c r="BU142">
        <v>5</v>
      </c>
      <c r="BV142">
        <v>45</v>
      </c>
      <c r="BW142" s="67">
        <f t="shared" si="94"/>
        <v>0.37878787878787878</v>
      </c>
      <c r="BX142">
        <v>1347</v>
      </c>
      <c r="BY142">
        <v>433</v>
      </c>
      <c r="BZ142" s="6">
        <f t="shared" si="95"/>
        <v>0.32145508537490719</v>
      </c>
      <c r="CA142">
        <v>258</v>
      </c>
      <c r="CB142">
        <v>230</v>
      </c>
      <c r="CC142" s="6">
        <f t="shared" si="96"/>
        <v>0.89147286821705429</v>
      </c>
    </row>
    <row r="143" spans="1:81" x14ac:dyDescent="0.3">
      <c r="A143" t="s">
        <v>360</v>
      </c>
      <c r="B143" t="s">
        <v>365</v>
      </c>
      <c r="C143" t="s">
        <v>366</v>
      </c>
      <c r="D143" s="50">
        <v>21224142</v>
      </c>
      <c r="E143" t="s">
        <v>90</v>
      </c>
      <c r="F143">
        <v>742</v>
      </c>
      <c r="G143">
        <v>644</v>
      </c>
      <c r="H143" s="6">
        <f t="shared" si="65"/>
        <v>0.86792452830188682</v>
      </c>
      <c r="I143">
        <v>41</v>
      </c>
      <c r="J143">
        <v>14</v>
      </c>
      <c r="K143">
        <v>52</v>
      </c>
      <c r="L143">
        <v>17</v>
      </c>
      <c r="M143">
        <v>552</v>
      </c>
      <c r="N143">
        <v>34</v>
      </c>
      <c r="O143">
        <v>66</v>
      </c>
      <c r="P143">
        <v>76</v>
      </c>
      <c r="Q143" s="6">
        <f t="shared" si="66"/>
        <v>6.1594202898550728E-2</v>
      </c>
      <c r="R143" s="6">
        <f t="shared" si="67"/>
        <v>0.11956521739130435</v>
      </c>
      <c r="S143" s="6">
        <f t="shared" si="68"/>
        <v>0.13768115942028986</v>
      </c>
      <c r="T143">
        <v>220</v>
      </c>
      <c r="U143">
        <v>2</v>
      </c>
      <c r="V143">
        <v>14</v>
      </c>
      <c r="W143">
        <v>24</v>
      </c>
      <c r="X143" s="6">
        <f t="shared" si="69"/>
        <v>9.0909090909090905E-3</v>
      </c>
      <c r="Y143" s="6">
        <f t="shared" si="70"/>
        <v>6.363636363636363E-2</v>
      </c>
      <c r="Z143" s="6">
        <f t="shared" si="71"/>
        <v>0.10909090909090909</v>
      </c>
      <c r="AA143">
        <v>160</v>
      </c>
      <c r="AB143">
        <v>8</v>
      </c>
      <c r="AC143">
        <v>14</v>
      </c>
      <c r="AD143">
        <v>25</v>
      </c>
      <c r="AE143" s="6">
        <f t="shared" si="72"/>
        <v>0.05</v>
      </c>
      <c r="AF143" s="6">
        <f t="shared" si="73"/>
        <v>8.7499999999999994E-2</v>
      </c>
      <c r="AG143" s="6">
        <f t="shared" si="74"/>
        <v>0.15625</v>
      </c>
      <c r="AH143">
        <v>40</v>
      </c>
      <c r="AI143">
        <v>0</v>
      </c>
      <c r="AJ143">
        <v>1</v>
      </c>
      <c r="AK143">
        <v>3</v>
      </c>
      <c r="AL143" s="6">
        <f t="shared" si="75"/>
        <v>0</v>
      </c>
      <c r="AM143" s="6">
        <f t="shared" si="76"/>
        <v>2.5000000000000001E-2</v>
      </c>
      <c r="AN143" s="6">
        <f t="shared" si="77"/>
        <v>7.4999999999999997E-2</v>
      </c>
      <c r="AO143">
        <v>601</v>
      </c>
      <c r="AP143">
        <v>17</v>
      </c>
      <c r="AQ143">
        <v>43</v>
      </c>
      <c r="AR143">
        <v>53</v>
      </c>
      <c r="AS143" s="6">
        <f t="shared" si="78"/>
        <v>2.8286189683860232E-2</v>
      </c>
      <c r="AT143" s="6">
        <f t="shared" si="79"/>
        <v>7.1547420965058242E-2</v>
      </c>
      <c r="AU143" s="6">
        <f t="shared" si="80"/>
        <v>8.8186356073211319E-2</v>
      </c>
      <c r="AV143">
        <f t="shared" si="81"/>
        <v>1573</v>
      </c>
      <c r="AW143">
        <f t="shared" si="82"/>
        <v>61</v>
      </c>
      <c r="AX143">
        <f t="shared" si="83"/>
        <v>138</v>
      </c>
      <c r="AY143">
        <f t="shared" si="84"/>
        <v>181</v>
      </c>
      <c r="AZ143" s="6">
        <f t="shared" si="85"/>
        <v>3.8779402415766051E-2</v>
      </c>
      <c r="BA143" s="6">
        <f t="shared" si="86"/>
        <v>8.773045136681501E-2</v>
      </c>
      <c r="BB143" s="6">
        <f t="shared" si="87"/>
        <v>0.11506675143038779</v>
      </c>
      <c r="BC143">
        <v>5103</v>
      </c>
      <c r="BD143">
        <v>1806</v>
      </c>
      <c r="BE143">
        <v>180</v>
      </c>
      <c r="BF143" s="6">
        <f t="shared" si="88"/>
        <v>9.9667774086378738E-2</v>
      </c>
      <c r="BG143">
        <v>750</v>
      </c>
      <c r="BH143" s="6">
        <f t="shared" si="89"/>
        <v>0.41528239202657807</v>
      </c>
      <c r="BI143">
        <v>823</v>
      </c>
      <c r="BJ143" s="6">
        <f t="shared" si="90"/>
        <v>0.45570321151716503</v>
      </c>
      <c r="BK143">
        <v>435</v>
      </c>
      <c r="BL143">
        <v>63</v>
      </c>
      <c r="BM143" s="6">
        <f t="shared" si="91"/>
        <v>0.14482758620689656</v>
      </c>
      <c r="BN143">
        <v>128</v>
      </c>
      <c r="BO143" s="6">
        <f t="shared" si="92"/>
        <v>0.29425287356321839</v>
      </c>
      <c r="BP143">
        <v>184</v>
      </c>
      <c r="BQ143" s="6">
        <f t="shared" si="93"/>
        <v>0.42298850574712643</v>
      </c>
      <c r="BR143">
        <v>3472</v>
      </c>
      <c r="BS143">
        <v>4145</v>
      </c>
      <c r="BT143">
        <v>858</v>
      </c>
      <c r="BU143">
        <v>471</v>
      </c>
      <c r="BV143">
        <v>336</v>
      </c>
      <c r="BW143" s="67">
        <f t="shared" si="94"/>
        <v>0.94055944055944052</v>
      </c>
      <c r="BX143">
        <v>1342</v>
      </c>
      <c r="BY143">
        <v>933</v>
      </c>
      <c r="BZ143" s="6">
        <f t="shared" si="95"/>
        <v>0.69523099850968706</v>
      </c>
      <c r="CA143">
        <v>3271</v>
      </c>
      <c r="CB143">
        <v>3211</v>
      </c>
      <c r="CC143" s="6">
        <f t="shared" si="96"/>
        <v>0.98165698563130543</v>
      </c>
    </row>
    <row r="144" spans="1:81" x14ac:dyDescent="0.3">
      <c r="A144" t="s">
        <v>360</v>
      </c>
      <c r="B144" t="s">
        <v>367</v>
      </c>
      <c r="C144" t="s">
        <v>368</v>
      </c>
      <c r="D144" s="50">
        <v>1746290</v>
      </c>
      <c r="E144" t="s">
        <v>1063</v>
      </c>
      <c r="F144">
        <v>163</v>
      </c>
      <c r="G144">
        <v>74</v>
      </c>
      <c r="H144" s="6">
        <f t="shared" si="65"/>
        <v>0.45398773006134968</v>
      </c>
      <c r="I144">
        <v>20</v>
      </c>
      <c r="J144">
        <v>14</v>
      </c>
      <c r="K144">
        <v>52</v>
      </c>
      <c r="L144">
        <v>17</v>
      </c>
      <c r="M144">
        <v>30</v>
      </c>
      <c r="N144">
        <v>0</v>
      </c>
      <c r="O144">
        <v>0</v>
      </c>
      <c r="P144">
        <v>1</v>
      </c>
      <c r="Q144" s="6">
        <f t="shared" si="66"/>
        <v>0</v>
      </c>
      <c r="R144" s="6">
        <f t="shared" si="67"/>
        <v>0</v>
      </c>
      <c r="S144" s="6">
        <f t="shared" si="68"/>
        <v>3.3333333333333333E-2</v>
      </c>
      <c r="T144">
        <v>30</v>
      </c>
      <c r="U144">
        <v>3</v>
      </c>
      <c r="V144">
        <v>4</v>
      </c>
      <c r="W144">
        <v>4</v>
      </c>
      <c r="X144" s="6">
        <f t="shared" si="69"/>
        <v>0.1</v>
      </c>
      <c r="Y144" s="6">
        <f t="shared" si="70"/>
        <v>0.13333333333333333</v>
      </c>
      <c r="Z144" s="6">
        <f t="shared" si="71"/>
        <v>0.13333333333333333</v>
      </c>
      <c r="AA144">
        <v>22</v>
      </c>
      <c r="AB144">
        <v>0</v>
      </c>
      <c r="AC144">
        <v>1</v>
      </c>
      <c r="AD144">
        <v>1</v>
      </c>
      <c r="AE144" s="6">
        <f t="shared" si="72"/>
        <v>0</v>
      </c>
      <c r="AF144" s="6">
        <f t="shared" si="73"/>
        <v>4.5454545454545456E-2</v>
      </c>
      <c r="AG144" s="6">
        <f t="shared" si="74"/>
        <v>4.5454545454545456E-2</v>
      </c>
      <c r="AH144">
        <v>0</v>
      </c>
      <c r="AI144">
        <v>0</v>
      </c>
      <c r="AJ144">
        <v>0</v>
      </c>
      <c r="AK144">
        <v>0</v>
      </c>
      <c r="AL144" s="6" t="str">
        <f t="shared" si="75"/>
        <v>NA</v>
      </c>
      <c r="AM144" s="6" t="str">
        <f t="shared" si="76"/>
        <v>NA</v>
      </c>
      <c r="AN144" s="6" t="str">
        <f t="shared" si="77"/>
        <v>NA</v>
      </c>
      <c r="AO144">
        <v>298</v>
      </c>
      <c r="AP144">
        <v>0</v>
      </c>
      <c r="AQ144">
        <v>0</v>
      </c>
      <c r="AR144">
        <v>5</v>
      </c>
      <c r="AS144" s="6">
        <f t="shared" si="78"/>
        <v>0</v>
      </c>
      <c r="AT144" s="6">
        <f t="shared" si="79"/>
        <v>0</v>
      </c>
      <c r="AU144" s="6">
        <f t="shared" si="80"/>
        <v>1.6778523489932886E-2</v>
      </c>
      <c r="AV144">
        <f t="shared" si="81"/>
        <v>380</v>
      </c>
      <c r="AW144">
        <f t="shared" si="82"/>
        <v>3</v>
      </c>
      <c r="AX144">
        <f t="shared" si="83"/>
        <v>5</v>
      </c>
      <c r="AY144">
        <f t="shared" si="84"/>
        <v>11</v>
      </c>
      <c r="AZ144" s="6">
        <f t="shared" si="85"/>
        <v>7.8947368421052634E-3</v>
      </c>
      <c r="BA144" s="6">
        <f t="shared" si="86"/>
        <v>1.3157894736842105E-2</v>
      </c>
      <c r="BB144" s="6">
        <f t="shared" si="87"/>
        <v>2.8947368421052631E-2</v>
      </c>
      <c r="BC144">
        <v>160</v>
      </c>
      <c r="BD144">
        <v>38</v>
      </c>
      <c r="BE144">
        <v>8</v>
      </c>
      <c r="BF144" s="6">
        <f t="shared" si="88"/>
        <v>0.21052631578947367</v>
      </c>
      <c r="BG144">
        <v>22</v>
      </c>
      <c r="BH144" s="6">
        <f t="shared" si="89"/>
        <v>0.57894736842105265</v>
      </c>
      <c r="BI144">
        <v>24</v>
      </c>
      <c r="BJ144" s="6">
        <f t="shared" si="90"/>
        <v>0.63157894736842102</v>
      </c>
      <c r="BK144">
        <v>73</v>
      </c>
      <c r="BL144">
        <v>13</v>
      </c>
      <c r="BM144" s="6">
        <f t="shared" si="91"/>
        <v>0.17808219178082191</v>
      </c>
      <c r="BN144">
        <v>15</v>
      </c>
      <c r="BO144" s="6">
        <f t="shared" si="92"/>
        <v>0.20547945205479451</v>
      </c>
      <c r="BP144">
        <v>25</v>
      </c>
      <c r="BQ144" s="6">
        <f t="shared" si="93"/>
        <v>0.34246575342465752</v>
      </c>
      <c r="BR144">
        <v>203</v>
      </c>
      <c r="BS144">
        <v>440</v>
      </c>
      <c r="BT144">
        <v>35</v>
      </c>
      <c r="BU144">
        <v>3</v>
      </c>
      <c r="BV144">
        <v>11</v>
      </c>
      <c r="BW144" s="67">
        <f t="shared" si="94"/>
        <v>0.4</v>
      </c>
      <c r="BX144">
        <v>330</v>
      </c>
      <c r="BY144">
        <v>298</v>
      </c>
      <c r="BZ144" s="6">
        <f t="shared" si="95"/>
        <v>0.90303030303030307</v>
      </c>
      <c r="CA144">
        <v>63</v>
      </c>
      <c r="CB144">
        <v>62</v>
      </c>
      <c r="CC144" s="6">
        <f t="shared" si="96"/>
        <v>0.98412698412698407</v>
      </c>
    </row>
    <row r="145" spans="1:81" x14ac:dyDescent="0.3">
      <c r="A145" t="s">
        <v>360</v>
      </c>
      <c r="B145" t="s">
        <v>369</v>
      </c>
      <c r="C145" t="s">
        <v>370</v>
      </c>
      <c r="D145" s="50">
        <v>2492504</v>
      </c>
      <c r="E145" t="s">
        <v>1064</v>
      </c>
      <c r="F145">
        <v>163</v>
      </c>
      <c r="G145">
        <v>146</v>
      </c>
      <c r="H145" s="6">
        <f t="shared" si="65"/>
        <v>0.89570552147239269</v>
      </c>
      <c r="I145">
        <v>69</v>
      </c>
      <c r="J145">
        <v>55</v>
      </c>
      <c r="K145">
        <v>167</v>
      </c>
      <c r="L145">
        <v>84</v>
      </c>
      <c r="M145">
        <v>11</v>
      </c>
      <c r="N145">
        <v>1</v>
      </c>
      <c r="O145">
        <v>1</v>
      </c>
      <c r="P145">
        <v>1</v>
      </c>
      <c r="Q145" s="6">
        <f t="shared" si="66"/>
        <v>9.0909090909090912E-2</v>
      </c>
      <c r="R145" s="6">
        <f t="shared" si="67"/>
        <v>9.0909090909090912E-2</v>
      </c>
      <c r="S145" s="6">
        <f t="shared" si="68"/>
        <v>9.0909090909090912E-2</v>
      </c>
      <c r="T145">
        <v>27</v>
      </c>
      <c r="U145">
        <v>2</v>
      </c>
      <c r="V145">
        <v>4</v>
      </c>
      <c r="W145">
        <v>7</v>
      </c>
      <c r="X145" s="6">
        <f t="shared" si="69"/>
        <v>7.407407407407407E-2</v>
      </c>
      <c r="Y145" s="6">
        <f t="shared" si="70"/>
        <v>0.14814814814814814</v>
      </c>
      <c r="Z145" s="6">
        <f t="shared" si="71"/>
        <v>0.25925925925925924</v>
      </c>
      <c r="AA145">
        <v>22</v>
      </c>
      <c r="AB145">
        <v>0</v>
      </c>
      <c r="AC145">
        <v>1</v>
      </c>
      <c r="AD145">
        <v>2</v>
      </c>
      <c r="AE145" s="6">
        <f t="shared" si="72"/>
        <v>0</v>
      </c>
      <c r="AF145" s="6">
        <f t="shared" si="73"/>
        <v>4.5454545454545456E-2</v>
      </c>
      <c r="AG145" s="6">
        <f t="shared" si="74"/>
        <v>9.0909090909090912E-2</v>
      </c>
      <c r="AH145">
        <v>0</v>
      </c>
      <c r="AI145">
        <v>0</v>
      </c>
      <c r="AJ145">
        <v>0</v>
      </c>
      <c r="AK145">
        <v>0</v>
      </c>
      <c r="AL145" s="6" t="str">
        <f t="shared" si="75"/>
        <v>NA</v>
      </c>
      <c r="AM145" s="6" t="str">
        <f t="shared" si="76"/>
        <v>NA</v>
      </c>
      <c r="AN145" s="6" t="str">
        <f t="shared" si="77"/>
        <v>NA</v>
      </c>
      <c r="AO145">
        <v>177</v>
      </c>
      <c r="AP145">
        <v>4</v>
      </c>
      <c r="AQ145">
        <v>8</v>
      </c>
      <c r="AR145">
        <v>16</v>
      </c>
      <c r="AS145" s="6">
        <f t="shared" si="78"/>
        <v>2.2598870056497175E-2</v>
      </c>
      <c r="AT145" s="6">
        <f t="shared" si="79"/>
        <v>4.519774011299435E-2</v>
      </c>
      <c r="AU145" s="6">
        <f t="shared" si="80"/>
        <v>9.03954802259887E-2</v>
      </c>
      <c r="AV145">
        <f t="shared" si="81"/>
        <v>237</v>
      </c>
      <c r="AW145">
        <f t="shared" si="82"/>
        <v>7</v>
      </c>
      <c r="AX145">
        <f t="shared" si="83"/>
        <v>14</v>
      </c>
      <c r="AY145">
        <f t="shared" si="84"/>
        <v>26</v>
      </c>
      <c r="AZ145" s="6">
        <f t="shared" si="85"/>
        <v>2.9535864978902954E-2</v>
      </c>
      <c r="BA145" s="6">
        <f t="shared" si="86"/>
        <v>5.9071729957805907E-2</v>
      </c>
      <c r="BB145" s="6">
        <f t="shared" si="87"/>
        <v>0.10970464135021098</v>
      </c>
      <c r="BC145">
        <v>240</v>
      </c>
      <c r="BD145">
        <v>163</v>
      </c>
      <c r="BE145">
        <v>13</v>
      </c>
      <c r="BF145" s="6">
        <f t="shared" si="88"/>
        <v>7.9754601226993863E-2</v>
      </c>
      <c r="BG145">
        <v>79</v>
      </c>
      <c r="BH145" s="6">
        <f t="shared" si="89"/>
        <v>0.48466257668711654</v>
      </c>
      <c r="BI145">
        <v>87</v>
      </c>
      <c r="BJ145" s="6">
        <f t="shared" si="90"/>
        <v>0.53374233128834359</v>
      </c>
      <c r="BK145">
        <v>63</v>
      </c>
      <c r="BL145">
        <v>15</v>
      </c>
      <c r="BM145" s="6">
        <f t="shared" si="91"/>
        <v>0.23809523809523808</v>
      </c>
      <c r="BN145">
        <v>20</v>
      </c>
      <c r="BO145" s="6">
        <f t="shared" si="92"/>
        <v>0.31746031746031744</v>
      </c>
      <c r="BP145">
        <v>33</v>
      </c>
      <c r="BQ145" s="6">
        <f t="shared" si="93"/>
        <v>0.52380952380952384</v>
      </c>
      <c r="BR145">
        <v>157</v>
      </c>
      <c r="BS145">
        <v>570</v>
      </c>
      <c r="BT145">
        <v>23</v>
      </c>
      <c r="BU145">
        <v>0</v>
      </c>
      <c r="BV145">
        <v>14</v>
      </c>
      <c r="BW145" s="67">
        <f t="shared" si="94"/>
        <v>0.60869565217391308</v>
      </c>
      <c r="BX145">
        <v>322</v>
      </c>
      <c r="BY145">
        <v>243</v>
      </c>
      <c r="BZ145" s="6">
        <f t="shared" si="95"/>
        <v>0.75465838509316774</v>
      </c>
      <c r="CA145">
        <v>309</v>
      </c>
      <c r="CB145">
        <v>305</v>
      </c>
      <c r="CC145" s="6">
        <f t="shared" si="96"/>
        <v>0.98705501618122982</v>
      </c>
    </row>
    <row r="146" spans="1:81" x14ac:dyDescent="0.3">
      <c r="A146" t="s">
        <v>360</v>
      </c>
      <c r="B146" t="s">
        <v>371</v>
      </c>
      <c r="C146" t="s">
        <v>372</v>
      </c>
      <c r="D146" s="50">
        <v>729971</v>
      </c>
      <c r="E146" t="s">
        <v>1063</v>
      </c>
      <c r="F146">
        <v>149</v>
      </c>
      <c r="G146">
        <v>68</v>
      </c>
      <c r="H146" s="6">
        <f t="shared" si="65"/>
        <v>0.4563758389261745</v>
      </c>
      <c r="I146">
        <v>42</v>
      </c>
      <c r="J146">
        <v>19</v>
      </c>
      <c r="K146">
        <v>77</v>
      </c>
      <c r="L146">
        <v>43</v>
      </c>
      <c r="M146">
        <v>48</v>
      </c>
      <c r="N146">
        <v>2</v>
      </c>
      <c r="O146">
        <v>4</v>
      </c>
      <c r="P146">
        <v>6</v>
      </c>
      <c r="Q146" s="6">
        <f t="shared" si="66"/>
        <v>4.1666666666666664E-2</v>
      </c>
      <c r="R146" s="6">
        <f t="shared" si="67"/>
        <v>8.3333333333333329E-2</v>
      </c>
      <c r="S146" s="6">
        <f t="shared" si="68"/>
        <v>0.125</v>
      </c>
      <c r="T146">
        <v>35</v>
      </c>
      <c r="U146">
        <v>0</v>
      </c>
      <c r="V146">
        <v>0</v>
      </c>
      <c r="W146">
        <v>1</v>
      </c>
      <c r="X146" s="6">
        <f t="shared" si="69"/>
        <v>0</v>
      </c>
      <c r="Y146" s="6">
        <f t="shared" si="70"/>
        <v>0</v>
      </c>
      <c r="Z146" s="6">
        <f t="shared" si="71"/>
        <v>2.8571428571428571E-2</v>
      </c>
      <c r="AA146">
        <v>79</v>
      </c>
      <c r="AB146">
        <v>5</v>
      </c>
      <c r="AC146">
        <v>5</v>
      </c>
      <c r="AD146">
        <v>5</v>
      </c>
      <c r="AE146" s="6">
        <f t="shared" si="72"/>
        <v>6.3291139240506333E-2</v>
      </c>
      <c r="AF146" s="6">
        <f t="shared" si="73"/>
        <v>6.3291139240506333E-2</v>
      </c>
      <c r="AG146" s="6">
        <f t="shared" si="74"/>
        <v>6.3291139240506333E-2</v>
      </c>
      <c r="AH146">
        <v>0</v>
      </c>
      <c r="AI146">
        <v>0</v>
      </c>
      <c r="AJ146">
        <v>0</v>
      </c>
      <c r="AK146">
        <v>0</v>
      </c>
      <c r="AL146" s="6" t="str">
        <f t="shared" si="75"/>
        <v>NA</v>
      </c>
      <c r="AM146" s="6" t="str">
        <f t="shared" si="76"/>
        <v>NA</v>
      </c>
      <c r="AN146" s="6" t="str">
        <f t="shared" si="77"/>
        <v>NA</v>
      </c>
      <c r="AO146">
        <v>6</v>
      </c>
      <c r="AP146">
        <v>0</v>
      </c>
      <c r="AQ146">
        <v>0</v>
      </c>
      <c r="AR146">
        <v>0</v>
      </c>
      <c r="AS146" s="6">
        <f t="shared" si="78"/>
        <v>0</v>
      </c>
      <c r="AT146" s="6">
        <f t="shared" si="79"/>
        <v>0</v>
      </c>
      <c r="AU146" s="6">
        <f t="shared" si="80"/>
        <v>0</v>
      </c>
      <c r="AV146">
        <f t="shared" si="81"/>
        <v>168</v>
      </c>
      <c r="AW146">
        <f t="shared" si="82"/>
        <v>7</v>
      </c>
      <c r="AX146">
        <f t="shared" si="83"/>
        <v>9</v>
      </c>
      <c r="AY146">
        <f t="shared" si="84"/>
        <v>12</v>
      </c>
      <c r="AZ146" s="6">
        <f t="shared" si="85"/>
        <v>4.1666666666666664E-2</v>
      </c>
      <c r="BA146" s="6">
        <f t="shared" si="86"/>
        <v>5.3571428571428568E-2</v>
      </c>
      <c r="BB146" s="6">
        <f t="shared" si="87"/>
        <v>7.1428571428571425E-2</v>
      </c>
      <c r="BC146">
        <v>360</v>
      </c>
      <c r="BD146">
        <v>23</v>
      </c>
      <c r="BE146">
        <v>3</v>
      </c>
      <c r="BF146" s="6">
        <f t="shared" si="88"/>
        <v>0.13043478260869565</v>
      </c>
      <c r="BG146">
        <v>6</v>
      </c>
      <c r="BH146" s="6">
        <f t="shared" si="89"/>
        <v>0.2608695652173913</v>
      </c>
      <c r="BI146">
        <v>8</v>
      </c>
      <c r="BJ146" s="6">
        <f t="shared" si="90"/>
        <v>0.34782608695652173</v>
      </c>
      <c r="BK146">
        <v>86</v>
      </c>
      <c r="BL146">
        <v>14</v>
      </c>
      <c r="BM146" s="6">
        <f t="shared" si="91"/>
        <v>0.16279069767441862</v>
      </c>
      <c r="BN146">
        <v>5</v>
      </c>
      <c r="BO146" s="6">
        <f t="shared" si="92"/>
        <v>5.8139534883720929E-2</v>
      </c>
      <c r="BP146">
        <v>18</v>
      </c>
      <c r="BQ146" s="6">
        <f t="shared" si="93"/>
        <v>0.20930232558139536</v>
      </c>
      <c r="BR146">
        <v>288</v>
      </c>
      <c r="BS146">
        <v>304</v>
      </c>
      <c r="BT146">
        <v>240</v>
      </c>
      <c r="BU146">
        <v>19</v>
      </c>
      <c r="BV146">
        <v>57</v>
      </c>
      <c r="BW146" s="67">
        <f t="shared" si="94"/>
        <v>0.31666666666666665</v>
      </c>
      <c r="BX146">
        <v>426</v>
      </c>
      <c r="BY146">
        <v>331</v>
      </c>
      <c r="BZ146" s="6">
        <f t="shared" si="95"/>
        <v>0.77699530516431925</v>
      </c>
      <c r="CA146">
        <v>58</v>
      </c>
      <c r="CB146">
        <v>56</v>
      </c>
      <c r="CC146" s="6">
        <f t="shared" si="96"/>
        <v>0.96551724137931039</v>
      </c>
    </row>
    <row r="147" spans="1:81" x14ac:dyDescent="0.3">
      <c r="A147" t="s">
        <v>360</v>
      </c>
      <c r="B147" t="s">
        <v>976</v>
      </c>
      <c r="C147" t="s">
        <v>376</v>
      </c>
      <c r="D147" s="50">
        <v>18368336</v>
      </c>
      <c r="E147" t="s">
        <v>1064</v>
      </c>
      <c r="F147">
        <v>565</v>
      </c>
      <c r="G147">
        <v>376</v>
      </c>
      <c r="H147" s="6">
        <f t="shared" si="65"/>
        <v>0.6654867256637168</v>
      </c>
      <c r="I147">
        <v>39</v>
      </c>
      <c r="J147">
        <v>18</v>
      </c>
      <c r="K147">
        <v>55</v>
      </c>
      <c r="L147">
        <v>21</v>
      </c>
      <c r="M147">
        <v>0</v>
      </c>
      <c r="N147">
        <v>0</v>
      </c>
      <c r="O147">
        <v>0</v>
      </c>
      <c r="P147">
        <v>0</v>
      </c>
      <c r="Q147" s="6" t="str">
        <f t="shared" si="66"/>
        <v>NA</v>
      </c>
      <c r="R147" s="6" t="str">
        <f t="shared" si="67"/>
        <v>NA</v>
      </c>
      <c r="S147" s="6" t="str">
        <f t="shared" si="68"/>
        <v>NA</v>
      </c>
      <c r="T147">
        <v>33</v>
      </c>
      <c r="U147">
        <v>6</v>
      </c>
      <c r="V147">
        <v>11</v>
      </c>
      <c r="W147">
        <v>22</v>
      </c>
      <c r="X147" s="6">
        <f t="shared" si="69"/>
        <v>0.18181818181818182</v>
      </c>
      <c r="Y147" s="6">
        <f t="shared" si="70"/>
        <v>0.33333333333333331</v>
      </c>
      <c r="Z147" s="6">
        <f t="shared" si="71"/>
        <v>0.66666666666666663</v>
      </c>
      <c r="AA147">
        <v>4</v>
      </c>
      <c r="AB147">
        <v>0</v>
      </c>
      <c r="AC147">
        <v>1</v>
      </c>
      <c r="AD147">
        <v>3</v>
      </c>
      <c r="AE147" s="6">
        <f t="shared" si="72"/>
        <v>0</v>
      </c>
      <c r="AF147" s="6">
        <f t="shared" si="73"/>
        <v>0.25</v>
      </c>
      <c r="AG147" s="6">
        <f t="shared" si="74"/>
        <v>0.75</v>
      </c>
      <c r="AH147">
        <v>0</v>
      </c>
      <c r="AI147">
        <v>0</v>
      </c>
      <c r="AJ147">
        <v>0</v>
      </c>
      <c r="AK147">
        <v>0</v>
      </c>
      <c r="AL147" s="6" t="str">
        <f t="shared" si="75"/>
        <v>NA</v>
      </c>
      <c r="AM147" s="6" t="str">
        <f t="shared" si="76"/>
        <v>NA</v>
      </c>
      <c r="AN147" s="6" t="str">
        <f t="shared" si="77"/>
        <v>NA</v>
      </c>
      <c r="AO147">
        <v>53</v>
      </c>
      <c r="AP147">
        <v>3</v>
      </c>
      <c r="AQ147">
        <v>6</v>
      </c>
      <c r="AR147">
        <v>9</v>
      </c>
      <c r="AS147" s="6">
        <f t="shared" si="78"/>
        <v>5.6603773584905662E-2</v>
      </c>
      <c r="AT147" s="6">
        <f t="shared" si="79"/>
        <v>0.11320754716981132</v>
      </c>
      <c r="AU147" s="6">
        <f t="shared" si="80"/>
        <v>0.16981132075471697</v>
      </c>
      <c r="AV147">
        <f t="shared" si="81"/>
        <v>90</v>
      </c>
      <c r="AW147">
        <f t="shared" si="82"/>
        <v>9</v>
      </c>
      <c r="AX147">
        <f t="shared" si="83"/>
        <v>18</v>
      </c>
      <c r="AY147">
        <f t="shared" si="84"/>
        <v>34</v>
      </c>
      <c r="AZ147" s="6">
        <f t="shared" si="85"/>
        <v>0.1</v>
      </c>
      <c r="BA147" s="6">
        <f t="shared" si="86"/>
        <v>0.2</v>
      </c>
      <c r="BB147" s="6">
        <f t="shared" si="87"/>
        <v>0.37777777777777777</v>
      </c>
      <c r="BC147">
        <v>916</v>
      </c>
      <c r="BD147">
        <v>123</v>
      </c>
      <c r="BE147">
        <v>3</v>
      </c>
      <c r="BF147" s="6">
        <f t="shared" si="88"/>
        <v>2.4390243902439025E-2</v>
      </c>
      <c r="BG147">
        <v>43</v>
      </c>
      <c r="BH147" s="6">
        <f t="shared" si="89"/>
        <v>0.34959349593495936</v>
      </c>
      <c r="BI147">
        <v>45</v>
      </c>
      <c r="BJ147" s="6">
        <f t="shared" si="90"/>
        <v>0.36585365853658536</v>
      </c>
      <c r="BK147">
        <v>32</v>
      </c>
      <c r="BL147">
        <v>0</v>
      </c>
      <c r="BM147" s="6">
        <f t="shared" si="91"/>
        <v>0</v>
      </c>
      <c r="BN147">
        <v>8</v>
      </c>
      <c r="BO147" s="6">
        <f t="shared" si="92"/>
        <v>0.25</v>
      </c>
      <c r="BP147">
        <v>8</v>
      </c>
      <c r="BQ147" s="6">
        <f t="shared" si="93"/>
        <v>0.25</v>
      </c>
      <c r="BR147">
        <v>753</v>
      </c>
      <c r="BS147">
        <v>1563</v>
      </c>
      <c r="BT147">
        <v>33</v>
      </c>
      <c r="BU147">
        <v>2</v>
      </c>
      <c r="BV147">
        <v>5</v>
      </c>
      <c r="BW147" s="67">
        <f t="shared" si="94"/>
        <v>0.21212121212121213</v>
      </c>
      <c r="BX147">
        <v>1166</v>
      </c>
      <c r="BY147">
        <v>591</v>
      </c>
      <c r="BZ147" s="6">
        <f t="shared" si="95"/>
        <v>0.50686106346483706</v>
      </c>
      <c r="CA147">
        <v>179</v>
      </c>
      <c r="CB147">
        <v>172</v>
      </c>
      <c r="CC147" s="6">
        <f t="shared" si="96"/>
        <v>0.96089385474860334</v>
      </c>
    </row>
    <row r="148" spans="1:81" x14ac:dyDescent="0.3">
      <c r="A148" t="s">
        <v>377</v>
      </c>
      <c r="B148" t="s">
        <v>378</v>
      </c>
      <c r="C148" t="s">
        <v>379</v>
      </c>
      <c r="D148" s="50">
        <v>29021101</v>
      </c>
      <c r="E148" t="s">
        <v>90</v>
      </c>
      <c r="F148">
        <v>5805</v>
      </c>
      <c r="G148">
        <v>5732</v>
      </c>
      <c r="H148" s="6">
        <f t="shared" si="65"/>
        <v>0.9874246339362619</v>
      </c>
      <c r="I148">
        <v>118</v>
      </c>
      <c r="J148">
        <v>73</v>
      </c>
      <c r="K148">
        <v>120</v>
      </c>
      <c r="L148">
        <v>76</v>
      </c>
      <c r="M148">
        <v>28</v>
      </c>
      <c r="N148">
        <v>17</v>
      </c>
      <c r="O148">
        <v>20</v>
      </c>
      <c r="P148">
        <v>22</v>
      </c>
      <c r="Q148" s="6">
        <f t="shared" si="66"/>
        <v>0.6071428571428571</v>
      </c>
      <c r="R148" s="6">
        <f t="shared" si="67"/>
        <v>0.7142857142857143</v>
      </c>
      <c r="S148" s="6">
        <f t="shared" si="68"/>
        <v>0.7857142857142857</v>
      </c>
      <c r="T148">
        <v>1948</v>
      </c>
      <c r="U148">
        <v>91</v>
      </c>
      <c r="V148">
        <v>147</v>
      </c>
      <c r="W148">
        <v>222</v>
      </c>
      <c r="X148" s="6">
        <f t="shared" si="69"/>
        <v>4.6714579055441477E-2</v>
      </c>
      <c r="Y148" s="6">
        <f t="shared" si="70"/>
        <v>7.5462012320328536E-2</v>
      </c>
      <c r="Z148" s="6">
        <f t="shared" si="71"/>
        <v>0.11396303901437371</v>
      </c>
      <c r="AA148">
        <v>320</v>
      </c>
      <c r="AB148">
        <v>62</v>
      </c>
      <c r="AC148">
        <v>90</v>
      </c>
      <c r="AD148">
        <v>120</v>
      </c>
      <c r="AE148" s="6">
        <f t="shared" si="72"/>
        <v>0.19375000000000001</v>
      </c>
      <c r="AF148" s="6">
        <f t="shared" si="73"/>
        <v>0.28125</v>
      </c>
      <c r="AG148" s="6">
        <f t="shared" si="74"/>
        <v>0.375</v>
      </c>
      <c r="AH148">
        <v>13</v>
      </c>
      <c r="AI148">
        <v>4</v>
      </c>
      <c r="AJ148">
        <v>6</v>
      </c>
      <c r="AK148">
        <v>7</v>
      </c>
      <c r="AL148" s="6">
        <f t="shared" si="75"/>
        <v>0.30769230769230771</v>
      </c>
      <c r="AM148" s="6">
        <f t="shared" si="76"/>
        <v>0.46153846153846156</v>
      </c>
      <c r="AN148" s="6">
        <f t="shared" si="77"/>
        <v>0.53846153846153844</v>
      </c>
      <c r="AO148">
        <v>506</v>
      </c>
      <c r="AP148">
        <v>36</v>
      </c>
      <c r="AQ148">
        <v>66</v>
      </c>
      <c r="AR148">
        <v>107</v>
      </c>
      <c r="AS148" s="6">
        <f t="shared" si="78"/>
        <v>7.1146245059288543E-2</v>
      </c>
      <c r="AT148" s="6">
        <f t="shared" si="79"/>
        <v>0.13043478260869565</v>
      </c>
      <c r="AU148" s="6">
        <f t="shared" si="80"/>
        <v>0.21146245059288538</v>
      </c>
      <c r="AV148">
        <f t="shared" si="81"/>
        <v>2815</v>
      </c>
      <c r="AW148">
        <f t="shared" si="82"/>
        <v>210</v>
      </c>
      <c r="AX148">
        <f t="shared" si="83"/>
        <v>329</v>
      </c>
      <c r="AY148">
        <f t="shared" si="84"/>
        <v>478</v>
      </c>
      <c r="AZ148" s="6">
        <f t="shared" si="85"/>
        <v>7.460035523978685E-2</v>
      </c>
      <c r="BA148" s="6">
        <f t="shared" si="86"/>
        <v>0.11687388987566608</v>
      </c>
      <c r="BB148" s="6">
        <f t="shared" si="87"/>
        <v>0.16980461811722913</v>
      </c>
      <c r="BC148">
        <v>15855</v>
      </c>
      <c r="BD148">
        <v>188</v>
      </c>
      <c r="BE148">
        <v>17</v>
      </c>
      <c r="BF148" s="6">
        <f t="shared" si="88"/>
        <v>9.0425531914893623E-2</v>
      </c>
      <c r="BG148">
        <v>89</v>
      </c>
      <c r="BH148" s="6">
        <f t="shared" si="89"/>
        <v>0.47340425531914893</v>
      </c>
      <c r="BI148">
        <v>102</v>
      </c>
      <c r="BJ148" s="6">
        <f t="shared" si="90"/>
        <v>0.54255319148936165</v>
      </c>
      <c r="BK148">
        <v>71</v>
      </c>
      <c r="BL148">
        <v>14</v>
      </c>
      <c r="BM148" s="6">
        <f t="shared" si="91"/>
        <v>0.19718309859154928</v>
      </c>
      <c r="BN148">
        <v>16</v>
      </c>
      <c r="BO148" s="6">
        <f t="shared" si="92"/>
        <v>0.22535211267605634</v>
      </c>
      <c r="BP148">
        <v>28</v>
      </c>
      <c r="BQ148" s="6">
        <f t="shared" si="93"/>
        <v>0.39436619718309857</v>
      </c>
      <c r="BR148">
        <v>7164</v>
      </c>
      <c r="BS148">
        <v>7576</v>
      </c>
      <c r="BT148">
        <v>1847</v>
      </c>
      <c r="BU148">
        <v>4</v>
      </c>
      <c r="BV148">
        <v>26</v>
      </c>
      <c r="BW148" s="67">
        <f t="shared" si="94"/>
        <v>1.6242555495397944E-2</v>
      </c>
      <c r="BX148">
        <v>5547</v>
      </c>
      <c r="BY148">
        <v>2273</v>
      </c>
      <c r="BZ148" s="6">
        <f t="shared" si="95"/>
        <v>0.40977104741301607</v>
      </c>
      <c r="CA148">
        <v>3621</v>
      </c>
      <c r="CB148">
        <v>3265</v>
      </c>
      <c r="CC148" s="6">
        <f t="shared" si="96"/>
        <v>0.90168461750897544</v>
      </c>
    </row>
    <row r="149" spans="1:81" x14ac:dyDescent="0.3">
      <c r="A149" t="s">
        <v>377</v>
      </c>
      <c r="B149" t="s">
        <v>380</v>
      </c>
      <c r="C149" t="s">
        <v>381</v>
      </c>
      <c r="D149" s="50">
        <v>1908352</v>
      </c>
      <c r="E149" t="s">
        <v>1064</v>
      </c>
      <c r="F149">
        <v>1026</v>
      </c>
      <c r="G149">
        <v>986</v>
      </c>
      <c r="H149" s="6">
        <f t="shared" si="65"/>
        <v>0.96101364522417154</v>
      </c>
      <c r="I149">
        <v>1388</v>
      </c>
      <c r="J149">
        <v>1661</v>
      </c>
      <c r="K149">
        <v>1248</v>
      </c>
      <c r="L149">
        <v>1006</v>
      </c>
      <c r="M149">
        <v>0</v>
      </c>
      <c r="N149">
        <v>0</v>
      </c>
      <c r="O149">
        <v>0</v>
      </c>
      <c r="P149">
        <v>0</v>
      </c>
      <c r="Q149" s="6" t="str">
        <f t="shared" si="66"/>
        <v>NA</v>
      </c>
      <c r="R149" s="6" t="str">
        <f t="shared" si="67"/>
        <v>NA</v>
      </c>
      <c r="S149" s="6" t="str">
        <f t="shared" si="68"/>
        <v>NA</v>
      </c>
      <c r="T149">
        <v>112</v>
      </c>
      <c r="U149">
        <v>13</v>
      </c>
      <c r="V149">
        <v>15</v>
      </c>
      <c r="W149">
        <v>17</v>
      </c>
      <c r="X149" s="6">
        <f t="shared" si="69"/>
        <v>0.11607142857142858</v>
      </c>
      <c r="Y149" s="6">
        <f t="shared" si="70"/>
        <v>0.13392857142857142</v>
      </c>
      <c r="Z149" s="6">
        <f t="shared" si="71"/>
        <v>0.15178571428571427</v>
      </c>
      <c r="AA149">
        <v>15</v>
      </c>
      <c r="AB149">
        <v>1</v>
      </c>
      <c r="AC149">
        <v>1</v>
      </c>
      <c r="AD149">
        <v>1</v>
      </c>
      <c r="AE149" s="6">
        <f t="shared" si="72"/>
        <v>6.6666666666666666E-2</v>
      </c>
      <c r="AF149" s="6">
        <f t="shared" si="73"/>
        <v>6.6666666666666666E-2</v>
      </c>
      <c r="AG149" s="6">
        <f t="shared" si="74"/>
        <v>6.6666666666666666E-2</v>
      </c>
      <c r="AH149">
        <v>0</v>
      </c>
      <c r="AI149">
        <v>0</v>
      </c>
      <c r="AJ149">
        <v>0</v>
      </c>
      <c r="AK149">
        <v>0</v>
      </c>
      <c r="AL149" s="6" t="str">
        <f t="shared" si="75"/>
        <v>NA</v>
      </c>
      <c r="AM149" s="6" t="str">
        <f t="shared" si="76"/>
        <v>NA</v>
      </c>
      <c r="AN149" s="6" t="str">
        <f t="shared" si="77"/>
        <v>NA</v>
      </c>
      <c r="AO149">
        <v>191</v>
      </c>
      <c r="AP149">
        <v>17</v>
      </c>
      <c r="AQ149">
        <v>19</v>
      </c>
      <c r="AR149">
        <v>21</v>
      </c>
      <c r="AS149" s="6">
        <f t="shared" si="78"/>
        <v>8.9005235602094238E-2</v>
      </c>
      <c r="AT149" s="6">
        <f t="shared" si="79"/>
        <v>9.947643979057591E-2</v>
      </c>
      <c r="AU149" s="6">
        <f t="shared" si="80"/>
        <v>0.1099476439790576</v>
      </c>
      <c r="AV149">
        <f t="shared" si="81"/>
        <v>318</v>
      </c>
      <c r="AW149">
        <f t="shared" si="82"/>
        <v>31</v>
      </c>
      <c r="AX149">
        <f t="shared" si="83"/>
        <v>35</v>
      </c>
      <c r="AY149">
        <f t="shared" si="84"/>
        <v>39</v>
      </c>
      <c r="AZ149" s="6">
        <f t="shared" si="85"/>
        <v>9.7484276729559755E-2</v>
      </c>
      <c r="BA149" s="6">
        <f t="shared" si="86"/>
        <v>0.11006289308176101</v>
      </c>
      <c r="BB149" s="6">
        <f t="shared" si="87"/>
        <v>0.12264150943396226</v>
      </c>
      <c r="BC149">
        <v>562</v>
      </c>
      <c r="BD149">
        <v>128</v>
      </c>
      <c r="BE149">
        <v>26</v>
      </c>
      <c r="BF149" s="6">
        <f t="shared" si="88"/>
        <v>0.203125</v>
      </c>
      <c r="BG149">
        <v>10</v>
      </c>
      <c r="BH149" s="6">
        <f t="shared" si="89"/>
        <v>7.8125E-2</v>
      </c>
      <c r="BI149">
        <v>28</v>
      </c>
      <c r="BJ149" s="6">
        <f t="shared" si="90"/>
        <v>0.21875</v>
      </c>
      <c r="BK149">
        <v>16</v>
      </c>
      <c r="BL149">
        <v>4</v>
      </c>
      <c r="BM149" s="6">
        <f t="shared" si="91"/>
        <v>0.25</v>
      </c>
      <c r="BN149">
        <v>12</v>
      </c>
      <c r="BO149" s="6">
        <f t="shared" si="92"/>
        <v>0.75</v>
      </c>
      <c r="BP149">
        <v>12</v>
      </c>
      <c r="BQ149" s="6">
        <f t="shared" si="93"/>
        <v>0.75</v>
      </c>
      <c r="BR149">
        <v>245</v>
      </c>
      <c r="BS149">
        <v>792</v>
      </c>
      <c r="BT149">
        <v>0</v>
      </c>
      <c r="BU149">
        <v>0</v>
      </c>
      <c r="BV149">
        <v>0</v>
      </c>
      <c r="BW149" s="67" t="str">
        <f t="shared" si="94"/>
        <v>NA</v>
      </c>
      <c r="BX149">
        <v>1</v>
      </c>
      <c r="BY149">
        <v>1</v>
      </c>
      <c r="BZ149" s="6">
        <f t="shared" si="95"/>
        <v>1</v>
      </c>
      <c r="CA149">
        <v>222</v>
      </c>
      <c r="CB149">
        <v>222</v>
      </c>
      <c r="CC149" s="6">
        <f t="shared" si="96"/>
        <v>1</v>
      </c>
    </row>
    <row r="150" spans="1:81" x14ac:dyDescent="0.3">
      <c r="A150" t="s">
        <v>377</v>
      </c>
      <c r="B150" t="s">
        <v>977</v>
      </c>
      <c r="C150" t="s">
        <v>383</v>
      </c>
      <c r="D150" s="50">
        <v>1852407</v>
      </c>
      <c r="E150" t="s">
        <v>1064</v>
      </c>
      <c r="F150">
        <v>231</v>
      </c>
      <c r="G150">
        <v>214</v>
      </c>
      <c r="H150" s="6">
        <f t="shared" si="65"/>
        <v>0.92640692640692646</v>
      </c>
      <c r="I150">
        <v>143</v>
      </c>
      <c r="J150">
        <v>89</v>
      </c>
      <c r="K150">
        <v>166</v>
      </c>
      <c r="L150">
        <v>97</v>
      </c>
      <c r="M150">
        <v>2</v>
      </c>
      <c r="N150">
        <v>0</v>
      </c>
      <c r="O150">
        <v>0</v>
      </c>
      <c r="P150">
        <v>0</v>
      </c>
      <c r="Q150" s="6">
        <f t="shared" si="66"/>
        <v>0</v>
      </c>
      <c r="R150" s="6">
        <f t="shared" si="67"/>
        <v>0</v>
      </c>
      <c r="S150" s="6">
        <f t="shared" si="68"/>
        <v>0</v>
      </c>
      <c r="T150">
        <v>346</v>
      </c>
      <c r="U150">
        <v>30</v>
      </c>
      <c r="V150">
        <v>42</v>
      </c>
      <c r="W150">
        <v>60</v>
      </c>
      <c r="X150" s="6">
        <f t="shared" si="69"/>
        <v>8.6705202312138727E-2</v>
      </c>
      <c r="Y150" s="6">
        <f t="shared" si="70"/>
        <v>0.12138728323699421</v>
      </c>
      <c r="Z150" s="6">
        <f t="shared" si="71"/>
        <v>0.17341040462427745</v>
      </c>
      <c r="AA150">
        <v>8</v>
      </c>
      <c r="AB150">
        <v>0</v>
      </c>
      <c r="AC150">
        <v>0</v>
      </c>
      <c r="AD150">
        <v>0</v>
      </c>
      <c r="AE150" s="6">
        <f t="shared" si="72"/>
        <v>0</v>
      </c>
      <c r="AF150" s="6">
        <f t="shared" si="73"/>
        <v>0</v>
      </c>
      <c r="AG150" s="6">
        <f t="shared" si="74"/>
        <v>0</v>
      </c>
      <c r="AH150">
        <v>0</v>
      </c>
      <c r="AI150">
        <v>0</v>
      </c>
      <c r="AJ150">
        <v>0</v>
      </c>
      <c r="AK150">
        <v>0</v>
      </c>
      <c r="AL150" s="6" t="str">
        <f t="shared" si="75"/>
        <v>NA</v>
      </c>
      <c r="AM150" s="6" t="str">
        <f t="shared" si="76"/>
        <v>NA</v>
      </c>
      <c r="AN150" s="6" t="str">
        <f t="shared" si="77"/>
        <v>NA</v>
      </c>
      <c r="AO150">
        <v>45</v>
      </c>
      <c r="AP150">
        <v>4</v>
      </c>
      <c r="AQ150">
        <v>4</v>
      </c>
      <c r="AR150">
        <v>5</v>
      </c>
      <c r="AS150" s="6">
        <f t="shared" si="78"/>
        <v>8.8888888888888892E-2</v>
      </c>
      <c r="AT150" s="6">
        <f t="shared" si="79"/>
        <v>8.8888888888888892E-2</v>
      </c>
      <c r="AU150" s="6">
        <f t="shared" si="80"/>
        <v>0.1111111111111111</v>
      </c>
      <c r="AV150">
        <f t="shared" si="81"/>
        <v>401</v>
      </c>
      <c r="AW150">
        <f t="shared" si="82"/>
        <v>34</v>
      </c>
      <c r="AX150">
        <f t="shared" si="83"/>
        <v>46</v>
      </c>
      <c r="AY150">
        <f t="shared" si="84"/>
        <v>65</v>
      </c>
      <c r="AZ150" s="6">
        <f t="shared" si="85"/>
        <v>8.4788029925187039E-2</v>
      </c>
      <c r="BA150" s="6">
        <f t="shared" si="86"/>
        <v>0.11471321695760599</v>
      </c>
      <c r="BB150" s="6">
        <f t="shared" si="87"/>
        <v>0.16209476309226933</v>
      </c>
      <c r="BC150">
        <v>933</v>
      </c>
      <c r="BD150">
        <v>29</v>
      </c>
      <c r="BE150">
        <v>2</v>
      </c>
      <c r="BF150" s="6">
        <f t="shared" si="88"/>
        <v>6.8965517241379309E-2</v>
      </c>
      <c r="BG150">
        <v>6</v>
      </c>
      <c r="BH150" s="6">
        <f t="shared" si="89"/>
        <v>0.20689655172413793</v>
      </c>
      <c r="BI150">
        <v>7</v>
      </c>
      <c r="BJ150" s="6">
        <f t="shared" si="90"/>
        <v>0.2413793103448276</v>
      </c>
      <c r="BK150">
        <v>33</v>
      </c>
      <c r="BL150">
        <v>1</v>
      </c>
      <c r="BM150" s="6">
        <f t="shared" si="91"/>
        <v>3.0303030303030304E-2</v>
      </c>
      <c r="BN150">
        <v>28</v>
      </c>
      <c r="BO150" s="6">
        <f t="shared" si="92"/>
        <v>0.84848484848484851</v>
      </c>
      <c r="BP150">
        <v>28</v>
      </c>
      <c r="BQ150" s="6">
        <f t="shared" si="93"/>
        <v>0.84848484848484851</v>
      </c>
      <c r="BR150">
        <v>548</v>
      </c>
      <c r="BS150">
        <v>652</v>
      </c>
      <c r="BT150">
        <v>208</v>
      </c>
      <c r="BU150">
        <v>53</v>
      </c>
      <c r="BV150">
        <v>44</v>
      </c>
      <c r="BW150" s="67">
        <f t="shared" si="94"/>
        <v>0.46634615384615385</v>
      </c>
      <c r="BX150">
        <v>695</v>
      </c>
      <c r="BY150">
        <v>331</v>
      </c>
      <c r="BZ150" s="6">
        <f t="shared" si="95"/>
        <v>0.4762589928057554</v>
      </c>
      <c r="CA150">
        <v>308</v>
      </c>
      <c r="CB150">
        <v>294</v>
      </c>
      <c r="CC150" s="6">
        <f t="shared" si="96"/>
        <v>0.95454545454545459</v>
      </c>
    </row>
    <row r="151" spans="1:81" x14ac:dyDescent="0.3">
      <c r="A151" t="s">
        <v>377</v>
      </c>
      <c r="B151" t="s">
        <v>978</v>
      </c>
      <c r="C151" t="s">
        <v>385</v>
      </c>
      <c r="D151" s="50">
        <v>4218711</v>
      </c>
      <c r="E151" t="s">
        <v>1064</v>
      </c>
      <c r="F151">
        <v>2341</v>
      </c>
      <c r="G151">
        <v>2278</v>
      </c>
      <c r="H151" s="6">
        <f t="shared" si="65"/>
        <v>0.97308842375053395</v>
      </c>
      <c r="I151">
        <v>140</v>
      </c>
      <c r="J151">
        <v>103</v>
      </c>
      <c r="K151">
        <v>141</v>
      </c>
      <c r="L151">
        <v>103</v>
      </c>
      <c r="M151">
        <v>0</v>
      </c>
      <c r="N151">
        <v>0</v>
      </c>
      <c r="O151">
        <v>0</v>
      </c>
      <c r="P151">
        <v>0</v>
      </c>
      <c r="Q151" s="6" t="str">
        <f t="shared" si="66"/>
        <v>NA</v>
      </c>
      <c r="R151" s="6" t="str">
        <f t="shared" si="67"/>
        <v>NA</v>
      </c>
      <c r="S151" s="6" t="str">
        <f t="shared" si="68"/>
        <v>NA</v>
      </c>
      <c r="T151">
        <v>1298</v>
      </c>
      <c r="U151">
        <v>25</v>
      </c>
      <c r="V151">
        <v>42</v>
      </c>
      <c r="W151">
        <v>135</v>
      </c>
      <c r="X151" s="6">
        <f t="shared" si="69"/>
        <v>1.9260400616332819E-2</v>
      </c>
      <c r="Y151" s="6">
        <f t="shared" si="70"/>
        <v>3.2357473035439135E-2</v>
      </c>
      <c r="Z151" s="6">
        <f t="shared" si="71"/>
        <v>0.10400616332819723</v>
      </c>
      <c r="AA151">
        <v>13</v>
      </c>
      <c r="AB151">
        <v>2</v>
      </c>
      <c r="AC151">
        <v>3</v>
      </c>
      <c r="AD151">
        <v>4</v>
      </c>
      <c r="AE151" s="6">
        <f t="shared" si="72"/>
        <v>0.15384615384615385</v>
      </c>
      <c r="AF151" s="6">
        <f t="shared" si="73"/>
        <v>0.23076923076923078</v>
      </c>
      <c r="AG151" s="6">
        <f t="shared" si="74"/>
        <v>0.30769230769230771</v>
      </c>
      <c r="AH151">
        <v>4</v>
      </c>
      <c r="AI151">
        <v>0</v>
      </c>
      <c r="AJ151">
        <v>0</v>
      </c>
      <c r="AK151">
        <v>0</v>
      </c>
      <c r="AL151" s="6">
        <f t="shared" si="75"/>
        <v>0</v>
      </c>
      <c r="AM151" s="6">
        <f t="shared" si="76"/>
        <v>0</v>
      </c>
      <c r="AN151" s="6">
        <f t="shared" si="77"/>
        <v>0</v>
      </c>
      <c r="AO151">
        <v>256</v>
      </c>
      <c r="AP151">
        <v>6</v>
      </c>
      <c r="AQ151">
        <v>10</v>
      </c>
      <c r="AR151">
        <v>17</v>
      </c>
      <c r="AS151" s="6">
        <f t="shared" si="78"/>
        <v>2.34375E-2</v>
      </c>
      <c r="AT151" s="6">
        <f t="shared" si="79"/>
        <v>3.90625E-2</v>
      </c>
      <c r="AU151" s="6">
        <f t="shared" si="80"/>
        <v>6.640625E-2</v>
      </c>
      <c r="AV151">
        <f t="shared" si="81"/>
        <v>1571</v>
      </c>
      <c r="AW151">
        <f t="shared" si="82"/>
        <v>33</v>
      </c>
      <c r="AX151">
        <f t="shared" si="83"/>
        <v>55</v>
      </c>
      <c r="AY151">
        <f t="shared" si="84"/>
        <v>156</v>
      </c>
      <c r="AZ151" s="6">
        <f t="shared" si="85"/>
        <v>2.1005728835136857E-2</v>
      </c>
      <c r="BA151" s="6">
        <f t="shared" si="86"/>
        <v>3.5009548058561428E-2</v>
      </c>
      <c r="BB151" s="6">
        <f t="shared" si="87"/>
        <v>9.9299809038828776E-2</v>
      </c>
      <c r="BC151">
        <v>5190</v>
      </c>
      <c r="BD151">
        <v>155</v>
      </c>
      <c r="BE151">
        <v>17</v>
      </c>
      <c r="BF151" s="6">
        <f t="shared" si="88"/>
        <v>0.10967741935483871</v>
      </c>
      <c r="BG151">
        <v>90</v>
      </c>
      <c r="BH151" s="6">
        <f t="shared" si="89"/>
        <v>0.58064516129032262</v>
      </c>
      <c r="BI151">
        <v>103</v>
      </c>
      <c r="BJ151" s="6">
        <f t="shared" si="90"/>
        <v>0.6645161290322581</v>
      </c>
      <c r="BK151">
        <v>217</v>
      </c>
      <c r="BL151">
        <v>17</v>
      </c>
      <c r="BM151" s="6">
        <f t="shared" si="91"/>
        <v>7.8341013824884786E-2</v>
      </c>
      <c r="BN151">
        <v>21</v>
      </c>
      <c r="BO151" s="6">
        <f t="shared" si="92"/>
        <v>9.6774193548387094E-2</v>
      </c>
      <c r="BP151">
        <v>32</v>
      </c>
      <c r="BQ151" s="6">
        <f t="shared" si="93"/>
        <v>0.14746543778801843</v>
      </c>
      <c r="BR151">
        <v>2677</v>
      </c>
      <c r="BS151">
        <v>3399</v>
      </c>
      <c r="BT151">
        <v>54</v>
      </c>
      <c r="BU151">
        <v>15</v>
      </c>
      <c r="BV151">
        <v>21</v>
      </c>
      <c r="BW151" s="67">
        <f t="shared" si="94"/>
        <v>0.66666666666666663</v>
      </c>
      <c r="BX151">
        <v>3337</v>
      </c>
      <c r="BY151">
        <v>1553</v>
      </c>
      <c r="BZ151" s="6">
        <f t="shared" si="95"/>
        <v>0.46538807311956848</v>
      </c>
      <c r="CA151">
        <v>653</v>
      </c>
      <c r="CB151">
        <v>602</v>
      </c>
      <c r="CC151" s="6">
        <f t="shared" si="96"/>
        <v>0.92189892802450235</v>
      </c>
    </row>
    <row r="152" spans="1:81" x14ac:dyDescent="0.3">
      <c r="A152" t="s">
        <v>377</v>
      </c>
      <c r="B152" t="s">
        <v>386</v>
      </c>
      <c r="C152" t="s">
        <v>387</v>
      </c>
      <c r="D152" s="50">
        <v>1817917</v>
      </c>
      <c r="E152" t="s">
        <v>1064</v>
      </c>
      <c r="F152">
        <v>357</v>
      </c>
      <c r="G152">
        <v>337</v>
      </c>
      <c r="H152" s="6">
        <f t="shared" si="65"/>
        <v>0.94397759103641454</v>
      </c>
      <c r="I152">
        <v>98</v>
      </c>
      <c r="J152">
        <v>65</v>
      </c>
      <c r="K152">
        <v>119</v>
      </c>
      <c r="L152">
        <v>75</v>
      </c>
      <c r="M152">
        <v>0</v>
      </c>
      <c r="N152">
        <v>0</v>
      </c>
      <c r="O152">
        <v>0</v>
      </c>
      <c r="P152">
        <v>0</v>
      </c>
      <c r="Q152" s="6" t="str">
        <f t="shared" si="66"/>
        <v>NA</v>
      </c>
      <c r="R152" s="6" t="str">
        <f t="shared" si="67"/>
        <v>NA</v>
      </c>
      <c r="S152" s="6" t="str">
        <f t="shared" si="68"/>
        <v>NA</v>
      </c>
      <c r="T152">
        <v>253</v>
      </c>
      <c r="U152">
        <v>6</v>
      </c>
      <c r="V152">
        <v>11</v>
      </c>
      <c r="W152">
        <v>25</v>
      </c>
      <c r="X152" s="6">
        <f t="shared" si="69"/>
        <v>2.3715415019762844E-2</v>
      </c>
      <c r="Y152" s="6">
        <f t="shared" si="70"/>
        <v>4.3478260869565216E-2</v>
      </c>
      <c r="Z152" s="6">
        <f t="shared" si="71"/>
        <v>9.8814229249011856E-2</v>
      </c>
      <c r="AA152">
        <v>36</v>
      </c>
      <c r="AB152">
        <v>1</v>
      </c>
      <c r="AC152">
        <v>3</v>
      </c>
      <c r="AD152">
        <v>6</v>
      </c>
      <c r="AE152" s="6">
        <f t="shared" si="72"/>
        <v>2.7777777777777776E-2</v>
      </c>
      <c r="AF152" s="6">
        <f t="shared" si="73"/>
        <v>8.3333333333333329E-2</v>
      </c>
      <c r="AG152" s="6">
        <f t="shared" si="74"/>
        <v>0.16666666666666666</v>
      </c>
      <c r="AH152">
        <v>0</v>
      </c>
      <c r="AI152">
        <v>0</v>
      </c>
      <c r="AJ152">
        <v>0</v>
      </c>
      <c r="AK152">
        <v>0</v>
      </c>
      <c r="AL152" s="6" t="str">
        <f t="shared" si="75"/>
        <v>NA</v>
      </c>
      <c r="AM152" s="6" t="str">
        <f t="shared" si="76"/>
        <v>NA</v>
      </c>
      <c r="AN152" s="6" t="str">
        <f t="shared" si="77"/>
        <v>NA</v>
      </c>
      <c r="AO152">
        <v>113</v>
      </c>
      <c r="AP152">
        <v>7</v>
      </c>
      <c r="AQ152">
        <v>10</v>
      </c>
      <c r="AR152">
        <v>11</v>
      </c>
      <c r="AS152" s="6">
        <f t="shared" si="78"/>
        <v>6.1946902654867256E-2</v>
      </c>
      <c r="AT152" s="6">
        <f t="shared" si="79"/>
        <v>8.8495575221238937E-2</v>
      </c>
      <c r="AU152" s="6">
        <f t="shared" si="80"/>
        <v>9.7345132743362831E-2</v>
      </c>
      <c r="AV152">
        <f t="shared" si="81"/>
        <v>402</v>
      </c>
      <c r="AW152">
        <f t="shared" si="82"/>
        <v>14</v>
      </c>
      <c r="AX152">
        <f t="shared" si="83"/>
        <v>24</v>
      </c>
      <c r="AY152">
        <f t="shared" si="84"/>
        <v>42</v>
      </c>
      <c r="AZ152" s="6">
        <f t="shared" si="85"/>
        <v>3.482587064676617E-2</v>
      </c>
      <c r="BA152" s="6">
        <f t="shared" si="86"/>
        <v>5.9701492537313432E-2</v>
      </c>
      <c r="BB152" s="6">
        <f t="shared" si="87"/>
        <v>0.1044776119402985</v>
      </c>
      <c r="BC152">
        <v>911</v>
      </c>
      <c r="BD152">
        <v>107</v>
      </c>
      <c r="BE152">
        <v>13</v>
      </c>
      <c r="BF152" s="6">
        <f t="shared" si="88"/>
        <v>0.12149532710280374</v>
      </c>
      <c r="BG152">
        <v>31</v>
      </c>
      <c r="BH152" s="6">
        <f t="shared" si="89"/>
        <v>0.28971962616822428</v>
      </c>
      <c r="BI152">
        <v>40</v>
      </c>
      <c r="BJ152" s="6">
        <f t="shared" si="90"/>
        <v>0.37383177570093457</v>
      </c>
      <c r="BK152">
        <v>115</v>
      </c>
      <c r="BL152">
        <v>26</v>
      </c>
      <c r="BM152" s="6">
        <f t="shared" si="91"/>
        <v>0.22608695652173913</v>
      </c>
      <c r="BN152">
        <v>38</v>
      </c>
      <c r="BO152" s="6">
        <f t="shared" si="92"/>
        <v>0.33043478260869563</v>
      </c>
      <c r="BP152">
        <v>60</v>
      </c>
      <c r="BQ152" s="6">
        <f t="shared" si="93"/>
        <v>0.52173913043478259</v>
      </c>
      <c r="BR152">
        <v>474</v>
      </c>
      <c r="BS152">
        <v>510</v>
      </c>
      <c r="BT152">
        <v>0</v>
      </c>
      <c r="BU152">
        <v>0</v>
      </c>
      <c r="BV152">
        <v>0</v>
      </c>
      <c r="BW152" s="67" t="str">
        <f t="shared" si="94"/>
        <v>NA</v>
      </c>
      <c r="BX152">
        <v>698</v>
      </c>
      <c r="BY152">
        <v>316</v>
      </c>
      <c r="BZ152" s="6">
        <f t="shared" si="95"/>
        <v>0.45272206303724927</v>
      </c>
      <c r="CA152">
        <v>294</v>
      </c>
      <c r="CB152">
        <v>277</v>
      </c>
      <c r="CC152" s="6">
        <f t="shared" si="96"/>
        <v>0.94217687074829937</v>
      </c>
    </row>
    <row r="153" spans="1:81" x14ac:dyDescent="0.3">
      <c r="A153" t="s">
        <v>377</v>
      </c>
      <c r="B153" t="s">
        <v>388</v>
      </c>
      <c r="C153" t="s">
        <v>389</v>
      </c>
      <c r="D153" s="50">
        <v>6737485</v>
      </c>
      <c r="E153" t="s">
        <v>1064</v>
      </c>
      <c r="F153">
        <v>1393</v>
      </c>
      <c r="G153">
        <v>1309</v>
      </c>
      <c r="H153" s="6">
        <f t="shared" si="65"/>
        <v>0.93969849246231152</v>
      </c>
      <c r="I153">
        <v>121</v>
      </c>
      <c r="J153">
        <v>61</v>
      </c>
      <c r="K153">
        <v>180</v>
      </c>
      <c r="L153">
        <v>96</v>
      </c>
      <c r="M153">
        <v>2</v>
      </c>
      <c r="N153">
        <v>0</v>
      </c>
      <c r="O153">
        <v>0</v>
      </c>
      <c r="P153">
        <v>0</v>
      </c>
      <c r="Q153" s="6">
        <f t="shared" si="66"/>
        <v>0</v>
      </c>
      <c r="R153" s="6">
        <f t="shared" si="67"/>
        <v>0</v>
      </c>
      <c r="S153" s="6">
        <f t="shared" si="68"/>
        <v>0</v>
      </c>
      <c r="T153">
        <v>957</v>
      </c>
      <c r="U153">
        <v>73</v>
      </c>
      <c r="V153">
        <v>110</v>
      </c>
      <c r="W153">
        <v>161</v>
      </c>
      <c r="X153" s="6">
        <f t="shared" si="69"/>
        <v>7.6280041797283177E-2</v>
      </c>
      <c r="Y153" s="6">
        <f t="shared" si="70"/>
        <v>0.11494252873563218</v>
      </c>
      <c r="Z153" s="6">
        <f t="shared" si="71"/>
        <v>0.16823406478578892</v>
      </c>
      <c r="AA153">
        <v>308</v>
      </c>
      <c r="AB153">
        <v>19</v>
      </c>
      <c r="AC153">
        <v>34</v>
      </c>
      <c r="AD153">
        <v>49</v>
      </c>
      <c r="AE153" s="6">
        <f t="shared" si="72"/>
        <v>6.1688311688311688E-2</v>
      </c>
      <c r="AF153" s="6">
        <f t="shared" si="73"/>
        <v>0.11038961038961038</v>
      </c>
      <c r="AG153" s="6">
        <f t="shared" si="74"/>
        <v>0.15909090909090909</v>
      </c>
      <c r="AH153">
        <v>2</v>
      </c>
      <c r="AI153">
        <v>0</v>
      </c>
      <c r="AJ153">
        <v>0</v>
      </c>
      <c r="AK153">
        <v>0</v>
      </c>
      <c r="AL153" s="6">
        <f t="shared" si="75"/>
        <v>0</v>
      </c>
      <c r="AM153" s="6">
        <f t="shared" si="76"/>
        <v>0</v>
      </c>
      <c r="AN153" s="6">
        <f t="shared" si="77"/>
        <v>0</v>
      </c>
      <c r="AO153">
        <v>539</v>
      </c>
      <c r="AP153">
        <v>12</v>
      </c>
      <c r="AQ153">
        <v>24</v>
      </c>
      <c r="AR153">
        <v>54</v>
      </c>
      <c r="AS153" s="6">
        <f t="shared" si="78"/>
        <v>2.2263450834879406E-2</v>
      </c>
      <c r="AT153" s="6">
        <f t="shared" si="79"/>
        <v>4.4526901669758812E-2</v>
      </c>
      <c r="AU153" s="6">
        <f t="shared" si="80"/>
        <v>0.10018552875695733</v>
      </c>
      <c r="AV153">
        <f t="shared" si="81"/>
        <v>1808</v>
      </c>
      <c r="AW153">
        <f t="shared" si="82"/>
        <v>104</v>
      </c>
      <c r="AX153">
        <f t="shared" si="83"/>
        <v>168</v>
      </c>
      <c r="AY153">
        <f t="shared" si="84"/>
        <v>264</v>
      </c>
      <c r="AZ153" s="6">
        <f t="shared" si="85"/>
        <v>5.7522123893805309E-2</v>
      </c>
      <c r="BA153" s="6">
        <f t="shared" si="86"/>
        <v>9.2920353982300891E-2</v>
      </c>
      <c r="BB153" s="6">
        <f t="shared" si="87"/>
        <v>0.14601769911504425</v>
      </c>
      <c r="BC153">
        <v>3684</v>
      </c>
      <c r="BD153">
        <v>288</v>
      </c>
      <c r="BE153">
        <v>13</v>
      </c>
      <c r="BF153" s="6">
        <f t="shared" si="88"/>
        <v>4.5138888888888888E-2</v>
      </c>
      <c r="BG153">
        <v>80</v>
      </c>
      <c r="BH153" s="6">
        <f t="shared" si="89"/>
        <v>0.27777777777777779</v>
      </c>
      <c r="BI153">
        <v>87</v>
      </c>
      <c r="BJ153" s="6">
        <f t="shared" si="90"/>
        <v>0.30208333333333331</v>
      </c>
      <c r="BK153">
        <v>254</v>
      </c>
      <c r="BL153">
        <v>16</v>
      </c>
      <c r="BM153" s="6">
        <f t="shared" si="91"/>
        <v>6.2992125984251968E-2</v>
      </c>
      <c r="BN153">
        <v>77</v>
      </c>
      <c r="BO153" s="6">
        <f t="shared" si="92"/>
        <v>0.30314960629921262</v>
      </c>
      <c r="BP153">
        <v>88</v>
      </c>
      <c r="BQ153" s="6">
        <f t="shared" si="93"/>
        <v>0.34645669291338582</v>
      </c>
      <c r="BR153">
        <v>2093</v>
      </c>
      <c r="BS153">
        <v>2362</v>
      </c>
      <c r="BT153">
        <v>75</v>
      </c>
      <c r="BU153">
        <v>18</v>
      </c>
      <c r="BV153">
        <v>25</v>
      </c>
      <c r="BW153" s="67">
        <f t="shared" si="94"/>
        <v>0.57333333333333336</v>
      </c>
      <c r="BX153">
        <v>2829</v>
      </c>
      <c r="BY153">
        <v>1073</v>
      </c>
      <c r="BZ153" s="6">
        <f t="shared" si="95"/>
        <v>0.3792859667727112</v>
      </c>
      <c r="CA153">
        <v>861</v>
      </c>
      <c r="CB153">
        <v>818</v>
      </c>
      <c r="CC153" s="6">
        <f t="shared" si="96"/>
        <v>0.95005807200929149</v>
      </c>
    </row>
    <row r="154" spans="1:81" x14ac:dyDescent="0.3">
      <c r="A154" t="s">
        <v>377</v>
      </c>
      <c r="B154" t="s">
        <v>979</v>
      </c>
      <c r="C154" t="s">
        <v>391</v>
      </c>
      <c r="D154" s="50">
        <v>1805851</v>
      </c>
      <c r="E154" t="s">
        <v>1064</v>
      </c>
      <c r="F154">
        <v>573</v>
      </c>
      <c r="G154">
        <v>488</v>
      </c>
      <c r="H154" s="6">
        <f t="shared" si="65"/>
        <v>0.85165794066317624</v>
      </c>
      <c r="I154">
        <v>62</v>
      </c>
      <c r="J154">
        <v>31</v>
      </c>
      <c r="K154">
        <v>80</v>
      </c>
      <c r="L154">
        <v>57</v>
      </c>
      <c r="M154">
        <v>0</v>
      </c>
      <c r="N154">
        <v>0</v>
      </c>
      <c r="O154">
        <v>0</v>
      </c>
      <c r="P154">
        <v>0</v>
      </c>
      <c r="Q154" s="6" t="str">
        <f t="shared" si="66"/>
        <v>NA</v>
      </c>
      <c r="R154" s="6" t="str">
        <f t="shared" si="67"/>
        <v>NA</v>
      </c>
      <c r="S154" s="6" t="str">
        <f t="shared" si="68"/>
        <v>NA</v>
      </c>
      <c r="T154">
        <v>353</v>
      </c>
      <c r="U154">
        <v>23</v>
      </c>
      <c r="V154">
        <v>33</v>
      </c>
      <c r="W154">
        <v>48</v>
      </c>
      <c r="X154" s="6">
        <f t="shared" si="69"/>
        <v>6.5155807365439092E-2</v>
      </c>
      <c r="Y154" s="6">
        <f t="shared" si="70"/>
        <v>9.3484419263456089E-2</v>
      </c>
      <c r="Z154" s="6">
        <f t="shared" si="71"/>
        <v>0.1359773371104816</v>
      </c>
      <c r="AA154">
        <v>82</v>
      </c>
      <c r="AB154">
        <v>2</v>
      </c>
      <c r="AC154">
        <v>3</v>
      </c>
      <c r="AD154">
        <v>9</v>
      </c>
      <c r="AE154" s="6">
        <f t="shared" si="72"/>
        <v>2.4390243902439025E-2</v>
      </c>
      <c r="AF154" s="6">
        <f t="shared" si="73"/>
        <v>3.6585365853658534E-2</v>
      </c>
      <c r="AG154" s="6">
        <f t="shared" si="74"/>
        <v>0.10975609756097561</v>
      </c>
      <c r="AH154">
        <v>0</v>
      </c>
      <c r="AI154">
        <v>0</v>
      </c>
      <c r="AJ154">
        <v>0</v>
      </c>
      <c r="AK154">
        <v>0</v>
      </c>
      <c r="AL154" s="6" t="str">
        <f t="shared" si="75"/>
        <v>NA</v>
      </c>
      <c r="AM154" s="6" t="str">
        <f t="shared" si="76"/>
        <v>NA</v>
      </c>
      <c r="AN154" s="6" t="str">
        <f t="shared" si="77"/>
        <v>NA</v>
      </c>
      <c r="AO154">
        <v>50</v>
      </c>
      <c r="AP154">
        <v>2</v>
      </c>
      <c r="AQ154">
        <v>3</v>
      </c>
      <c r="AR154">
        <v>5</v>
      </c>
      <c r="AS154" s="6">
        <f t="shared" si="78"/>
        <v>0.04</v>
      </c>
      <c r="AT154" s="6">
        <f t="shared" si="79"/>
        <v>0.06</v>
      </c>
      <c r="AU154" s="6">
        <f t="shared" si="80"/>
        <v>0.1</v>
      </c>
      <c r="AV154">
        <f t="shared" si="81"/>
        <v>485</v>
      </c>
      <c r="AW154">
        <f t="shared" si="82"/>
        <v>27</v>
      </c>
      <c r="AX154">
        <f t="shared" si="83"/>
        <v>39</v>
      </c>
      <c r="AY154">
        <f t="shared" si="84"/>
        <v>62</v>
      </c>
      <c r="AZ154" s="6">
        <f t="shared" si="85"/>
        <v>5.5670103092783509E-2</v>
      </c>
      <c r="BA154" s="6">
        <f t="shared" si="86"/>
        <v>8.0412371134020624E-2</v>
      </c>
      <c r="BB154" s="6">
        <f t="shared" si="87"/>
        <v>0.12783505154639174</v>
      </c>
      <c r="BC154">
        <v>1613</v>
      </c>
      <c r="BD154">
        <v>43</v>
      </c>
      <c r="BE154">
        <v>3</v>
      </c>
      <c r="BF154" s="6">
        <f t="shared" si="88"/>
        <v>6.9767441860465115E-2</v>
      </c>
      <c r="BG154">
        <v>27</v>
      </c>
      <c r="BH154" s="6">
        <f t="shared" si="89"/>
        <v>0.62790697674418605</v>
      </c>
      <c r="BI154">
        <v>27</v>
      </c>
      <c r="BJ154" s="6">
        <f t="shared" si="90"/>
        <v>0.62790697674418605</v>
      </c>
      <c r="BK154">
        <v>73</v>
      </c>
      <c r="BL154">
        <v>11</v>
      </c>
      <c r="BM154" s="6">
        <f t="shared" si="91"/>
        <v>0.15068493150684931</v>
      </c>
      <c r="BN154">
        <v>17</v>
      </c>
      <c r="BO154" s="6">
        <f t="shared" si="92"/>
        <v>0.23287671232876711</v>
      </c>
      <c r="BP154">
        <v>25</v>
      </c>
      <c r="BQ154" s="6">
        <f t="shared" si="93"/>
        <v>0.34246575342465752</v>
      </c>
      <c r="BR154">
        <v>1196</v>
      </c>
      <c r="BS154">
        <v>1248</v>
      </c>
      <c r="BT154">
        <v>38</v>
      </c>
      <c r="BU154">
        <v>3</v>
      </c>
      <c r="BV154">
        <v>10</v>
      </c>
      <c r="BW154" s="67">
        <f t="shared" si="94"/>
        <v>0.34210526315789475</v>
      </c>
      <c r="BX154">
        <v>1222</v>
      </c>
      <c r="BY154">
        <v>370</v>
      </c>
      <c r="BZ154" s="6">
        <f t="shared" si="95"/>
        <v>0.30278232405891981</v>
      </c>
      <c r="CA154">
        <v>312</v>
      </c>
      <c r="CB154">
        <v>291</v>
      </c>
      <c r="CC154" s="6">
        <f t="shared" si="96"/>
        <v>0.93269230769230771</v>
      </c>
    </row>
    <row r="155" spans="1:81" x14ac:dyDescent="0.3">
      <c r="A155" t="s">
        <v>377</v>
      </c>
      <c r="B155" t="s">
        <v>392</v>
      </c>
      <c r="C155" t="s">
        <v>393</v>
      </c>
      <c r="D155" s="50">
        <v>814459</v>
      </c>
      <c r="E155" t="s">
        <v>1064</v>
      </c>
      <c r="F155">
        <v>0</v>
      </c>
      <c r="G155">
        <v>0</v>
      </c>
      <c r="H155" s="6" t="str">
        <f t="shared" si="65"/>
        <v>NA</v>
      </c>
      <c r="I155">
        <v>257</v>
      </c>
      <c r="J155">
        <v>168</v>
      </c>
      <c r="K155">
        <v>258</v>
      </c>
      <c r="L155">
        <v>172</v>
      </c>
      <c r="M155">
        <v>0</v>
      </c>
      <c r="N155">
        <v>0</v>
      </c>
      <c r="O155">
        <v>0</v>
      </c>
      <c r="P155">
        <v>0</v>
      </c>
      <c r="Q155" s="6" t="str">
        <f t="shared" si="66"/>
        <v>NA</v>
      </c>
      <c r="R155" s="6" t="str">
        <f t="shared" si="67"/>
        <v>NA</v>
      </c>
      <c r="S155" s="6" t="str">
        <f t="shared" si="68"/>
        <v>NA</v>
      </c>
      <c r="T155">
        <v>404</v>
      </c>
      <c r="U155">
        <v>16</v>
      </c>
      <c r="V155">
        <v>18</v>
      </c>
      <c r="W155">
        <v>24</v>
      </c>
      <c r="X155" s="6">
        <f t="shared" si="69"/>
        <v>3.9603960396039604E-2</v>
      </c>
      <c r="Y155" s="6">
        <f t="shared" si="70"/>
        <v>4.4554455445544552E-2</v>
      </c>
      <c r="Z155" s="6">
        <f t="shared" si="71"/>
        <v>5.9405940594059403E-2</v>
      </c>
      <c r="AA155">
        <v>3</v>
      </c>
      <c r="AB155">
        <v>0</v>
      </c>
      <c r="AC155">
        <v>0</v>
      </c>
      <c r="AD155">
        <v>0</v>
      </c>
      <c r="AE155" s="6">
        <f t="shared" si="72"/>
        <v>0</v>
      </c>
      <c r="AF155" s="6">
        <f t="shared" si="73"/>
        <v>0</v>
      </c>
      <c r="AG155" s="6">
        <f t="shared" si="74"/>
        <v>0</v>
      </c>
      <c r="AH155">
        <v>0</v>
      </c>
      <c r="AI155">
        <v>0</v>
      </c>
      <c r="AJ155">
        <v>0</v>
      </c>
      <c r="AK155">
        <v>0</v>
      </c>
      <c r="AL155" s="6" t="str">
        <f t="shared" si="75"/>
        <v>NA</v>
      </c>
      <c r="AM155" s="6" t="str">
        <f t="shared" si="76"/>
        <v>NA</v>
      </c>
      <c r="AN155" s="6" t="str">
        <f t="shared" si="77"/>
        <v>NA</v>
      </c>
      <c r="AO155">
        <v>47</v>
      </c>
      <c r="AP155">
        <v>1</v>
      </c>
      <c r="AQ155">
        <v>2</v>
      </c>
      <c r="AR155">
        <v>9</v>
      </c>
      <c r="AS155" s="6">
        <f t="shared" si="78"/>
        <v>2.1276595744680851E-2</v>
      </c>
      <c r="AT155" s="6">
        <f t="shared" si="79"/>
        <v>4.2553191489361701E-2</v>
      </c>
      <c r="AU155" s="6">
        <f t="shared" si="80"/>
        <v>0.19148936170212766</v>
      </c>
      <c r="AV155">
        <f t="shared" si="81"/>
        <v>454</v>
      </c>
      <c r="AW155">
        <f t="shared" si="82"/>
        <v>17</v>
      </c>
      <c r="AX155">
        <f t="shared" si="83"/>
        <v>20</v>
      </c>
      <c r="AY155">
        <f t="shared" si="84"/>
        <v>33</v>
      </c>
      <c r="AZ155" s="6">
        <f t="shared" si="85"/>
        <v>3.7444933920704845E-2</v>
      </c>
      <c r="BA155" s="6">
        <f t="shared" si="86"/>
        <v>4.405286343612335E-2</v>
      </c>
      <c r="BB155" s="6">
        <f t="shared" si="87"/>
        <v>7.268722466960352E-2</v>
      </c>
      <c r="BC155">
        <v>1497</v>
      </c>
      <c r="BD155">
        <v>37</v>
      </c>
      <c r="BE155">
        <v>4</v>
      </c>
      <c r="BF155" s="6">
        <f t="shared" si="88"/>
        <v>0.10810810810810811</v>
      </c>
      <c r="BG155">
        <v>11</v>
      </c>
      <c r="BH155" s="6">
        <f t="shared" si="89"/>
        <v>0.29729729729729731</v>
      </c>
      <c r="BI155">
        <v>15</v>
      </c>
      <c r="BJ155" s="6">
        <f t="shared" si="90"/>
        <v>0.40540540540540543</v>
      </c>
      <c r="BK155">
        <v>35</v>
      </c>
      <c r="BL155">
        <v>6</v>
      </c>
      <c r="BM155" s="6">
        <f t="shared" si="91"/>
        <v>0.17142857142857143</v>
      </c>
      <c r="BN155">
        <v>5</v>
      </c>
      <c r="BO155" s="6">
        <f t="shared" si="92"/>
        <v>0.14285714285714285</v>
      </c>
      <c r="BP155">
        <v>11</v>
      </c>
      <c r="BQ155" s="6">
        <f t="shared" si="93"/>
        <v>0.31428571428571428</v>
      </c>
      <c r="BR155">
        <v>598</v>
      </c>
      <c r="BS155">
        <v>671</v>
      </c>
      <c r="BT155">
        <v>0</v>
      </c>
      <c r="BU155">
        <v>0</v>
      </c>
      <c r="BV155">
        <v>0</v>
      </c>
      <c r="BW155" s="67" t="str">
        <f t="shared" si="94"/>
        <v>NA</v>
      </c>
      <c r="BX155">
        <v>995</v>
      </c>
      <c r="BY155">
        <v>415</v>
      </c>
      <c r="BZ155" s="6">
        <f t="shared" si="95"/>
        <v>0.41708542713567837</v>
      </c>
      <c r="CA155">
        <v>115</v>
      </c>
      <c r="CB155">
        <v>109</v>
      </c>
      <c r="CC155" s="6">
        <f t="shared" si="96"/>
        <v>0.94782608695652171</v>
      </c>
    </row>
    <row r="156" spans="1:81" x14ac:dyDescent="0.3">
      <c r="A156" t="s">
        <v>377</v>
      </c>
      <c r="B156" t="s">
        <v>394</v>
      </c>
      <c r="C156" t="s">
        <v>395</v>
      </c>
      <c r="D156" s="50">
        <v>4701678</v>
      </c>
      <c r="E156" t="s">
        <v>1062</v>
      </c>
      <c r="F156">
        <v>375</v>
      </c>
      <c r="G156">
        <v>339</v>
      </c>
      <c r="H156" s="6">
        <f t="shared" si="65"/>
        <v>0.90400000000000003</v>
      </c>
      <c r="I156">
        <v>84</v>
      </c>
      <c r="J156">
        <v>19</v>
      </c>
      <c r="K156">
        <v>137</v>
      </c>
      <c r="L156">
        <v>25</v>
      </c>
      <c r="M156">
        <v>11</v>
      </c>
      <c r="N156">
        <v>2</v>
      </c>
      <c r="O156">
        <v>3</v>
      </c>
      <c r="P156">
        <v>5</v>
      </c>
      <c r="Q156" s="6">
        <f t="shared" si="66"/>
        <v>0.18181818181818182</v>
      </c>
      <c r="R156" s="6">
        <f t="shared" si="67"/>
        <v>0.27272727272727271</v>
      </c>
      <c r="S156" s="6">
        <f t="shared" si="68"/>
        <v>0.45454545454545453</v>
      </c>
      <c r="T156">
        <v>64</v>
      </c>
      <c r="U156">
        <v>7</v>
      </c>
      <c r="V156">
        <v>10</v>
      </c>
      <c r="W156">
        <v>13</v>
      </c>
      <c r="X156" s="6">
        <f t="shared" si="69"/>
        <v>0.109375</v>
      </c>
      <c r="Y156" s="6">
        <f t="shared" si="70"/>
        <v>0.15625</v>
      </c>
      <c r="Z156" s="6">
        <f t="shared" si="71"/>
        <v>0.203125</v>
      </c>
      <c r="AA156">
        <v>39</v>
      </c>
      <c r="AB156">
        <v>0</v>
      </c>
      <c r="AC156">
        <v>0</v>
      </c>
      <c r="AD156">
        <v>1</v>
      </c>
      <c r="AE156" s="6">
        <f t="shared" si="72"/>
        <v>0</v>
      </c>
      <c r="AF156" s="6">
        <f t="shared" si="73"/>
        <v>0</v>
      </c>
      <c r="AG156" s="6">
        <f t="shared" si="74"/>
        <v>2.564102564102564E-2</v>
      </c>
      <c r="AH156">
        <v>0</v>
      </c>
      <c r="AI156">
        <v>0</v>
      </c>
      <c r="AJ156">
        <v>0</v>
      </c>
      <c r="AK156">
        <v>0</v>
      </c>
      <c r="AL156" s="6" t="str">
        <f t="shared" si="75"/>
        <v>NA</v>
      </c>
      <c r="AM156" s="6" t="str">
        <f t="shared" si="76"/>
        <v>NA</v>
      </c>
      <c r="AN156" s="6" t="str">
        <f t="shared" si="77"/>
        <v>NA</v>
      </c>
      <c r="AO156">
        <v>51</v>
      </c>
      <c r="AP156">
        <v>1</v>
      </c>
      <c r="AQ156">
        <v>2</v>
      </c>
      <c r="AR156">
        <v>3</v>
      </c>
      <c r="AS156" s="6">
        <f t="shared" si="78"/>
        <v>1.9607843137254902E-2</v>
      </c>
      <c r="AT156" s="6">
        <f t="shared" si="79"/>
        <v>3.9215686274509803E-2</v>
      </c>
      <c r="AU156" s="6">
        <f t="shared" si="80"/>
        <v>5.8823529411764705E-2</v>
      </c>
      <c r="AV156">
        <f t="shared" si="81"/>
        <v>165</v>
      </c>
      <c r="AW156">
        <f t="shared" si="82"/>
        <v>10</v>
      </c>
      <c r="AX156">
        <f t="shared" si="83"/>
        <v>15</v>
      </c>
      <c r="AY156">
        <f t="shared" si="84"/>
        <v>22</v>
      </c>
      <c r="AZ156" s="6">
        <f t="shared" si="85"/>
        <v>6.0606060606060608E-2</v>
      </c>
      <c r="BA156" s="6">
        <f t="shared" si="86"/>
        <v>9.0909090909090912E-2</v>
      </c>
      <c r="BB156" s="6">
        <f t="shared" si="87"/>
        <v>0.13333333333333333</v>
      </c>
      <c r="BC156">
        <v>1582</v>
      </c>
      <c r="BD156">
        <v>123</v>
      </c>
      <c r="BE156">
        <v>9</v>
      </c>
      <c r="BF156" s="6">
        <f t="shared" si="88"/>
        <v>7.3170731707317069E-2</v>
      </c>
      <c r="BG156">
        <v>35</v>
      </c>
      <c r="BH156" s="6">
        <f t="shared" si="89"/>
        <v>0.28455284552845528</v>
      </c>
      <c r="BI156">
        <v>42</v>
      </c>
      <c r="BJ156" s="6">
        <f t="shared" si="90"/>
        <v>0.34146341463414637</v>
      </c>
      <c r="BK156">
        <v>15</v>
      </c>
      <c r="BL156">
        <v>0</v>
      </c>
      <c r="BM156" s="6">
        <f t="shared" si="91"/>
        <v>0</v>
      </c>
      <c r="BN156">
        <v>4</v>
      </c>
      <c r="BO156" s="6">
        <f t="shared" si="92"/>
        <v>0.26666666666666666</v>
      </c>
      <c r="BP156">
        <v>4</v>
      </c>
      <c r="BQ156" s="6">
        <f t="shared" si="93"/>
        <v>0.26666666666666666</v>
      </c>
      <c r="BR156">
        <v>843</v>
      </c>
      <c r="BS156">
        <v>881</v>
      </c>
      <c r="BT156">
        <v>88</v>
      </c>
      <c r="BU156">
        <v>27</v>
      </c>
      <c r="BV156">
        <v>13</v>
      </c>
      <c r="BW156" s="67">
        <f t="shared" si="94"/>
        <v>0.45454545454545453</v>
      </c>
      <c r="BX156">
        <v>1084</v>
      </c>
      <c r="BY156">
        <v>129</v>
      </c>
      <c r="BZ156" s="6">
        <f t="shared" si="95"/>
        <v>0.11900369003690037</v>
      </c>
      <c r="CA156">
        <v>261</v>
      </c>
      <c r="CB156">
        <v>257</v>
      </c>
      <c r="CC156" s="6">
        <f t="shared" si="96"/>
        <v>0.98467432950191569</v>
      </c>
    </row>
    <row r="157" spans="1:81" x14ac:dyDescent="0.3">
      <c r="A157" t="s">
        <v>377</v>
      </c>
      <c r="B157" t="s">
        <v>980</v>
      </c>
      <c r="C157" t="s">
        <v>397</v>
      </c>
      <c r="D157" s="50">
        <v>1816939</v>
      </c>
      <c r="E157" t="s">
        <v>1064</v>
      </c>
      <c r="F157">
        <v>666</v>
      </c>
      <c r="G157">
        <v>647</v>
      </c>
      <c r="H157" s="6">
        <f t="shared" si="65"/>
        <v>0.9714714714714715</v>
      </c>
      <c r="I157">
        <v>181</v>
      </c>
      <c r="J157">
        <v>83</v>
      </c>
      <c r="K157">
        <v>181</v>
      </c>
      <c r="L157">
        <v>86</v>
      </c>
      <c r="M157">
        <v>0</v>
      </c>
      <c r="N157">
        <v>0</v>
      </c>
      <c r="O157">
        <v>0</v>
      </c>
      <c r="P157">
        <v>0</v>
      </c>
      <c r="Q157" s="6" t="str">
        <f t="shared" si="66"/>
        <v>NA</v>
      </c>
      <c r="R157" s="6" t="str">
        <f t="shared" si="67"/>
        <v>NA</v>
      </c>
      <c r="S157" s="6" t="str">
        <f t="shared" si="68"/>
        <v>NA</v>
      </c>
      <c r="T157">
        <v>534</v>
      </c>
      <c r="U157">
        <v>26</v>
      </c>
      <c r="V157">
        <v>37</v>
      </c>
      <c r="W157">
        <v>51</v>
      </c>
      <c r="X157" s="6">
        <f t="shared" si="69"/>
        <v>4.8689138576779027E-2</v>
      </c>
      <c r="Y157" s="6">
        <f t="shared" si="70"/>
        <v>6.9288389513108617E-2</v>
      </c>
      <c r="Z157" s="6">
        <f t="shared" si="71"/>
        <v>9.5505617977528087E-2</v>
      </c>
      <c r="AA157">
        <v>36</v>
      </c>
      <c r="AB157">
        <v>1</v>
      </c>
      <c r="AC157">
        <v>2</v>
      </c>
      <c r="AD157">
        <v>3</v>
      </c>
      <c r="AE157" s="6">
        <f t="shared" si="72"/>
        <v>2.7777777777777776E-2</v>
      </c>
      <c r="AF157" s="6">
        <f t="shared" si="73"/>
        <v>5.5555555555555552E-2</v>
      </c>
      <c r="AG157" s="6">
        <f t="shared" si="74"/>
        <v>8.3333333333333329E-2</v>
      </c>
      <c r="AH157">
        <v>0</v>
      </c>
      <c r="AI157">
        <v>0</v>
      </c>
      <c r="AJ157">
        <v>0</v>
      </c>
      <c r="AK157">
        <v>0</v>
      </c>
      <c r="AL157" s="6" t="str">
        <f t="shared" si="75"/>
        <v>NA</v>
      </c>
      <c r="AM157" s="6" t="str">
        <f t="shared" si="76"/>
        <v>NA</v>
      </c>
      <c r="AN157" s="6" t="str">
        <f t="shared" si="77"/>
        <v>NA</v>
      </c>
      <c r="AO157">
        <v>54</v>
      </c>
      <c r="AP157">
        <v>0</v>
      </c>
      <c r="AQ157">
        <v>2</v>
      </c>
      <c r="AR157">
        <v>2</v>
      </c>
      <c r="AS157" s="6">
        <f t="shared" si="78"/>
        <v>0</v>
      </c>
      <c r="AT157" s="6">
        <f t="shared" si="79"/>
        <v>3.7037037037037035E-2</v>
      </c>
      <c r="AU157" s="6">
        <f t="shared" si="80"/>
        <v>3.7037037037037035E-2</v>
      </c>
      <c r="AV157">
        <f t="shared" si="81"/>
        <v>624</v>
      </c>
      <c r="AW157">
        <f t="shared" si="82"/>
        <v>27</v>
      </c>
      <c r="AX157">
        <f t="shared" si="83"/>
        <v>41</v>
      </c>
      <c r="AY157">
        <f t="shared" si="84"/>
        <v>56</v>
      </c>
      <c r="AZ157" s="6">
        <f t="shared" si="85"/>
        <v>4.3269230769230768E-2</v>
      </c>
      <c r="BA157" s="6">
        <f t="shared" si="86"/>
        <v>6.5705128205128208E-2</v>
      </c>
      <c r="BB157" s="6">
        <f t="shared" si="87"/>
        <v>8.9743589743589744E-2</v>
      </c>
      <c r="BC157">
        <v>2246</v>
      </c>
      <c r="BD157">
        <v>64</v>
      </c>
      <c r="BE157">
        <v>4</v>
      </c>
      <c r="BF157" s="6">
        <f t="shared" si="88"/>
        <v>6.25E-2</v>
      </c>
      <c r="BG157">
        <v>19</v>
      </c>
      <c r="BH157" s="6">
        <f t="shared" si="89"/>
        <v>0.296875</v>
      </c>
      <c r="BI157">
        <v>23</v>
      </c>
      <c r="BJ157" s="6">
        <f t="shared" si="90"/>
        <v>0.359375</v>
      </c>
      <c r="BK157">
        <v>21</v>
      </c>
      <c r="BL157">
        <v>9</v>
      </c>
      <c r="BM157" s="6">
        <f t="shared" si="91"/>
        <v>0.42857142857142855</v>
      </c>
      <c r="BN157">
        <v>3</v>
      </c>
      <c r="BO157" s="6">
        <f t="shared" si="92"/>
        <v>0.14285714285714285</v>
      </c>
      <c r="BP157">
        <v>10</v>
      </c>
      <c r="BQ157" s="6">
        <f t="shared" si="93"/>
        <v>0.47619047619047616</v>
      </c>
      <c r="BR157">
        <v>1425</v>
      </c>
      <c r="BS157">
        <v>1537</v>
      </c>
      <c r="BT157">
        <v>0</v>
      </c>
      <c r="BU157">
        <v>0</v>
      </c>
      <c r="BV157">
        <v>0</v>
      </c>
      <c r="BW157" s="67" t="str">
        <f t="shared" si="94"/>
        <v>NA</v>
      </c>
      <c r="BX157">
        <v>1587</v>
      </c>
      <c r="BY157">
        <v>583</v>
      </c>
      <c r="BZ157" s="6">
        <f t="shared" si="95"/>
        <v>0.36735979836168869</v>
      </c>
      <c r="CA157">
        <v>421</v>
      </c>
      <c r="CB157">
        <v>416</v>
      </c>
      <c r="CC157" s="6">
        <f t="shared" si="96"/>
        <v>0.98812351543942989</v>
      </c>
    </row>
    <row r="158" spans="1:81" x14ac:dyDescent="0.3">
      <c r="A158" t="s">
        <v>377</v>
      </c>
      <c r="B158" t="s">
        <v>981</v>
      </c>
      <c r="C158" t="s">
        <v>399</v>
      </c>
      <c r="D158" s="50">
        <v>6670761</v>
      </c>
      <c r="E158" t="s">
        <v>1064</v>
      </c>
      <c r="F158">
        <v>958</v>
      </c>
      <c r="G158">
        <v>958</v>
      </c>
      <c r="H158" s="6">
        <f t="shared" si="65"/>
        <v>1</v>
      </c>
      <c r="I158">
        <v>175</v>
      </c>
      <c r="J158">
        <v>64</v>
      </c>
      <c r="K158">
        <v>175</v>
      </c>
      <c r="L158">
        <v>64</v>
      </c>
      <c r="M158">
        <v>48</v>
      </c>
      <c r="N158">
        <v>0</v>
      </c>
      <c r="O158">
        <v>0</v>
      </c>
      <c r="P158">
        <v>1</v>
      </c>
      <c r="Q158" s="6">
        <f t="shared" si="66"/>
        <v>0</v>
      </c>
      <c r="R158" s="6">
        <f t="shared" si="67"/>
        <v>0</v>
      </c>
      <c r="S158" s="6">
        <f t="shared" si="68"/>
        <v>2.0833333333333332E-2</v>
      </c>
      <c r="T158">
        <v>225</v>
      </c>
      <c r="U158">
        <v>42</v>
      </c>
      <c r="V158">
        <v>54</v>
      </c>
      <c r="W158">
        <v>71</v>
      </c>
      <c r="X158" s="6">
        <f t="shared" si="69"/>
        <v>0.18666666666666668</v>
      </c>
      <c r="Y158" s="6">
        <f t="shared" si="70"/>
        <v>0.24</v>
      </c>
      <c r="Z158" s="6">
        <f t="shared" si="71"/>
        <v>0.31555555555555553</v>
      </c>
      <c r="AA158">
        <v>0</v>
      </c>
      <c r="AB158">
        <v>0</v>
      </c>
      <c r="AC158">
        <v>0</v>
      </c>
      <c r="AD158">
        <v>0</v>
      </c>
      <c r="AE158" s="6" t="str">
        <f t="shared" si="72"/>
        <v>NA</v>
      </c>
      <c r="AF158" s="6" t="str">
        <f t="shared" si="73"/>
        <v>NA</v>
      </c>
      <c r="AG158" s="6" t="str">
        <f t="shared" si="74"/>
        <v>NA</v>
      </c>
      <c r="AH158">
        <v>12</v>
      </c>
      <c r="AI158">
        <v>2</v>
      </c>
      <c r="AJ158">
        <v>2</v>
      </c>
      <c r="AK158">
        <v>3</v>
      </c>
      <c r="AL158" s="6">
        <f t="shared" si="75"/>
        <v>0.16666666666666666</v>
      </c>
      <c r="AM158" s="6">
        <f t="shared" si="76"/>
        <v>0.16666666666666666</v>
      </c>
      <c r="AN158" s="6">
        <f t="shared" si="77"/>
        <v>0.25</v>
      </c>
      <c r="AO158">
        <v>175</v>
      </c>
      <c r="AP158">
        <v>0</v>
      </c>
      <c r="AQ158">
        <v>1</v>
      </c>
      <c r="AR158">
        <v>2</v>
      </c>
      <c r="AS158" s="6">
        <f t="shared" si="78"/>
        <v>0</v>
      </c>
      <c r="AT158" s="6">
        <f t="shared" si="79"/>
        <v>5.7142857142857143E-3</v>
      </c>
      <c r="AU158" s="6">
        <f t="shared" si="80"/>
        <v>1.1428571428571429E-2</v>
      </c>
      <c r="AV158">
        <f t="shared" si="81"/>
        <v>460</v>
      </c>
      <c r="AW158">
        <f t="shared" si="82"/>
        <v>44</v>
      </c>
      <c r="AX158">
        <f t="shared" si="83"/>
        <v>57</v>
      </c>
      <c r="AY158">
        <f t="shared" si="84"/>
        <v>77</v>
      </c>
      <c r="AZ158" s="6">
        <f t="shared" si="85"/>
        <v>9.5652173913043481E-2</v>
      </c>
      <c r="BA158" s="6">
        <f t="shared" si="86"/>
        <v>0.12391304347826088</v>
      </c>
      <c r="BB158" s="6">
        <f t="shared" si="87"/>
        <v>0.16739130434782609</v>
      </c>
      <c r="BC158">
        <v>3515</v>
      </c>
      <c r="BD158">
        <v>435</v>
      </c>
      <c r="BE158">
        <v>34</v>
      </c>
      <c r="BF158" s="6">
        <f t="shared" si="88"/>
        <v>7.8160919540229884E-2</v>
      </c>
      <c r="BG158">
        <v>171</v>
      </c>
      <c r="BH158" s="6">
        <f t="shared" si="89"/>
        <v>0.39310344827586208</v>
      </c>
      <c r="BI158">
        <v>190</v>
      </c>
      <c r="BJ158" s="6">
        <f t="shared" si="90"/>
        <v>0.43678160919540232</v>
      </c>
      <c r="BK158">
        <v>65</v>
      </c>
      <c r="BL158">
        <v>8</v>
      </c>
      <c r="BM158" s="6">
        <f t="shared" si="91"/>
        <v>0.12307692307692308</v>
      </c>
      <c r="BN158">
        <v>33</v>
      </c>
      <c r="BO158" s="6">
        <f t="shared" si="92"/>
        <v>0.50769230769230766</v>
      </c>
      <c r="BP158">
        <v>39</v>
      </c>
      <c r="BQ158" s="6">
        <f t="shared" si="93"/>
        <v>0.6</v>
      </c>
      <c r="BR158">
        <v>2010</v>
      </c>
      <c r="BS158">
        <v>2048</v>
      </c>
      <c r="BT158">
        <v>109</v>
      </c>
      <c r="BU158">
        <v>39</v>
      </c>
      <c r="BV158">
        <v>47</v>
      </c>
      <c r="BW158" s="67">
        <f t="shared" si="94"/>
        <v>0.78899082568807344</v>
      </c>
      <c r="BX158">
        <v>3790</v>
      </c>
      <c r="BY158">
        <v>2012</v>
      </c>
      <c r="BZ158" s="6">
        <f t="shared" si="95"/>
        <v>0.53087071240105543</v>
      </c>
      <c r="CA158">
        <v>752</v>
      </c>
      <c r="CB158">
        <v>742</v>
      </c>
      <c r="CC158" s="6">
        <f t="shared" si="96"/>
        <v>0.98670212765957444</v>
      </c>
    </row>
    <row r="159" spans="1:81" x14ac:dyDescent="0.3">
      <c r="A159" t="s">
        <v>377</v>
      </c>
      <c r="B159" t="s">
        <v>400</v>
      </c>
      <c r="C159" t="s">
        <v>401</v>
      </c>
      <c r="D159" s="50">
        <v>1768888</v>
      </c>
      <c r="E159" t="s">
        <v>1064</v>
      </c>
      <c r="F159">
        <v>331</v>
      </c>
      <c r="G159">
        <v>260</v>
      </c>
      <c r="H159" s="6">
        <f t="shared" si="65"/>
        <v>0.78549848942598188</v>
      </c>
      <c r="I159">
        <v>141</v>
      </c>
      <c r="J159">
        <v>87</v>
      </c>
      <c r="K159">
        <v>141</v>
      </c>
      <c r="L159">
        <v>87</v>
      </c>
      <c r="M159">
        <v>0</v>
      </c>
      <c r="N159">
        <v>0</v>
      </c>
      <c r="O159">
        <v>0</v>
      </c>
      <c r="P159">
        <v>0</v>
      </c>
      <c r="Q159" s="6" t="str">
        <f t="shared" si="66"/>
        <v>NA</v>
      </c>
      <c r="R159" s="6" t="str">
        <f t="shared" si="67"/>
        <v>NA</v>
      </c>
      <c r="S159" s="6" t="str">
        <f t="shared" si="68"/>
        <v>NA</v>
      </c>
      <c r="T159">
        <v>485</v>
      </c>
      <c r="U159">
        <v>9</v>
      </c>
      <c r="V159">
        <v>19</v>
      </c>
      <c r="W159">
        <v>31</v>
      </c>
      <c r="X159" s="6">
        <f t="shared" si="69"/>
        <v>1.8556701030927835E-2</v>
      </c>
      <c r="Y159" s="6">
        <f t="shared" si="70"/>
        <v>3.9175257731958762E-2</v>
      </c>
      <c r="Z159" s="6">
        <f t="shared" si="71"/>
        <v>6.3917525773195871E-2</v>
      </c>
      <c r="AA159">
        <v>0</v>
      </c>
      <c r="AB159">
        <v>0</v>
      </c>
      <c r="AC159">
        <v>0</v>
      </c>
      <c r="AD159">
        <v>0</v>
      </c>
      <c r="AE159" s="6" t="str">
        <f t="shared" si="72"/>
        <v>NA</v>
      </c>
      <c r="AF159" s="6" t="str">
        <f t="shared" si="73"/>
        <v>NA</v>
      </c>
      <c r="AG159" s="6" t="str">
        <f t="shared" si="74"/>
        <v>NA</v>
      </c>
      <c r="AH159">
        <v>0</v>
      </c>
      <c r="AI159">
        <v>0</v>
      </c>
      <c r="AJ159">
        <v>0</v>
      </c>
      <c r="AK159">
        <v>0</v>
      </c>
      <c r="AL159" s="6" t="str">
        <f t="shared" si="75"/>
        <v>NA</v>
      </c>
      <c r="AM159" s="6" t="str">
        <f t="shared" si="76"/>
        <v>NA</v>
      </c>
      <c r="AN159" s="6" t="str">
        <f t="shared" si="77"/>
        <v>NA</v>
      </c>
      <c r="AO159">
        <v>68</v>
      </c>
      <c r="AP159">
        <v>1</v>
      </c>
      <c r="AQ159">
        <v>4</v>
      </c>
      <c r="AR159">
        <v>6</v>
      </c>
      <c r="AS159" s="6">
        <f t="shared" si="78"/>
        <v>1.4705882352941176E-2</v>
      </c>
      <c r="AT159" s="6">
        <f t="shared" si="79"/>
        <v>5.8823529411764705E-2</v>
      </c>
      <c r="AU159" s="6">
        <f t="shared" si="80"/>
        <v>8.8235294117647065E-2</v>
      </c>
      <c r="AV159">
        <f t="shared" si="81"/>
        <v>553</v>
      </c>
      <c r="AW159">
        <f t="shared" si="82"/>
        <v>10</v>
      </c>
      <c r="AX159">
        <f t="shared" si="83"/>
        <v>23</v>
      </c>
      <c r="AY159">
        <f t="shared" si="84"/>
        <v>37</v>
      </c>
      <c r="AZ159" s="6">
        <f t="shared" si="85"/>
        <v>1.8083182640144666E-2</v>
      </c>
      <c r="BA159" s="6">
        <f t="shared" si="86"/>
        <v>4.1591320072332731E-2</v>
      </c>
      <c r="BB159" s="6">
        <f t="shared" si="87"/>
        <v>6.6907775768535266E-2</v>
      </c>
      <c r="BC159">
        <v>774</v>
      </c>
      <c r="BD159">
        <v>82</v>
      </c>
      <c r="BE159">
        <v>12</v>
      </c>
      <c r="BF159" s="6">
        <f t="shared" si="88"/>
        <v>0.14634146341463414</v>
      </c>
      <c r="BG159">
        <v>34</v>
      </c>
      <c r="BH159" s="6">
        <f t="shared" si="89"/>
        <v>0.41463414634146339</v>
      </c>
      <c r="BI159">
        <v>46</v>
      </c>
      <c r="BJ159" s="6">
        <f t="shared" si="90"/>
        <v>0.56097560975609762</v>
      </c>
      <c r="BK159">
        <v>29</v>
      </c>
      <c r="BL159">
        <v>6</v>
      </c>
      <c r="BM159" s="6">
        <f t="shared" si="91"/>
        <v>0.20689655172413793</v>
      </c>
      <c r="BN159">
        <v>15</v>
      </c>
      <c r="BO159" s="6">
        <f t="shared" si="92"/>
        <v>0.51724137931034486</v>
      </c>
      <c r="BP159">
        <v>19</v>
      </c>
      <c r="BQ159" s="6">
        <f t="shared" si="93"/>
        <v>0.65517241379310343</v>
      </c>
      <c r="BR159">
        <v>428</v>
      </c>
      <c r="BS159">
        <v>439</v>
      </c>
      <c r="BT159">
        <v>0</v>
      </c>
      <c r="BU159">
        <v>0</v>
      </c>
      <c r="BV159">
        <v>0</v>
      </c>
      <c r="BW159" s="67" t="str">
        <f t="shared" si="94"/>
        <v>NA</v>
      </c>
      <c r="BX159">
        <v>554</v>
      </c>
      <c r="BY159">
        <v>181</v>
      </c>
      <c r="BZ159" s="6">
        <f t="shared" si="95"/>
        <v>0.3267148014440433</v>
      </c>
      <c r="CA159">
        <v>28</v>
      </c>
      <c r="CB159">
        <v>26</v>
      </c>
      <c r="CC159" s="6">
        <f t="shared" si="96"/>
        <v>0.9285714285714286</v>
      </c>
    </row>
    <row r="160" spans="1:81" x14ac:dyDescent="0.3">
      <c r="A160" t="s">
        <v>377</v>
      </c>
      <c r="B160" t="s">
        <v>982</v>
      </c>
      <c r="C160" t="s">
        <v>403</v>
      </c>
      <c r="D160" s="50">
        <v>12607536</v>
      </c>
      <c r="E160" t="s">
        <v>1064</v>
      </c>
      <c r="F160">
        <v>2132</v>
      </c>
      <c r="G160">
        <v>1811</v>
      </c>
      <c r="H160" s="6">
        <f t="shared" si="65"/>
        <v>0.84943714821763605</v>
      </c>
      <c r="I160">
        <v>266</v>
      </c>
      <c r="J160">
        <v>152</v>
      </c>
      <c r="K160">
        <v>270</v>
      </c>
      <c r="L160">
        <v>153</v>
      </c>
      <c r="M160">
        <v>0</v>
      </c>
      <c r="N160">
        <v>0</v>
      </c>
      <c r="O160">
        <v>0</v>
      </c>
      <c r="P160">
        <v>0</v>
      </c>
      <c r="Q160" s="6" t="str">
        <f t="shared" si="66"/>
        <v>NA</v>
      </c>
      <c r="R160" s="6" t="str">
        <f t="shared" si="67"/>
        <v>NA</v>
      </c>
      <c r="S160" s="6" t="str">
        <f t="shared" si="68"/>
        <v>NA</v>
      </c>
      <c r="T160">
        <v>1558</v>
      </c>
      <c r="U160">
        <v>56</v>
      </c>
      <c r="V160">
        <v>77</v>
      </c>
      <c r="W160">
        <v>98</v>
      </c>
      <c r="X160" s="6">
        <f t="shared" si="69"/>
        <v>3.5943517329910142E-2</v>
      </c>
      <c r="Y160" s="6">
        <f t="shared" si="70"/>
        <v>4.9422336328626443E-2</v>
      </c>
      <c r="Z160" s="6">
        <f t="shared" si="71"/>
        <v>6.290115532734275E-2</v>
      </c>
      <c r="AA160">
        <v>56</v>
      </c>
      <c r="AB160">
        <v>1</v>
      </c>
      <c r="AC160">
        <v>1</v>
      </c>
      <c r="AD160">
        <v>1</v>
      </c>
      <c r="AE160" s="6">
        <f t="shared" si="72"/>
        <v>1.7857142857142856E-2</v>
      </c>
      <c r="AF160" s="6">
        <f t="shared" si="73"/>
        <v>1.7857142857142856E-2</v>
      </c>
      <c r="AG160" s="6">
        <f t="shared" si="74"/>
        <v>1.7857142857142856E-2</v>
      </c>
      <c r="AH160">
        <v>0</v>
      </c>
      <c r="AI160">
        <v>0</v>
      </c>
      <c r="AJ160">
        <v>0</v>
      </c>
      <c r="AK160">
        <v>0</v>
      </c>
      <c r="AL160" s="6" t="str">
        <f t="shared" si="75"/>
        <v>NA</v>
      </c>
      <c r="AM160" s="6" t="str">
        <f t="shared" si="76"/>
        <v>NA</v>
      </c>
      <c r="AN160" s="6" t="str">
        <f t="shared" si="77"/>
        <v>NA</v>
      </c>
      <c r="AO160">
        <v>158</v>
      </c>
      <c r="AP160">
        <v>4</v>
      </c>
      <c r="AQ160">
        <v>9</v>
      </c>
      <c r="AR160">
        <v>11</v>
      </c>
      <c r="AS160" s="6">
        <f t="shared" si="78"/>
        <v>2.5316455696202531E-2</v>
      </c>
      <c r="AT160" s="6">
        <f t="shared" si="79"/>
        <v>5.6962025316455694E-2</v>
      </c>
      <c r="AU160" s="6">
        <f t="shared" si="80"/>
        <v>6.9620253164556958E-2</v>
      </c>
      <c r="AV160">
        <f t="shared" si="81"/>
        <v>1772</v>
      </c>
      <c r="AW160">
        <f t="shared" si="82"/>
        <v>61</v>
      </c>
      <c r="AX160">
        <f t="shared" si="83"/>
        <v>87</v>
      </c>
      <c r="AY160">
        <f t="shared" si="84"/>
        <v>110</v>
      </c>
      <c r="AZ160" s="6">
        <f t="shared" si="85"/>
        <v>3.4424379232505645E-2</v>
      </c>
      <c r="BA160" s="6">
        <f t="shared" si="86"/>
        <v>4.9097065462753949E-2</v>
      </c>
      <c r="BB160" s="6">
        <f t="shared" si="87"/>
        <v>6.2076749435665914E-2</v>
      </c>
      <c r="BC160">
        <v>5701</v>
      </c>
      <c r="BD160">
        <v>393</v>
      </c>
      <c r="BE160">
        <v>38</v>
      </c>
      <c r="BF160" s="6">
        <f t="shared" si="88"/>
        <v>9.6692111959287536E-2</v>
      </c>
      <c r="BG160">
        <v>170</v>
      </c>
      <c r="BH160" s="6">
        <f t="shared" si="89"/>
        <v>0.43256997455470736</v>
      </c>
      <c r="BI160">
        <v>193</v>
      </c>
      <c r="BJ160" s="6">
        <f t="shared" si="90"/>
        <v>0.4910941475826972</v>
      </c>
      <c r="BK160">
        <v>119</v>
      </c>
      <c r="BL160">
        <v>31</v>
      </c>
      <c r="BM160" s="6">
        <f t="shared" si="91"/>
        <v>0.26050420168067229</v>
      </c>
      <c r="BN160">
        <v>35</v>
      </c>
      <c r="BO160" s="6">
        <f t="shared" si="92"/>
        <v>0.29411764705882354</v>
      </c>
      <c r="BP160">
        <v>56</v>
      </c>
      <c r="BQ160" s="6">
        <f t="shared" si="93"/>
        <v>0.47058823529411764</v>
      </c>
      <c r="BR160">
        <v>3156</v>
      </c>
      <c r="BS160">
        <v>3521</v>
      </c>
      <c r="BT160">
        <v>82</v>
      </c>
      <c r="BU160">
        <v>10</v>
      </c>
      <c r="BV160">
        <v>10</v>
      </c>
      <c r="BW160" s="67">
        <f t="shared" si="94"/>
        <v>0.24390243902439024</v>
      </c>
      <c r="BX160">
        <v>3649</v>
      </c>
      <c r="BY160">
        <v>1420</v>
      </c>
      <c r="BZ160" s="6">
        <f t="shared" si="95"/>
        <v>0.3891477117018361</v>
      </c>
      <c r="CA160">
        <v>807</v>
      </c>
      <c r="CB160">
        <v>772</v>
      </c>
      <c r="CC160" s="6">
        <f t="shared" si="96"/>
        <v>0.95662949194547708</v>
      </c>
    </row>
    <row r="161" spans="1:81" x14ac:dyDescent="0.3">
      <c r="A161" t="s">
        <v>377</v>
      </c>
      <c r="B161" t="s">
        <v>404</v>
      </c>
      <c r="C161" t="s">
        <v>405</v>
      </c>
      <c r="D161" s="50">
        <v>1960519</v>
      </c>
      <c r="E161" t="s">
        <v>1064</v>
      </c>
      <c r="F161">
        <v>0</v>
      </c>
      <c r="G161">
        <v>0</v>
      </c>
      <c r="H161" s="6" t="str">
        <f t="shared" si="65"/>
        <v>NA</v>
      </c>
      <c r="I161">
        <v>120</v>
      </c>
      <c r="J161">
        <v>73</v>
      </c>
      <c r="K161">
        <v>177</v>
      </c>
      <c r="L161">
        <v>102</v>
      </c>
      <c r="M161">
        <v>0</v>
      </c>
      <c r="N161">
        <v>0</v>
      </c>
      <c r="O161">
        <v>0</v>
      </c>
      <c r="P161">
        <v>0</v>
      </c>
      <c r="Q161" s="6" t="str">
        <f t="shared" si="66"/>
        <v>NA</v>
      </c>
      <c r="R161" s="6" t="str">
        <f t="shared" si="67"/>
        <v>NA</v>
      </c>
      <c r="S161" s="6" t="str">
        <f t="shared" si="68"/>
        <v>NA</v>
      </c>
      <c r="T161">
        <v>60</v>
      </c>
      <c r="U161">
        <v>3</v>
      </c>
      <c r="V161">
        <v>4</v>
      </c>
      <c r="W161">
        <v>10</v>
      </c>
      <c r="X161" s="6">
        <f t="shared" si="69"/>
        <v>0.05</v>
      </c>
      <c r="Y161" s="6">
        <f t="shared" si="70"/>
        <v>6.6666666666666666E-2</v>
      </c>
      <c r="Z161" s="6">
        <f t="shared" si="71"/>
        <v>0.16666666666666666</v>
      </c>
      <c r="AA161">
        <v>28</v>
      </c>
      <c r="AB161">
        <v>0</v>
      </c>
      <c r="AC161">
        <v>1</v>
      </c>
      <c r="AD161">
        <v>1</v>
      </c>
      <c r="AE161" s="6">
        <f t="shared" si="72"/>
        <v>0</v>
      </c>
      <c r="AF161" s="6">
        <f t="shared" si="73"/>
        <v>3.5714285714285712E-2</v>
      </c>
      <c r="AG161" s="6">
        <f t="shared" si="74"/>
        <v>3.5714285714285712E-2</v>
      </c>
      <c r="AH161">
        <v>0</v>
      </c>
      <c r="AI161">
        <v>0</v>
      </c>
      <c r="AJ161">
        <v>0</v>
      </c>
      <c r="AK161">
        <v>0</v>
      </c>
      <c r="AL161" s="6" t="str">
        <f t="shared" si="75"/>
        <v>NA</v>
      </c>
      <c r="AM161" s="6" t="str">
        <f t="shared" si="76"/>
        <v>NA</v>
      </c>
      <c r="AN161" s="6" t="str">
        <f t="shared" si="77"/>
        <v>NA</v>
      </c>
      <c r="AO161">
        <v>32</v>
      </c>
      <c r="AP161">
        <v>0</v>
      </c>
      <c r="AQ161">
        <v>0</v>
      </c>
      <c r="AR161">
        <v>0</v>
      </c>
      <c r="AS161" s="6">
        <f t="shared" si="78"/>
        <v>0</v>
      </c>
      <c r="AT161" s="6">
        <f t="shared" si="79"/>
        <v>0</v>
      </c>
      <c r="AU161" s="6">
        <f t="shared" si="80"/>
        <v>0</v>
      </c>
      <c r="AV161">
        <f t="shared" si="81"/>
        <v>120</v>
      </c>
      <c r="AW161">
        <f t="shared" si="82"/>
        <v>3</v>
      </c>
      <c r="AX161">
        <f t="shared" si="83"/>
        <v>5</v>
      </c>
      <c r="AY161">
        <f t="shared" si="84"/>
        <v>11</v>
      </c>
      <c r="AZ161" s="6">
        <f t="shared" si="85"/>
        <v>2.5000000000000001E-2</v>
      </c>
      <c r="BA161" s="6">
        <f t="shared" si="86"/>
        <v>4.1666666666666664E-2</v>
      </c>
      <c r="BB161" s="6">
        <f t="shared" si="87"/>
        <v>9.166666666666666E-2</v>
      </c>
      <c r="BC161">
        <v>319</v>
      </c>
      <c r="BD161">
        <v>57</v>
      </c>
      <c r="BE161">
        <v>8</v>
      </c>
      <c r="BF161" s="6">
        <f t="shared" si="88"/>
        <v>0.14035087719298245</v>
      </c>
      <c r="BG161">
        <v>12</v>
      </c>
      <c r="BH161" s="6">
        <f t="shared" si="89"/>
        <v>0.21052631578947367</v>
      </c>
      <c r="BI161">
        <v>17</v>
      </c>
      <c r="BJ161" s="6">
        <f t="shared" si="90"/>
        <v>0.2982456140350877</v>
      </c>
      <c r="BK161">
        <v>37</v>
      </c>
      <c r="BL161">
        <v>11</v>
      </c>
      <c r="BM161" s="6">
        <f t="shared" si="91"/>
        <v>0.29729729729729731</v>
      </c>
      <c r="BN161">
        <v>2</v>
      </c>
      <c r="BO161" s="6">
        <f t="shared" si="92"/>
        <v>5.4054054054054057E-2</v>
      </c>
      <c r="BP161">
        <v>11</v>
      </c>
      <c r="BQ161" s="6">
        <f t="shared" si="93"/>
        <v>0.29729729729729731</v>
      </c>
      <c r="BR161">
        <v>185</v>
      </c>
      <c r="BS161">
        <v>209</v>
      </c>
      <c r="BT161">
        <v>1</v>
      </c>
      <c r="BU161">
        <v>0</v>
      </c>
      <c r="BV161">
        <v>1</v>
      </c>
      <c r="BW161" s="67">
        <f t="shared" si="94"/>
        <v>1</v>
      </c>
      <c r="BX161">
        <v>191</v>
      </c>
      <c r="BY161">
        <v>90</v>
      </c>
      <c r="BZ161" s="6">
        <f t="shared" si="95"/>
        <v>0.47120418848167539</v>
      </c>
      <c r="CA161">
        <v>149</v>
      </c>
      <c r="CB161">
        <v>147</v>
      </c>
      <c r="CC161" s="6">
        <f t="shared" si="96"/>
        <v>0.98657718120805371</v>
      </c>
    </row>
    <row r="162" spans="1:81" x14ac:dyDescent="0.3">
      <c r="A162" t="s">
        <v>377</v>
      </c>
      <c r="B162" t="s">
        <v>983</v>
      </c>
      <c r="C162" t="s">
        <v>407</v>
      </c>
      <c r="D162" s="50">
        <v>820990</v>
      </c>
      <c r="E162" t="s">
        <v>1064</v>
      </c>
      <c r="F162">
        <v>208</v>
      </c>
      <c r="G162">
        <v>170</v>
      </c>
      <c r="H162" s="6">
        <f t="shared" si="65"/>
        <v>0.81730769230769229</v>
      </c>
      <c r="I162">
        <v>156</v>
      </c>
      <c r="J162">
        <v>85</v>
      </c>
      <c r="K162">
        <v>158</v>
      </c>
      <c r="L162">
        <v>86</v>
      </c>
      <c r="M162">
        <v>0</v>
      </c>
      <c r="N162">
        <v>0</v>
      </c>
      <c r="O162">
        <v>0</v>
      </c>
      <c r="P162">
        <v>0</v>
      </c>
      <c r="Q162" s="6" t="str">
        <f t="shared" si="66"/>
        <v>NA</v>
      </c>
      <c r="R162" s="6" t="str">
        <f t="shared" si="67"/>
        <v>NA</v>
      </c>
      <c r="S162" s="6" t="str">
        <f t="shared" si="68"/>
        <v>NA</v>
      </c>
      <c r="T162">
        <v>145</v>
      </c>
      <c r="U162">
        <v>2</v>
      </c>
      <c r="V162">
        <v>3</v>
      </c>
      <c r="W162">
        <v>4</v>
      </c>
      <c r="X162" s="6">
        <f t="shared" si="69"/>
        <v>1.3793103448275862E-2</v>
      </c>
      <c r="Y162" s="6">
        <f t="shared" si="70"/>
        <v>2.0689655172413793E-2</v>
      </c>
      <c r="Z162" s="6">
        <f t="shared" si="71"/>
        <v>2.7586206896551724E-2</v>
      </c>
      <c r="AA162">
        <v>2</v>
      </c>
      <c r="AB162">
        <v>0</v>
      </c>
      <c r="AC162">
        <v>0</v>
      </c>
      <c r="AD162">
        <v>0</v>
      </c>
      <c r="AE162" s="6">
        <f t="shared" si="72"/>
        <v>0</v>
      </c>
      <c r="AF162" s="6">
        <f t="shared" si="73"/>
        <v>0</v>
      </c>
      <c r="AG162" s="6">
        <f t="shared" si="74"/>
        <v>0</v>
      </c>
      <c r="AH162">
        <v>0</v>
      </c>
      <c r="AI162">
        <v>0</v>
      </c>
      <c r="AJ162">
        <v>0</v>
      </c>
      <c r="AK162">
        <v>0</v>
      </c>
      <c r="AL162" s="6" t="str">
        <f t="shared" si="75"/>
        <v>NA</v>
      </c>
      <c r="AM162" s="6" t="str">
        <f t="shared" si="76"/>
        <v>NA</v>
      </c>
      <c r="AN162" s="6" t="str">
        <f t="shared" si="77"/>
        <v>NA</v>
      </c>
      <c r="AO162">
        <v>17</v>
      </c>
      <c r="AP162">
        <v>0</v>
      </c>
      <c r="AQ162">
        <v>0</v>
      </c>
      <c r="AR162">
        <v>0</v>
      </c>
      <c r="AS162" s="6">
        <f t="shared" si="78"/>
        <v>0</v>
      </c>
      <c r="AT162" s="6">
        <f t="shared" si="79"/>
        <v>0</v>
      </c>
      <c r="AU162" s="6">
        <f t="shared" si="80"/>
        <v>0</v>
      </c>
      <c r="AV162">
        <f t="shared" si="81"/>
        <v>164</v>
      </c>
      <c r="AW162">
        <f t="shared" si="82"/>
        <v>2</v>
      </c>
      <c r="AX162">
        <f t="shared" si="83"/>
        <v>3</v>
      </c>
      <c r="AY162">
        <f t="shared" si="84"/>
        <v>4</v>
      </c>
      <c r="AZ162" s="6">
        <f t="shared" si="85"/>
        <v>1.2195121951219513E-2</v>
      </c>
      <c r="BA162" s="6">
        <f t="shared" si="86"/>
        <v>1.8292682926829267E-2</v>
      </c>
      <c r="BB162" s="6">
        <f t="shared" si="87"/>
        <v>2.4390243902439025E-2</v>
      </c>
      <c r="BC162">
        <v>414</v>
      </c>
      <c r="BD162">
        <v>49</v>
      </c>
      <c r="BE162">
        <v>4</v>
      </c>
      <c r="BF162" s="6">
        <f t="shared" si="88"/>
        <v>8.1632653061224483E-2</v>
      </c>
      <c r="BG162">
        <v>12</v>
      </c>
      <c r="BH162" s="6">
        <f t="shared" si="89"/>
        <v>0.24489795918367346</v>
      </c>
      <c r="BI162">
        <v>14</v>
      </c>
      <c r="BJ162" s="6">
        <f t="shared" si="90"/>
        <v>0.2857142857142857</v>
      </c>
      <c r="BK162">
        <v>42</v>
      </c>
      <c r="BL162">
        <v>3</v>
      </c>
      <c r="BM162" s="6">
        <f t="shared" si="91"/>
        <v>7.1428571428571425E-2</v>
      </c>
      <c r="BN162">
        <v>6</v>
      </c>
      <c r="BO162" s="6">
        <f t="shared" si="92"/>
        <v>0.14285714285714285</v>
      </c>
      <c r="BP162">
        <v>9</v>
      </c>
      <c r="BQ162" s="6">
        <f t="shared" si="93"/>
        <v>0.21428571428571427</v>
      </c>
      <c r="BR162">
        <v>242</v>
      </c>
      <c r="BS162">
        <v>267</v>
      </c>
      <c r="BT162">
        <v>6</v>
      </c>
      <c r="BU162">
        <v>0</v>
      </c>
      <c r="BV162">
        <v>1</v>
      </c>
      <c r="BW162" s="67">
        <f t="shared" si="94"/>
        <v>0.16666666666666666</v>
      </c>
      <c r="BX162">
        <v>312</v>
      </c>
      <c r="BY162">
        <v>158</v>
      </c>
      <c r="BZ162" s="6">
        <f t="shared" si="95"/>
        <v>0.50641025641025639</v>
      </c>
      <c r="CA162">
        <v>43</v>
      </c>
      <c r="CB162">
        <v>43</v>
      </c>
      <c r="CC162" s="6">
        <f t="shared" si="96"/>
        <v>1</v>
      </c>
    </row>
    <row r="163" spans="1:81" x14ac:dyDescent="0.3">
      <c r="A163" t="s">
        <v>408</v>
      </c>
      <c r="B163" t="s">
        <v>409</v>
      </c>
      <c r="C163" t="s">
        <v>410</v>
      </c>
      <c r="D163" s="50">
        <v>668444</v>
      </c>
      <c r="E163" t="s">
        <v>1064</v>
      </c>
      <c r="F163">
        <v>96</v>
      </c>
      <c r="G163">
        <v>74</v>
      </c>
      <c r="H163" s="6">
        <f t="shared" si="65"/>
        <v>0.77083333333333337</v>
      </c>
      <c r="I163">
        <v>0</v>
      </c>
      <c r="J163">
        <v>0</v>
      </c>
      <c r="K163">
        <v>205</v>
      </c>
      <c r="L163">
        <v>173</v>
      </c>
      <c r="M163">
        <v>0</v>
      </c>
      <c r="N163">
        <v>0</v>
      </c>
      <c r="O163">
        <v>0</v>
      </c>
      <c r="P163">
        <v>0</v>
      </c>
      <c r="Q163" s="6" t="str">
        <f t="shared" si="66"/>
        <v>NA</v>
      </c>
      <c r="R163" s="6" t="str">
        <f t="shared" si="67"/>
        <v>NA</v>
      </c>
      <c r="S163" s="6" t="str">
        <f t="shared" si="68"/>
        <v>NA</v>
      </c>
      <c r="T163">
        <v>0</v>
      </c>
      <c r="U163">
        <v>0</v>
      </c>
      <c r="V163">
        <v>0</v>
      </c>
      <c r="W163">
        <v>0</v>
      </c>
      <c r="X163" s="6" t="str">
        <f t="shared" si="69"/>
        <v>NA</v>
      </c>
      <c r="Y163" s="6" t="str">
        <f t="shared" si="70"/>
        <v>NA</v>
      </c>
      <c r="Z163" s="6" t="str">
        <f t="shared" si="71"/>
        <v>NA</v>
      </c>
      <c r="AA163">
        <v>31</v>
      </c>
      <c r="AB163">
        <v>1</v>
      </c>
      <c r="AC163">
        <v>1</v>
      </c>
      <c r="AD163">
        <v>1</v>
      </c>
      <c r="AE163" s="6">
        <f t="shared" si="72"/>
        <v>3.2258064516129031E-2</v>
      </c>
      <c r="AF163" s="6">
        <f t="shared" si="73"/>
        <v>3.2258064516129031E-2</v>
      </c>
      <c r="AG163" s="6">
        <f t="shared" si="74"/>
        <v>3.2258064516129031E-2</v>
      </c>
      <c r="AH163">
        <v>0</v>
      </c>
      <c r="AI163">
        <v>0</v>
      </c>
      <c r="AJ163">
        <v>0</v>
      </c>
      <c r="AK163">
        <v>0</v>
      </c>
      <c r="AL163" s="6" t="str">
        <f t="shared" si="75"/>
        <v>NA</v>
      </c>
      <c r="AM163" s="6" t="str">
        <f t="shared" si="76"/>
        <v>NA</v>
      </c>
      <c r="AN163" s="6" t="str">
        <f t="shared" si="77"/>
        <v>NA</v>
      </c>
      <c r="AO163">
        <v>38</v>
      </c>
      <c r="AP163">
        <v>0</v>
      </c>
      <c r="AQ163">
        <v>0</v>
      </c>
      <c r="AR163">
        <v>1</v>
      </c>
      <c r="AS163" s="6">
        <f t="shared" si="78"/>
        <v>0</v>
      </c>
      <c r="AT163" s="6">
        <f t="shared" si="79"/>
        <v>0</v>
      </c>
      <c r="AU163" s="6">
        <f t="shared" si="80"/>
        <v>2.6315789473684209E-2</v>
      </c>
      <c r="AV163">
        <f t="shared" si="81"/>
        <v>69</v>
      </c>
      <c r="AW163">
        <f t="shared" si="82"/>
        <v>1</v>
      </c>
      <c r="AX163">
        <f t="shared" si="83"/>
        <v>1</v>
      </c>
      <c r="AY163">
        <f t="shared" si="84"/>
        <v>2</v>
      </c>
      <c r="AZ163" s="6">
        <f t="shared" si="85"/>
        <v>1.4492753623188406E-2</v>
      </c>
      <c r="BA163" s="6">
        <f t="shared" si="86"/>
        <v>1.4492753623188406E-2</v>
      </c>
      <c r="BB163" s="6">
        <f t="shared" si="87"/>
        <v>2.8985507246376812E-2</v>
      </c>
      <c r="BC163">
        <v>67</v>
      </c>
      <c r="BD163">
        <v>44</v>
      </c>
      <c r="BE163">
        <v>1</v>
      </c>
      <c r="BF163" s="6">
        <f t="shared" si="88"/>
        <v>2.2727272727272728E-2</v>
      </c>
      <c r="BG163">
        <v>6</v>
      </c>
      <c r="BH163" s="6">
        <f t="shared" si="89"/>
        <v>0.13636363636363635</v>
      </c>
      <c r="BI163">
        <v>7</v>
      </c>
      <c r="BJ163" s="6">
        <f t="shared" si="90"/>
        <v>0.15909090909090909</v>
      </c>
      <c r="BK163">
        <v>46</v>
      </c>
      <c r="BL163">
        <v>3</v>
      </c>
      <c r="BM163" s="6">
        <f t="shared" si="91"/>
        <v>6.5217391304347824E-2</v>
      </c>
      <c r="BN163">
        <v>14</v>
      </c>
      <c r="BO163" s="6">
        <f t="shared" si="92"/>
        <v>0.30434782608695654</v>
      </c>
      <c r="BP163">
        <v>16</v>
      </c>
      <c r="BQ163" s="6">
        <f t="shared" si="93"/>
        <v>0.34782608695652173</v>
      </c>
      <c r="BR163">
        <v>47</v>
      </c>
      <c r="BS163">
        <v>88</v>
      </c>
      <c r="BT163">
        <v>0</v>
      </c>
      <c r="BU163">
        <v>0</v>
      </c>
      <c r="BV163">
        <v>0</v>
      </c>
      <c r="BW163" s="67" t="str">
        <f t="shared" si="94"/>
        <v>NA</v>
      </c>
      <c r="BX163">
        <v>40</v>
      </c>
      <c r="BY163">
        <v>26</v>
      </c>
      <c r="BZ163" s="6">
        <f t="shared" si="95"/>
        <v>0.65</v>
      </c>
      <c r="CA163">
        <v>82</v>
      </c>
      <c r="CB163">
        <v>78</v>
      </c>
      <c r="CC163" s="6">
        <f t="shared" si="96"/>
        <v>0.95121951219512191</v>
      </c>
    </row>
    <row r="164" spans="1:81" x14ac:dyDescent="0.3">
      <c r="A164" t="s">
        <v>408</v>
      </c>
      <c r="B164" t="s">
        <v>984</v>
      </c>
      <c r="C164" t="s">
        <v>412</v>
      </c>
      <c r="D164" s="50">
        <v>23391054</v>
      </c>
      <c r="E164" t="s">
        <v>90</v>
      </c>
      <c r="F164">
        <v>2163</v>
      </c>
      <c r="G164">
        <v>1474</v>
      </c>
      <c r="H164" s="6">
        <f t="shared" si="65"/>
        <v>0.68146093388811835</v>
      </c>
      <c r="I164">
        <v>97</v>
      </c>
      <c r="J164">
        <v>32</v>
      </c>
      <c r="K164">
        <v>133</v>
      </c>
      <c r="L164">
        <v>48</v>
      </c>
      <c r="M164">
        <v>166</v>
      </c>
      <c r="N164">
        <v>9</v>
      </c>
      <c r="O164">
        <v>24</v>
      </c>
      <c r="P164">
        <v>32</v>
      </c>
      <c r="Q164" s="6">
        <f t="shared" si="66"/>
        <v>5.4216867469879519E-2</v>
      </c>
      <c r="R164" s="6">
        <f t="shared" si="67"/>
        <v>0.14457831325301204</v>
      </c>
      <c r="S164" s="6">
        <f t="shared" si="68"/>
        <v>0.19277108433734941</v>
      </c>
      <c r="T164">
        <v>638</v>
      </c>
      <c r="U164">
        <v>44</v>
      </c>
      <c r="V164">
        <v>73</v>
      </c>
      <c r="W164">
        <v>110</v>
      </c>
      <c r="X164" s="6">
        <f t="shared" si="69"/>
        <v>6.8965517241379309E-2</v>
      </c>
      <c r="Y164" s="6">
        <f t="shared" si="70"/>
        <v>0.11442006269592477</v>
      </c>
      <c r="Z164" s="6">
        <f t="shared" si="71"/>
        <v>0.17241379310344829</v>
      </c>
      <c r="AA164">
        <v>627</v>
      </c>
      <c r="AB164">
        <v>31</v>
      </c>
      <c r="AC164">
        <v>61</v>
      </c>
      <c r="AD164">
        <v>82</v>
      </c>
      <c r="AE164" s="6">
        <f t="shared" si="72"/>
        <v>4.9441786283891544E-2</v>
      </c>
      <c r="AF164" s="6">
        <f t="shared" si="73"/>
        <v>9.7288676236044661E-2</v>
      </c>
      <c r="AG164" s="6">
        <f t="shared" si="74"/>
        <v>0.13078149920255183</v>
      </c>
      <c r="AH164">
        <v>7</v>
      </c>
      <c r="AI164">
        <v>1</v>
      </c>
      <c r="AJ164">
        <v>1</v>
      </c>
      <c r="AK164">
        <v>2</v>
      </c>
      <c r="AL164" s="6">
        <f t="shared" si="75"/>
        <v>0.14285714285714285</v>
      </c>
      <c r="AM164" s="6">
        <f t="shared" si="76"/>
        <v>0.14285714285714285</v>
      </c>
      <c r="AN164" s="6">
        <f t="shared" si="77"/>
        <v>0.2857142857142857</v>
      </c>
      <c r="AO164">
        <v>977</v>
      </c>
      <c r="AP164">
        <v>57</v>
      </c>
      <c r="AQ164">
        <v>81</v>
      </c>
      <c r="AR164">
        <v>115</v>
      </c>
      <c r="AS164" s="6">
        <f t="shared" si="78"/>
        <v>5.8341862845445243E-2</v>
      </c>
      <c r="AT164" s="6">
        <f t="shared" si="79"/>
        <v>8.2906857727737968E-2</v>
      </c>
      <c r="AU164" s="6">
        <f t="shared" si="80"/>
        <v>0.11770726714431934</v>
      </c>
      <c r="AV164">
        <f t="shared" si="81"/>
        <v>2415</v>
      </c>
      <c r="AW164">
        <f t="shared" si="82"/>
        <v>142</v>
      </c>
      <c r="AX164">
        <f t="shared" si="83"/>
        <v>240</v>
      </c>
      <c r="AY164">
        <f t="shared" si="84"/>
        <v>341</v>
      </c>
      <c r="AZ164" s="6">
        <f t="shared" si="85"/>
        <v>5.8799171842650107E-2</v>
      </c>
      <c r="BA164" s="6">
        <f t="shared" si="86"/>
        <v>9.9378881987577633E-2</v>
      </c>
      <c r="BB164" s="6">
        <f t="shared" si="87"/>
        <v>0.14120082815734988</v>
      </c>
      <c r="BC164">
        <v>5366</v>
      </c>
      <c r="BD164">
        <v>1051</v>
      </c>
      <c r="BE164">
        <v>85</v>
      </c>
      <c r="BF164" s="6">
        <f t="shared" si="88"/>
        <v>8.0875356803044723E-2</v>
      </c>
      <c r="BG164">
        <v>349</v>
      </c>
      <c r="BH164" s="6">
        <f t="shared" si="89"/>
        <v>0.33206470028544244</v>
      </c>
      <c r="BI164">
        <v>413</v>
      </c>
      <c r="BJ164" s="6">
        <f t="shared" si="90"/>
        <v>0.39295908658420553</v>
      </c>
      <c r="BK164">
        <v>370</v>
      </c>
      <c r="BL164">
        <v>41</v>
      </c>
      <c r="BM164" s="6">
        <f t="shared" si="91"/>
        <v>0.11081081081081082</v>
      </c>
      <c r="BN164">
        <v>120</v>
      </c>
      <c r="BO164" s="6">
        <f t="shared" si="92"/>
        <v>0.32432432432432434</v>
      </c>
      <c r="BP164">
        <v>153</v>
      </c>
      <c r="BQ164" s="6">
        <f t="shared" si="93"/>
        <v>0.41351351351351351</v>
      </c>
      <c r="BR164">
        <v>3222</v>
      </c>
      <c r="BS164">
        <v>4044</v>
      </c>
      <c r="BT164">
        <v>1735</v>
      </c>
      <c r="BU164">
        <v>310</v>
      </c>
      <c r="BV164">
        <v>290</v>
      </c>
      <c r="BW164" s="67">
        <f t="shared" si="94"/>
        <v>0.345821325648415</v>
      </c>
      <c r="BX164">
        <v>4516</v>
      </c>
      <c r="BY164">
        <v>1281</v>
      </c>
      <c r="BZ164" s="6">
        <f t="shared" si="95"/>
        <v>0.28365810451727191</v>
      </c>
      <c r="CA164">
        <v>2424</v>
      </c>
      <c r="CB164">
        <v>2336</v>
      </c>
      <c r="CC164" s="6">
        <f t="shared" si="96"/>
        <v>0.9636963696369637</v>
      </c>
    </row>
    <row r="165" spans="1:81" x14ac:dyDescent="0.3">
      <c r="A165" t="s">
        <v>408</v>
      </c>
      <c r="B165" t="s">
        <v>413</v>
      </c>
      <c r="C165" t="s">
        <v>414</v>
      </c>
      <c r="D165" s="50">
        <v>928419</v>
      </c>
      <c r="E165" t="s">
        <v>1064</v>
      </c>
      <c r="F165">
        <v>133</v>
      </c>
      <c r="G165">
        <v>133</v>
      </c>
      <c r="H165" s="6">
        <f t="shared" si="65"/>
        <v>1</v>
      </c>
      <c r="I165">
        <v>67</v>
      </c>
      <c r="J165">
        <v>42</v>
      </c>
      <c r="K165">
        <v>108</v>
      </c>
      <c r="L165">
        <v>67</v>
      </c>
      <c r="M165">
        <v>0</v>
      </c>
      <c r="N165">
        <v>0</v>
      </c>
      <c r="O165">
        <v>0</v>
      </c>
      <c r="P165">
        <v>0</v>
      </c>
      <c r="Q165" s="6" t="str">
        <f t="shared" si="66"/>
        <v>NA</v>
      </c>
      <c r="R165" s="6" t="str">
        <f t="shared" si="67"/>
        <v>NA</v>
      </c>
      <c r="S165" s="6" t="str">
        <f t="shared" si="68"/>
        <v>NA</v>
      </c>
      <c r="T165">
        <v>59</v>
      </c>
      <c r="U165">
        <v>6</v>
      </c>
      <c r="V165">
        <v>7</v>
      </c>
      <c r="W165">
        <v>9</v>
      </c>
      <c r="X165" s="6">
        <f t="shared" si="69"/>
        <v>0.10169491525423729</v>
      </c>
      <c r="Y165" s="6">
        <f t="shared" si="70"/>
        <v>0.11864406779661017</v>
      </c>
      <c r="Z165" s="6">
        <f t="shared" si="71"/>
        <v>0.15254237288135594</v>
      </c>
      <c r="AA165">
        <v>42</v>
      </c>
      <c r="AB165">
        <v>0</v>
      </c>
      <c r="AC165">
        <v>0</v>
      </c>
      <c r="AD165">
        <v>2</v>
      </c>
      <c r="AE165" s="6">
        <f t="shared" si="72"/>
        <v>0</v>
      </c>
      <c r="AF165" s="6">
        <f t="shared" si="73"/>
        <v>0</v>
      </c>
      <c r="AG165" s="6">
        <f t="shared" si="74"/>
        <v>4.7619047619047616E-2</v>
      </c>
      <c r="AH165">
        <v>0</v>
      </c>
      <c r="AI165">
        <v>0</v>
      </c>
      <c r="AJ165">
        <v>0</v>
      </c>
      <c r="AK165">
        <v>0</v>
      </c>
      <c r="AL165" s="6" t="str">
        <f t="shared" si="75"/>
        <v>NA</v>
      </c>
      <c r="AM165" s="6" t="str">
        <f t="shared" si="76"/>
        <v>NA</v>
      </c>
      <c r="AN165" s="6" t="str">
        <f t="shared" si="77"/>
        <v>NA</v>
      </c>
      <c r="AO165">
        <v>23</v>
      </c>
      <c r="AP165">
        <v>0</v>
      </c>
      <c r="AQ165">
        <v>0</v>
      </c>
      <c r="AR165">
        <v>0</v>
      </c>
      <c r="AS165" s="6">
        <f t="shared" si="78"/>
        <v>0</v>
      </c>
      <c r="AT165" s="6">
        <f t="shared" si="79"/>
        <v>0</v>
      </c>
      <c r="AU165" s="6">
        <f t="shared" si="80"/>
        <v>0</v>
      </c>
      <c r="AV165">
        <f t="shared" si="81"/>
        <v>124</v>
      </c>
      <c r="AW165">
        <f t="shared" si="82"/>
        <v>6</v>
      </c>
      <c r="AX165">
        <f t="shared" si="83"/>
        <v>7</v>
      </c>
      <c r="AY165">
        <f t="shared" si="84"/>
        <v>11</v>
      </c>
      <c r="AZ165" s="6">
        <f t="shared" si="85"/>
        <v>4.8387096774193547E-2</v>
      </c>
      <c r="BA165" s="6">
        <f t="shared" si="86"/>
        <v>5.6451612903225805E-2</v>
      </c>
      <c r="BB165" s="6">
        <f t="shared" si="87"/>
        <v>8.8709677419354843E-2</v>
      </c>
      <c r="BC165">
        <v>499</v>
      </c>
      <c r="BD165">
        <v>49</v>
      </c>
      <c r="BE165">
        <v>6</v>
      </c>
      <c r="BF165" s="6">
        <f t="shared" si="88"/>
        <v>0.12244897959183673</v>
      </c>
      <c r="BG165">
        <v>15</v>
      </c>
      <c r="BH165" s="6">
        <f t="shared" si="89"/>
        <v>0.30612244897959184</v>
      </c>
      <c r="BI165">
        <v>19</v>
      </c>
      <c r="BJ165" s="6">
        <f t="shared" si="90"/>
        <v>0.38775510204081631</v>
      </c>
      <c r="BK165">
        <v>19</v>
      </c>
      <c r="BL165">
        <v>5</v>
      </c>
      <c r="BM165" s="6">
        <f t="shared" si="91"/>
        <v>0.26315789473684209</v>
      </c>
      <c r="BN165">
        <v>3</v>
      </c>
      <c r="BO165" s="6">
        <f t="shared" si="92"/>
        <v>0.15789473684210525</v>
      </c>
      <c r="BP165">
        <v>7</v>
      </c>
      <c r="BQ165" s="6">
        <f t="shared" si="93"/>
        <v>0.36842105263157893</v>
      </c>
      <c r="BR165">
        <v>355</v>
      </c>
      <c r="BS165">
        <v>367</v>
      </c>
      <c r="BT165">
        <v>80</v>
      </c>
      <c r="BU165">
        <v>11</v>
      </c>
      <c r="BV165">
        <v>9</v>
      </c>
      <c r="BW165" s="67">
        <f t="shared" si="94"/>
        <v>0.25</v>
      </c>
      <c r="BX165">
        <v>356</v>
      </c>
      <c r="BY165">
        <v>195</v>
      </c>
      <c r="BZ165" s="6">
        <f t="shared" si="95"/>
        <v>0.547752808988764</v>
      </c>
      <c r="CA165">
        <v>129</v>
      </c>
      <c r="CB165">
        <v>128</v>
      </c>
      <c r="CC165" s="6">
        <f t="shared" si="96"/>
        <v>0.99224806201550386</v>
      </c>
    </row>
    <row r="166" spans="1:81" x14ac:dyDescent="0.3">
      <c r="A166" t="s">
        <v>408</v>
      </c>
      <c r="B166" t="s">
        <v>415</v>
      </c>
      <c r="C166" t="s">
        <v>416</v>
      </c>
      <c r="D166" s="50">
        <v>2472691</v>
      </c>
      <c r="E166" t="s">
        <v>1064</v>
      </c>
      <c r="F166">
        <v>142</v>
      </c>
      <c r="G166">
        <v>142</v>
      </c>
      <c r="H166" s="6">
        <f t="shared" si="65"/>
        <v>1</v>
      </c>
      <c r="I166">
        <v>86</v>
      </c>
      <c r="J166">
        <v>61</v>
      </c>
      <c r="K166">
        <v>96</v>
      </c>
      <c r="L166">
        <v>66</v>
      </c>
      <c r="M166">
        <v>0</v>
      </c>
      <c r="N166">
        <v>0</v>
      </c>
      <c r="O166">
        <v>0</v>
      </c>
      <c r="P166">
        <v>0</v>
      </c>
      <c r="Q166" s="6" t="str">
        <f t="shared" si="66"/>
        <v>NA</v>
      </c>
      <c r="R166" s="6" t="str">
        <f t="shared" si="67"/>
        <v>NA</v>
      </c>
      <c r="S166" s="6" t="str">
        <f t="shared" si="68"/>
        <v>NA</v>
      </c>
      <c r="T166">
        <v>308</v>
      </c>
      <c r="U166">
        <v>42</v>
      </c>
      <c r="V166">
        <v>59</v>
      </c>
      <c r="W166">
        <v>75</v>
      </c>
      <c r="X166" s="6">
        <f t="shared" si="69"/>
        <v>0.13636363636363635</v>
      </c>
      <c r="Y166" s="6">
        <f t="shared" si="70"/>
        <v>0.19155844155844157</v>
      </c>
      <c r="Z166" s="6">
        <f t="shared" si="71"/>
        <v>0.2435064935064935</v>
      </c>
      <c r="AA166">
        <v>62</v>
      </c>
      <c r="AB166">
        <v>2</v>
      </c>
      <c r="AC166">
        <v>9</v>
      </c>
      <c r="AD166">
        <v>10</v>
      </c>
      <c r="AE166" s="6">
        <f t="shared" si="72"/>
        <v>3.2258064516129031E-2</v>
      </c>
      <c r="AF166" s="6">
        <f t="shared" si="73"/>
        <v>0.14516129032258066</v>
      </c>
      <c r="AG166" s="6">
        <f t="shared" si="74"/>
        <v>0.16129032258064516</v>
      </c>
      <c r="AH166">
        <v>0</v>
      </c>
      <c r="AI166">
        <v>0</v>
      </c>
      <c r="AJ166">
        <v>0</v>
      </c>
      <c r="AK166">
        <v>0</v>
      </c>
      <c r="AL166" s="6" t="str">
        <f t="shared" si="75"/>
        <v>NA</v>
      </c>
      <c r="AM166" s="6" t="str">
        <f t="shared" si="76"/>
        <v>NA</v>
      </c>
      <c r="AN166" s="6" t="str">
        <f t="shared" si="77"/>
        <v>NA</v>
      </c>
      <c r="AO166">
        <v>93</v>
      </c>
      <c r="AP166">
        <v>1</v>
      </c>
      <c r="AQ166">
        <v>4</v>
      </c>
      <c r="AR166">
        <v>11</v>
      </c>
      <c r="AS166" s="6">
        <f t="shared" si="78"/>
        <v>1.0752688172043012E-2</v>
      </c>
      <c r="AT166" s="6">
        <f t="shared" si="79"/>
        <v>4.3010752688172046E-2</v>
      </c>
      <c r="AU166" s="6">
        <f t="shared" si="80"/>
        <v>0.11827956989247312</v>
      </c>
      <c r="AV166">
        <f t="shared" si="81"/>
        <v>463</v>
      </c>
      <c r="AW166">
        <f t="shared" si="82"/>
        <v>45</v>
      </c>
      <c r="AX166">
        <f t="shared" si="83"/>
        <v>72</v>
      </c>
      <c r="AY166">
        <f t="shared" si="84"/>
        <v>96</v>
      </c>
      <c r="AZ166" s="6">
        <f t="shared" si="85"/>
        <v>9.719222462203024E-2</v>
      </c>
      <c r="BA166" s="6">
        <f t="shared" si="86"/>
        <v>0.15550755939524838</v>
      </c>
      <c r="BB166" s="6">
        <f t="shared" si="87"/>
        <v>0.20734341252699784</v>
      </c>
      <c r="BC166">
        <v>872</v>
      </c>
      <c r="BD166">
        <v>137</v>
      </c>
      <c r="BE166">
        <v>12</v>
      </c>
      <c r="BF166" s="6">
        <f t="shared" si="88"/>
        <v>8.7591240875912413E-2</v>
      </c>
      <c r="BG166">
        <v>64</v>
      </c>
      <c r="BH166" s="6">
        <f t="shared" si="89"/>
        <v>0.46715328467153283</v>
      </c>
      <c r="BI166">
        <v>70</v>
      </c>
      <c r="BJ166" s="6">
        <f t="shared" si="90"/>
        <v>0.51094890510948909</v>
      </c>
      <c r="BK166">
        <v>33</v>
      </c>
      <c r="BL166">
        <v>5</v>
      </c>
      <c r="BM166" s="6">
        <f t="shared" si="91"/>
        <v>0.15151515151515152</v>
      </c>
      <c r="BN166">
        <v>7</v>
      </c>
      <c r="BO166" s="6">
        <f t="shared" si="92"/>
        <v>0.21212121212121213</v>
      </c>
      <c r="BP166">
        <v>10</v>
      </c>
      <c r="BQ166" s="6">
        <f t="shared" si="93"/>
        <v>0.30303030303030304</v>
      </c>
      <c r="BR166">
        <v>562</v>
      </c>
      <c r="BS166">
        <v>633</v>
      </c>
      <c r="BT166">
        <v>77</v>
      </c>
      <c r="BU166">
        <v>16</v>
      </c>
      <c r="BV166">
        <v>38</v>
      </c>
      <c r="BW166" s="67">
        <f t="shared" si="94"/>
        <v>0.70129870129870131</v>
      </c>
      <c r="BX166">
        <v>769</v>
      </c>
      <c r="BY166">
        <v>308</v>
      </c>
      <c r="BZ166" s="6">
        <f t="shared" si="95"/>
        <v>0.40052015604681407</v>
      </c>
      <c r="CA166">
        <v>322</v>
      </c>
      <c r="CB166">
        <v>310</v>
      </c>
      <c r="CC166" s="6">
        <f t="shared" si="96"/>
        <v>0.96273291925465843</v>
      </c>
    </row>
    <row r="167" spans="1:81" x14ac:dyDescent="0.3">
      <c r="A167" t="s">
        <v>408</v>
      </c>
      <c r="B167" t="s">
        <v>417</v>
      </c>
      <c r="C167" t="s">
        <v>418</v>
      </c>
      <c r="D167" s="50">
        <v>809573</v>
      </c>
      <c r="E167" t="s">
        <v>1064</v>
      </c>
      <c r="F167">
        <v>65</v>
      </c>
      <c r="G167">
        <v>65</v>
      </c>
      <c r="H167" s="6">
        <f t="shared" si="65"/>
        <v>1</v>
      </c>
      <c r="I167">
        <v>81</v>
      </c>
      <c r="J167">
        <v>45</v>
      </c>
      <c r="K167">
        <v>114</v>
      </c>
      <c r="L167">
        <v>58</v>
      </c>
      <c r="M167">
        <v>1</v>
      </c>
      <c r="N167">
        <v>0</v>
      </c>
      <c r="O167">
        <v>0</v>
      </c>
      <c r="P167">
        <v>0</v>
      </c>
      <c r="Q167" s="6">
        <f t="shared" si="66"/>
        <v>0</v>
      </c>
      <c r="R167" s="6">
        <f t="shared" si="67"/>
        <v>0</v>
      </c>
      <c r="S167" s="6">
        <f t="shared" si="68"/>
        <v>0</v>
      </c>
      <c r="T167">
        <v>87</v>
      </c>
      <c r="U167">
        <v>3</v>
      </c>
      <c r="V167">
        <v>6</v>
      </c>
      <c r="W167">
        <v>9</v>
      </c>
      <c r="X167" s="6">
        <f t="shared" si="69"/>
        <v>3.4482758620689655E-2</v>
      </c>
      <c r="Y167" s="6">
        <f t="shared" si="70"/>
        <v>6.8965517241379309E-2</v>
      </c>
      <c r="Z167" s="6">
        <f t="shared" si="71"/>
        <v>0.10344827586206896</v>
      </c>
      <c r="AA167">
        <v>7</v>
      </c>
      <c r="AB167">
        <v>0</v>
      </c>
      <c r="AC167">
        <v>0</v>
      </c>
      <c r="AD167">
        <v>0</v>
      </c>
      <c r="AE167" s="6">
        <f t="shared" si="72"/>
        <v>0</v>
      </c>
      <c r="AF167" s="6">
        <f t="shared" si="73"/>
        <v>0</v>
      </c>
      <c r="AG167" s="6">
        <f t="shared" si="74"/>
        <v>0</v>
      </c>
      <c r="AH167">
        <v>0</v>
      </c>
      <c r="AI167">
        <v>0</v>
      </c>
      <c r="AJ167">
        <v>0</v>
      </c>
      <c r="AK167">
        <v>0</v>
      </c>
      <c r="AL167" s="6" t="str">
        <f t="shared" si="75"/>
        <v>NA</v>
      </c>
      <c r="AM167" s="6" t="str">
        <f t="shared" si="76"/>
        <v>NA</v>
      </c>
      <c r="AN167" s="6" t="str">
        <f t="shared" si="77"/>
        <v>NA</v>
      </c>
      <c r="AO167">
        <v>50</v>
      </c>
      <c r="AP167">
        <v>0</v>
      </c>
      <c r="AQ167">
        <v>0</v>
      </c>
      <c r="AR167">
        <v>1</v>
      </c>
      <c r="AS167" s="6">
        <f t="shared" si="78"/>
        <v>0</v>
      </c>
      <c r="AT167" s="6">
        <f t="shared" si="79"/>
        <v>0</v>
      </c>
      <c r="AU167" s="6">
        <f t="shared" si="80"/>
        <v>0.02</v>
      </c>
      <c r="AV167">
        <f t="shared" si="81"/>
        <v>145</v>
      </c>
      <c r="AW167">
        <f t="shared" si="82"/>
        <v>3</v>
      </c>
      <c r="AX167">
        <f t="shared" si="83"/>
        <v>6</v>
      </c>
      <c r="AY167">
        <f t="shared" si="84"/>
        <v>10</v>
      </c>
      <c r="AZ167" s="6">
        <f t="shared" si="85"/>
        <v>2.0689655172413793E-2</v>
      </c>
      <c r="BA167" s="6">
        <f t="shared" si="86"/>
        <v>4.1379310344827586E-2</v>
      </c>
      <c r="BB167" s="6">
        <f t="shared" si="87"/>
        <v>6.8965517241379309E-2</v>
      </c>
      <c r="BC167">
        <v>389</v>
      </c>
      <c r="BD167">
        <v>53</v>
      </c>
      <c r="BE167">
        <v>4</v>
      </c>
      <c r="BF167" s="6">
        <f t="shared" si="88"/>
        <v>7.5471698113207544E-2</v>
      </c>
      <c r="BG167">
        <v>25</v>
      </c>
      <c r="BH167" s="6">
        <f t="shared" si="89"/>
        <v>0.47169811320754718</v>
      </c>
      <c r="BI167">
        <v>27</v>
      </c>
      <c r="BJ167" s="6">
        <f t="shared" si="90"/>
        <v>0.50943396226415094</v>
      </c>
      <c r="BK167">
        <v>5</v>
      </c>
      <c r="BL167">
        <v>0</v>
      </c>
      <c r="BM167" s="6">
        <f t="shared" si="91"/>
        <v>0</v>
      </c>
      <c r="BN167">
        <v>2</v>
      </c>
      <c r="BO167" s="6">
        <f t="shared" si="92"/>
        <v>0.4</v>
      </c>
      <c r="BP167">
        <v>2</v>
      </c>
      <c r="BQ167" s="6">
        <f t="shared" si="93"/>
        <v>0.4</v>
      </c>
      <c r="BR167">
        <v>297</v>
      </c>
      <c r="BS167">
        <v>358</v>
      </c>
      <c r="BT167">
        <v>41</v>
      </c>
      <c r="BU167">
        <v>13</v>
      </c>
      <c r="BV167">
        <v>13</v>
      </c>
      <c r="BW167" s="67">
        <f t="shared" si="94"/>
        <v>0.63414634146341464</v>
      </c>
      <c r="BX167">
        <v>330</v>
      </c>
      <c r="BY167">
        <v>156</v>
      </c>
      <c r="BZ167" s="6">
        <f t="shared" si="95"/>
        <v>0.47272727272727272</v>
      </c>
      <c r="CA167">
        <v>135</v>
      </c>
      <c r="CB167">
        <v>132</v>
      </c>
      <c r="CC167" s="6">
        <f t="shared" si="96"/>
        <v>0.97777777777777775</v>
      </c>
    </row>
    <row r="168" spans="1:81" x14ac:dyDescent="0.3">
      <c r="A168" t="s">
        <v>408</v>
      </c>
      <c r="B168" t="s">
        <v>419</v>
      </c>
      <c r="C168" t="s">
        <v>420</v>
      </c>
      <c r="D168" s="50">
        <v>3004848</v>
      </c>
      <c r="E168" t="s">
        <v>1064</v>
      </c>
      <c r="F168">
        <v>548</v>
      </c>
      <c r="G168">
        <v>548</v>
      </c>
      <c r="H168" s="6">
        <f t="shared" si="65"/>
        <v>1</v>
      </c>
      <c r="I168">
        <v>82</v>
      </c>
      <c r="J168">
        <v>65</v>
      </c>
      <c r="K168">
        <v>94</v>
      </c>
      <c r="L168">
        <v>68</v>
      </c>
      <c r="M168">
        <v>52</v>
      </c>
      <c r="N168">
        <v>1</v>
      </c>
      <c r="O168">
        <v>2</v>
      </c>
      <c r="P168">
        <v>5</v>
      </c>
      <c r="Q168" s="6">
        <f t="shared" si="66"/>
        <v>1.9230769230769232E-2</v>
      </c>
      <c r="R168" s="6">
        <f t="shared" si="67"/>
        <v>3.8461538461538464E-2</v>
      </c>
      <c r="S168" s="6">
        <f t="shared" si="68"/>
        <v>9.6153846153846159E-2</v>
      </c>
      <c r="T168">
        <v>946</v>
      </c>
      <c r="U168">
        <v>69</v>
      </c>
      <c r="V168">
        <v>117</v>
      </c>
      <c r="W168">
        <v>194</v>
      </c>
      <c r="X168" s="6">
        <f t="shared" si="69"/>
        <v>7.2938689217758979E-2</v>
      </c>
      <c r="Y168" s="6">
        <f t="shared" si="70"/>
        <v>0.12367864693446089</v>
      </c>
      <c r="Z168" s="6">
        <f t="shared" si="71"/>
        <v>0.20507399577167018</v>
      </c>
      <c r="AA168">
        <v>29</v>
      </c>
      <c r="AB168">
        <v>0</v>
      </c>
      <c r="AC168">
        <v>0</v>
      </c>
      <c r="AD168">
        <v>0</v>
      </c>
      <c r="AE168" s="6">
        <f t="shared" si="72"/>
        <v>0</v>
      </c>
      <c r="AF168" s="6">
        <f t="shared" si="73"/>
        <v>0</v>
      </c>
      <c r="AG168" s="6">
        <f t="shared" si="74"/>
        <v>0</v>
      </c>
      <c r="AH168">
        <v>0</v>
      </c>
      <c r="AI168">
        <v>0</v>
      </c>
      <c r="AJ168">
        <v>0</v>
      </c>
      <c r="AK168">
        <v>0</v>
      </c>
      <c r="AL168" s="6" t="str">
        <f t="shared" si="75"/>
        <v>NA</v>
      </c>
      <c r="AM168" s="6" t="str">
        <f t="shared" si="76"/>
        <v>NA</v>
      </c>
      <c r="AN168" s="6" t="str">
        <f t="shared" si="77"/>
        <v>NA</v>
      </c>
      <c r="AO168">
        <v>228</v>
      </c>
      <c r="AP168">
        <v>3</v>
      </c>
      <c r="AQ168">
        <v>12</v>
      </c>
      <c r="AR168">
        <v>20</v>
      </c>
      <c r="AS168" s="6">
        <f t="shared" si="78"/>
        <v>1.3157894736842105E-2</v>
      </c>
      <c r="AT168" s="6">
        <f t="shared" si="79"/>
        <v>5.2631578947368418E-2</v>
      </c>
      <c r="AU168" s="6">
        <f t="shared" si="80"/>
        <v>8.771929824561403E-2</v>
      </c>
      <c r="AV168">
        <f t="shared" si="81"/>
        <v>1255</v>
      </c>
      <c r="AW168">
        <f t="shared" si="82"/>
        <v>73</v>
      </c>
      <c r="AX168">
        <f t="shared" si="83"/>
        <v>131</v>
      </c>
      <c r="AY168">
        <f t="shared" si="84"/>
        <v>219</v>
      </c>
      <c r="AZ168" s="6">
        <f t="shared" si="85"/>
        <v>5.8167330677290838E-2</v>
      </c>
      <c r="BA168" s="6">
        <f t="shared" si="86"/>
        <v>0.10438247011952191</v>
      </c>
      <c r="BB168" s="6">
        <f t="shared" si="87"/>
        <v>0.1745019920318725</v>
      </c>
      <c r="BC168">
        <v>2071</v>
      </c>
      <c r="BD168">
        <v>98</v>
      </c>
      <c r="BE168">
        <v>1</v>
      </c>
      <c r="BF168" s="6">
        <f t="shared" si="88"/>
        <v>1.020408163265306E-2</v>
      </c>
      <c r="BG168">
        <v>25</v>
      </c>
      <c r="BH168" s="6">
        <f t="shared" si="89"/>
        <v>0.25510204081632654</v>
      </c>
      <c r="BI168">
        <v>25</v>
      </c>
      <c r="BJ168" s="6">
        <f t="shared" si="90"/>
        <v>0.25510204081632654</v>
      </c>
      <c r="BK168">
        <v>72</v>
      </c>
      <c r="BL168">
        <v>7</v>
      </c>
      <c r="BM168" s="6">
        <f t="shared" si="91"/>
        <v>9.7222222222222224E-2</v>
      </c>
      <c r="BN168">
        <v>8</v>
      </c>
      <c r="BO168" s="6">
        <f t="shared" si="92"/>
        <v>0.1111111111111111</v>
      </c>
      <c r="BP168">
        <v>15</v>
      </c>
      <c r="BQ168" s="6">
        <f t="shared" si="93"/>
        <v>0.20833333333333334</v>
      </c>
      <c r="BR168">
        <v>1499</v>
      </c>
      <c r="BS168">
        <v>1649</v>
      </c>
      <c r="BT168">
        <v>202</v>
      </c>
      <c r="BU168">
        <v>13</v>
      </c>
      <c r="BV168">
        <v>65</v>
      </c>
      <c r="BW168" s="67">
        <f t="shared" si="94"/>
        <v>0.38613861386138615</v>
      </c>
      <c r="BX168">
        <v>1688</v>
      </c>
      <c r="BY168">
        <v>1240</v>
      </c>
      <c r="BZ168" s="6">
        <f t="shared" si="95"/>
        <v>0.7345971563981043</v>
      </c>
      <c r="CA168">
        <v>277</v>
      </c>
      <c r="CB168">
        <v>273</v>
      </c>
      <c r="CC168" s="6">
        <f t="shared" si="96"/>
        <v>0.98555956678700363</v>
      </c>
    </row>
    <row r="169" spans="1:81" x14ac:dyDescent="0.3">
      <c r="A169" t="s">
        <v>408</v>
      </c>
      <c r="B169" t="s">
        <v>421</v>
      </c>
      <c r="C169" t="s">
        <v>422</v>
      </c>
      <c r="D169" s="50">
        <v>414519</v>
      </c>
      <c r="E169" t="s">
        <v>1064</v>
      </c>
      <c r="F169">
        <v>123</v>
      </c>
      <c r="G169">
        <v>123</v>
      </c>
      <c r="H169" s="6">
        <f t="shared" si="65"/>
        <v>1</v>
      </c>
      <c r="I169">
        <v>124</v>
      </c>
      <c r="J169">
        <v>94</v>
      </c>
      <c r="K169">
        <v>164</v>
      </c>
      <c r="L169">
        <v>110</v>
      </c>
      <c r="M169">
        <v>12</v>
      </c>
      <c r="N169">
        <v>2</v>
      </c>
      <c r="O169">
        <v>2</v>
      </c>
      <c r="P169">
        <v>3</v>
      </c>
      <c r="Q169" s="6">
        <f t="shared" si="66"/>
        <v>0.16666666666666666</v>
      </c>
      <c r="R169" s="6">
        <f t="shared" si="67"/>
        <v>0.16666666666666666</v>
      </c>
      <c r="S169" s="6">
        <f t="shared" si="68"/>
        <v>0.25</v>
      </c>
      <c r="T169">
        <v>106</v>
      </c>
      <c r="U169">
        <v>2</v>
      </c>
      <c r="V169">
        <v>8</v>
      </c>
      <c r="W169">
        <v>12</v>
      </c>
      <c r="X169" s="6">
        <f t="shared" si="69"/>
        <v>1.8867924528301886E-2</v>
      </c>
      <c r="Y169" s="6">
        <f t="shared" si="70"/>
        <v>7.5471698113207544E-2</v>
      </c>
      <c r="Z169" s="6">
        <f t="shared" si="71"/>
        <v>0.11320754716981132</v>
      </c>
      <c r="AA169">
        <v>20</v>
      </c>
      <c r="AB169">
        <v>0</v>
      </c>
      <c r="AC169">
        <v>2</v>
      </c>
      <c r="AD169">
        <v>2</v>
      </c>
      <c r="AE169" s="6">
        <f t="shared" si="72"/>
        <v>0</v>
      </c>
      <c r="AF169" s="6">
        <f t="shared" si="73"/>
        <v>0.1</v>
      </c>
      <c r="AG169" s="6">
        <f t="shared" si="74"/>
        <v>0.1</v>
      </c>
      <c r="AH169">
        <v>11</v>
      </c>
      <c r="AI169">
        <v>2</v>
      </c>
      <c r="AJ169">
        <v>3</v>
      </c>
      <c r="AK169">
        <v>3</v>
      </c>
      <c r="AL169" s="6">
        <f t="shared" si="75"/>
        <v>0.18181818181818182</v>
      </c>
      <c r="AM169" s="6">
        <f t="shared" si="76"/>
        <v>0.27272727272727271</v>
      </c>
      <c r="AN169" s="6">
        <f t="shared" si="77"/>
        <v>0.27272727272727271</v>
      </c>
      <c r="AO169">
        <v>14</v>
      </c>
      <c r="AP169">
        <v>0</v>
      </c>
      <c r="AQ169">
        <v>0</v>
      </c>
      <c r="AR169">
        <v>1</v>
      </c>
      <c r="AS169" s="6">
        <f t="shared" si="78"/>
        <v>0</v>
      </c>
      <c r="AT169" s="6">
        <f t="shared" si="79"/>
        <v>0</v>
      </c>
      <c r="AU169" s="6">
        <f t="shared" si="80"/>
        <v>7.1428571428571425E-2</v>
      </c>
      <c r="AV169">
        <f t="shared" si="81"/>
        <v>163</v>
      </c>
      <c r="AW169">
        <f t="shared" si="82"/>
        <v>6</v>
      </c>
      <c r="AX169">
        <f t="shared" si="83"/>
        <v>15</v>
      </c>
      <c r="AY169">
        <f t="shared" si="84"/>
        <v>21</v>
      </c>
      <c r="AZ169" s="6">
        <f t="shared" si="85"/>
        <v>3.6809815950920248E-2</v>
      </c>
      <c r="BA169" s="6">
        <f t="shared" si="86"/>
        <v>9.202453987730061E-2</v>
      </c>
      <c r="BB169" s="6">
        <f t="shared" si="87"/>
        <v>0.12883435582822086</v>
      </c>
      <c r="BC169">
        <v>403</v>
      </c>
      <c r="BD169">
        <v>37</v>
      </c>
      <c r="BE169">
        <v>2</v>
      </c>
      <c r="BF169" s="6">
        <f t="shared" si="88"/>
        <v>5.4054054054054057E-2</v>
      </c>
      <c r="BG169">
        <v>10</v>
      </c>
      <c r="BH169" s="6">
        <f t="shared" si="89"/>
        <v>0.27027027027027029</v>
      </c>
      <c r="BI169">
        <v>12</v>
      </c>
      <c r="BJ169" s="6">
        <f t="shared" si="90"/>
        <v>0.32432432432432434</v>
      </c>
      <c r="BK169">
        <v>22</v>
      </c>
      <c r="BL169">
        <v>2</v>
      </c>
      <c r="BM169" s="6">
        <f t="shared" si="91"/>
        <v>9.0909090909090912E-2</v>
      </c>
      <c r="BN169">
        <v>5</v>
      </c>
      <c r="BO169" s="6">
        <f t="shared" si="92"/>
        <v>0.22727272727272727</v>
      </c>
      <c r="BP169">
        <v>7</v>
      </c>
      <c r="BQ169" s="6">
        <f t="shared" si="93"/>
        <v>0.31818181818181818</v>
      </c>
      <c r="BR169">
        <v>208</v>
      </c>
      <c r="BS169">
        <v>226</v>
      </c>
      <c r="BT169">
        <v>11</v>
      </c>
      <c r="BU169">
        <v>1</v>
      </c>
      <c r="BV169">
        <v>3</v>
      </c>
      <c r="BW169" s="67">
        <f t="shared" si="94"/>
        <v>0.36363636363636365</v>
      </c>
      <c r="BX169">
        <v>350</v>
      </c>
      <c r="BY169">
        <v>172</v>
      </c>
      <c r="BZ169" s="6">
        <f t="shared" si="95"/>
        <v>0.49142857142857144</v>
      </c>
      <c r="CA169">
        <v>46</v>
      </c>
      <c r="CB169">
        <v>43</v>
      </c>
      <c r="CC169" s="6">
        <f t="shared" si="96"/>
        <v>0.93478260869565222</v>
      </c>
    </row>
    <row r="170" spans="1:81" x14ac:dyDescent="0.3">
      <c r="A170" t="s">
        <v>408</v>
      </c>
      <c r="B170" t="s">
        <v>423</v>
      </c>
      <c r="C170" t="s">
        <v>424</v>
      </c>
      <c r="D170" s="50">
        <v>255444</v>
      </c>
      <c r="E170" t="s">
        <v>1064</v>
      </c>
      <c r="F170">
        <v>110</v>
      </c>
      <c r="G170">
        <v>110</v>
      </c>
      <c r="H170" s="6">
        <f t="shared" si="65"/>
        <v>1</v>
      </c>
      <c r="I170">
        <v>0</v>
      </c>
      <c r="J170">
        <v>0</v>
      </c>
      <c r="K170">
        <v>160</v>
      </c>
      <c r="L170">
        <v>94</v>
      </c>
      <c r="M170">
        <v>0</v>
      </c>
      <c r="N170">
        <v>0</v>
      </c>
      <c r="O170">
        <v>0</v>
      </c>
      <c r="P170">
        <v>0</v>
      </c>
      <c r="Q170" s="6" t="str">
        <f t="shared" si="66"/>
        <v>NA</v>
      </c>
      <c r="R170" s="6" t="str">
        <f t="shared" si="67"/>
        <v>NA</v>
      </c>
      <c r="S170" s="6" t="str">
        <f t="shared" si="68"/>
        <v>NA</v>
      </c>
      <c r="T170">
        <v>0</v>
      </c>
      <c r="U170">
        <v>0</v>
      </c>
      <c r="V170">
        <v>0</v>
      </c>
      <c r="W170">
        <v>0</v>
      </c>
      <c r="X170" s="6" t="str">
        <f t="shared" si="69"/>
        <v>NA</v>
      </c>
      <c r="Y170" s="6" t="str">
        <f t="shared" si="70"/>
        <v>NA</v>
      </c>
      <c r="Z170" s="6" t="str">
        <f t="shared" si="71"/>
        <v>NA</v>
      </c>
      <c r="AA170">
        <v>82</v>
      </c>
      <c r="AB170">
        <v>2</v>
      </c>
      <c r="AC170">
        <v>2</v>
      </c>
      <c r="AD170">
        <v>3</v>
      </c>
      <c r="AE170" s="6">
        <f t="shared" si="72"/>
        <v>2.4390243902439025E-2</v>
      </c>
      <c r="AF170" s="6">
        <f t="shared" si="73"/>
        <v>2.4390243902439025E-2</v>
      </c>
      <c r="AG170" s="6">
        <f t="shared" si="74"/>
        <v>3.6585365853658534E-2</v>
      </c>
      <c r="AH170">
        <v>0</v>
      </c>
      <c r="AI170">
        <v>0</v>
      </c>
      <c r="AJ170">
        <v>0</v>
      </c>
      <c r="AK170">
        <v>0</v>
      </c>
      <c r="AL170" s="6" t="str">
        <f t="shared" si="75"/>
        <v>NA</v>
      </c>
      <c r="AM170" s="6" t="str">
        <f t="shared" si="76"/>
        <v>NA</v>
      </c>
      <c r="AN170" s="6" t="str">
        <f t="shared" si="77"/>
        <v>NA</v>
      </c>
      <c r="AO170">
        <v>0</v>
      </c>
      <c r="AP170">
        <v>0</v>
      </c>
      <c r="AQ170">
        <v>0</v>
      </c>
      <c r="AR170">
        <v>0</v>
      </c>
      <c r="AS170" s="6" t="str">
        <f t="shared" si="78"/>
        <v>NA</v>
      </c>
      <c r="AT170" s="6" t="str">
        <f t="shared" si="79"/>
        <v>NA</v>
      </c>
      <c r="AU170" s="6" t="str">
        <f t="shared" si="80"/>
        <v>NA</v>
      </c>
      <c r="AV170">
        <f t="shared" si="81"/>
        <v>82</v>
      </c>
      <c r="AW170">
        <f t="shared" si="82"/>
        <v>2</v>
      </c>
      <c r="AX170">
        <f t="shared" si="83"/>
        <v>2</v>
      </c>
      <c r="AY170">
        <f t="shared" si="84"/>
        <v>3</v>
      </c>
      <c r="AZ170" s="6">
        <f t="shared" si="85"/>
        <v>2.4390243902439025E-2</v>
      </c>
      <c r="BA170" s="6">
        <f t="shared" si="86"/>
        <v>2.4390243902439025E-2</v>
      </c>
      <c r="BB170" s="6">
        <f t="shared" si="87"/>
        <v>3.6585365853658534E-2</v>
      </c>
      <c r="BC170">
        <v>281</v>
      </c>
      <c r="BD170">
        <v>20</v>
      </c>
      <c r="BE170">
        <v>0</v>
      </c>
      <c r="BF170" s="6">
        <f t="shared" si="88"/>
        <v>0</v>
      </c>
      <c r="BG170">
        <v>0</v>
      </c>
      <c r="BH170" s="6">
        <f t="shared" si="89"/>
        <v>0</v>
      </c>
      <c r="BI170">
        <v>0</v>
      </c>
      <c r="BJ170" s="6">
        <f t="shared" si="90"/>
        <v>0</v>
      </c>
      <c r="BK170">
        <v>0</v>
      </c>
      <c r="BL170">
        <v>0</v>
      </c>
      <c r="BM170" s="6" t="str">
        <f t="shared" si="91"/>
        <v>NA</v>
      </c>
      <c r="BN170">
        <v>0</v>
      </c>
      <c r="BO170" s="6" t="str">
        <f t="shared" si="92"/>
        <v>NA</v>
      </c>
      <c r="BP170">
        <v>0</v>
      </c>
      <c r="BQ170" s="6" t="str">
        <f t="shared" si="93"/>
        <v>NA</v>
      </c>
      <c r="BR170">
        <v>207</v>
      </c>
      <c r="BS170">
        <v>208</v>
      </c>
      <c r="BT170">
        <v>368</v>
      </c>
      <c r="BU170">
        <v>9</v>
      </c>
      <c r="BV170">
        <v>19</v>
      </c>
      <c r="BW170" s="67">
        <f t="shared" si="94"/>
        <v>7.6086956521739135E-2</v>
      </c>
      <c r="BX170">
        <v>176</v>
      </c>
      <c r="BY170">
        <v>136</v>
      </c>
      <c r="BZ170" s="6">
        <f t="shared" si="95"/>
        <v>0.77272727272727271</v>
      </c>
      <c r="CA170">
        <v>24</v>
      </c>
      <c r="CB170">
        <v>24</v>
      </c>
      <c r="CC170" s="6">
        <f t="shared" si="96"/>
        <v>1</v>
      </c>
    </row>
    <row r="171" spans="1:81" x14ac:dyDescent="0.3">
      <c r="A171" t="s">
        <v>408</v>
      </c>
      <c r="B171" t="s">
        <v>425</v>
      </c>
      <c r="C171" t="s">
        <v>426</v>
      </c>
      <c r="D171" s="50">
        <v>2923962</v>
      </c>
      <c r="E171" t="s">
        <v>1064</v>
      </c>
      <c r="F171">
        <v>152</v>
      </c>
      <c r="G171">
        <v>148</v>
      </c>
      <c r="H171" s="6">
        <f t="shared" si="65"/>
        <v>0.97368421052631582</v>
      </c>
      <c r="I171">
        <v>71</v>
      </c>
      <c r="J171">
        <v>48</v>
      </c>
      <c r="K171">
        <v>100</v>
      </c>
      <c r="L171">
        <v>61</v>
      </c>
      <c r="M171">
        <v>88</v>
      </c>
      <c r="N171">
        <v>6</v>
      </c>
      <c r="O171">
        <v>12</v>
      </c>
      <c r="P171">
        <v>16</v>
      </c>
      <c r="Q171" s="6">
        <f t="shared" si="66"/>
        <v>6.8181818181818177E-2</v>
      </c>
      <c r="R171" s="6">
        <f t="shared" si="67"/>
        <v>0.13636363636363635</v>
      </c>
      <c r="S171" s="6">
        <f t="shared" si="68"/>
        <v>0.18181818181818182</v>
      </c>
      <c r="T171">
        <v>57</v>
      </c>
      <c r="U171">
        <v>4</v>
      </c>
      <c r="V171">
        <v>4</v>
      </c>
      <c r="W171">
        <v>6</v>
      </c>
      <c r="X171" s="6">
        <f t="shared" si="69"/>
        <v>7.0175438596491224E-2</v>
      </c>
      <c r="Y171" s="6">
        <f t="shared" si="70"/>
        <v>7.0175438596491224E-2</v>
      </c>
      <c r="Z171" s="6">
        <f t="shared" si="71"/>
        <v>0.10526315789473684</v>
      </c>
      <c r="AA171">
        <v>274</v>
      </c>
      <c r="AB171">
        <v>5</v>
      </c>
      <c r="AC171">
        <v>12</v>
      </c>
      <c r="AD171">
        <v>27</v>
      </c>
      <c r="AE171" s="6">
        <f t="shared" si="72"/>
        <v>1.824817518248175E-2</v>
      </c>
      <c r="AF171" s="6">
        <f t="shared" si="73"/>
        <v>4.3795620437956206E-2</v>
      </c>
      <c r="AG171" s="6">
        <f t="shared" si="74"/>
        <v>9.8540145985401464E-2</v>
      </c>
      <c r="AH171">
        <v>0</v>
      </c>
      <c r="AI171">
        <v>0</v>
      </c>
      <c r="AJ171">
        <v>0</v>
      </c>
      <c r="AK171">
        <v>0</v>
      </c>
      <c r="AL171" s="6" t="str">
        <f t="shared" si="75"/>
        <v>NA</v>
      </c>
      <c r="AM171" s="6" t="str">
        <f t="shared" si="76"/>
        <v>NA</v>
      </c>
      <c r="AN171" s="6" t="str">
        <f t="shared" si="77"/>
        <v>NA</v>
      </c>
      <c r="AO171">
        <v>419</v>
      </c>
      <c r="AP171">
        <v>15</v>
      </c>
      <c r="AQ171">
        <v>28</v>
      </c>
      <c r="AR171">
        <v>49</v>
      </c>
      <c r="AS171" s="6">
        <f t="shared" si="78"/>
        <v>3.5799522673031027E-2</v>
      </c>
      <c r="AT171" s="6">
        <f t="shared" si="79"/>
        <v>6.6825775656324582E-2</v>
      </c>
      <c r="AU171" s="6">
        <f t="shared" si="80"/>
        <v>0.11694510739856802</v>
      </c>
      <c r="AV171">
        <f t="shared" si="81"/>
        <v>838</v>
      </c>
      <c r="AW171">
        <f t="shared" si="82"/>
        <v>30</v>
      </c>
      <c r="AX171">
        <f t="shared" si="83"/>
        <v>56</v>
      </c>
      <c r="AY171">
        <f t="shared" si="84"/>
        <v>98</v>
      </c>
      <c r="AZ171" s="6">
        <f t="shared" si="85"/>
        <v>3.5799522673031027E-2</v>
      </c>
      <c r="BA171" s="6">
        <f t="shared" si="86"/>
        <v>6.6825775656324582E-2</v>
      </c>
      <c r="BB171" s="6">
        <f t="shared" si="87"/>
        <v>0.11694510739856802</v>
      </c>
      <c r="BC171">
        <v>615</v>
      </c>
      <c r="BD171">
        <v>146</v>
      </c>
      <c r="BE171">
        <v>23</v>
      </c>
      <c r="BF171" s="6">
        <f t="shared" si="88"/>
        <v>0.15753424657534246</v>
      </c>
      <c r="BG171">
        <v>45</v>
      </c>
      <c r="BH171" s="6">
        <f t="shared" si="89"/>
        <v>0.30821917808219179</v>
      </c>
      <c r="BI171">
        <v>61</v>
      </c>
      <c r="BJ171" s="6">
        <f t="shared" si="90"/>
        <v>0.4178082191780822</v>
      </c>
      <c r="BK171">
        <v>196</v>
      </c>
      <c r="BL171">
        <v>3</v>
      </c>
      <c r="BM171" s="6">
        <f t="shared" si="91"/>
        <v>1.5306122448979591E-2</v>
      </c>
      <c r="BN171">
        <v>22</v>
      </c>
      <c r="BO171" s="6">
        <f t="shared" si="92"/>
        <v>0.11224489795918367</v>
      </c>
      <c r="BP171">
        <v>25</v>
      </c>
      <c r="BQ171" s="6">
        <f t="shared" si="93"/>
        <v>0.12755102040816327</v>
      </c>
      <c r="BR171">
        <v>459</v>
      </c>
      <c r="BS171">
        <v>776</v>
      </c>
      <c r="BT171">
        <v>2</v>
      </c>
      <c r="BU171">
        <v>1</v>
      </c>
      <c r="BV171">
        <v>1</v>
      </c>
      <c r="BW171" s="67">
        <f t="shared" si="94"/>
        <v>1</v>
      </c>
      <c r="BX171">
        <v>786</v>
      </c>
      <c r="BY171">
        <v>425</v>
      </c>
      <c r="BZ171" s="6">
        <f t="shared" si="95"/>
        <v>0.54071246819338425</v>
      </c>
      <c r="CA171">
        <v>350</v>
      </c>
      <c r="CB171">
        <v>343</v>
      </c>
      <c r="CC171" s="6">
        <f t="shared" si="96"/>
        <v>0.98</v>
      </c>
    </row>
    <row r="172" spans="1:81" x14ac:dyDescent="0.3">
      <c r="A172" t="s">
        <v>408</v>
      </c>
      <c r="B172" t="s">
        <v>427</v>
      </c>
      <c r="C172" t="s">
        <v>428</v>
      </c>
      <c r="D172" s="50">
        <v>638037</v>
      </c>
      <c r="E172" t="s">
        <v>1064</v>
      </c>
      <c r="F172">
        <v>245</v>
      </c>
      <c r="G172">
        <v>245</v>
      </c>
      <c r="H172" s="6">
        <f t="shared" si="65"/>
        <v>1</v>
      </c>
      <c r="I172">
        <v>102</v>
      </c>
      <c r="J172">
        <v>36</v>
      </c>
      <c r="K172">
        <v>239</v>
      </c>
      <c r="L172">
        <v>174</v>
      </c>
      <c r="M172">
        <v>4</v>
      </c>
      <c r="N172">
        <v>0</v>
      </c>
      <c r="O172">
        <v>1</v>
      </c>
      <c r="P172">
        <v>2</v>
      </c>
      <c r="Q172" s="6">
        <f t="shared" si="66"/>
        <v>0</v>
      </c>
      <c r="R172" s="6">
        <f t="shared" si="67"/>
        <v>0.25</v>
      </c>
      <c r="S172" s="6">
        <f t="shared" si="68"/>
        <v>0.5</v>
      </c>
      <c r="T172">
        <v>18</v>
      </c>
      <c r="U172">
        <v>2</v>
      </c>
      <c r="V172">
        <v>5</v>
      </c>
      <c r="W172">
        <v>5</v>
      </c>
      <c r="X172" s="6">
        <f t="shared" si="69"/>
        <v>0.1111111111111111</v>
      </c>
      <c r="Y172" s="6">
        <f t="shared" si="70"/>
        <v>0.27777777777777779</v>
      </c>
      <c r="Z172" s="6">
        <f t="shared" si="71"/>
        <v>0.27777777777777779</v>
      </c>
      <c r="AA172">
        <v>66</v>
      </c>
      <c r="AB172">
        <v>0</v>
      </c>
      <c r="AC172">
        <v>4</v>
      </c>
      <c r="AD172">
        <v>8</v>
      </c>
      <c r="AE172" s="6">
        <f t="shared" si="72"/>
        <v>0</v>
      </c>
      <c r="AF172" s="6">
        <f t="shared" si="73"/>
        <v>6.0606060606060608E-2</v>
      </c>
      <c r="AG172" s="6">
        <f t="shared" si="74"/>
        <v>0.12121212121212122</v>
      </c>
      <c r="AH172">
        <v>0</v>
      </c>
      <c r="AI172">
        <v>0</v>
      </c>
      <c r="AJ172">
        <v>0</v>
      </c>
      <c r="AK172">
        <v>0</v>
      </c>
      <c r="AL172" s="6" t="str">
        <f t="shared" si="75"/>
        <v>NA</v>
      </c>
      <c r="AM172" s="6" t="str">
        <f t="shared" si="76"/>
        <v>NA</v>
      </c>
      <c r="AN172" s="6" t="str">
        <f t="shared" si="77"/>
        <v>NA</v>
      </c>
      <c r="AO172">
        <v>7</v>
      </c>
      <c r="AP172">
        <v>0</v>
      </c>
      <c r="AQ172">
        <v>0</v>
      </c>
      <c r="AR172">
        <v>0</v>
      </c>
      <c r="AS172" s="6">
        <f t="shared" si="78"/>
        <v>0</v>
      </c>
      <c r="AT172" s="6">
        <f t="shared" si="79"/>
        <v>0</v>
      </c>
      <c r="AU172" s="6">
        <f t="shared" si="80"/>
        <v>0</v>
      </c>
      <c r="AV172">
        <f t="shared" si="81"/>
        <v>95</v>
      </c>
      <c r="AW172">
        <f t="shared" si="82"/>
        <v>2</v>
      </c>
      <c r="AX172">
        <f t="shared" si="83"/>
        <v>10</v>
      </c>
      <c r="AY172">
        <f t="shared" si="84"/>
        <v>15</v>
      </c>
      <c r="AZ172" s="6">
        <f t="shared" si="85"/>
        <v>2.1052631578947368E-2</v>
      </c>
      <c r="BA172" s="6">
        <f t="shared" si="86"/>
        <v>0.10526315789473684</v>
      </c>
      <c r="BB172" s="6">
        <f t="shared" si="87"/>
        <v>0.15789473684210525</v>
      </c>
      <c r="BC172">
        <v>350</v>
      </c>
      <c r="BD172">
        <v>40</v>
      </c>
      <c r="BE172">
        <v>4</v>
      </c>
      <c r="BF172" s="6">
        <f t="shared" si="88"/>
        <v>0.1</v>
      </c>
      <c r="BG172">
        <v>13</v>
      </c>
      <c r="BH172" s="6">
        <f t="shared" si="89"/>
        <v>0.32500000000000001</v>
      </c>
      <c r="BI172">
        <v>16</v>
      </c>
      <c r="BJ172" s="6">
        <f t="shared" si="90"/>
        <v>0.4</v>
      </c>
      <c r="BK172">
        <v>33</v>
      </c>
      <c r="BL172">
        <v>11</v>
      </c>
      <c r="BM172" s="6">
        <f t="shared" si="91"/>
        <v>0.33333333333333331</v>
      </c>
      <c r="BN172">
        <v>8</v>
      </c>
      <c r="BO172" s="6">
        <f t="shared" si="92"/>
        <v>0.24242424242424243</v>
      </c>
      <c r="BP172">
        <v>16</v>
      </c>
      <c r="BQ172" s="6">
        <f t="shared" si="93"/>
        <v>0.48484848484848486</v>
      </c>
      <c r="BR172">
        <v>216</v>
      </c>
      <c r="BS172">
        <v>247</v>
      </c>
      <c r="BT172">
        <v>22</v>
      </c>
      <c r="BU172">
        <v>1</v>
      </c>
      <c r="BV172">
        <v>2</v>
      </c>
      <c r="BW172" s="67">
        <f t="shared" si="94"/>
        <v>0.13636363636363635</v>
      </c>
      <c r="BX172">
        <v>181</v>
      </c>
      <c r="BY172">
        <v>100</v>
      </c>
      <c r="BZ172" s="6">
        <f t="shared" si="95"/>
        <v>0.5524861878453039</v>
      </c>
      <c r="CA172">
        <v>47</v>
      </c>
      <c r="CB172">
        <v>45</v>
      </c>
      <c r="CC172" s="6">
        <f t="shared" si="96"/>
        <v>0.95744680851063835</v>
      </c>
    </row>
    <row r="173" spans="1:81" x14ac:dyDescent="0.3">
      <c r="A173" t="s">
        <v>408</v>
      </c>
      <c r="B173" t="s">
        <v>429</v>
      </c>
      <c r="C173" t="s">
        <v>430</v>
      </c>
      <c r="D173" s="50">
        <v>244208</v>
      </c>
      <c r="E173" t="s">
        <v>1063</v>
      </c>
      <c r="F173">
        <v>10</v>
      </c>
      <c r="G173">
        <v>10</v>
      </c>
      <c r="H173" s="6">
        <f t="shared" si="65"/>
        <v>1</v>
      </c>
      <c r="I173">
        <v>1</v>
      </c>
      <c r="J173">
        <v>1</v>
      </c>
      <c r="K173">
        <v>115</v>
      </c>
      <c r="L173">
        <v>123</v>
      </c>
      <c r="M173">
        <v>0</v>
      </c>
      <c r="N173">
        <v>0</v>
      </c>
      <c r="O173">
        <v>0</v>
      </c>
      <c r="P173">
        <v>0</v>
      </c>
      <c r="Q173" s="6" t="str">
        <f t="shared" si="66"/>
        <v>NA</v>
      </c>
      <c r="R173" s="6" t="str">
        <f t="shared" si="67"/>
        <v>NA</v>
      </c>
      <c r="S173" s="6" t="str">
        <f t="shared" si="68"/>
        <v>NA</v>
      </c>
      <c r="T173">
        <v>53</v>
      </c>
      <c r="U173">
        <v>3</v>
      </c>
      <c r="V173">
        <v>5</v>
      </c>
      <c r="W173">
        <v>9</v>
      </c>
      <c r="X173" s="6">
        <f t="shared" si="69"/>
        <v>5.6603773584905662E-2</v>
      </c>
      <c r="Y173" s="6">
        <f t="shared" si="70"/>
        <v>9.4339622641509441E-2</v>
      </c>
      <c r="Z173" s="6">
        <f t="shared" si="71"/>
        <v>0.16981132075471697</v>
      </c>
      <c r="AA173">
        <v>5</v>
      </c>
      <c r="AB173">
        <v>0</v>
      </c>
      <c r="AC173">
        <v>1</v>
      </c>
      <c r="AD173">
        <v>1</v>
      </c>
      <c r="AE173" s="6">
        <f t="shared" si="72"/>
        <v>0</v>
      </c>
      <c r="AF173" s="6">
        <f t="shared" si="73"/>
        <v>0.2</v>
      </c>
      <c r="AG173" s="6">
        <f t="shared" si="74"/>
        <v>0.2</v>
      </c>
      <c r="AH173">
        <v>0</v>
      </c>
      <c r="AI173">
        <v>0</v>
      </c>
      <c r="AJ173">
        <v>0</v>
      </c>
      <c r="AK173">
        <v>0</v>
      </c>
      <c r="AL173" s="6" t="str">
        <f t="shared" si="75"/>
        <v>NA</v>
      </c>
      <c r="AM173" s="6" t="str">
        <f t="shared" si="76"/>
        <v>NA</v>
      </c>
      <c r="AN173" s="6" t="str">
        <f t="shared" si="77"/>
        <v>NA</v>
      </c>
      <c r="AO173">
        <v>32</v>
      </c>
      <c r="AP173">
        <v>3</v>
      </c>
      <c r="AQ173">
        <v>5</v>
      </c>
      <c r="AR173">
        <v>6</v>
      </c>
      <c r="AS173" s="6">
        <f t="shared" si="78"/>
        <v>9.375E-2</v>
      </c>
      <c r="AT173" s="6">
        <f t="shared" si="79"/>
        <v>0.15625</v>
      </c>
      <c r="AU173" s="6">
        <f t="shared" si="80"/>
        <v>0.1875</v>
      </c>
      <c r="AV173">
        <f t="shared" si="81"/>
        <v>90</v>
      </c>
      <c r="AW173">
        <f t="shared" si="82"/>
        <v>6</v>
      </c>
      <c r="AX173">
        <f t="shared" si="83"/>
        <v>11</v>
      </c>
      <c r="AY173">
        <f t="shared" si="84"/>
        <v>16</v>
      </c>
      <c r="AZ173" s="6">
        <f t="shared" si="85"/>
        <v>6.6666666666666666E-2</v>
      </c>
      <c r="BA173" s="6">
        <f t="shared" si="86"/>
        <v>0.12222222222222222</v>
      </c>
      <c r="BB173" s="6">
        <f t="shared" si="87"/>
        <v>0.17777777777777778</v>
      </c>
      <c r="BC173">
        <v>58</v>
      </c>
      <c r="BD173">
        <v>43</v>
      </c>
      <c r="BE173">
        <v>2</v>
      </c>
      <c r="BF173" s="6">
        <f t="shared" si="88"/>
        <v>4.6511627906976744E-2</v>
      </c>
      <c r="BG173">
        <v>2</v>
      </c>
      <c r="BH173" s="6">
        <f t="shared" si="89"/>
        <v>4.6511627906976744E-2</v>
      </c>
      <c r="BI173">
        <v>3</v>
      </c>
      <c r="BJ173" s="6">
        <f t="shared" si="90"/>
        <v>6.9767441860465115E-2</v>
      </c>
      <c r="BK173">
        <v>63</v>
      </c>
      <c r="BL173">
        <v>3</v>
      </c>
      <c r="BM173" s="6">
        <f t="shared" si="91"/>
        <v>4.7619047619047616E-2</v>
      </c>
      <c r="BN173">
        <v>3</v>
      </c>
      <c r="BO173" s="6">
        <f t="shared" si="92"/>
        <v>4.7619047619047616E-2</v>
      </c>
      <c r="BP173">
        <v>6</v>
      </c>
      <c r="BQ173" s="6">
        <f t="shared" si="93"/>
        <v>9.5238095238095233E-2</v>
      </c>
      <c r="BR173">
        <v>54</v>
      </c>
      <c r="BS173">
        <v>113</v>
      </c>
      <c r="BT173">
        <v>0</v>
      </c>
      <c r="BU173">
        <v>0</v>
      </c>
      <c r="BV173">
        <v>0</v>
      </c>
      <c r="BW173" s="67" t="str">
        <f t="shared" si="94"/>
        <v>NA</v>
      </c>
      <c r="BX173">
        <v>87</v>
      </c>
      <c r="BY173">
        <v>78</v>
      </c>
      <c r="BZ173" s="6">
        <f t="shared" si="95"/>
        <v>0.89655172413793105</v>
      </c>
      <c r="CA173">
        <v>32</v>
      </c>
      <c r="CB173">
        <v>32</v>
      </c>
      <c r="CC173" s="6">
        <f t="shared" si="96"/>
        <v>1</v>
      </c>
    </row>
    <row r="174" spans="1:81" x14ac:dyDescent="0.3">
      <c r="A174" t="s">
        <v>408</v>
      </c>
      <c r="B174" t="s">
        <v>431</v>
      </c>
      <c r="C174" t="s">
        <v>432</v>
      </c>
      <c r="D174" s="50">
        <v>746719</v>
      </c>
      <c r="E174" t="s">
        <v>1063</v>
      </c>
      <c r="F174">
        <v>73</v>
      </c>
      <c r="G174">
        <v>73</v>
      </c>
      <c r="H174" s="6">
        <f t="shared" si="65"/>
        <v>1</v>
      </c>
      <c r="I174">
        <v>54</v>
      </c>
      <c r="J174">
        <v>23</v>
      </c>
      <c r="K174">
        <v>83</v>
      </c>
      <c r="L174">
        <v>26</v>
      </c>
      <c r="M174">
        <v>7</v>
      </c>
      <c r="N174">
        <v>2</v>
      </c>
      <c r="O174">
        <v>2</v>
      </c>
      <c r="P174">
        <v>4</v>
      </c>
      <c r="Q174" s="6">
        <f t="shared" si="66"/>
        <v>0.2857142857142857</v>
      </c>
      <c r="R174" s="6">
        <f t="shared" si="67"/>
        <v>0.2857142857142857</v>
      </c>
      <c r="S174" s="6">
        <f t="shared" si="68"/>
        <v>0.5714285714285714</v>
      </c>
      <c r="T174">
        <v>106</v>
      </c>
      <c r="U174">
        <v>20</v>
      </c>
      <c r="V174">
        <v>31</v>
      </c>
      <c r="W174">
        <v>41</v>
      </c>
      <c r="X174" s="6">
        <f t="shared" si="69"/>
        <v>0.18867924528301888</v>
      </c>
      <c r="Y174" s="6">
        <f t="shared" si="70"/>
        <v>0.29245283018867924</v>
      </c>
      <c r="Z174" s="6">
        <f t="shared" si="71"/>
        <v>0.3867924528301887</v>
      </c>
      <c r="AA174">
        <v>3</v>
      </c>
      <c r="AB174">
        <v>0</v>
      </c>
      <c r="AC174">
        <v>1</v>
      </c>
      <c r="AD174">
        <v>1</v>
      </c>
      <c r="AE174" s="6">
        <f t="shared" si="72"/>
        <v>0</v>
      </c>
      <c r="AF174" s="6">
        <f t="shared" si="73"/>
        <v>0.33333333333333331</v>
      </c>
      <c r="AG174" s="6">
        <f t="shared" si="74"/>
        <v>0.33333333333333331</v>
      </c>
      <c r="AH174">
        <v>0</v>
      </c>
      <c r="AI174">
        <v>0</v>
      </c>
      <c r="AJ174">
        <v>0</v>
      </c>
      <c r="AK174">
        <v>0</v>
      </c>
      <c r="AL174" s="6" t="str">
        <f t="shared" si="75"/>
        <v>NA</v>
      </c>
      <c r="AM174" s="6" t="str">
        <f t="shared" si="76"/>
        <v>NA</v>
      </c>
      <c r="AN174" s="6" t="str">
        <f t="shared" si="77"/>
        <v>NA</v>
      </c>
      <c r="AO174">
        <v>36</v>
      </c>
      <c r="AP174">
        <v>4</v>
      </c>
      <c r="AQ174">
        <v>5</v>
      </c>
      <c r="AR174">
        <v>6</v>
      </c>
      <c r="AS174" s="6">
        <f t="shared" si="78"/>
        <v>0.1111111111111111</v>
      </c>
      <c r="AT174" s="6">
        <f t="shared" si="79"/>
        <v>0.1388888888888889</v>
      </c>
      <c r="AU174" s="6">
        <f t="shared" si="80"/>
        <v>0.16666666666666666</v>
      </c>
      <c r="AV174">
        <f t="shared" si="81"/>
        <v>152</v>
      </c>
      <c r="AW174">
        <f t="shared" si="82"/>
        <v>26</v>
      </c>
      <c r="AX174">
        <f t="shared" si="83"/>
        <v>39</v>
      </c>
      <c r="AY174">
        <f t="shared" si="84"/>
        <v>52</v>
      </c>
      <c r="AZ174" s="6">
        <f t="shared" si="85"/>
        <v>0.17105263157894737</v>
      </c>
      <c r="BA174" s="6">
        <f t="shared" si="86"/>
        <v>0.25657894736842107</v>
      </c>
      <c r="BB174" s="6">
        <f t="shared" si="87"/>
        <v>0.34210526315789475</v>
      </c>
      <c r="BC174">
        <v>456</v>
      </c>
      <c r="BD174">
        <v>59</v>
      </c>
      <c r="BE174">
        <v>3</v>
      </c>
      <c r="BF174" s="6">
        <f t="shared" si="88"/>
        <v>5.0847457627118647E-2</v>
      </c>
      <c r="BG174">
        <v>31</v>
      </c>
      <c r="BH174" s="6">
        <f t="shared" si="89"/>
        <v>0.52542372881355937</v>
      </c>
      <c r="BI174">
        <v>33</v>
      </c>
      <c r="BJ174" s="6">
        <f t="shared" si="90"/>
        <v>0.55932203389830504</v>
      </c>
      <c r="BK174">
        <v>5</v>
      </c>
      <c r="BL174">
        <v>2</v>
      </c>
      <c r="BM174" s="6">
        <f t="shared" si="91"/>
        <v>0.4</v>
      </c>
      <c r="BN174">
        <v>2</v>
      </c>
      <c r="BO174" s="6">
        <f t="shared" si="92"/>
        <v>0.4</v>
      </c>
      <c r="BP174">
        <v>3</v>
      </c>
      <c r="BQ174" s="6">
        <f t="shared" si="93"/>
        <v>0.6</v>
      </c>
      <c r="BR174">
        <v>326</v>
      </c>
      <c r="BS174">
        <v>407</v>
      </c>
      <c r="BT174">
        <v>60</v>
      </c>
      <c r="BU174">
        <v>6</v>
      </c>
      <c r="BV174">
        <v>18</v>
      </c>
      <c r="BW174" s="67">
        <f t="shared" si="94"/>
        <v>0.4</v>
      </c>
      <c r="BX174">
        <v>369</v>
      </c>
      <c r="BY174">
        <v>180</v>
      </c>
      <c r="BZ174" s="6">
        <f t="shared" si="95"/>
        <v>0.48780487804878048</v>
      </c>
      <c r="CA174">
        <v>97</v>
      </c>
      <c r="CB174">
        <v>97</v>
      </c>
      <c r="CC174" s="6">
        <f t="shared" si="96"/>
        <v>1</v>
      </c>
    </row>
    <row r="175" spans="1:81" x14ac:dyDescent="0.3">
      <c r="A175" t="s">
        <v>408</v>
      </c>
      <c r="B175" t="s">
        <v>433</v>
      </c>
      <c r="C175" t="s">
        <v>434</v>
      </c>
      <c r="D175" s="50">
        <v>517913</v>
      </c>
      <c r="E175" t="s">
        <v>1064</v>
      </c>
      <c r="F175">
        <v>214</v>
      </c>
      <c r="G175">
        <v>154</v>
      </c>
      <c r="H175" s="6">
        <f t="shared" si="65"/>
        <v>0.71962616822429903</v>
      </c>
      <c r="I175">
        <v>81</v>
      </c>
      <c r="J175">
        <v>76</v>
      </c>
      <c r="K175">
        <v>157</v>
      </c>
      <c r="L175">
        <v>95</v>
      </c>
      <c r="M175">
        <v>11</v>
      </c>
      <c r="N175">
        <v>4</v>
      </c>
      <c r="O175">
        <v>4</v>
      </c>
      <c r="P175">
        <v>4</v>
      </c>
      <c r="Q175" s="6">
        <f t="shared" si="66"/>
        <v>0.36363636363636365</v>
      </c>
      <c r="R175" s="6">
        <f t="shared" si="67"/>
        <v>0.36363636363636365</v>
      </c>
      <c r="S175" s="6">
        <f t="shared" si="68"/>
        <v>0.36363636363636365</v>
      </c>
      <c r="T175">
        <v>91</v>
      </c>
      <c r="U175">
        <v>0</v>
      </c>
      <c r="V175">
        <v>3</v>
      </c>
      <c r="W175">
        <v>6</v>
      </c>
      <c r="X175" s="6">
        <f t="shared" si="69"/>
        <v>0</v>
      </c>
      <c r="Y175" s="6">
        <f t="shared" si="70"/>
        <v>3.2967032967032968E-2</v>
      </c>
      <c r="Z175" s="6">
        <f t="shared" si="71"/>
        <v>6.5934065934065936E-2</v>
      </c>
      <c r="AA175">
        <v>18</v>
      </c>
      <c r="AB175">
        <v>2</v>
      </c>
      <c r="AC175">
        <v>2</v>
      </c>
      <c r="AD175">
        <v>2</v>
      </c>
      <c r="AE175" s="6">
        <f t="shared" si="72"/>
        <v>0.1111111111111111</v>
      </c>
      <c r="AF175" s="6">
        <f t="shared" si="73"/>
        <v>0.1111111111111111</v>
      </c>
      <c r="AG175" s="6">
        <f t="shared" si="74"/>
        <v>0.1111111111111111</v>
      </c>
      <c r="AH175">
        <v>0</v>
      </c>
      <c r="AI175">
        <v>0</v>
      </c>
      <c r="AJ175">
        <v>0</v>
      </c>
      <c r="AK175">
        <v>0</v>
      </c>
      <c r="AL175" s="6" t="str">
        <f t="shared" si="75"/>
        <v>NA</v>
      </c>
      <c r="AM175" s="6" t="str">
        <f t="shared" si="76"/>
        <v>NA</v>
      </c>
      <c r="AN175" s="6" t="str">
        <f t="shared" si="77"/>
        <v>NA</v>
      </c>
      <c r="AO175">
        <v>25</v>
      </c>
      <c r="AP175">
        <v>0</v>
      </c>
      <c r="AQ175">
        <v>0</v>
      </c>
      <c r="AR175">
        <v>1</v>
      </c>
      <c r="AS175" s="6">
        <f t="shared" si="78"/>
        <v>0</v>
      </c>
      <c r="AT175" s="6">
        <f t="shared" si="79"/>
        <v>0</v>
      </c>
      <c r="AU175" s="6">
        <f t="shared" si="80"/>
        <v>0.04</v>
      </c>
      <c r="AV175">
        <f t="shared" si="81"/>
        <v>145</v>
      </c>
      <c r="AW175">
        <f t="shared" si="82"/>
        <v>6</v>
      </c>
      <c r="AX175">
        <f t="shared" si="83"/>
        <v>9</v>
      </c>
      <c r="AY175">
        <f t="shared" si="84"/>
        <v>13</v>
      </c>
      <c r="AZ175" s="6">
        <f t="shared" si="85"/>
        <v>4.1379310344827586E-2</v>
      </c>
      <c r="BA175" s="6">
        <f t="shared" si="86"/>
        <v>6.2068965517241378E-2</v>
      </c>
      <c r="BB175" s="6">
        <f t="shared" si="87"/>
        <v>8.9655172413793102E-2</v>
      </c>
      <c r="BC175">
        <v>226</v>
      </c>
      <c r="BD175">
        <v>42</v>
      </c>
      <c r="BE175">
        <v>2</v>
      </c>
      <c r="BF175" s="6">
        <f t="shared" si="88"/>
        <v>4.7619047619047616E-2</v>
      </c>
      <c r="BG175">
        <v>24</v>
      </c>
      <c r="BH175" s="6">
        <f t="shared" si="89"/>
        <v>0.5714285714285714</v>
      </c>
      <c r="BI175">
        <v>24</v>
      </c>
      <c r="BJ175" s="6">
        <f t="shared" si="90"/>
        <v>0.5714285714285714</v>
      </c>
      <c r="BK175">
        <v>31</v>
      </c>
      <c r="BL175">
        <v>1</v>
      </c>
      <c r="BM175" s="6">
        <f t="shared" si="91"/>
        <v>3.2258064516129031E-2</v>
      </c>
      <c r="BN175">
        <v>15</v>
      </c>
      <c r="BO175" s="6">
        <f t="shared" si="92"/>
        <v>0.4838709677419355</v>
      </c>
      <c r="BP175">
        <v>15</v>
      </c>
      <c r="BQ175" s="6">
        <f t="shared" si="93"/>
        <v>0.4838709677419355</v>
      </c>
      <c r="BR175">
        <v>162</v>
      </c>
      <c r="BS175">
        <v>293</v>
      </c>
      <c r="BT175">
        <v>307</v>
      </c>
      <c r="BU175">
        <v>19</v>
      </c>
      <c r="BV175">
        <v>40</v>
      </c>
      <c r="BW175" s="67">
        <f t="shared" si="94"/>
        <v>0.19218241042345277</v>
      </c>
      <c r="BX175">
        <v>225</v>
      </c>
      <c r="BY175">
        <v>178</v>
      </c>
      <c r="BZ175" s="6">
        <f t="shared" si="95"/>
        <v>0.7911111111111111</v>
      </c>
      <c r="CA175">
        <v>93</v>
      </c>
      <c r="CB175">
        <v>88</v>
      </c>
      <c r="CC175" s="6">
        <f t="shared" si="96"/>
        <v>0.94623655913978499</v>
      </c>
    </row>
    <row r="176" spans="1:81" x14ac:dyDescent="0.3">
      <c r="A176" t="s">
        <v>408</v>
      </c>
      <c r="B176" t="s">
        <v>985</v>
      </c>
      <c r="C176" t="s">
        <v>436</v>
      </c>
      <c r="D176" s="50">
        <v>1319789</v>
      </c>
      <c r="E176" t="s">
        <v>1063</v>
      </c>
      <c r="F176">
        <v>224</v>
      </c>
      <c r="G176">
        <v>224</v>
      </c>
      <c r="H176" s="6">
        <f t="shared" si="65"/>
        <v>1</v>
      </c>
      <c r="I176">
        <v>67</v>
      </c>
      <c r="J176">
        <v>43</v>
      </c>
      <c r="K176">
        <v>79</v>
      </c>
      <c r="L176">
        <v>46</v>
      </c>
      <c r="M176">
        <v>0</v>
      </c>
      <c r="N176">
        <v>0</v>
      </c>
      <c r="O176">
        <v>0</v>
      </c>
      <c r="P176">
        <v>0</v>
      </c>
      <c r="Q176" s="6" t="str">
        <f t="shared" si="66"/>
        <v>NA</v>
      </c>
      <c r="R176" s="6" t="str">
        <f t="shared" si="67"/>
        <v>NA</v>
      </c>
      <c r="S176" s="6" t="str">
        <f t="shared" si="68"/>
        <v>NA</v>
      </c>
      <c r="T176">
        <v>246</v>
      </c>
      <c r="U176">
        <v>45</v>
      </c>
      <c r="V176">
        <v>62</v>
      </c>
      <c r="W176">
        <v>80</v>
      </c>
      <c r="X176" s="6">
        <f t="shared" si="69"/>
        <v>0.18292682926829268</v>
      </c>
      <c r="Y176" s="6">
        <f t="shared" si="70"/>
        <v>0.25203252032520324</v>
      </c>
      <c r="Z176" s="6">
        <f t="shared" si="71"/>
        <v>0.32520325203252032</v>
      </c>
      <c r="AA176">
        <v>21</v>
      </c>
      <c r="AB176">
        <v>0</v>
      </c>
      <c r="AC176">
        <v>0</v>
      </c>
      <c r="AD176">
        <v>2</v>
      </c>
      <c r="AE176" s="6">
        <f t="shared" si="72"/>
        <v>0</v>
      </c>
      <c r="AF176" s="6">
        <f t="shared" si="73"/>
        <v>0</v>
      </c>
      <c r="AG176" s="6">
        <f t="shared" si="74"/>
        <v>9.5238095238095233E-2</v>
      </c>
      <c r="AH176">
        <v>0</v>
      </c>
      <c r="AI176">
        <v>0</v>
      </c>
      <c r="AJ176">
        <v>0</v>
      </c>
      <c r="AK176">
        <v>0</v>
      </c>
      <c r="AL176" s="6" t="str">
        <f t="shared" si="75"/>
        <v>NA</v>
      </c>
      <c r="AM176" s="6" t="str">
        <f t="shared" si="76"/>
        <v>NA</v>
      </c>
      <c r="AN176" s="6" t="str">
        <f t="shared" si="77"/>
        <v>NA</v>
      </c>
      <c r="AO176">
        <v>287</v>
      </c>
      <c r="AP176">
        <v>17</v>
      </c>
      <c r="AQ176">
        <v>23</v>
      </c>
      <c r="AR176">
        <v>32</v>
      </c>
      <c r="AS176" s="6">
        <f t="shared" si="78"/>
        <v>5.9233449477351915E-2</v>
      </c>
      <c r="AT176" s="6">
        <f t="shared" si="79"/>
        <v>8.0139372822299645E-2</v>
      </c>
      <c r="AU176" s="6">
        <f t="shared" si="80"/>
        <v>0.11149825783972125</v>
      </c>
      <c r="AV176">
        <f t="shared" si="81"/>
        <v>554</v>
      </c>
      <c r="AW176">
        <f t="shared" si="82"/>
        <v>62</v>
      </c>
      <c r="AX176">
        <f t="shared" si="83"/>
        <v>85</v>
      </c>
      <c r="AY176">
        <f t="shared" si="84"/>
        <v>114</v>
      </c>
      <c r="AZ176" s="6">
        <f t="shared" si="85"/>
        <v>0.11191335740072202</v>
      </c>
      <c r="BA176" s="6">
        <f t="shared" si="86"/>
        <v>0.15342960288808663</v>
      </c>
      <c r="BB176" s="6">
        <f t="shared" si="87"/>
        <v>0.20577617328519857</v>
      </c>
      <c r="BC176">
        <v>1240</v>
      </c>
      <c r="BD176">
        <v>94</v>
      </c>
      <c r="BE176">
        <v>8</v>
      </c>
      <c r="BF176" s="6">
        <f t="shared" si="88"/>
        <v>8.5106382978723402E-2</v>
      </c>
      <c r="BG176">
        <v>57</v>
      </c>
      <c r="BH176" s="6">
        <f t="shared" si="89"/>
        <v>0.6063829787234043</v>
      </c>
      <c r="BI176">
        <v>59</v>
      </c>
      <c r="BJ176" s="6">
        <f t="shared" si="90"/>
        <v>0.62765957446808507</v>
      </c>
      <c r="BK176">
        <v>24</v>
      </c>
      <c r="BL176">
        <v>4</v>
      </c>
      <c r="BM176" s="6">
        <f t="shared" si="91"/>
        <v>0.16666666666666666</v>
      </c>
      <c r="BN176">
        <v>17</v>
      </c>
      <c r="BO176" s="6">
        <f t="shared" si="92"/>
        <v>0.70833333333333337</v>
      </c>
      <c r="BP176">
        <v>20</v>
      </c>
      <c r="BQ176" s="6">
        <f t="shared" si="93"/>
        <v>0.83333333333333337</v>
      </c>
      <c r="BR176">
        <v>838</v>
      </c>
      <c r="BS176">
        <v>988</v>
      </c>
      <c r="BT176">
        <v>32</v>
      </c>
      <c r="BU176">
        <v>10</v>
      </c>
      <c r="BV176">
        <v>16</v>
      </c>
      <c r="BW176" s="67">
        <f t="shared" si="94"/>
        <v>0.8125</v>
      </c>
      <c r="BX176">
        <v>1076</v>
      </c>
      <c r="BY176">
        <v>390</v>
      </c>
      <c r="BZ176" s="6">
        <f t="shared" si="95"/>
        <v>0.36245353159851301</v>
      </c>
      <c r="CA176">
        <v>256</v>
      </c>
      <c r="CB176">
        <v>248</v>
      </c>
      <c r="CC176" s="6">
        <f t="shared" si="96"/>
        <v>0.96875</v>
      </c>
    </row>
    <row r="177" spans="1:81" x14ac:dyDescent="0.3">
      <c r="A177" t="s">
        <v>408</v>
      </c>
      <c r="B177" t="s">
        <v>986</v>
      </c>
      <c r="C177" t="s">
        <v>438</v>
      </c>
      <c r="D177" s="50">
        <v>5817344</v>
      </c>
      <c r="E177" t="s">
        <v>1064</v>
      </c>
      <c r="F177">
        <v>369</v>
      </c>
      <c r="G177">
        <v>369</v>
      </c>
      <c r="H177" s="6">
        <f t="shared" si="65"/>
        <v>1</v>
      </c>
      <c r="I177">
        <v>81</v>
      </c>
      <c r="J177">
        <v>54</v>
      </c>
      <c r="K177">
        <v>165</v>
      </c>
      <c r="L177">
        <v>75</v>
      </c>
      <c r="M177">
        <v>10</v>
      </c>
      <c r="N177">
        <v>1</v>
      </c>
      <c r="O177">
        <v>1</v>
      </c>
      <c r="P177">
        <v>1</v>
      </c>
      <c r="Q177" s="6">
        <f t="shared" si="66"/>
        <v>0.1</v>
      </c>
      <c r="R177" s="6">
        <f t="shared" si="67"/>
        <v>0.1</v>
      </c>
      <c r="S177" s="6">
        <f t="shared" si="68"/>
        <v>0.1</v>
      </c>
      <c r="T177">
        <v>354</v>
      </c>
      <c r="U177">
        <v>11</v>
      </c>
      <c r="V177">
        <v>18</v>
      </c>
      <c r="W177">
        <v>41</v>
      </c>
      <c r="X177" s="6">
        <f t="shared" si="69"/>
        <v>3.1073446327683617E-2</v>
      </c>
      <c r="Y177" s="6">
        <f t="shared" si="70"/>
        <v>5.0847457627118647E-2</v>
      </c>
      <c r="Z177" s="6">
        <f t="shared" si="71"/>
        <v>0.11581920903954802</v>
      </c>
      <c r="AA177">
        <v>168</v>
      </c>
      <c r="AB177">
        <v>3</v>
      </c>
      <c r="AC177">
        <v>4</v>
      </c>
      <c r="AD177">
        <v>18</v>
      </c>
      <c r="AE177" s="6">
        <f t="shared" si="72"/>
        <v>1.7857142857142856E-2</v>
      </c>
      <c r="AF177" s="6">
        <f t="shared" si="73"/>
        <v>2.3809523809523808E-2</v>
      </c>
      <c r="AG177" s="6">
        <f t="shared" si="74"/>
        <v>0.10714285714285714</v>
      </c>
      <c r="AH177">
        <v>0</v>
      </c>
      <c r="AI177">
        <v>0</v>
      </c>
      <c r="AJ177">
        <v>0</v>
      </c>
      <c r="AK177">
        <v>0</v>
      </c>
      <c r="AL177" s="6" t="str">
        <f t="shared" si="75"/>
        <v>NA</v>
      </c>
      <c r="AM177" s="6" t="str">
        <f t="shared" si="76"/>
        <v>NA</v>
      </c>
      <c r="AN177" s="6" t="str">
        <f t="shared" si="77"/>
        <v>NA</v>
      </c>
      <c r="AO177">
        <v>78</v>
      </c>
      <c r="AP177">
        <v>0</v>
      </c>
      <c r="AQ177">
        <v>0</v>
      </c>
      <c r="AR177">
        <v>1</v>
      </c>
      <c r="AS177" s="6">
        <f t="shared" si="78"/>
        <v>0</v>
      </c>
      <c r="AT177" s="6">
        <f t="shared" si="79"/>
        <v>0</v>
      </c>
      <c r="AU177" s="6">
        <f t="shared" si="80"/>
        <v>1.282051282051282E-2</v>
      </c>
      <c r="AV177">
        <f t="shared" si="81"/>
        <v>610</v>
      </c>
      <c r="AW177">
        <f t="shared" si="82"/>
        <v>15</v>
      </c>
      <c r="AX177">
        <f t="shared" si="83"/>
        <v>23</v>
      </c>
      <c r="AY177">
        <f t="shared" si="84"/>
        <v>61</v>
      </c>
      <c r="AZ177" s="6">
        <f t="shared" si="85"/>
        <v>2.4590163934426229E-2</v>
      </c>
      <c r="BA177" s="6">
        <f t="shared" si="86"/>
        <v>3.7704918032786888E-2</v>
      </c>
      <c r="BB177" s="6">
        <f t="shared" si="87"/>
        <v>0.1</v>
      </c>
      <c r="BC177">
        <v>1324</v>
      </c>
      <c r="BD177">
        <v>160</v>
      </c>
      <c r="BE177">
        <v>12</v>
      </c>
      <c r="BF177" s="6">
        <f t="shared" si="88"/>
        <v>7.4999999999999997E-2</v>
      </c>
      <c r="BG177">
        <v>44</v>
      </c>
      <c r="BH177" s="6">
        <f t="shared" si="89"/>
        <v>0.27500000000000002</v>
      </c>
      <c r="BI177">
        <v>51</v>
      </c>
      <c r="BJ177" s="6">
        <f t="shared" si="90"/>
        <v>0.31874999999999998</v>
      </c>
      <c r="BK177">
        <v>147</v>
      </c>
      <c r="BL177">
        <v>30</v>
      </c>
      <c r="BM177" s="6">
        <f t="shared" si="91"/>
        <v>0.20408163265306123</v>
      </c>
      <c r="BN177">
        <v>20</v>
      </c>
      <c r="BO177" s="6">
        <f t="shared" si="92"/>
        <v>0.1360544217687075</v>
      </c>
      <c r="BP177">
        <v>46</v>
      </c>
      <c r="BQ177" s="6">
        <f t="shared" si="93"/>
        <v>0.31292517006802723</v>
      </c>
      <c r="BR177">
        <v>852</v>
      </c>
      <c r="BS177">
        <v>933</v>
      </c>
      <c r="BT177">
        <v>73</v>
      </c>
      <c r="BU177">
        <v>14</v>
      </c>
      <c r="BV177">
        <v>51</v>
      </c>
      <c r="BW177" s="67">
        <f t="shared" si="94"/>
        <v>0.8904109589041096</v>
      </c>
      <c r="BX177">
        <v>980</v>
      </c>
      <c r="BY177">
        <v>532</v>
      </c>
      <c r="BZ177" s="6">
        <f t="shared" si="95"/>
        <v>0.54285714285714282</v>
      </c>
      <c r="CA177">
        <v>447</v>
      </c>
      <c r="CB177">
        <v>436</v>
      </c>
      <c r="CC177" s="6">
        <f t="shared" si="96"/>
        <v>0.97539149888143173</v>
      </c>
    </row>
    <row r="178" spans="1:81" x14ac:dyDescent="0.3">
      <c r="A178" t="s">
        <v>408</v>
      </c>
      <c r="B178" t="s">
        <v>439</v>
      </c>
      <c r="C178" t="s">
        <v>440</v>
      </c>
      <c r="D178" s="50">
        <v>9232284</v>
      </c>
      <c r="E178" t="s">
        <v>1064</v>
      </c>
      <c r="F178">
        <v>408</v>
      </c>
      <c r="G178">
        <v>408</v>
      </c>
      <c r="H178" s="6">
        <f t="shared" si="65"/>
        <v>1</v>
      </c>
      <c r="I178">
        <v>84</v>
      </c>
      <c r="J178">
        <v>48</v>
      </c>
      <c r="K178">
        <v>107</v>
      </c>
      <c r="L178">
        <v>57</v>
      </c>
      <c r="M178">
        <v>64</v>
      </c>
      <c r="N178">
        <v>11</v>
      </c>
      <c r="O178">
        <v>14</v>
      </c>
      <c r="P178">
        <v>21</v>
      </c>
      <c r="Q178" s="6">
        <f t="shared" si="66"/>
        <v>0.171875</v>
      </c>
      <c r="R178" s="6">
        <f t="shared" si="67"/>
        <v>0.21875</v>
      </c>
      <c r="S178" s="6">
        <f t="shared" si="68"/>
        <v>0.328125</v>
      </c>
      <c r="T178">
        <v>513</v>
      </c>
      <c r="U178">
        <v>18</v>
      </c>
      <c r="V178">
        <v>34</v>
      </c>
      <c r="W178">
        <v>66</v>
      </c>
      <c r="X178" s="6">
        <f t="shared" si="69"/>
        <v>3.5087719298245612E-2</v>
      </c>
      <c r="Y178" s="6">
        <f t="shared" si="70"/>
        <v>6.6276803118908378E-2</v>
      </c>
      <c r="Z178" s="6">
        <f t="shared" si="71"/>
        <v>0.12865497076023391</v>
      </c>
      <c r="AA178">
        <v>177</v>
      </c>
      <c r="AB178">
        <v>9</v>
      </c>
      <c r="AC178">
        <v>14</v>
      </c>
      <c r="AD178">
        <v>40</v>
      </c>
      <c r="AE178" s="6">
        <f t="shared" si="72"/>
        <v>5.0847457627118647E-2</v>
      </c>
      <c r="AF178" s="6">
        <f t="shared" si="73"/>
        <v>7.909604519774012E-2</v>
      </c>
      <c r="AG178" s="6">
        <f t="shared" si="74"/>
        <v>0.22598870056497175</v>
      </c>
      <c r="AH178">
        <v>13</v>
      </c>
      <c r="AI178">
        <v>3</v>
      </c>
      <c r="AJ178">
        <v>4</v>
      </c>
      <c r="AK178">
        <v>4</v>
      </c>
      <c r="AL178" s="6">
        <f t="shared" si="75"/>
        <v>0.23076923076923078</v>
      </c>
      <c r="AM178" s="6">
        <f t="shared" si="76"/>
        <v>0.30769230769230771</v>
      </c>
      <c r="AN178" s="6">
        <f t="shared" si="77"/>
        <v>0.30769230769230771</v>
      </c>
      <c r="AO178">
        <v>209</v>
      </c>
      <c r="AP178">
        <v>10</v>
      </c>
      <c r="AQ178">
        <v>15</v>
      </c>
      <c r="AR178">
        <v>22</v>
      </c>
      <c r="AS178" s="6">
        <f t="shared" si="78"/>
        <v>4.784688995215311E-2</v>
      </c>
      <c r="AT178" s="6">
        <f t="shared" si="79"/>
        <v>7.1770334928229665E-2</v>
      </c>
      <c r="AU178" s="6">
        <f t="shared" si="80"/>
        <v>0.10526315789473684</v>
      </c>
      <c r="AV178">
        <f t="shared" si="81"/>
        <v>976</v>
      </c>
      <c r="AW178">
        <f t="shared" si="82"/>
        <v>51</v>
      </c>
      <c r="AX178">
        <f t="shared" si="83"/>
        <v>81</v>
      </c>
      <c r="AY178">
        <f t="shared" si="84"/>
        <v>153</v>
      </c>
      <c r="AZ178" s="6">
        <f t="shared" si="85"/>
        <v>5.225409836065574E-2</v>
      </c>
      <c r="BA178" s="6">
        <f t="shared" si="86"/>
        <v>8.299180327868852E-2</v>
      </c>
      <c r="BB178" s="6">
        <f t="shared" si="87"/>
        <v>0.15676229508196721</v>
      </c>
      <c r="BC178">
        <v>2314</v>
      </c>
      <c r="BD178">
        <v>332</v>
      </c>
      <c r="BE178">
        <v>34</v>
      </c>
      <c r="BF178" s="6">
        <f t="shared" si="88"/>
        <v>0.10240963855421686</v>
      </c>
      <c r="BG178">
        <v>111</v>
      </c>
      <c r="BH178" s="6">
        <f t="shared" si="89"/>
        <v>0.33433734939759036</v>
      </c>
      <c r="BI178">
        <v>135</v>
      </c>
      <c r="BJ178" s="6">
        <f t="shared" si="90"/>
        <v>0.40662650602409639</v>
      </c>
      <c r="BK178">
        <v>160</v>
      </c>
      <c r="BL178">
        <v>21</v>
      </c>
      <c r="BM178" s="6">
        <f t="shared" si="91"/>
        <v>0.13125000000000001</v>
      </c>
      <c r="BN178">
        <v>43</v>
      </c>
      <c r="BO178" s="6">
        <f t="shared" si="92"/>
        <v>0.26874999999999999</v>
      </c>
      <c r="BP178">
        <v>57</v>
      </c>
      <c r="BQ178" s="6">
        <f t="shared" si="93"/>
        <v>0.35625000000000001</v>
      </c>
      <c r="BR178">
        <v>1414</v>
      </c>
      <c r="BS178">
        <v>1511</v>
      </c>
      <c r="BT178">
        <v>51</v>
      </c>
      <c r="BU178">
        <v>8</v>
      </c>
      <c r="BV178">
        <v>25</v>
      </c>
      <c r="BW178" s="67">
        <f t="shared" si="94"/>
        <v>0.6470588235294118</v>
      </c>
      <c r="BX178">
        <v>1906</v>
      </c>
      <c r="BY178">
        <v>785</v>
      </c>
      <c r="BZ178" s="6">
        <f t="shared" si="95"/>
        <v>0.41185729275970617</v>
      </c>
      <c r="CA178">
        <v>1530</v>
      </c>
      <c r="CB178">
        <v>1498</v>
      </c>
      <c r="CC178" s="6">
        <f t="shared" si="96"/>
        <v>0.9790849673202614</v>
      </c>
    </row>
    <row r="179" spans="1:81" x14ac:dyDescent="0.3">
      <c r="A179" t="s">
        <v>441</v>
      </c>
      <c r="B179" t="s">
        <v>917</v>
      </c>
      <c r="C179" t="s">
        <v>443</v>
      </c>
      <c r="D179" s="50">
        <v>13091730</v>
      </c>
      <c r="E179" t="s">
        <v>1063</v>
      </c>
      <c r="F179">
        <v>2428</v>
      </c>
      <c r="G179">
        <v>2243</v>
      </c>
      <c r="H179" s="6">
        <f t="shared" si="65"/>
        <v>0.92380560131795719</v>
      </c>
      <c r="I179">
        <v>67</v>
      </c>
      <c r="J179">
        <v>40</v>
      </c>
      <c r="K179">
        <v>192</v>
      </c>
      <c r="L179">
        <v>64</v>
      </c>
      <c r="M179">
        <v>176</v>
      </c>
      <c r="N179">
        <v>8</v>
      </c>
      <c r="O179">
        <v>18</v>
      </c>
      <c r="P179">
        <v>27</v>
      </c>
      <c r="Q179" s="6">
        <f t="shared" si="66"/>
        <v>4.5454545454545456E-2</v>
      </c>
      <c r="R179" s="6">
        <f t="shared" si="67"/>
        <v>0.10227272727272728</v>
      </c>
      <c r="S179" s="6">
        <f t="shared" si="68"/>
        <v>0.15340909090909091</v>
      </c>
      <c r="T179">
        <v>1901</v>
      </c>
      <c r="U179">
        <v>225</v>
      </c>
      <c r="V179">
        <v>319</v>
      </c>
      <c r="W179">
        <v>418</v>
      </c>
      <c r="X179" s="6">
        <f t="shared" si="69"/>
        <v>0.11835875854813256</v>
      </c>
      <c r="Y179" s="6">
        <f t="shared" si="70"/>
        <v>0.16780641767490795</v>
      </c>
      <c r="Z179" s="6">
        <f t="shared" si="71"/>
        <v>0.21988427143608627</v>
      </c>
      <c r="AA179">
        <v>506</v>
      </c>
      <c r="AB179">
        <v>21</v>
      </c>
      <c r="AC179">
        <v>35</v>
      </c>
      <c r="AD179">
        <v>56</v>
      </c>
      <c r="AE179" s="6">
        <f t="shared" si="72"/>
        <v>4.1501976284584984E-2</v>
      </c>
      <c r="AF179" s="6">
        <f t="shared" si="73"/>
        <v>6.9169960474308304E-2</v>
      </c>
      <c r="AG179" s="6">
        <f t="shared" si="74"/>
        <v>0.11067193675889328</v>
      </c>
      <c r="AH179">
        <v>1</v>
      </c>
      <c r="AI179">
        <v>1</v>
      </c>
      <c r="AJ179">
        <v>1</v>
      </c>
      <c r="AK179">
        <v>1</v>
      </c>
      <c r="AL179" s="6">
        <f t="shared" si="75"/>
        <v>1</v>
      </c>
      <c r="AM179" s="6">
        <f t="shared" si="76"/>
        <v>1</v>
      </c>
      <c r="AN179" s="6">
        <f t="shared" si="77"/>
        <v>1</v>
      </c>
      <c r="AO179">
        <v>634</v>
      </c>
      <c r="AP179">
        <v>26</v>
      </c>
      <c r="AQ179">
        <v>46</v>
      </c>
      <c r="AR179">
        <v>71</v>
      </c>
      <c r="AS179" s="6">
        <f t="shared" si="78"/>
        <v>4.1009463722397478E-2</v>
      </c>
      <c r="AT179" s="6">
        <f t="shared" si="79"/>
        <v>7.2555205047318619E-2</v>
      </c>
      <c r="AU179" s="6">
        <f t="shared" si="80"/>
        <v>0.11198738170347003</v>
      </c>
      <c r="AV179">
        <f t="shared" si="81"/>
        <v>3218</v>
      </c>
      <c r="AW179">
        <f t="shared" si="82"/>
        <v>281</v>
      </c>
      <c r="AX179">
        <f t="shared" si="83"/>
        <v>419</v>
      </c>
      <c r="AY179">
        <f t="shared" si="84"/>
        <v>573</v>
      </c>
      <c r="AZ179" s="6">
        <f t="shared" si="85"/>
        <v>8.7321317588564332E-2</v>
      </c>
      <c r="BA179" s="6">
        <f t="shared" si="86"/>
        <v>0.13020509633312616</v>
      </c>
      <c r="BB179" s="6">
        <f t="shared" si="87"/>
        <v>0.17806090739589808</v>
      </c>
      <c r="BC179">
        <v>7143</v>
      </c>
      <c r="BD179">
        <v>740</v>
      </c>
      <c r="BE179">
        <v>45</v>
      </c>
      <c r="BF179" s="6">
        <f t="shared" si="88"/>
        <v>6.0810810810810814E-2</v>
      </c>
      <c r="BG179">
        <v>267</v>
      </c>
      <c r="BH179" s="6">
        <f t="shared" si="89"/>
        <v>0.36081081081081079</v>
      </c>
      <c r="BI179">
        <v>297</v>
      </c>
      <c r="BJ179" s="6">
        <f t="shared" si="90"/>
        <v>0.40135135135135136</v>
      </c>
      <c r="BK179">
        <v>288</v>
      </c>
      <c r="BL179">
        <v>32</v>
      </c>
      <c r="BM179" s="6">
        <f t="shared" si="91"/>
        <v>0.1111111111111111</v>
      </c>
      <c r="BN179">
        <v>109</v>
      </c>
      <c r="BO179" s="6">
        <f t="shared" si="92"/>
        <v>0.37847222222222221</v>
      </c>
      <c r="BP179">
        <v>134</v>
      </c>
      <c r="BQ179" s="6">
        <f t="shared" si="93"/>
        <v>0.46527777777777779</v>
      </c>
      <c r="BR179">
        <v>3813</v>
      </c>
      <c r="BS179">
        <v>4346</v>
      </c>
      <c r="BT179">
        <v>688</v>
      </c>
      <c r="BU179">
        <v>164</v>
      </c>
      <c r="BV179">
        <v>266</v>
      </c>
      <c r="BW179" s="67">
        <f t="shared" si="94"/>
        <v>0.625</v>
      </c>
      <c r="BX179">
        <v>4958</v>
      </c>
      <c r="BY179">
        <v>2076</v>
      </c>
      <c r="BZ179" s="6">
        <f t="shared" si="95"/>
        <v>0.41871722468737393</v>
      </c>
      <c r="CA179">
        <v>2437</v>
      </c>
      <c r="CB179">
        <v>2358</v>
      </c>
      <c r="CC179" s="6">
        <f t="shared" si="96"/>
        <v>0.96758309396799347</v>
      </c>
    </row>
    <row r="180" spans="1:81" x14ac:dyDescent="0.3">
      <c r="A180" t="s">
        <v>444</v>
      </c>
      <c r="B180" t="s">
        <v>445</v>
      </c>
      <c r="C180" t="s">
        <v>446</v>
      </c>
      <c r="D180" s="50">
        <v>9280618</v>
      </c>
      <c r="E180" t="s">
        <v>1063</v>
      </c>
      <c r="F180">
        <v>847</v>
      </c>
      <c r="G180">
        <v>601</v>
      </c>
      <c r="H180" s="6">
        <f t="shared" si="65"/>
        <v>0.70956316410861864</v>
      </c>
      <c r="I180">
        <v>24</v>
      </c>
      <c r="J180">
        <v>9</v>
      </c>
      <c r="K180">
        <v>28</v>
      </c>
      <c r="L180">
        <v>10</v>
      </c>
      <c r="M180">
        <v>102</v>
      </c>
      <c r="N180">
        <v>4</v>
      </c>
      <c r="O180">
        <v>6</v>
      </c>
      <c r="P180">
        <v>12</v>
      </c>
      <c r="Q180" s="6">
        <f t="shared" si="66"/>
        <v>3.9215686274509803E-2</v>
      </c>
      <c r="R180" s="6">
        <f t="shared" si="67"/>
        <v>5.8823529411764705E-2</v>
      </c>
      <c r="S180" s="6">
        <f t="shared" si="68"/>
        <v>0.11764705882352941</v>
      </c>
      <c r="T180">
        <v>1692</v>
      </c>
      <c r="U180">
        <v>194</v>
      </c>
      <c r="V180">
        <v>287</v>
      </c>
      <c r="W180">
        <v>386</v>
      </c>
      <c r="X180" s="6">
        <f t="shared" si="69"/>
        <v>0.11465721040189125</v>
      </c>
      <c r="Y180" s="6">
        <f t="shared" si="70"/>
        <v>0.16962174940898345</v>
      </c>
      <c r="Z180" s="6">
        <f t="shared" si="71"/>
        <v>0.22813238770685579</v>
      </c>
      <c r="AA180">
        <v>129</v>
      </c>
      <c r="AB180">
        <v>7</v>
      </c>
      <c r="AC180">
        <v>15</v>
      </c>
      <c r="AD180">
        <v>17</v>
      </c>
      <c r="AE180" s="6">
        <f t="shared" si="72"/>
        <v>5.4263565891472867E-2</v>
      </c>
      <c r="AF180" s="6">
        <f t="shared" si="73"/>
        <v>0.11627906976744186</v>
      </c>
      <c r="AG180" s="6">
        <f t="shared" si="74"/>
        <v>0.13178294573643412</v>
      </c>
      <c r="AH180">
        <v>0</v>
      </c>
      <c r="AI180">
        <v>0</v>
      </c>
      <c r="AJ180">
        <v>0</v>
      </c>
      <c r="AK180">
        <v>0</v>
      </c>
      <c r="AL180" s="6" t="str">
        <f t="shared" si="75"/>
        <v>NA</v>
      </c>
      <c r="AM180" s="6" t="str">
        <f t="shared" si="76"/>
        <v>NA</v>
      </c>
      <c r="AN180" s="6" t="str">
        <f t="shared" si="77"/>
        <v>NA</v>
      </c>
      <c r="AO180">
        <v>1403</v>
      </c>
      <c r="AP180">
        <v>50</v>
      </c>
      <c r="AQ180">
        <v>94</v>
      </c>
      <c r="AR180">
        <v>169</v>
      </c>
      <c r="AS180" s="6">
        <f t="shared" si="78"/>
        <v>3.5637918745545262E-2</v>
      </c>
      <c r="AT180" s="6">
        <f t="shared" si="79"/>
        <v>6.6999287241625086E-2</v>
      </c>
      <c r="AU180" s="6">
        <f t="shared" si="80"/>
        <v>0.12045616535994298</v>
      </c>
      <c r="AV180">
        <f t="shared" si="81"/>
        <v>3326</v>
      </c>
      <c r="AW180">
        <f t="shared" si="82"/>
        <v>255</v>
      </c>
      <c r="AX180">
        <f t="shared" si="83"/>
        <v>402</v>
      </c>
      <c r="AY180">
        <f t="shared" si="84"/>
        <v>584</v>
      </c>
      <c r="AZ180" s="6">
        <f t="shared" si="85"/>
        <v>7.6668671076368003E-2</v>
      </c>
      <c r="BA180" s="6">
        <f t="shared" si="86"/>
        <v>0.12086590499098016</v>
      </c>
      <c r="BB180" s="6">
        <f t="shared" si="87"/>
        <v>0.17558628983764282</v>
      </c>
      <c r="BC180">
        <v>5586</v>
      </c>
      <c r="BD180">
        <v>95</v>
      </c>
      <c r="BE180">
        <v>7</v>
      </c>
      <c r="BF180" s="6">
        <f t="shared" si="88"/>
        <v>7.3684210526315783E-2</v>
      </c>
      <c r="BG180">
        <v>10</v>
      </c>
      <c r="BH180" s="6">
        <f t="shared" si="89"/>
        <v>0.10526315789473684</v>
      </c>
      <c r="BI180">
        <v>13</v>
      </c>
      <c r="BJ180" s="6">
        <f t="shared" si="90"/>
        <v>0.1368421052631579</v>
      </c>
      <c r="BK180">
        <v>1132</v>
      </c>
      <c r="BL180">
        <v>153</v>
      </c>
      <c r="BM180" s="6">
        <f t="shared" si="91"/>
        <v>0.1351590106007067</v>
      </c>
      <c r="BN180">
        <v>183</v>
      </c>
      <c r="BO180" s="6">
        <f t="shared" si="92"/>
        <v>0.16166077738515902</v>
      </c>
      <c r="BP180">
        <v>304</v>
      </c>
      <c r="BQ180" s="6">
        <f t="shared" si="93"/>
        <v>0.26855123674911663</v>
      </c>
      <c r="BR180">
        <v>4625</v>
      </c>
      <c r="BS180">
        <v>6148</v>
      </c>
      <c r="BT180">
        <v>226</v>
      </c>
      <c r="BU180">
        <v>40</v>
      </c>
      <c r="BV180">
        <v>142</v>
      </c>
      <c r="BW180" s="67">
        <f t="shared" si="94"/>
        <v>0.80530973451327437</v>
      </c>
      <c r="BX180">
        <v>7485</v>
      </c>
      <c r="BY180">
        <v>4569</v>
      </c>
      <c r="BZ180" s="6">
        <f t="shared" si="95"/>
        <v>0.61042084168336674</v>
      </c>
      <c r="CA180">
        <v>687</v>
      </c>
      <c r="CB180">
        <v>640</v>
      </c>
      <c r="CC180" s="6">
        <f t="shared" si="96"/>
        <v>0.93158660844250363</v>
      </c>
    </row>
    <row r="181" spans="1:81" x14ac:dyDescent="0.3">
      <c r="A181" t="s">
        <v>444</v>
      </c>
      <c r="B181" t="s">
        <v>447</v>
      </c>
      <c r="C181" t="s">
        <v>448</v>
      </c>
      <c r="D181" s="50">
        <v>26921844</v>
      </c>
      <c r="E181" t="s">
        <v>90</v>
      </c>
      <c r="F181">
        <v>1597</v>
      </c>
      <c r="G181">
        <v>1597</v>
      </c>
      <c r="H181" s="6">
        <f t="shared" si="65"/>
        <v>1</v>
      </c>
      <c r="I181">
        <v>69</v>
      </c>
      <c r="J181">
        <v>45</v>
      </c>
      <c r="K181">
        <v>93</v>
      </c>
      <c r="L181">
        <v>61</v>
      </c>
      <c r="M181">
        <v>311</v>
      </c>
      <c r="N181">
        <v>31</v>
      </c>
      <c r="O181">
        <v>44</v>
      </c>
      <c r="P181">
        <v>63</v>
      </c>
      <c r="Q181" s="6">
        <f t="shared" si="66"/>
        <v>9.9678456591639875E-2</v>
      </c>
      <c r="R181" s="6">
        <f t="shared" si="67"/>
        <v>0.14147909967845659</v>
      </c>
      <c r="S181" s="6">
        <f t="shared" si="68"/>
        <v>0.20257234726688103</v>
      </c>
      <c r="T181">
        <v>1824</v>
      </c>
      <c r="U181">
        <v>286</v>
      </c>
      <c r="V181">
        <v>372</v>
      </c>
      <c r="W181">
        <v>445</v>
      </c>
      <c r="X181" s="6">
        <f t="shared" si="69"/>
        <v>0.15679824561403508</v>
      </c>
      <c r="Y181" s="6">
        <f t="shared" si="70"/>
        <v>0.20394736842105263</v>
      </c>
      <c r="Z181" s="6">
        <f t="shared" si="71"/>
        <v>0.24396929824561403</v>
      </c>
      <c r="AA181">
        <v>793</v>
      </c>
      <c r="AB181">
        <v>72</v>
      </c>
      <c r="AC181">
        <v>107</v>
      </c>
      <c r="AD181">
        <v>153</v>
      </c>
      <c r="AE181" s="6">
        <f t="shared" si="72"/>
        <v>9.0794451450189162E-2</v>
      </c>
      <c r="AF181" s="6">
        <f t="shared" si="73"/>
        <v>0.13493064312736444</v>
      </c>
      <c r="AG181" s="6">
        <f t="shared" si="74"/>
        <v>0.19293820933165196</v>
      </c>
      <c r="AH181">
        <v>29</v>
      </c>
      <c r="AI181">
        <v>6</v>
      </c>
      <c r="AJ181">
        <v>8</v>
      </c>
      <c r="AK181">
        <v>9</v>
      </c>
      <c r="AL181" s="6">
        <f t="shared" si="75"/>
        <v>0.20689655172413793</v>
      </c>
      <c r="AM181" s="6">
        <f t="shared" si="76"/>
        <v>0.27586206896551724</v>
      </c>
      <c r="AN181" s="6">
        <f t="shared" si="77"/>
        <v>0.31034482758620691</v>
      </c>
      <c r="AO181">
        <v>1238</v>
      </c>
      <c r="AP181">
        <v>69</v>
      </c>
      <c r="AQ181">
        <v>104</v>
      </c>
      <c r="AR181">
        <v>179</v>
      </c>
      <c r="AS181" s="6">
        <f t="shared" si="78"/>
        <v>5.5735056542810989E-2</v>
      </c>
      <c r="AT181" s="6">
        <f t="shared" si="79"/>
        <v>8.4006462035541199E-2</v>
      </c>
      <c r="AU181" s="6">
        <f t="shared" si="80"/>
        <v>0.14458804523424879</v>
      </c>
      <c r="AV181">
        <f t="shared" si="81"/>
        <v>4195</v>
      </c>
      <c r="AW181">
        <f t="shared" si="82"/>
        <v>464</v>
      </c>
      <c r="AX181">
        <f t="shared" si="83"/>
        <v>635</v>
      </c>
      <c r="AY181">
        <f t="shared" si="84"/>
        <v>849</v>
      </c>
      <c r="AZ181" s="6">
        <f t="shared" si="85"/>
        <v>0.11060786650774732</v>
      </c>
      <c r="BA181" s="6">
        <f t="shared" si="86"/>
        <v>0.15137067938021453</v>
      </c>
      <c r="BB181" s="6">
        <f t="shared" si="87"/>
        <v>0.20238379022646008</v>
      </c>
      <c r="BC181">
        <v>6689</v>
      </c>
      <c r="BD181">
        <v>1214</v>
      </c>
      <c r="BE181">
        <v>139</v>
      </c>
      <c r="BF181" s="6">
        <f t="shared" si="88"/>
        <v>0.11449752883031301</v>
      </c>
      <c r="BG181">
        <v>355</v>
      </c>
      <c r="BH181" s="6">
        <f t="shared" si="89"/>
        <v>0.29242174629324547</v>
      </c>
      <c r="BI181">
        <v>423</v>
      </c>
      <c r="BJ181" s="6">
        <f t="shared" si="90"/>
        <v>0.34843492586490937</v>
      </c>
      <c r="BK181">
        <v>834</v>
      </c>
      <c r="BL181">
        <v>92</v>
      </c>
      <c r="BM181" s="6">
        <f t="shared" si="91"/>
        <v>0.11031175059952038</v>
      </c>
      <c r="BN181">
        <v>181</v>
      </c>
      <c r="BO181" s="6">
        <f t="shared" si="92"/>
        <v>0.2170263788968825</v>
      </c>
      <c r="BP181">
        <v>257</v>
      </c>
      <c r="BQ181" s="6">
        <f t="shared" si="93"/>
        <v>0.30815347721822545</v>
      </c>
      <c r="BR181">
        <v>4088</v>
      </c>
      <c r="BS181">
        <v>4836</v>
      </c>
      <c r="BT181">
        <v>831</v>
      </c>
      <c r="BU181">
        <v>214</v>
      </c>
      <c r="BV181">
        <v>271</v>
      </c>
      <c r="BW181" s="67">
        <f t="shared" si="94"/>
        <v>0.58363417569193743</v>
      </c>
      <c r="BX181">
        <v>6238</v>
      </c>
      <c r="BY181">
        <v>3058</v>
      </c>
      <c r="BZ181" s="6">
        <f t="shared" si="95"/>
        <v>0.49022122475152291</v>
      </c>
      <c r="CA181">
        <v>2438</v>
      </c>
      <c r="CB181">
        <v>2377</v>
      </c>
      <c r="CC181" s="6">
        <f t="shared" si="96"/>
        <v>0.97497949138638229</v>
      </c>
    </row>
    <row r="182" spans="1:81" x14ac:dyDescent="0.3">
      <c r="A182" t="s">
        <v>444</v>
      </c>
      <c r="B182" t="s">
        <v>987</v>
      </c>
      <c r="C182" t="s">
        <v>450</v>
      </c>
      <c r="D182" s="50">
        <v>4253480</v>
      </c>
      <c r="E182" t="s">
        <v>1064</v>
      </c>
      <c r="F182">
        <v>100</v>
      </c>
      <c r="G182">
        <v>96</v>
      </c>
      <c r="H182" s="6">
        <f t="shared" si="65"/>
        <v>0.96</v>
      </c>
      <c r="I182">
        <v>73</v>
      </c>
      <c r="J182">
        <v>73</v>
      </c>
      <c r="K182">
        <v>82</v>
      </c>
      <c r="L182">
        <v>74</v>
      </c>
      <c r="M182">
        <v>0</v>
      </c>
      <c r="N182">
        <v>0</v>
      </c>
      <c r="O182">
        <v>0</v>
      </c>
      <c r="P182">
        <v>0</v>
      </c>
      <c r="Q182" s="6" t="str">
        <f t="shared" si="66"/>
        <v>NA</v>
      </c>
      <c r="R182" s="6" t="str">
        <f t="shared" si="67"/>
        <v>NA</v>
      </c>
      <c r="S182" s="6" t="str">
        <f t="shared" si="68"/>
        <v>NA</v>
      </c>
      <c r="T182">
        <v>289</v>
      </c>
      <c r="U182">
        <v>17</v>
      </c>
      <c r="V182">
        <v>19</v>
      </c>
      <c r="W182">
        <v>25</v>
      </c>
      <c r="X182" s="6">
        <f t="shared" si="69"/>
        <v>5.8823529411764705E-2</v>
      </c>
      <c r="Y182" s="6">
        <f t="shared" si="70"/>
        <v>6.5743944636678195E-2</v>
      </c>
      <c r="Z182" s="6">
        <f t="shared" si="71"/>
        <v>8.6505190311418678E-2</v>
      </c>
      <c r="AA182">
        <v>56</v>
      </c>
      <c r="AB182">
        <v>1</v>
      </c>
      <c r="AC182">
        <v>4</v>
      </c>
      <c r="AD182">
        <v>5</v>
      </c>
      <c r="AE182" s="6">
        <f t="shared" si="72"/>
        <v>1.7857142857142856E-2</v>
      </c>
      <c r="AF182" s="6">
        <f t="shared" si="73"/>
        <v>7.1428571428571425E-2</v>
      </c>
      <c r="AG182" s="6">
        <f t="shared" si="74"/>
        <v>8.9285714285714288E-2</v>
      </c>
      <c r="AH182">
        <v>16</v>
      </c>
      <c r="AI182">
        <v>1</v>
      </c>
      <c r="AJ182">
        <v>1</v>
      </c>
      <c r="AK182">
        <v>1</v>
      </c>
      <c r="AL182" s="6">
        <f t="shared" si="75"/>
        <v>6.25E-2</v>
      </c>
      <c r="AM182" s="6">
        <f t="shared" si="76"/>
        <v>6.25E-2</v>
      </c>
      <c r="AN182" s="6">
        <f t="shared" si="77"/>
        <v>6.25E-2</v>
      </c>
      <c r="AO182">
        <v>211</v>
      </c>
      <c r="AP182">
        <v>1</v>
      </c>
      <c r="AQ182">
        <v>2</v>
      </c>
      <c r="AR182">
        <v>3</v>
      </c>
      <c r="AS182" s="6">
        <f t="shared" si="78"/>
        <v>4.7393364928909956E-3</v>
      </c>
      <c r="AT182" s="6">
        <f t="shared" si="79"/>
        <v>9.4786729857819912E-3</v>
      </c>
      <c r="AU182" s="6">
        <f t="shared" si="80"/>
        <v>1.4218009478672985E-2</v>
      </c>
      <c r="AV182">
        <f t="shared" si="81"/>
        <v>572</v>
      </c>
      <c r="AW182">
        <f t="shared" si="82"/>
        <v>20</v>
      </c>
      <c r="AX182">
        <f t="shared" si="83"/>
        <v>26</v>
      </c>
      <c r="AY182">
        <f t="shared" si="84"/>
        <v>34</v>
      </c>
      <c r="AZ182" s="6">
        <f t="shared" si="85"/>
        <v>3.4965034965034968E-2</v>
      </c>
      <c r="BA182" s="6">
        <f t="shared" si="86"/>
        <v>4.5454545454545456E-2</v>
      </c>
      <c r="BB182" s="6">
        <f t="shared" si="87"/>
        <v>5.944055944055944E-2</v>
      </c>
      <c r="BC182">
        <v>537</v>
      </c>
      <c r="BD182">
        <v>176</v>
      </c>
      <c r="BE182">
        <v>12</v>
      </c>
      <c r="BF182" s="6">
        <f t="shared" si="88"/>
        <v>6.8181818181818177E-2</v>
      </c>
      <c r="BG182">
        <v>42</v>
      </c>
      <c r="BH182" s="6">
        <f t="shared" si="89"/>
        <v>0.23863636363636365</v>
      </c>
      <c r="BI182">
        <v>49</v>
      </c>
      <c r="BJ182" s="6">
        <f t="shared" si="90"/>
        <v>0.27840909090909088</v>
      </c>
      <c r="BK182">
        <v>97</v>
      </c>
      <c r="BL182">
        <v>6</v>
      </c>
      <c r="BM182" s="6">
        <f t="shared" si="91"/>
        <v>6.1855670103092786E-2</v>
      </c>
      <c r="BN182">
        <v>8</v>
      </c>
      <c r="BO182" s="6">
        <f t="shared" si="92"/>
        <v>8.247422680412371E-2</v>
      </c>
      <c r="BP182">
        <v>13</v>
      </c>
      <c r="BQ182" s="6">
        <f t="shared" si="93"/>
        <v>0.13402061855670103</v>
      </c>
      <c r="BR182">
        <v>431</v>
      </c>
      <c r="BS182">
        <v>583</v>
      </c>
      <c r="BT182">
        <v>0</v>
      </c>
      <c r="BU182">
        <v>0</v>
      </c>
      <c r="BV182">
        <v>0</v>
      </c>
      <c r="BW182" s="67" t="str">
        <f t="shared" si="94"/>
        <v>NA</v>
      </c>
      <c r="BX182">
        <v>431</v>
      </c>
      <c r="BY182">
        <v>277</v>
      </c>
      <c r="BZ182" s="6">
        <f t="shared" si="95"/>
        <v>0.64269141531322505</v>
      </c>
      <c r="CA182">
        <v>420</v>
      </c>
      <c r="CB182">
        <v>420</v>
      </c>
      <c r="CC182" s="6">
        <f t="shared" si="96"/>
        <v>1</v>
      </c>
    </row>
    <row r="183" spans="1:81" x14ac:dyDescent="0.3">
      <c r="A183" t="s">
        <v>444</v>
      </c>
      <c r="B183" t="s">
        <v>988</v>
      </c>
      <c r="C183" t="s">
        <v>452</v>
      </c>
      <c r="D183" s="50">
        <v>1276212</v>
      </c>
      <c r="E183" t="s">
        <v>1064</v>
      </c>
      <c r="F183">
        <v>332</v>
      </c>
      <c r="G183">
        <v>328</v>
      </c>
      <c r="H183" s="6">
        <f t="shared" si="65"/>
        <v>0.98795180722891562</v>
      </c>
      <c r="I183">
        <v>49</v>
      </c>
      <c r="J183">
        <v>23</v>
      </c>
      <c r="K183">
        <v>50</v>
      </c>
      <c r="L183">
        <v>24</v>
      </c>
      <c r="M183">
        <v>84</v>
      </c>
      <c r="N183">
        <v>7</v>
      </c>
      <c r="O183">
        <v>11</v>
      </c>
      <c r="P183">
        <v>14</v>
      </c>
      <c r="Q183" s="6">
        <f t="shared" si="66"/>
        <v>8.3333333333333329E-2</v>
      </c>
      <c r="R183" s="6">
        <f t="shared" si="67"/>
        <v>0.13095238095238096</v>
      </c>
      <c r="S183" s="6">
        <f t="shared" si="68"/>
        <v>0.16666666666666666</v>
      </c>
      <c r="T183">
        <v>219</v>
      </c>
      <c r="U183">
        <v>22</v>
      </c>
      <c r="V183">
        <v>32</v>
      </c>
      <c r="W183">
        <v>68</v>
      </c>
      <c r="X183" s="6">
        <f t="shared" si="69"/>
        <v>0.1004566210045662</v>
      </c>
      <c r="Y183" s="6">
        <f t="shared" si="70"/>
        <v>0.14611872146118721</v>
      </c>
      <c r="Z183" s="6">
        <f t="shared" si="71"/>
        <v>0.31050228310502281</v>
      </c>
      <c r="AA183">
        <v>12</v>
      </c>
      <c r="AB183">
        <v>1</v>
      </c>
      <c r="AC183">
        <v>1</v>
      </c>
      <c r="AD183">
        <v>2</v>
      </c>
      <c r="AE183" s="6">
        <f t="shared" si="72"/>
        <v>8.3333333333333329E-2</v>
      </c>
      <c r="AF183" s="6">
        <f t="shared" si="73"/>
        <v>8.3333333333333329E-2</v>
      </c>
      <c r="AG183" s="6">
        <f t="shared" si="74"/>
        <v>0.16666666666666666</v>
      </c>
      <c r="AH183">
        <v>9</v>
      </c>
      <c r="AI183">
        <v>0</v>
      </c>
      <c r="AJ183">
        <v>0</v>
      </c>
      <c r="AK183">
        <v>1</v>
      </c>
      <c r="AL183" s="6">
        <f t="shared" si="75"/>
        <v>0</v>
      </c>
      <c r="AM183" s="6">
        <f t="shared" si="76"/>
        <v>0</v>
      </c>
      <c r="AN183" s="6">
        <f t="shared" si="77"/>
        <v>0.1111111111111111</v>
      </c>
      <c r="AO183">
        <v>351</v>
      </c>
      <c r="AP183">
        <v>2</v>
      </c>
      <c r="AQ183">
        <v>5</v>
      </c>
      <c r="AR183">
        <v>11</v>
      </c>
      <c r="AS183" s="6">
        <f t="shared" si="78"/>
        <v>5.6980056980056983E-3</v>
      </c>
      <c r="AT183" s="6">
        <f t="shared" si="79"/>
        <v>1.4245014245014245E-2</v>
      </c>
      <c r="AU183" s="6">
        <f t="shared" si="80"/>
        <v>3.1339031339031341E-2</v>
      </c>
      <c r="AV183">
        <f t="shared" si="81"/>
        <v>675</v>
      </c>
      <c r="AW183">
        <f t="shared" si="82"/>
        <v>32</v>
      </c>
      <c r="AX183">
        <f t="shared" si="83"/>
        <v>49</v>
      </c>
      <c r="AY183">
        <f t="shared" si="84"/>
        <v>96</v>
      </c>
      <c r="AZ183" s="6">
        <f t="shared" si="85"/>
        <v>4.7407407407407405E-2</v>
      </c>
      <c r="BA183" s="6">
        <f t="shared" si="86"/>
        <v>7.2592592592592597E-2</v>
      </c>
      <c r="BB183" s="6">
        <f t="shared" si="87"/>
        <v>0.14222222222222222</v>
      </c>
      <c r="BC183">
        <v>1361</v>
      </c>
      <c r="BD183">
        <v>49</v>
      </c>
      <c r="BE183">
        <v>2</v>
      </c>
      <c r="BF183" s="6">
        <f t="shared" si="88"/>
        <v>4.0816326530612242E-2</v>
      </c>
      <c r="BG183">
        <v>24</v>
      </c>
      <c r="BH183" s="6">
        <f t="shared" si="89"/>
        <v>0.48979591836734693</v>
      </c>
      <c r="BI183">
        <v>24</v>
      </c>
      <c r="BJ183" s="6">
        <f t="shared" si="90"/>
        <v>0.48979591836734693</v>
      </c>
      <c r="BK183">
        <v>30</v>
      </c>
      <c r="BL183">
        <v>3</v>
      </c>
      <c r="BM183" s="6">
        <f t="shared" si="91"/>
        <v>0.1</v>
      </c>
      <c r="BN183">
        <v>11</v>
      </c>
      <c r="BO183" s="6">
        <f t="shared" si="92"/>
        <v>0.36666666666666664</v>
      </c>
      <c r="BP183">
        <v>14</v>
      </c>
      <c r="BQ183" s="6">
        <f t="shared" si="93"/>
        <v>0.46666666666666667</v>
      </c>
      <c r="BR183">
        <v>994</v>
      </c>
      <c r="BS183">
        <v>1202</v>
      </c>
      <c r="BT183">
        <v>99</v>
      </c>
      <c r="BU183">
        <v>1</v>
      </c>
      <c r="BV183">
        <v>95</v>
      </c>
      <c r="BW183" s="67">
        <f t="shared" si="94"/>
        <v>0.96969696969696972</v>
      </c>
      <c r="BX183">
        <v>1490</v>
      </c>
      <c r="BY183">
        <v>489</v>
      </c>
      <c r="BZ183" s="6">
        <f t="shared" si="95"/>
        <v>0.32818791946308723</v>
      </c>
      <c r="CA183">
        <v>110</v>
      </c>
      <c r="CB183">
        <v>106</v>
      </c>
      <c r="CC183" s="6">
        <f t="shared" si="96"/>
        <v>0.96363636363636362</v>
      </c>
    </row>
    <row r="184" spans="1:81" x14ac:dyDescent="0.3">
      <c r="A184" t="s">
        <v>444</v>
      </c>
      <c r="B184" t="s">
        <v>989</v>
      </c>
      <c r="C184" t="s">
        <v>454</v>
      </c>
      <c r="D184" s="50">
        <v>6256918</v>
      </c>
      <c r="E184" t="s">
        <v>1064</v>
      </c>
      <c r="F184">
        <v>209</v>
      </c>
      <c r="G184">
        <v>209</v>
      </c>
      <c r="H184" s="6">
        <f t="shared" si="65"/>
        <v>1</v>
      </c>
      <c r="I184">
        <v>47</v>
      </c>
      <c r="J184">
        <v>29</v>
      </c>
      <c r="K184">
        <v>83</v>
      </c>
      <c r="L184">
        <v>42</v>
      </c>
      <c r="M184">
        <v>140</v>
      </c>
      <c r="N184">
        <v>16</v>
      </c>
      <c r="O184">
        <v>23</v>
      </c>
      <c r="P184">
        <v>32</v>
      </c>
      <c r="Q184" s="6">
        <f t="shared" si="66"/>
        <v>0.11428571428571428</v>
      </c>
      <c r="R184" s="6">
        <f t="shared" si="67"/>
        <v>0.16428571428571428</v>
      </c>
      <c r="S184" s="6">
        <f t="shared" si="68"/>
        <v>0.22857142857142856</v>
      </c>
      <c r="T184">
        <v>384</v>
      </c>
      <c r="U184">
        <v>61</v>
      </c>
      <c r="V184">
        <v>81</v>
      </c>
      <c r="W184">
        <v>102</v>
      </c>
      <c r="X184" s="6">
        <f t="shared" si="69"/>
        <v>0.15885416666666666</v>
      </c>
      <c r="Y184" s="6">
        <f t="shared" si="70"/>
        <v>0.2109375</v>
      </c>
      <c r="Z184" s="6">
        <f t="shared" si="71"/>
        <v>0.265625</v>
      </c>
      <c r="AA184">
        <v>70</v>
      </c>
      <c r="AB184">
        <v>0</v>
      </c>
      <c r="AC184">
        <v>0</v>
      </c>
      <c r="AD184">
        <v>3</v>
      </c>
      <c r="AE184" s="6">
        <f t="shared" si="72"/>
        <v>0</v>
      </c>
      <c r="AF184" s="6">
        <f t="shared" si="73"/>
        <v>0</v>
      </c>
      <c r="AG184" s="6">
        <f t="shared" si="74"/>
        <v>4.2857142857142858E-2</v>
      </c>
      <c r="AH184">
        <v>0</v>
      </c>
      <c r="AI184">
        <v>0</v>
      </c>
      <c r="AJ184">
        <v>0</v>
      </c>
      <c r="AK184">
        <v>0</v>
      </c>
      <c r="AL184" s="6" t="str">
        <f t="shared" si="75"/>
        <v>NA</v>
      </c>
      <c r="AM184" s="6" t="str">
        <f t="shared" si="76"/>
        <v>NA</v>
      </c>
      <c r="AN184" s="6" t="str">
        <f t="shared" si="77"/>
        <v>NA</v>
      </c>
      <c r="AO184">
        <v>294</v>
      </c>
      <c r="AP184">
        <v>17</v>
      </c>
      <c r="AQ184">
        <v>27</v>
      </c>
      <c r="AR184">
        <v>36</v>
      </c>
      <c r="AS184" s="6">
        <f t="shared" si="78"/>
        <v>5.7823129251700682E-2</v>
      </c>
      <c r="AT184" s="6">
        <f t="shared" si="79"/>
        <v>9.1836734693877556E-2</v>
      </c>
      <c r="AU184" s="6">
        <f t="shared" si="80"/>
        <v>0.12244897959183673</v>
      </c>
      <c r="AV184">
        <f t="shared" si="81"/>
        <v>888</v>
      </c>
      <c r="AW184">
        <f t="shared" si="82"/>
        <v>94</v>
      </c>
      <c r="AX184">
        <f t="shared" si="83"/>
        <v>131</v>
      </c>
      <c r="AY184">
        <f t="shared" si="84"/>
        <v>173</v>
      </c>
      <c r="AZ184" s="6">
        <f t="shared" si="85"/>
        <v>0.10585585585585586</v>
      </c>
      <c r="BA184" s="6">
        <f t="shared" si="86"/>
        <v>0.14752252252252251</v>
      </c>
      <c r="BB184" s="6">
        <f t="shared" si="87"/>
        <v>0.19481981981981983</v>
      </c>
      <c r="BC184">
        <v>1109</v>
      </c>
      <c r="BD184">
        <v>337</v>
      </c>
      <c r="BE184">
        <v>37</v>
      </c>
      <c r="BF184" s="6">
        <f t="shared" si="88"/>
        <v>0.10979228486646884</v>
      </c>
      <c r="BG184">
        <v>124</v>
      </c>
      <c r="BH184" s="6">
        <f t="shared" si="89"/>
        <v>0.36795252225519287</v>
      </c>
      <c r="BI184">
        <v>151</v>
      </c>
      <c r="BJ184" s="6">
        <f t="shared" si="90"/>
        <v>0.44807121661721067</v>
      </c>
      <c r="BK184">
        <v>288</v>
      </c>
      <c r="BL184">
        <v>31</v>
      </c>
      <c r="BM184" s="6">
        <f t="shared" si="91"/>
        <v>0.1076388888888889</v>
      </c>
      <c r="BN184">
        <v>50</v>
      </c>
      <c r="BO184" s="6">
        <f t="shared" si="92"/>
        <v>0.1736111111111111</v>
      </c>
      <c r="BP184">
        <v>76</v>
      </c>
      <c r="BQ184" s="6">
        <f t="shared" si="93"/>
        <v>0.2638888888888889</v>
      </c>
      <c r="BR184">
        <v>826</v>
      </c>
      <c r="BS184">
        <v>1247</v>
      </c>
      <c r="BT184">
        <v>619</v>
      </c>
      <c r="BU184">
        <v>223</v>
      </c>
      <c r="BV184">
        <v>364</v>
      </c>
      <c r="BW184" s="67">
        <f t="shared" si="94"/>
        <v>0.94830371567043614</v>
      </c>
      <c r="BX184">
        <v>1513</v>
      </c>
      <c r="BY184">
        <v>1013</v>
      </c>
      <c r="BZ184" s="6">
        <f t="shared" si="95"/>
        <v>0.66953073364177129</v>
      </c>
      <c r="CA184">
        <v>674</v>
      </c>
      <c r="CB184">
        <v>659</v>
      </c>
      <c r="CC184" s="6">
        <f t="shared" si="96"/>
        <v>0.97774480712166167</v>
      </c>
    </row>
    <row r="185" spans="1:81" x14ac:dyDescent="0.3">
      <c r="A185" t="s">
        <v>444</v>
      </c>
      <c r="B185" t="s">
        <v>455</v>
      </c>
      <c r="C185" t="s">
        <v>456</v>
      </c>
      <c r="D185" s="50">
        <v>1959934</v>
      </c>
      <c r="E185" t="s">
        <v>1064</v>
      </c>
      <c r="F185">
        <v>273</v>
      </c>
      <c r="G185">
        <v>265</v>
      </c>
      <c r="H185" s="6">
        <f t="shared" si="65"/>
        <v>0.97069597069597069</v>
      </c>
      <c r="I185">
        <v>136</v>
      </c>
      <c r="J185">
        <v>56</v>
      </c>
      <c r="K185">
        <v>145</v>
      </c>
      <c r="L185">
        <v>63</v>
      </c>
      <c r="M185">
        <v>5</v>
      </c>
      <c r="N185">
        <v>2</v>
      </c>
      <c r="O185">
        <v>2</v>
      </c>
      <c r="P185">
        <v>3</v>
      </c>
      <c r="Q185" s="6">
        <f t="shared" si="66"/>
        <v>0.4</v>
      </c>
      <c r="R185" s="6">
        <f t="shared" si="67"/>
        <v>0.4</v>
      </c>
      <c r="S185" s="6">
        <f t="shared" si="68"/>
        <v>0.6</v>
      </c>
      <c r="T185">
        <v>181</v>
      </c>
      <c r="U185">
        <v>30</v>
      </c>
      <c r="V185">
        <v>43</v>
      </c>
      <c r="W185">
        <v>58</v>
      </c>
      <c r="X185" s="6">
        <f t="shared" si="69"/>
        <v>0.16574585635359115</v>
      </c>
      <c r="Y185" s="6">
        <f t="shared" si="70"/>
        <v>0.23756906077348067</v>
      </c>
      <c r="Z185" s="6">
        <f t="shared" si="71"/>
        <v>0.32044198895027626</v>
      </c>
      <c r="AA185">
        <v>50</v>
      </c>
      <c r="AB185">
        <v>12</v>
      </c>
      <c r="AC185">
        <v>14</v>
      </c>
      <c r="AD185">
        <v>15</v>
      </c>
      <c r="AE185" s="6">
        <f t="shared" si="72"/>
        <v>0.24</v>
      </c>
      <c r="AF185" s="6">
        <f t="shared" si="73"/>
        <v>0.28000000000000003</v>
      </c>
      <c r="AG185" s="6">
        <f t="shared" si="74"/>
        <v>0.3</v>
      </c>
      <c r="AH185">
        <v>0</v>
      </c>
      <c r="AI185">
        <v>0</v>
      </c>
      <c r="AJ185">
        <v>0</v>
      </c>
      <c r="AK185">
        <v>0</v>
      </c>
      <c r="AL185" s="6" t="str">
        <f t="shared" si="75"/>
        <v>NA</v>
      </c>
      <c r="AM185" s="6" t="str">
        <f t="shared" si="76"/>
        <v>NA</v>
      </c>
      <c r="AN185" s="6" t="str">
        <f t="shared" si="77"/>
        <v>NA</v>
      </c>
      <c r="AO185">
        <v>195</v>
      </c>
      <c r="AP185">
        <v>14</v>
      </c>
      <c r="AQ185">
        <v>16</v>
      </c>
      <c r="AR185">
        <v>23</v>
      </c>
      <c r="AS185" s="6">
        <f t="shared" si="78"/>
        <v>7.179487179487179E-2</v>
      </c>
      <c r="AT185" s="6">
        <f t="shared" si="79"/>
        <v>8.2051282051282051E-2</v>
      </c>
      <c r="AU185" s="6">
        <f t="shared" si="80"/>
        <v>0.11794871794871795</v>
      </c>
      <c r="AV185">
        <f t="shared" si="81"/>
        <v>431</v>
      </c>
      <c r="AW185">
        <f t="shared" si="82"/>
        <v>58</v>
      </c>
      <c r="AX185">
        <f t="shared" si="83"/>
        <v>75</v>
      </c>
      <c r="AY185">
        <f t="shared" si="84"/>
        <v>99</v>
      </c>
      <c r="AZ185" s="6">
        <f t="shared" si="85"/>
        <v>0.13457076566125289</v>
      </c>
      <c r="BA185" s="6">
        <f t="shared" si="86"/>
        <v>0.1740139211136891</v>
      </c>
      <c r="BB185" s="6">
        <f t="shared" si="87"/>
        <v>0.22969837587006961</v>
      </c>
      <c r="BC185">
        <v>1736</v>
      </c>
      <c r="BD185">
        <v>114</v>
      </c>
      <c r="BE185">
        <v>5</v>
      </c>
      <c r="BF185" s="6">
        <f t="shared" si="88"/>
        <v>4.3859649122807015E-2</v>
      </c>
      <c r="BG185">
        <v>25</v>
      </c>
      <c r="BH185" s="6">
        <f t="shared" si="89"/>
        <v>0.21929824561403508</v>
      </c>
      <c r="BI185">
        <v>26</v>
      </c>
      <c r="BJ185" s="6">
        <f t="shared" si="90"/>
        <v>0.22807017543859648</v>
      </c>
      <c r="BK185">
        <v>39</v>
      </c>
      <c r="BL185">
        <v>2</v>
      </c>
      <c r="BM185" s="6">
        <f t="shared" si="91"/>
        <v>5.128205128205128E-2</v>
      </c>
      <c r="BN185">
        <v>17</v>
      </c>
      <c r="BO185" s="6">
        <f t="shared" si="92"/>
        <v>0.4358974358974359</v>
      </c>
      <c r="BP185">
        <v>19</v>
      </c>
      <c r="BQ185" s="6">
        <f t="shared" si="93"/>
        <v>0.48717948717948717</v>
      </c>
      <c r="BR185">
        <v>1313</v>
      </c>
      <c r="BS185">
        <v>1427</v>
      </c>
      <c r="BT185">
        <v>216</v>
      </c>
      <c r="BU185">
        <v>14</v>
      </c>
      <c r="BV185">
        <v>6</v>
      </c>
      <c r="BW185" s="67">
        <f t="shared" si="94"/>
        <v>9.2592592592592587E-2</v>
      </c>
      <c r="BX185">
        <v>1466</v>
      </c>
      <c r="BY185">
        <v>649</v>
      </c>
      <c r="BZ185" s="6">
        <f t="shared" si="95"/>
        <v>0.44270122783083221</v>
      </c>
      <c r="CA185">
        <v>287</v>
      </c>
      <c r="CB185">
        <v>272</v>
      </c>
      <c r="CC185" s="6">
        <f t="shared" si="96"/>
        <v>0.94773519163763065</v>
      </c>
    </row>
    <row r="186" spans="1:81" x14ac:dyDescent="0.3">
      <c r="A186" t="s">
        <v>444</v>
      </c>
      <c r="B186" t="s">
        <v>990</v>
      </c>
      <c r="C186" t="s">
        <v>458</v>
      </c>
      <c r="D186" s="50">
        <v>6297388</v>
      </c>
      <c r="E186" t="s">
        <v>1062</v>
      </c>
      <c r="F186">
        <v>661</v>
      </c>
      <c r="G186">
        <v>609</v>
      </c>
      <c r="H186" s="6">
        <f t="shared" si="65"/>
        <v>0.92133131618759456</v>
      </c>
      <c r="I186">
        <v>60</v>
      </c>
      <c r="J186">
        <v>29</v>
      </c>
      <c r="K186">
        <v>64</v>
      </c>
      <c r="L186">
        <v>32</v>
      </c>
      <c r="M186">
        <v>35</v>
      </c>
      <c r="N186">
        <v>3</v>
      </c>
      <c r="O186">
        <v>3</v>
      </c>
      <c r="P186">
        <v>3</v>
      </c>
      <c r="Q186" s="6">
        <f t="shared" si="66"/>
        <v>8.5714285714285715E-2</v>
      </c>
      <c r="R186" s="6">
        <f t="shared" si="67"/>
        <v>8.5714285714285715E-2</v>
      </c>
      <c r="S186" s="6">
        <f t="shared" si="68"/>
        <v>8.5714285714285715E-2</v>
      </c>
      <c r="T186">
        <v>684</v>
      </c>
      <c r="U186">
        <v>77</v>
      </c>
      <c r="V186">
        <v>114</v>
      </c>
      <c r="W186">
        <v>156</v>
      </c>
      <c r="X186" s="6">
        <f t="shared" si="69"/>
        <v>0.11257309941520467</v>
      </c>
      <c r="Y186" s="6">
        <f t="shared" si="70"/>
        <v>0.16666666666666666</v>
      </c>
      <c r="Z186" s="6">
        <f t="shared" si="71"/>
        <v>0.22807017543859648</v>
      </c>
      <c r="AA186">
        <v>179</v>
      </c>
      <c r="AB186">
        <v>13</v>
      </c>
      <c r="AC186">
        <v>23</v>
      </c>
      <c r="AD186">
        <v>33</v>
      </c>
      <c r="AE186" s="6">
        <f t="shared" si="72"/>
        <v>7.2625698324022353E-2</v>
      </c>
      <c r="AF186" s="6">
        <f t="shared" si="73"/>
        <v>0.12849162011173185</v>
      </c>
      <c r="AG186" s="6">
        <f t="shared" si="74"/>
        <v>0.18435754189944134</v>
      </c>
      <c r="AH186">
        <v>0</v>
      </c>
      <c r="AI186">
        <v>0</v>
      </c>
      <c r="AJ186">
        <v>0</v>
      </c>
      <c r="AK186">
        <v>0</v>
      </c>
      <c r="AL186" s="6" t="str">
        <f t="shared" si="75"/>
        <v>NA</v>
      </c>
      <c r="AM186" s="6" t="str">
        <f t="shared" si="76"/>
        <v>NA</v>
      </c>
      <c r="AN186" s="6" t="str">
        <f t="shared" si="77"/>
        <v>NA</v>
      </c>
      <c r="AO186">
        <v>939</v>
      </c>
      <c r="AP186">
        <v>30</v>
      </c>
      <c r="AQ186">
        <v>81</v>
      </c>
      <c r="AR186">
        <v>148</v>
      </c>
      <c r="AS186" s="6">
        <f t="shared" si="78"/>
        <v>3.1948881789137379E-2</v>
      </c>
      <c r="AT186" s="6">
        <f t="shared" si="79"/>
        <v>8.6261980830670923E-2</v>
      </c>
      <c r="AU186" s="6">
        <f t="shared" si="80"/>
        <v>0.15761448349307774</v>
      </c>
      <c r="AV186">
        <f t="shared" si="81"/>
        <v>1837</v>
      </c>
      <c r="AW186">
        <f t="shared" si="82"/>
        <v>123</v>
      </c>
      <c r="AX186">
        <f t="shared" si="83"/>
        <v>221</v>
      </c>
      <c r="AY186">
        <f t="shared" si="84"/>
        <v>340</v>
      </c>
      <c r="AZ186" s="6">
        <f t="shared" si="85"/>
        <v>6.695699510070767E-2</v>
      </c>
      <c r="BA186" s="6">
        <f t="shared" si="86"/>
        <v>0.12030484485574305</v>
      </c>
      <c r="BB186" s="6">
        <f t="shared" si="87"/>
        <v>0.18508437670114317</v>
      </c>
      <c r="BC186">
        <v>3618</v>
      </c>
      <c r="BD186">
        <v>229</v>
      </c>
      <c r="BE186">
        <v>10</v>
      </c>
      <c r="BF186" s="6">
        <f t="shared" si="88"/>
        <v>4.3668122270742356E-2</v>
      </c>
      <c r="BG186">
        <v>75</v>
      </c>
      <c r="BH186" s="6">
        <f t="shared" si="89"/>
        <v>0.32751091703056767</v>
      </c>
      <c r="BI186">
        <v>80</v>
      </c>
      <c r="BJ186" s="6">
        <f t="shared" si="90"/>
        <v>0.34934497816593885</v>
      </c>
      <c r="BK186">
        <v>284</v>
      </c>
      <c r="BL186">
        <v>96</v>
      </c>
      <c r="BM186" s="6">
        <f t="shared" si="91"/>
        <v>0.3380281690140845</v>
      </c>
      <c r="BN186">
        <v>45</v>
      </c>
      <c r="BO186" s="6">
        <f t="shared" si="92"/>
        <v>0.15845070422535212</v>
      </c>
      <c r="BP186">
        <v>126</v>
      </c>
      <c r="BQ186" s="6">
        <f t="shared" si="93"/>
        <v>0.44366197183098594</v>
      </c>
      <c r="BR186">
        <v>2402</v>
      </c>
      <c r="BS186">
        <v>2817</v>
      </c>
      <c r="BT186">
        <v>131</v>
      </c>
      <c r="BU186">
        <v>35</v>
      </c>
      <c r="BV186">
        <v>21</v>
      </c>
      <c r="BW186" s="67">
        <f t="shared" si="94"/>
        <v>0.42748091603053434</v>
      </c>
      <c r="BX186">
        <v>3502</v>
      </c>
      <c r="BY186">
        <v>1273</v>
      </c>
      <c r="BZ186" s="6">
        <f t="shared" si="95"/>
        <v>0.36350656767561396</v>
      </c>
      <c r="CA186">
        <v>823</v>
      </c>
      <c r="CB186">
        <v>801</v>
      </c>
      <c r="CC186" s="6">
        <f t="shared" si="96"/>
        <v>0.97326852976913725</v>
      </c>
    </row>
    <row r="187" spans="1:81" x14ac:dyDescent="0.3">
      <c r="A187" t="s">
        <v>444</v>
      </c>
      <c r="B187" t="s">
        <v>991</v>
      </c>
      <c r="C187" t="s">
        <v>460</v>
      </c>
      <c r="D187" s="50">
        <v>1672455</v>
      </c>
      <c r="E187" t="s">
        <v>1062</v>
      </c>
      <c r="F187">
        <v>517</v>
      </c>
      <c r="G187">
        <v>307</v>
      </c>
      <c r="H187" s="6">
        <f t="shared" si="65"/>
        <v>0.5938104448742747</v>
      </c>
      <c r="I187">
        <v>64</v>
      </c>
      <c r="J187">
        <v>28</v>
      </c>
      <c r="K187">
        <v>75</v>
      </c>
      <c r="L187">
        <v>29</v>
      </c>
      <c r="M187">
        <v>53</v>
      </c>
      <c r="N187">
        <v>11</v>
      </c>
      <c r="O187">
        <v>19</v>
      </c>
      <c r="P187">
        <v>22</v>
      </c>
      <c r="Q187" s="6">
        <f t="shared" si="66"/>
        <v>0.20754716981132076</v>
      </c>
      <c r="R187" s="6">
        <f t="shared" si="67"/>
        <v>0.35849056603773582</v>
      </c>
      <c r="S187" s="6">
        <f t="shared" si="68"/>
        <v>0.41509433962264153</v>
      </c>
      <c r="T187">
        <v>511</v>
      </c>
      <c r="U187">
        <v>112</v>
      </c>
      <c r="V187">
        <v>144</v>
      </c>
      <c r="W187">
        <v>188</v>
      </c>
      <c r="X187" s="6">
        <f t="shared" si="69"/>
        <v>0.21917808219178081</v>
      </c>
      <c r="Y187" s="6">
        <f t="shared" si="70"/>
        <v>0.28180039138943247</v>
      </c>
      <c r="Z187" s="6">
        <f t="shared" si="71"/>
        <v>0.3679060665362035</v>
      </c>
      <c r="AA187">
        <v>38</v>
      </c>
      <c r="AB187">
        <v>3</v>
      </c>
      <c r="AC187">
        <v>5</v>
      </c>
      <c r="AD187">
        <v>7</v>
      </c>
      <c r="AE187" s="6">
        <f t="shared" si="72"/>
        <v>7.8947368421052627E-2</v>
      </c>
      <c r="AF187" s="6">
        <f t="shared" si="73"/>
        <v>0.13157894736842105</v>
      </c>
      <c r="AG187" s="6">
        <f t="shared" si="74"/>
        <v>0.18421052631578946</v>
      </c>
      <c r="AH187">
        <v>0</v>
      </c>
      <c r="AI187">
        <v>0</v>
      </c>
      <c r="AJ187">
        <v>0</v>
      </c>
      <c r="AK187">
        <v>0</v>
      </c>
      <c r="AL187" s="6" t="str">
        <f t="shared" si="75"/>
        <v>NA</v>
      </c>
      <c r="AM187" s="6" t="str">
        <f t="shared" si="76"/>
        <v>NA</v>
      </c>
      <c r="AN187" s="6" t="str">
        <f t="shared" si="77"/>
        <v>NA</v>
      </c>
      <c r="AO187">
        <v>635</v>
      </c>
      <c r="AP187">
        <v>37</v>
      </c>
      <c r="AQ187">
        <v>79</v>
      </c>
      <c r="AR187">
        <v>145</v>
      </c>
      <c r="AS187" s="6">
        <f t="shared" si="78"/>
        <v>5.826771653543307E-2</v>
      </c>
      <c r="AT187" s="6">
        <f t="shared" si="79"/>
        <v>0.12440944881889764</v>
      </c>
      <c r="AU187" s="6">
        <f t="shared" si="80"/>
        <v>0.2283464566929134</v>
      </c>
      <c r="AV187">
        <f t="shared" si="81"/>
        <v>1237</v>
      </c>
      <c r="AW187">
        <f t="shared" si="82"/>
        <v>163</v>
      </c>
      <c r="AX187">
        <f t="shared" si="83"/>
        <v>247</v>
      </c>
      <c r="AY187">
        <f t="shared" si="84"/>
        <v>362</v>
      </c>
      <c r="AZ187" s="6">
        <f t="shared" si="85"/>
        <v>0.13177041228779304</v>
      </c>
      <c r="BA187" s="6">
        <f t="shared" si="86"/>
        <v>0.19967663702506064</v>
      </c>
      <c r="BB187" s="6">
        <f t="shared" si="87"/>
        <v>0.29264349232012937</v>
      </c>
      <c r="BC187">
        <v>1077</v>
      </c>
      <c r="BD187">
        <v>132</v>
      </c>
      <c r="BE187">
        <v>16</v>
      </c>
      <c r="BF187" s="6">
        <f t="shared" si="88"/>
        <v>0.12121212121212122</v>
      </c>
      <c r="BG187">
        <v>78</v>
      </c>
      <c r="BH187" s="6">
        <f t="shared" si="89"/>
        <v>0.59090909090909094</v>
      </c>
      <c r="BI187">
        <v>80</v>
      </c>
      <c r="BJ187" s="6">
        <f t="shared" si="90"/>
        <v>0.60606060606060608</v>
      </c>
      <c r="BK187">
        <v>72</v>
      </c>
      <c r="BL187">
        <v>11</v>
      </c>
      <c r="BM187" s="6">
        <f t="shared" si="91"/>
        <v>0.15277777777777779</v>
      </c>
      <c r="BN187">
        <v>15</v>
      </c>
      <c r="BO187" s="6">
        <f t="shared" si="92"/>
        <v>0.20833333333333334</v>
      </c>
      <c r="BP187">
        <v>25</v>
      </c>
      <c r="BQ187" s="6">
        <f t="shared" si="93"/>
        <v>0.34722222222222221</v>
      </c>
      <c r="BR187">
        <v>700</v>
      </c>
      <c r="BS187">
        <v>1047</v>
      </c>
      <c r="BT187">
        <v>141</v>
      </c>
      <c r="BU187">
        <v>31</v>
      </c>
      <c r="BV187">
        <v>102</v>
      </c>
      <c r="BW187" s="67">
        <f t="shared" si="94"/>
        <v>0.94326241134751776</v>
      </c>
      <c r="BX187">
        <v>885</v>
      </c>
      <c r="BY187">
        <v>569</v>
      </c>
      <c r="BZ187" s="6">
        <f t="shared" si="95"/>
        <v>0.64293785310734464</v>
      </c>
      <c r="CA187">
        <v>1131</v>
      </c>
      <c r="CB187">
        <v>1101</v>
      </c>
      <c r="CC187" s="6">
        <f t="shared" si="96"/>
        <v>0.97347480106100792</v>
      </c>
    </row>
    <row r="188" spans="1:81" x14ac:dyDescent="0.3">
      <c r="A188" t="s">
        <v>444</v>
      </c>
      <c r="B188" t="s">
        <v>992</v>
      </c>
      <c r="C188" t="s">
        <v>462</v>
      </c>
      <c r="D188" s="50">
        <v>2551336</v>
      </c>
      <c r="E188" t="s">
        <v>1062</v>
      </c>
      <c r="F188">
        <v>359</v>
      </c>
      <c r="G188">
        <v>359</v>
      </c>
      <c r="H188" s="6">
        <f t="shared" si="65"/>
        <v>1</v>
      </c>
      <c r="I188">
        <v>45</v>
      </c>
      <c r="J188">
        <v>28</v>
      </c>
      <c r="K188">
        <v>52</v>
      </c>
      <c r="L188">
        <v>31</v>
      </c>
      <c r="M188">
        <v>34</v>
      </c>
      <c r="N188">
        <v>3</v>
      </c>
      <c r="O188">
        <v>6</v>
      </c>
      <c r="P188">
        <v>6</v>
      </c>
      <c r="Q188" s="6">
        <f t="shared" si="66"/>
        <v>8.8235294117647065E-2</v>
      </c>
      <c r="R188" s="6">
        <f t="shared" si="67"/>
        <v>0.17647058823529413</v>
      </c>
      <c r="S188" s="6">
        <f t="shared" si="68"/>
        <v>0.17647058823529413</v>
      </c>
      <c r="T188">
        <v>557</v>
      </c>
      <c r="U188">
        <v>58</v>
      </c>
      <c r="V188">
        <v>125</v>
      </c>
      <c r="W188">
        <v>177</v>
      </c>
      <c r="X188" s="6">
        <f t="shared" si="69"/>
        <v>0.10412926391382406</v>
      </c>
      <c r="Y188" s="6">
        <f t="shared" si="70"/>
        <v>0.2244165170556553</v>
      </c>
      <c r="Z188" s="6">
        <f t="shared" si="71"/>
        <v>0.31777378815080792</v>
      </c>
      <c r="AA188">
        <v>93</v>
      </c>
      <c r="AB188">
        <v>8</v>
      </c>
      <c r="AC188">
        <v>14</v>
      </c>
      <c r="AD188">
        <v>17</v>
      </c>
      <c r="AE188" s="6">
        <f t="shared" si="72"/>
        <v>8.6021505376344093E-2</v>
      </c>
      <c r="AF188" s="6">
        <f t="shared" si="73"/>
        <v>0.15053763440860216</v>
      </c>
      <c r="AG188" s="6">
        <f t="shared" si="74"/>
        <v>0.18279569892473119</v>
      </c>
      <c r="AH188">
        <v>0</v>
      </c>
      <c r="AI188">
        <v>0</v>
      </c>
      <c r="AJ188">
        <v>0</v>
      </c>
      <c r="AK188">
        <v>0</v>
      </c>
      <c r="AL188" s="6" t="str">
        <f t="shared" si="75"/>
        <v>NA</v>
      </c>
      <c r="AM188" s="6" t="str">
        <f t="shared" si="76"/>
        <v>NA</v>
      </c>
      <c r="AN188" s="6" t="str">
        <f t="shared" si="77"/>
        <v>NA</v>
      </c>
      <c r="AO188">
        <v>393</v>
      </c>
      <c r="AP188">
        <v>31</v>
      </c>
      <c r="AQ188">
        <v>65</v>
      </c>
      <c r="AR188">
        <v>104</v>
      </c>
      <c r="AS188" s="6">
        <f t="shared" si="78"/>
        <v>7.8880407124681931E-2</v>
      </c>
      <c r="AT188" s="6">
        <f t="shared" si="79"/>
        <v>0.16539440203562342</v>
      </c>
      <c r="AU188" s="6">
        <f t="shared" si="80"/>
        <v>0.26463104325699743</v>
      </c>
      <c r="AV188">
        <f t="shared" si="81"/>
        <v>1077</v>
      </c>
      <c r="AW188">
        <f t="shared" si="82"/>
        <v>100</v>
      </c>
      <c r="AX188">
        <f t="shared" si="83"/>
        <v>210</v>
      </c>
      <c r="AY188">
        <f t="shared" si="84"/>
        <v>304</v>
      </c>
      <c r="AZ188" s="6">
        <f t="shared" si="85"/>
        <v>9.2850510677808723E-2</v>
      </c>
      <c r="BA188" s="6">
        <f t="shared" si="86"/>
        <v>0.19498607242339833</v>
      </c>
      <c r="BB188" s="6">
        <f t="shared" si="87"/>
        <v>0.28226555246053853</v>
      </c>
      <c r="BC188">
        <v>2648</v>
      </c>
      <c r="BD188">
        <v>173</v>
      </c>
      <c r="BE188">
        <v>19</v>
      </c>
      <c r="BF188" s="6">
        <f t="shared" si="88"/>
        <v>0.10982658959537572</v>
      </c>
      <c r="BG188">
        <v>61</v>
      </c>
      <c r="BH188" s="6">
        <f t="shared" si="89"/>
        <v>0.35260115606936415</v>
      </c>
      <c r="BI188">
        <v>67</v>
      </c>
      <c r="BJ188" s="6">
        <f t="shared" si="90"/>
        <v>0.38728323699421963</v>
      </c>
      <c r="BK188">
        <v>239</v>
      </c>
      <c r="BL188">
        <v>19</v>
      </c>
      <c r="BM188" s="6">
        <f t="shared" si="91"/>
        <v>7.9497907949790794E-2</v>
      </c>
      <c r="BN188">
        <v>43</v>
      </c>
      <c r="BO188" s="6">
        <f t="shared" si="92"/>
        <v>0.1799163179916318</v>
      </c>
      <c r="BP188">
        <v>60</v>
      </c>
      <c r="BQ188" s="6">
        <f t="shared" si="93"/>
        <v>0.2510460251046025</v>
      </c>
      <c r="BR188">
        <v>1746</v>
      </c>
      <c r="BS188">
        <v>1817</v>
      </c>
      <c r="BT188">
        <v>300</v>
      </c>
      <c r="BU188">
        <v>69</v>
      </c>
      <c r="BV188">
        <v>72</v>
      </c>
      <c r="BW188" s="67">
        <f t="shared" si="94"/>
        <v>0.47</v>
      </c>
      <c r="BX188">
        <v>2335</v>
      </c>
      <c r="BY188">
        <v>825</v>
      </c>
      <c r="BZ188" s="6">
        <f t="shared" si="95"/>
        <v>0.35331905781584583</v>
      </c>
      <c r="CA188">
        <v>427</v>
      </c>
      <c r="CB188">
        <v>410</v>
      </c>
      <c r="CC188" s="6">
        <f t="shared" si="96"/>
        <v>0.96018735362997654</v>
      </c>
    </row>
    <row r="189" spans="1:81" x14ac:dyDescent="0.3">
      <c r="A189" t="s">
        <v>444</v>
      </c>
      <c r="B189" t="s">
        <v>993</v>
      </c>
      <c r="C189" t="s">
        <v>464</v>
      </c>
      <c r="D189" s="50">
        <v>5973900</v>
      </c>
      <c r="E189" t="s">
        <v>1064</v>
      </c>
      <c r="F189">
        <v>185</v>
      </c>
      <c r="G189">
        <v>175</v>
      </c>
      <c r="H189" s="6">
        <f t="shared" si="65"/>
        <v>0.94594594594594594</v>
      </c>
      <c r="I189">
        <v>55</v>
      </c>
      <c r="J189">
        <v>33</v>
      </c>
      <c r="K189">
        <v>61</v>
      </c>
      <c r="L189">
        <v>41</v>
      </c>
      <c r="M189">
        <v>72</v>
      </c>
      <c r="N189">
        <v>10</v>
      </c>
      <c r="O189">
        <v>15</v>
      </c>
      <c r="P189">
        <v>18</v>
      </c>
      <c r="Q189" s="6">
        <f t="shared" si="66"/>
        <v>0.1388888888888889</v>
      </c>
      <c r="R189" s="6">
        <f t="shared" si="67"/>
        <v>0.20833333333333334</v>
      </c>
      <c r="S189" s="6">
        <f t="shared" si="68"/>
        <v>0.25</v>
      </c>
      <c r="T189">
        <v>448</v>
      </c>
      <c r="U189">
        <v>47</v>
      </c>
      <c r="V189">
        <v>66</v>
      </c>
      <c r="W189">
        <v>107</v>
      </c>
      <c r="X189" s="6">
        <f t="shared" si="69"/>
        <v>0.10491071428571429</v>
      </c>
      <c r="Y189" s="6">
        <f t="shared" si="70"/>
        <v>0.14732142857142858</v>
      </c>
      <c r="Z189" s="6">
        <f t="shared" si="71"/>
        <v>0.23883928571428573</v>
      </c>
      <c r="AA189">
        <v>101</v>
      </c>
      <c r="AB189">
        <v>3</v>
      </c>
      <c r="AC189">
        <v>10</v>
      </c>
      <c r="AD189">
        <v>21</v>
      </c>
      <c r="AE189" s="6">
        <f t="shared" si="72"/>
        <v>2.9702970297029702E-2</v>
      </c>
      <c r="AF189" s="6">
        <f t="shared" si="73"/>
        <v>9.9009900990099015E-2</v>
      </c>
      <c r="AG189" s="6">
        <f t="shared" si="74"/>
        <v>0.20792079207920791</v>
      </c>
      <c r="AH189">
        <v>0</v>
      </c>
      <c r="AI189">
        <v>0</v>
      </c>
      <c r="AJ189">
        <v>0</v>
      </c>
      <c r="AK189">
        <v>0</v>
      </c>
      <c r="AL189" s="6" t="str">
        <f t="shared" si="75"/>
        <v>NA</v>
      </c>
      <c r="AM189" s="6" t="str">
        <f t="shared" si="76"/>
        <v>NA</v>
      </c>
      <c r="AN189" s="6" t="str">
        <f t="shared" si="77"/>
        <v>NA</v>
      </c>
      <c r="AO189">
        <v>279</v>
      </c>
      <c r="AP189">
        <v>17</v>
      </c>
      <c r="AQ189">
        <v>22</v>
      </c>
      <c r="AR189">
        <v>36</v>
      </c>
      <c r="AS189" s="6">
        <f t="shared" si="78"/>
        <v>6.093189964157706E-2</v>
      </c>
      <c r="AT189" s="6">
        <f t="shared" si="79"/>
        <v>7.8853046594982074E-2</v>
      </c>
      <c r="AU189" s="6">
        <f t="shared" si="80"/>
        <v>0.12903225806451613</v>
      </c>
      <c r="AV189">
        <f t="shared" si="81"/>
        <v>900</v>
      </c>
      <c r="AW189">
        <f t="shared" si="82"/>
        <v>77</v>
      </c>
      <c r="AX189">
        <f t="shared" si="83"/>
        <v>113</v>
      </c>
      <c r="AY189">
        <f t="shared" si="84"/>
        <v>182</v>
      </c>
      <c r="AZ189" s="6">
        <f t="shared" si="85"/>
        <v>8.5555555555555551E-2</v>
      </c>
      <c r="BA189" s="6">
        <f t="shared" si="86"/>
        <v>0.12555555555555556</v>
      </c>
      <c r="BB189" s="6">
        <f t="shared" si="87"/>
        <v>0.20222222222222222</v>
      </c>
      <c r="BC189">
        <v>1117</v>
      </c>
      <c r="BD189">
        <v>291</v>
      </c>
      <c r="BE189">
        <v>27</v>
      </c>
      <c r="BF189" s="6">
        <f t="shared" si="88"/>
        <v>9.2783505154639179E-2</v>
      </c>
      <c r="BG189">
        <v>64</v>
      </c>
      <c r="BH189" s="6">
        <f t="shared" si="89"/>
        <v>0.21993127147766323</v>
      </c>
      <c r="BI189">
        <v>74</v>
      </c>
      <c r="BJ189" s="6">
        <f t="shared" si="90"/>
        <v>0.25429553264604809</v>
      </c>
      <c r="BK189">
        <v>191</v>
      </c>
      <c r="BL189">
        <v>47</v>
      </c>
      <c r="BM189" s="6">
        <f t="shared" si="91"/>
        <v>0.24607329842931938</v>
      </c>
      <c r="BN189">
        <v>47</v>
      </c>
      <c r="BO189" s="6">
        <f t="shared" si="92"/>
        <v>0.24607329842931938</v>
      </c>
      <c r="BP189">
        <v>85</v>
      </c>
      <c r="BQ189" s="6">
        <f t="shared" si="93"/>
        <v>0.44502617801047123</v>
      </c>
      <c r="BR189">
        <v>797</v>
      </c>
      <c r="BS189">
        <v>890</v>
      </c>
      <c r="BT189">
        <v>310</v>
      </c>
      <c r="BU189">
        <v>42</v>
      </c>
      <c r="BV189">
        <v>55</v>
      </c>
      <c r="BW189" s="67">
        <f t="shared" si="94"/>
        <v>0.31290322580645163</v>
      </c>
      <c r="BX189">
        <v>1094</v>
      </c>
      <c r="BY189">
        <v>571</v>
      </c>
      <c r="BZ189" s="6">
        <f t="shared" si="95"/>
        <v>0.5219378427787934</v>
      </c>
      <c r="CA189">
        <v>390</v>
      </c>
      <c r="CB189">
        <v>376</v>
      </c>
      <c r="CC189" s="6">
        <f t="shared" si="96"/>
        <v>0.96410256410256412</v>
      </c>
    </row>
    <row r="190" spans="1:81" x14ac:dyDescent="0.3">
      <c r="A190" t="s">
        <v>444</v>
      </c>
      <c r="B190" t="s">
        <v>465</v>
      </c>
      <c r="C190" t="s">
        <v>466</v>
      </c>
      <c r="D190" s="50">
        <v>2039269</v>
      </c>
      <c r="E190" t="s">
        <v>1064</v>
      </c>
      <c r="F190">
        <v>266</v>
      </c>
      <c r="G190">
        <v>266</v>
      </c>
      <c r="H190" s="6">
        <f t="shared" si="65"/>
        <v>1</v>
      </c>
      <c r="I190">
        <v>57</v>
      </c>
      <c r="J190">
        <v>22</v>
      </c>
      <c r="K190">
        <v>71</v>
      </c>
      <c r="L190">
        <v>24</v>
      </c>
      <c r="M190">
        <v>10</v>
      </c>
      <c r="N190">
        <v>3</v>
      </c>
      <c r="O190">
        <v>4</v>
      </c>
      <c r="P190">
        <v>5</v>
      </c>
      <c r="Q190" s="6">
        <f t="shared" si="66"/>
        <v>0.3</v>
      </c>
      <c r="R190" s="6">
        <f t="shared" si="67"/>
        <v>0.4</v>
      </c>
      <c r="S190" s="6">
        <f t="shared" si="68"/>
        <v>0.5</v>
      </c>
      <c r="T190">
        <v>501</v>
      </c>
      <c r="U190">
        <v>78</v>
      </c>
      <c r="V190">
        <v>110</v>
      </c>
      <c r="W190">
        <v>155</v>
      </c>
      <c r="X190" s="6">
        <f t="shared" si="69"/>
        <v>0.15568862275449102</v>
      </c>
      <c r="Y190" s="6">
        <f t="shared" si="70"/>
        <v>0.21956087824351297</v>
      </c>
      <c r="Z190" s="6">
        <f t="shared" si="71"/>
        <v>0.30938123752495011</v>
      </c>
      <c r="AA190">
        <v>61</v>
      </c>
      <c r="AB190">
        <v>10</v>
      </c>
      <c r="AC190">
        <v>15</v>
      </c>
      <c r="AD190">
        <v>18</v>
      </c>
      <c r="AE190" s="6">
        <f t="shared" si="72"/>
        <v>0.16393442622950818</v>
      </c>
      <c r="AF190" s="6">
        <f t="shared" si="73"/>
        <v>0.24590163934426229</v>
      </c>
      <c r="AG190" s="6">
        <f t="shared" si="74"/>
        <v>0.29508196721311475</v>
      </c>
      <c r="AH190">
        <v>9</v>
      </c>
      <c r="AI190">
        <v>2</v>
      </c>
      <c r="AJ190">
        <v>3</v>
      </c>
      <c r="AK190">
        <v>4</v>
      </c>
      <c r="AL190" s="6">
        <f t="shared" si="75"/>
        <v>0.22222222222222221</v>
      </c>
      <c r="AM190" s="6">
        <f t="shared" si="76"/>
        <v>0.33333333333333331</v>
      </c>
      <c r="AN190" s="6">
        <f t="shared" si="77"/>
        <v>0.44444444444444442</v>
      </c>
      <c r="AO190">
        <v>167</v>
      </c>
      <c r="AP190">
        <v>2</v>
      </c>
      <c r="AQ190">
        <v>18</v>
      </c>
      <c r="AR190">
        <v>26</v>
      </c>
      <c r="AS190" s="6">
        <f t="shared" si="78"/>
        <v>1.1976047904191617E-2</v>
      </c>
      <c r="AT190" s="6">
        <f t="shared" si="79"/>
        <v>0.10778443113772455</v>
      </c>
      <c r="AU190" s="6">
        <f t="shared" si="80"/>
        <v>0.15568862275449102</v>
      </c>
      <c r="AV190">
        <f t="shared" si="81"/>
        <v>748</v>
      </c>
      <c r="AW190">
        <f t="shared" si="82"/>
        <v>95</v>
      </c>
      <c r="AX190">
        <f t="shared" si="83"/>
        <v>150</v>
      </c>
      <c r="AY190">
        <f t="shared" si="84"/>
        <v>208</v>
      </c>
      <c r="AZ190" s="6">
        <f t="shared" si="85"/>
        <v>0.1270053475935829</v>
      </c>
      <c r="BA190" s="6">
        <f t="shared" si="86"/>
        <v>0.20053475935828877</v>
      </c>
      <c r="BB190" s="6">
        <f t="shared" si="87"/>
        <v>0.27807486631016043</v>
      </c>
      <c r="BC190">
        <v>1565</v>
      </c>
      <c r="BD190">
        <v>112</v>
      </c>
      <c r="BE190">
        <v>9</v>
      </c>
      <c r="BF190" s="6">
        <f t="shared" si="88"/>
        <v>8.0357142857142863E-2</v>
      </c>
      <c r="BG190">
        <v>12</v>
      </c>
      <c r="BH190" s="6">
        <f t="shared" si="89"/>
        <v>0.10714285714285714</v>
      </c>
      <c r="BI190">
        <v>14</v>
      </c>
      <c r="BJ190" s="6">
        <f t="shared" si="90"/>
        <v>0.125</v>
      </c>
      <c r="BK190">
        <v>66</v>
      </c>
      <c r="BL190">
        <v>14</v>
      </c>
      <c r="BM190" s="6">
        <f t="shared" si="91"/>
        <v>0.21212121212121213</v>
      </c>
      <c r="BN190">
        <v>13</v>
      </c>
      <c r="BO190" s="6">
        <f t="shared" si="92"/>
        <v>0.19696969696969696</v>
      </c>
      <c r="BP190">
        <v>27</v>
      </c>
      <c r="BQ190" s="6">
        <f t="shared" si="93"/>
        <v>0.40909090909090912</v>
      </c>
      <c r="BR190">
        <v>1080</v>
      </c>
      <c r="BS190">
        <v>1140</v>
      </c>
      <c r="BT190">
        <v>0</v>
      </c>
      <c r="BU190">
        <v>0</v>
      </c>
      <c r="BV190">
        <v>0</v>
      </c>
      <c r="BW190" s="67" t="str">
        <f t="shared" si="94"/>
        <v>NA</v>
      </c>
      <c r="BX190">
        <v>1303</v>
      </c>
      <c r="BY190">
        <v>636</v>
      </c>
      <c r="BZ190" s="6">
        <f t="shared" si="95"/>
        <v>0.48810437452033767</v>
      </c>
      <c r="CA190">
        <v>245</v>
      </c>
      <c r="CB190">
        <v>240</v>
      </c>
      <c r="CC190" s="6">
        <f t="shared" si="96"/>
        <v>0.97959183673469385</v>
      </c>
    </row>
    <row r="191" spans="1:81" x14ac:dyDescent="0.3">
      <c r="A191" t="s">
        <v>444</v>
      </c>
      <c r="B191" t="s">
        <v>467</v>
      </c>
      <c r="C191" t="s">
        <v>468</v>
      </c>
      <c r="D191" s="50">
        <v>103083</v>
      </c>
      <c r="E191" t="s">
        <v>1063</v>
      </c>
      <c r="F191">
        <v>47</v>
      </c>
      <c r="G191">
        <v>31</v>
      </c>
      <c r="H191" s="6">
        <f t="shared" si="65"/>
        <v>0.65957446808510634</v>
      </c>
      <c r="I191">
        <v>17</v>
      </c>
      <c r="J191">
        <v>4</v>
      </c>
      <c r="K191">
        <v>34</v>
      </c>
      <c r="L191">
        <v>4</v>
      </c>
      <c r="M191">
        <v>0</v>
      </c>
      <c r="N191">
        <v>0</v>
      </c>
      <c r="O191">
        <v>0</v>
      </c>
      <c r="P191">
        <v>0</v>
      </c>
      <c r="Q191" s="6" t="str">
        <f t="shared" si="66"/>
        <v>NA</v>
      </c>
      <c r="R191" s="6" t="str">
        <f t="shared" si="67"/>
        <v>NA</v>
      </c>
      <c r="S191" s="6" t="str">
        <f t="shared" si="68"/>
        <v>NA</v>
      </c>
      <c r="T191">
        <v>20</v>
      </c>
      <c r="U191">
        <v>3</v>
      </c>
      <c r="V191">
        <v>3</v>
      </c>
      <c r="W191">
        <v>3</v>
      </c>
      <c r="X191" s="6">
        <f t="shared" si="69"/>
        <v>0.15</v>
      </c>
      <c r="Y191" s="6">
        <f t="shared" si="70"/>
        <v>0.15</v>
      </c>
      <c r="Z191" s="6">
        <f t="shared" si="71"/>
        <v>0.15</v>
      </c>
      <c r="AA191">
        <v>9</v>
      </c>
      <c r="AB191">
        <v>0</v>
      </c>
      <c r="AC191">
        <v>0</v>
      </c>
      <c r="AD191">
        <v>0</v>
      </c>
      <c r="AE191" s="6">
        <f t="shared" si="72"/>
        <v>0</v>
      </c>
      <c r="AF191" s="6">
        <f t="shared" si="73"/>
        <v>0</v>
      </c>
      <c r="AG191" s="6">
        <f t="shared" si="74"/>
        <v>0</v>
      </c>
      <c r="AH191">
        <v>0</v>
      </c>
      <c r="AI191">
        <v>0</v>
      </c>
      <c r="AJ191">
        <v>0</v>
      </c>
      <c r="AK191">
        <v>0</v>
      </c>
      <c r="AL191" s="6" t="str">
        <f t="shared" si="75"/>
        <v>NA</v>
      </c>
      <c r="AM191" s="6" t="str">
        <f t="shared" si="76"/>
        <v>NA</v>
      </c>
      <c r="AN191" s="6" t="str">
        <f t="shared" si="77"/>
        <v>NA</v>
      </c>
      <c r="AO191">
        <v>152</v>
      </c>
      <c r="AP191">
        <v>3</v>
      </c>
      <c r="AQ191">
        <v>3</v>
      </c>
      <c r="AR191">
        <v>18</v>
      </c>
      <c r="AS191" s="6">
        <f t="shared" si="78"/>
        <v>1.9736842105263157E-2</v>
      </c>
      <c r="AT191" s="6">
        <f t="shared" si="79"/>
        <v>1.9736842105263157E-2</v>
      </c>
      <c r="AU191" s="6">
        <f t="shared" si="80"/>
        <v>0.11842105263157894</v>
      </c>
      <c r="AV191">
        <f t="shared" si="81"/>
        <v>181</v>
      </c>
      <c r="AW191">
        <f t="shared" si="82"/>
        <v>6</v>
      </c>
      <c r="AX191">
        <f t="shared" si="83"/>
        <v>6</v>
      </c>
      <c r="AY191">
        <f t="shared" si="84"/>
        <v>21</v>
      </c>
      <c r="AZ191" s="6">
        <f t="shared" si="85"/>
        <v>3.3149171270718231E-2</v>
      </c>
      <c r="BA191" s="6">
        <f t="shared" si="86"/>
        <v>3.3149171270718231E-2</v>
      </c>
      <c r="BB191" s="6">
        <f t="shared" si="87"/>
        <v>0.11602209944751381</v>
      </c>
      <c r="BC191">
        <v>282</v>
      </c>
      <c r="BD191">
        <v>8</v>
      </c>
      <c r="BE191">
        <v>0</v>
      </c>
      <c r="BF191" s="6">
        <f t="shared" si="88"/>
        <v>0</v>
      </c>
      <c r="BG191">
        <v>0</v>
      </c>
      <c r="BH191" s="6">
        <f t="shared" si="89"/>
        <v>0</v>
      </c>
      <c r="BI191">
        <v>0</v>
      </c>
      <c r="BJ191" s="6">
        <f t="shared" si="90"/>
        <v>0</v>
      </c>
      <c r="BK191">
        <v>18</v>
      </c>
      <c r="BL191">
        <v>1</v>
      </c>
      <c r="BM191" s="6">
        <f t="shared" si="91"/>
        <v>5.5555555555555552E-2</v>
      </c>
      <c r="BN191">
        <v>1</v>
      </c>
      <c r="BO191" s="6">
        <f t="shared" si="92"/>
        <v>5.5555555555555552E-2</v>
      </c>
      <c r="BP191">
        <v>2</v>
      </c>
      <c r="BQ191" s="6">
        <f t="shared" si="93"/>
        <v>0.1111111111111111</v>
      </c>
      <c r="BR191">
        <v>285</v>
      </c>
      <c r="BS191">
        <v>401</v>
      </c>
      <c r="BT191">
        <v>0</v>
      </c>
      <c r="BU191">
        <v>0</v>
      </c>
      <c r="BV191">
        <v>0</v>
      </c>
      <c r="BW191" s="67" t="str">
        <f t="shared" si="94"/>
        <v>NA</v>
      </c>
      <c r="BX191">
        <v>411</v>
      </c>
      <c r="BY191">
        <v>88</v>
      </c>
      <c r="BZ191" s="6">
        <f t="shared" si="95"/>
        <v>0.21411192214111921</v>
      </c>
      <c r="CA191">
        <v>7</v>
      </c>
      <c r="CB191">
        <v>7</v>
      </c>
      <c r="CC191" s="6">
        <f t="shared" si="96"/>
        <v>1</v>
      </c>
    </row>
    <row r="192" spans="1:81" x14ac:dyDescent="0.3">
      <c r="A192" t="s">
        <v>444</v>
      </c>
      <c r="B192" t="s">
        <v>469</v>
      </c>
      <c r="C192" t="s">
        <v>470</v>
      </c>
      <c r="D192" s="50">
        <v>707619</v>
      </c>
      <c r="E192" t="s">
        <v>1063</v>
      </c>
      <c r="F192">
        <v>138</v>
      </c>
      <c r="G192">
        <v>110</v>
      </c>
      <c r="H192" s="6">
        <f t="shared" si="65"/>
        <v>0.79710144927536231</v>
      </c>
      <c r="I192">
        <v>91</v>
      </c>
      <c r="J192">
        <v>55</v>
      </c>
      <c r="K192">
        <v>92</v>
      </c>
      <c r="L192">
        <v>56</v>
      </c>
      <c r="M192">
        <v>31</v>
      </c>
      <c r="N192">
        <v>5</v>
      </c>
      <c r="O192">
        <v>7</v>
      </c>
      <c r="P192">
        <v>12</v>
      </c>
      <c r="Q192" s="6">
        <f t="shared" si="66"/>
        <v>0.16129032258064516</v>
      </c>
      <c r="R192" s="6">
        <f t="shared" si="67"/>
        <v>0.22580645161290322</v>
      </c>
      <c r="S192" s="6">
        <f t="shared" si="68"/>
        <v>0.38709677419354838</v>
      </c>
      <c r="T192">
        <v>247</v>
      </c>
      <c r="U192">
        <v>38</v>
      </c>
      <c r="V192">
        <v>53</v>
      </c>
      <c r="W192">
        <v>81</v>
      </c>
      <c r="X192" s="6">
        <f t="shared" si="69"/>
        <v>0.15384615384615385</v>
      </c>
      <c r="Y192" s="6">
        <f t="shared" si="70"/>
        <v>0.2145748987854251</v>
      </c>
      <c r="Z192" s="6">
        <f t="shared" si="71"/>
        <v>0.32793522267206476</v>
      </c>
      <c r="AA192">
        <v>6</v>
      </c>
      <c r="AB192">
        <v>2</v>
      </c>
      <c r="AC192">
        <v>2</v>
      </c>
      <c r="AD192">
        <v>2</v>
      </c>
      <c r="AE192" s="6">
        <f t="shared" si="72"/>
        <v>0.33333333333333331</v>
      </c>
      <c r="AF192" s="6">
        <f t="shared" si="73"/>
        <v>0.33333333333333331</v>
      </c>
      <c r="AG192" s="6">
        <f t="shared" si="74"/>
        <v>0.33333333333333331</v>
      </c>
      <c r="AH192">
        <v>0</v>
      </c>
      <c r="AI192">
        <v>0</v>
      </c>
      <c r="AJ192">
        <v>0</v>
      </c>
      <c r="AK192">
        <v>0</v>
      </c>
      <c r="AL192" s="6" t="str">
        <f t="shared" si="75"/>
        <v>NA</v>
      </c>
      <c r="AM192" s="6" t="str">
        <f t="shared" si="76"/>
        <v>NA</v>
      </c>
      <c r="AN192" s="6" t="str">
        <f t="shared" si="77"/>
        <v>NA</v>
      </c>
      <c r="AO192">
        <v>90</v>
      </c>
      <c r="AP192">
        <v>8</v>
      </c>
      <c r="AQ192">
        <v>10</v>
      </c>
      <c r="AR192">
        <v>20</v>
      </c>
      <c r="AS192" s="6">
        <f t="shared" si="78"/>
        <v>8.8888888888888892E-2</v>
      </c>
      <c r="AT192" s="6">
        <f t="shared" si="79"/>
        <v>0.1111111111111111</v>
      </c>
      <c r="AU192" s="6">
        <f t="shared" si="80"/>
        <v>0.22222222222222221</v>
      </c>
      <c r="AV192">
        <f t="shared" si="81"/>
        <v>374</v>
      </c>
      <c r="AW192">
        <f t="shared" si="82"/>
        <v>53</v>
      </c>
      <c r="AX192">
        <f t="shared" si="83"/>
        <v>72</v>
      </c>
      <c r="AY192">
        <f t="shared" si="84"/>
        <v>115</v>
      </c>
      <c r="AZ192" s="6">
        <f t="shared" si="85"/>
        <v>0.14171122994652408</v>
      </c>
      <c r="BA192" s="6">
        <f t="shared" si="86"/>
        <v>0.19251336898395721</v>
      </c>
      <c r="BB192" s="6">
        <f t="shared" si="87"/>
        <v>0.30748663101604279</v>
      </c>
      <c r="BC192">
        <v>520</v>
      </c>
      <c r="BD192">
        <v>48</v>
      </c>
      <c r="BE192">
        <v>5</v>
      </c>
      <c r="BF192" s="6">
        <f t="shared" si="88"/>
        <v>0.10416666666666667</v>
      </c>
      <c r="BG192">
        <v>15</v>
      </c>
      <c r="BH192" s="6">
        <f t="shared" si="89"/>
        <v>0.3125</v>
      </c>
      <c r="BI192">
        <v>17</v>
      </c>
      <c r="BJ192" s="6">
        <f t="shared" si="90"/>
        <v>0.35416666666666669</v>
      </c>
      <c r="BK192">
        <v>11</v>
      </c>
      <c r="BL192">
        <v>0</v>
      </c>
      <c r="BM192" s="6">
        <f t="shared" si="91"/>
        <v>0</v>
      </c>
      <c r="BN192">
        <v>2</v>
      </c>
      <c r="BO192" s="6">
        <f t="shared" si="92"/>
        <v>0.18181818181818182</v>
      </c>
      <c r="BP192">
        <v>2</v>
      </c>
      <c r="BQ192" s="6">
        <f t="shared" si="93"/>
        <v>0.18181818181818182</v>
      </c>
      <c r="BR192">
        <v>352</v>
      </c>
      <c r="BS192">
        <v>395</v>
      </c>
      <c r="BT192">
        <v>112</v>
      </c>
      <c r="BU192">
        <v>15</v>
      </c>
      <c r="BV192">
        <v>86</v>
      </c>
      <c r="BW192" s="67">
        <f t="shared" si="94"/>
        <v>0.9017857142857143</v>
      </c>
      <c r="BX192">
        <v>455</v>
      </c>
      <c r="BY192">
        <v>191</v>
      </c>
      <c r="BZ192" s="6">
        <f t="shared" si="95"/>
        <v>0.41978021978021979</v>
      </c>
      <c r="CA192">
        <v>228</v>
      </c>
      <c r="CB192">
        <v>224</v>
      </c>
      <c r="CC192" s="6">
        <f t="shared" si="96"/>
        <v>0.98245614035087714</v>
      </c>
    </row>
    <row r="193" spans="1:81" x14ac:dyDescent="0.3">
      <c r="A193" t="s">
        <v>444</v>
      </c>
      <c r="B193" t="s">
        <v>471</v>
      </c>
      <c r="C193" t="s">
        <v>472</v>
      </c>
      <c r="D193" s="50">
        <v>132120</v>
      </c>
      <c r="E193" t="s">
        <v>1063</v>
      </c>
      <c r="F193">
        <v>0</v>
      </c>
      <c r="G193">
        <v>0</v>
      </c>
      <c r="H193" s="6" t="str">
        <f t="shared" si="65"/>
        <v>NA</v>
      </c>
      <c r="I193">
        <v>31</v>
      </c>
      <c r="J193">
        <v>13</v>
      </c>
      <c r="K193">
        <v>60</v>
      </c>
      <c r="L193">
        <v>14</v>
      </c>
      <c r="M193">
        <v>0</v>
      </c>
      <c r="N193">
        <v>0</v>
      </c>
      <c r="O193">
        <v>0</v>
      </c>
      <c r="P193">
        <v>0</v>
      </c>
      <c r="Q193" s="6" t="str">
        <f t="shared" si="66"/>
        <v>NA</v>
      </c>
      <c r="R193" s="6" t="str">
        <f t="shared" si="67"/>
        <v>NA</v>
      </c>
      <c r="S193" s="6" t="str">
        <f t="shared" si="68"/>
        <v>NA</v>
      </c>
      <c r="T193">
        <v>71</v>
      </c>
      <c r="U193">
        <v>14</v>
      </c>
      <c r="V193">
        <v>21</v>
      </c>
      <c r="W193">
        <v>31</v>
      </c>
      <c r="X193" s="6">
        <f t="shared" si="69"/>
        <v>0.19718309859154928</v>
      </c>
      <c r="Y193" s="6">
        <f t="shared" si="70"/>
        <v>0.29577464788732394</v>
      </c>
      <c r="Z193" s="6">
        <f t="shared" si="71"/>
        <v>0.43661971830985913</v>
      </c>
      <c r="AA193">
        <v>7</v>
      </c>
      <c r="AB193">
        <v>0</v>
      </c>
      <c r="AC193">
        <v>2</v>
      </c>
      <c r="AD193">
        <v>2</v>
      </c>
      <c r="AE193" s="6">
        <f t="shared" si="72"/>
        <v>0</v>
      </c>
      <c r="AF193" s="6">
        <f t="shared" si="73"/>
        <v>0.2857142857142857</v>
      </c>
      <c r="AG193" s="6">
        <f t="shared" si="74"/>
        <v>0.2857142857142857</v>
      </c>
      <c r="AH193">
        <v>0</v>
      </c>
      <c r="AI193">
        <v>0</v>
      </c>
      <c r="AJ193">
        <v>0</v>
      </c>
      <c r="AK193">
        <v>0</v>
      </c>
      <c r="AL193" s="6" t="str">
        <f t="shared" si="75"/>
        <v>NA</v>
      </c>
      <c r="AM193" s="6" t="str">
        <f t="shared" si="76"/>
        <v>NA</v>
      </c>
      <c r="AN193" s="6" t="str">
        <f t="shared" si="77"/>
        <v>NA</v>
      </c>
      <c r="AO193">
        <v>83</v>
      </c>
      <c r="AP193">
        <v>2</v>
      </c>
      <c r="AQ193">
        <v>4</v>
      </c>
      <c r="AR193">
        <v>11</v>
      </c>
      <c r="AS193" s="6">
        <f t="shared" si="78"/>
        <v>2.4096385542168676E-2</v>
      </c>
      <c r="AT193" s="6">
        <f t="shared" si="79"/>
        <v>4.8192771084337352E-2</v>
      </c>
      <c r="AU193" s="6">
        <f t="shared" si="80"/>
        <v>0.13253012048192772</v>
      </c>
      <c r="AV193">
        <f t="shared" si="81"/>
        <v>161</v>
      </c>
      <c r="AW193">
        <f t="shared" si="82"/>
        <v>16</v>
      </c>
      <c r="AX193">
        <f t="shared" si="83"/>
        <v>27</v>
      </c>
      <c r="AY193">
        <f t="shared" si="84"/>
        <v>44</v>
      </c>
      <c r="AZ193" s="6">
        <f t="shared" si="85"/>
        <v>9.9378881987577633E-2</v>
      </c>
      <c r="BA193" s="6">
        <f t="shared" si="86"/>
        <v>0.16770186335403728</v>
      </c>
      <c r="BB193" s="6">
        <f t="shared" si="87"/>
        <v>0.27329192546583853</v>
      </c>
      <c r="BC193">
        <v>236</v>
      </c>
      <c r="BD193">
        <v>10</v>
      </c>
      <c r="BE193">
        <v>0</v>
      </c>
      <c r="BF193" s="6">
        <f t="shared" si="88"/>
        <v>0</v>
      </c>
      <c r="BG193">
        <v>3</v>
      </c>
      <c r="BH193" s="6">
        <f t="shared" si="89"/>
        <v>0.3</v>
      </c>
      <c r="BI193">
        <v>3</v>
      </c>
      <c r="BJ193" s="6">
        <f t="shared" si="90"/>
        <v>0.3</v>
      </c>
      <c r="BK193">
        <v>7</v>
      </c>
      <c r="BL193">
        <v>2</v>
      </c>
      <c r="BM193" s="6">
        <f t="shared" si="91"/>
        <v>0.2857142857142857</v>
      </c>
      <c r="BN193">
        <v>3</v>
      </c>
      <c r="BO193" s="6">
        <f t="shared" si="92"/>
        <v>0.42857142857142855</v>
      </c>
      <c r="BP193">
        <v>5</v>
      </c>
      <c r="BQ193" s="6">
        <f t="shared" si="93"/>
        <v>0.7142857142857143</v>
      </c>
      <c r="BR193">
        <v>219</v>
      </c>
      <c r="BS193">
        <v>218</v>
      </c>
      <c r="BT193">
        <v>0</v>
      </c>
      <c r="BU193">
        <v>0</v>
      </c>
      <c r="BV193">
        <v>0</v>
      </c>
      <c r="BW193" s="67" t="str">
        <f t="shared" si="94"/>
        <v>NA</v>
      </c>
      <c r="BX193">
        <v>265</v>
      </c>
      <c r="BY193">
        <v>180</v>
      </c>
      <c r="BZ193" s="6">
        <f t="shared" si="95"/>
        <v>0.67924528301886788</v>
      </c>
      <c r="CA193">
        <v>41</v>
      </c>
      <c r="CB193">
        <v>37</v>
      </c>
      <c r="CC193" s="6">
        <f t="shared" si="96"/>
        <v>0.90243902439024393</v>
      </c>
    </row>
    <row r="194" spans="1:81" x14ac:dyDescent="0.3">
      <c r="A194" t="s">
        <v>444</v>
      </c>
      <c r="B194" t="s">
        <v>473</v>
      </c>
      <c r="C194" t="s">
        <v>474</v>
      </c>
      <c r="D194" s="50">
        <v>304409</v>
      </c>
      <c r="E194" t="s">
        <v>1062</v>
      </c>
      <c r="F194">
        <v>179</v>
      </c>
      <c r="G194">
        <v>135</v>
      </c>
      <c r="H194" s="6">
        <f t="shared" si="65"/>
        <v>0.75418994413407825</v>
      </c>
      <c r="I194">
        <v>36</v>
      </c>
      <c r="J194">
        <v>21</v>
      </c>
      <c r="K194">
        <v>65</v>
      </c>
      <c r="L194">
        <v>27</v>
      </c>
      <c r="M194">
        <v>41</v>
      </c>
      <c r="N194">
        <v>6</v>
      </c>
      <c r="O194">
        <v>9</v>
      </c>
      <c r="P194">
        <v>13</v>
      </c>
      <c r="Q194" s="6">
        <f t="shared" si="66"/>
        <v>0.14634146341463414</v>
      </c>
      <c r="R194" s="6">
        <f t="shared" si="67"/>
        <v>0.21951219512195122</v>
      </c>
      <c r="S194" s="6">
        <f t="shared" si="68"/>
        <v>0.31707317073170732</v>
      </c>
      <c r="T194">
        <v>220</v>
      </c>
      <c r="U194">
        <v>62</v>
      </c>
      <c r="V194">
        <v>74</v>
      </c>
      <c r="W194">
        <v>110</v>
      </c>
      <c r="X194" s="6">
        <f t="shared" si="69"/>
        <v>0.2818181818181818</v>
      </c>
      <c r="Y194" s="6">
        <f t="shared" si="70"/>
        <v>0.33636363636363636</v>
      </c>
      <c r="Z194" s="6">
        <f t="shared" si="71"/>
        <v>0.5</v>
      </c>
      <c r="AA194">
        <v>60</v>
      </c>
      <c r="AB194">
        <v>5</v>
      </c>
      <c r="AC194">
        <v>10</v>
      </c>
      <c r="AD194">
        <v>13</v>
      </c>
      <c r="AE194" s="6">
        <f t="shared" si="72"/>
        <v>8.3333333333333329E-2</v>
      </c>
      <c r="AF194" s="6">
        <f t="shared" si="73"/>
        <v>0.16666666666666666</v>
      </c>
      <c r="AG194" s="6">
        <f t="shared" si="74"/>
        <v>0.21666666666666667</v>
      </c>
      <c r="AH194">
        <v>0</v>
      </c>
      <c r="AI194">
        <v>0</v>
      </c>
      <c r="AJ194">
        <v>0</v>
      </c>
      <c r="AK194">
        <v>0</v>
      </c>
      <c r="AL194" s="6" t="str">
        <f t="shared" si="75"/>
        <v>NA</v>
      </c>
      <c r="AM194" s="6" t="str">
        <f t="shared" si="76"/>
        <v>NA</v>
      </c>
      <c r="AN194" s="6" t="str">
        <f t="shared" si="77"/>
        <v>NA</v>
      </c>
      <c r="AO194">
        <v>82</v>
      </c>
      <c r="AP194">
        <v>3</v>
      </c>
      <c r="AQ194">
        <v>6</v>
      </c>
      <c r="AR194">
        <v>12</v>
      </c>
      <c r="AS194" s="6">
        <f t="shared" si="78"/>
        <v>3.6585365853658534E-2</v>
      </c>
      <c r="AT194" s="6">
        <f t="shared" si="79"/>
        <v>7.3170731707317069E-2</v>
      </c>
      <c r="AU194" s="6">
        <f t="shared" si="80"/>
        <v>0.14634146341463414</v>
      </c>
      <c r="AV194">
        <f t="shared" si="81"/>
        <v>403</v>
      </c>
      <c r="AW194">
        <f t="shared" si="82"/>
        <v>76</v>
      </c>
      <c r="AX194">
        <f t="shared" si="83"/>
        <v>99</v>
      </c>
      <c r="AY194">
        <f t="shared" si="84"/>
        <v>148</v>
      </c>
      <c r="AZ194" s="6">
        <f t="shared" si="85"/>
        <v>0.18858560794044665</v>
      </c>
      <c r="BA194" s="6">
        <f t="shared" si="86"/>
        <v>0.24565756823821339</v>
      </c>
      <c r="BB194" s="6">
        <f t="shared" si="87"/>
        <v>0.36724565756823824</v>
      </c>
      <c r="BC194">
        <v>903</v>
      </c>
      <c r="BD194">
        <v>11</v>
      </c>
      <c r="BE194">
        <v>0</v>
      </c>
      <c r="BF194" s="6">
        <f t="shared" si="88"/>
        <v>0</v>
      </c>
      <c r="BG194">
        <v>0</v>
      </c>
      <c r="BH194" s="6">
        <f t="shared" si="89"/>
        <v>0</v>
      </c>
      <c r="BI194">
        <v>0</v>
      </c>
      <c r="BJ194" s="6">
        <f t="shared" si="90"/>
        <v>0</v>
      </c>
      <c r="BK194">
        <v>56</v>
      </c>
      <c r="BL194">
        <v>19</v>
      </c>
      <c r="BM194" s="6">
        <f t="shared" si="91"/>
        <v>0.3392857142857143</v>
      </c>
      <c r="BN194">
        <v>1</v>
      </c>
      <c r="BO194" s="6">
        <f t="shared" si="92"/>
        <v>1.7857142857142856E-2</v>
      </c>
      <c r="BP194">
        <v>19</v>
      </c>
      <c r="BQ194" s="6">
        <f t="shared" si="93"/>
        <v>0.3392857142857143</v>
      </c>
      <c r="BR194">
        <v>592</v>
      </c>
      <c r="BS194">
        <v>688</v>
      </c>
      <c r="BT194">
        <v>139</v>
      </c>
      <c r="BU194">
        <v>10</v>
      </c>
      <c r="BV194">
        <v>102</v>
      </c>
      <c r="BW194" s="67">
        <f t="shared" si="94"/>
        <v>0.80575539568345322</v>
      </c>
      <c r="BX194">
        <v>874</v>
      </c>
      <c r="BY194">
        <v>341</v>
      </c>
      <c r="BZ194" s="6">
        <f t="shared" si="95"/>
        <v>0.39016018306636158</v>
      </c>
      <c r="CA194">
        <v>6</v>
      </c>
      <c r="CB194">
        <v>6</v>
      </c>
      <c r="CC194" s="6">
        <f t="shared" si="96"/>
        <v>1</v>
      </c>
    </row>
    <row r="195" spans="1:81" x14ac:dyDescent="0.3">
      <c r="A195" t="s">
        <v>444</v>
      </c>
      <c r="B195" t="s">
        <v>475</v>
      </c>
      <c r="C195" t="s">
        <v>476</v>
      </c>
      <c r="D195" s="50">
        <v>125684</v>
      </c>
      <c r="E195" t="s">
        <v>1064</v>
      </c>
      <c r="F195">
        <v>240</v>
      </c>
      <c r="G195">
        <v>204</v>
      </c>
      <c r="H195" s="6">
        <f t="shared" si="65"/>
        <v>0.85</v>
      </c>
      <c r="I195">
        <v>53</v>
      </c>
      <c r="J195">
        <v>37</v>
      </c>
      <c r="K195">
        <v>75</v>
      </c>
      <c r="L195">
        <v>46</v>
      </c>
      <c r="M195">
        <v>0</v>
      </c>
      <c r="N195">
        <v>0</v>
      </c>
      <c r="O195">
        <v>0</v>
      </c>
      <c r="P195">
        <v>0</v>
      </c>
      <c r="Q195" s="6" t="str">
        <f t="shared" si="66"/>
        <v>NA</v>
      </c>
      <c r="R195" s="6" t="str">
        <f t="shared" si="67"/>
        <v>NA</v>
      </c>
      <c r="S195" s="6" t="str">
        <f t="shared" si="68"/>
        <v>NA</v>
      </c>
      <c r="T195">
        <v>147</v>
      </c>
      <c r="U195">
        <v>11</v>
      </c>
      <c r="V195">
        <v>21</v>
      </c>
      <c r="W195">
        <v>32</v>
      </c>
      <c r="X195" s="6">
        <f t="shared" si="69"/>
        <v>7.4829931972789115E-2</v>
      </c>
      <c r="Y195" s="6">
        <f t="shared" si="70"/>
        <v>0.14285714285714285</v>
      </c>
      <c r="Z195" s="6">
        <f t="shared" si="71"/>
        <v>0.21768707482993196</v>
      </c>
      <c r="AA195">
        <v>91</v>
      </c>
      <c r="AB195">
        <v>5</v>
      </c>
      <c r="AC195">
        <v>9</v>
      </c>
      <c r="AD195">
        <v>19</v>
      </c>
      <c r="AE195" s="6">
        <f t="shared" si="72"/>
        <v>5.4945054945054944E-2</v>
      </c>
      <c r="AF195" s="6">
        <f t="shared" si="73"/>
        <v>9.8901098901098897E-2</v>
      </c>
      <c r="AG195" s="6">
        <f t="shared" si="74"/>
        <v>0.2087912087912088</v>
      </c>
      <c r="AH195">
        <v>0</v>
      </c>
      <c r="AI195">
        <v>0</v>
      </c>
      <c r="AJ195">
        <v>0</v>
      </c>
      <c r="AK195">
        <v>0</v>
      </c>
      <c r="AL195" s="6" t="str">
        <f t="shared" si="75"/>
        <v>NA</v>
      </c>
      <c r="AM195" s="6" t="str">
        <f t="shared" si="76"/>
        <v>NA</v>
      </c>
      <c r="AN195" s="6" t="str">
        <f t="shared" si="77"/>
        <v>NA</v>
      </c>
      <c r="AO195">
        <v>10</v>
      </c>
      <c r="AP195">
        <v>0</v>
      </c>
      <c r="AQ195">
        <v>0</v>
      </c>
      <c r="AR195">
        <v>0</v>
      </c>
      <c r="AS195" s="6">
        <f t="shared" si="78"/>
        <v>0</v>
      </c>
      <c r="AT195" s="6">
        <f t="shared" si="79"/>
        <v>0</v>
      </c>
      <c r="AU195" s="6">
        <f t="shared" si="80"/>
        <v>0</v>
      </c>
      <c r="AV195">
        <f t="shared" si="81"/>
        <v>248</v>
      </c>
      <c r="AW195">
        <f t="shared" si="82"/>
        <v>16</v>
      </c>
      <c r="AX195">
        <f t="shared" si="83"/>
        <v>30</v>
      </c>
      <c r="AY195">
        <f t="shared" si="84"/>
        <v>51</v>
      </c>
      <c r="AZ195" s="6">
        <f t="shared" si="85"/>
        <v>6.4516129032258063E-2</v>
      </c>
      <c r="BA195" s="6">
        <f t="shared" si="86"/>
        <v>0.12096774193548387</v>
      </c>
      <c r="BB195" s="6">
        <f t="shared" si="87"/>
        <v>0.20564516129032259</v>
      </c>
      <c r="BC195">
        <v>976</v>
      </c>
      <c r="BD195">
        <v>4</v>
      </c>
      <c r="BE195">
        <v>0</v>
      </c>
      <c r="BF195" s="6">
        <f t="shared" si="88"/>
        <v>0</v>
      </c>
      <c r="BG195">
        <v>0</v>
      </c>
      <c r="BH195" s="6">
        <f t="shared" si="89"/>
        <v>0</v>
      </c>
      <c r="BI195">
        <v>0</v>
      </c>
      <c r="BJ195" s="6">
        <f t="shared" si="90"/>
        <v>0</v>
      </c>
      <c r="BK195">
        <v>65</v>
      </c>
      <c r="BL195">
        <v>18</v>
      </c>
      <c r="BM195" s="6">
        <f t="shared" si="91"/>
        <v>0.27692307692307694</v>
      </c>
      <c r="BN195">
        <v>6</v>
      </c>
      <c r="BO195" s="6">
        <f t="shared" si="92"/>
        <v>9.2307692307692313E-2</v>
      </c>
      <c r="BP195">
        <v>24</v>
      </c>
      <c r="BQ195" s="6">
        <f t="shared" si="93"/>
        <v>0.36923076923076925</v>
      </c>
      <c r="BR195">
        <v>702</v>
      </c>
      <c r="BS195">
        <v>708</v>
      </c>
      <c r="BT195">
        <v>0</v>
      </c>
      <c r="BU195">
        <v>0</v>
      </c>
      <c r="BV195">
        <v>0</v>
      </c>
      <c r="BW195" s="67" t="str">
        <f t="shared" si="94"/>
        <v>NA</v>
      </c>
      <c r="BX195">
        <v>811</v>
      </c>
      <c r="BY195">
        <v>333</v>
      </c>
      <c r="BZ195" s="6">
        <f t="shared" si="95"/>
        <v>0.41060419235511714</v>
      </c>
      <c r="CA195">
        <v>27</v>
      </c>
      <c r="CB195">
        <v>25</v>
      </c>
      <c r="CC195" s="6">
        <f t="shared" si="96"/>
        <v>0.92592592592592593</v>
      </c>
    </row>
    <row r="196" spans="1:81" x14ac:dyDescent="0.3">
      <c r="A196" t="s">
        <v>444</v>
      </c>
      <c r="B196" t="s">
        <v>994</v>
      </c>
      <c r="C196" t="s">
        <v>478</v>
      </c>
      <c r="D196" s="50">
        <v>596662</v>
      </c>
      <c r="E196" t="s">
        <v>1064</v>
      </c>
      <c r="F196">
        <v>145</v>
      </c>
      <c r="G196">
        <v>145</v>
      </c>
      <c r="H196" s="6">
        <f t="shared" ref="H196:H259" si="97">IFERROR(G196/F196,"NA")</f>
        <v>1</v>
      </c>
      <c r="I196">
        <v>35</v>
      </c>
      <c r="J196">
        <v>19</v>
      </c>
      <c r="K196">
        <v>41</v>
      </c>
      <c r="L196">
        <v>19</v>
      </c>
      <c r="M196">
        <v>30</v>
      </c>
      <c r="N196">
        <v>2</v>
      </c>
      <c r="O196">
        <v>4</v>
      </c>
      <c r="P196">
        <v>5</v>
      </c>
      <c r="Q196" s="6">
        <f t="shared" ref="Q196:Q259" si="98">IFERROR(N196/M196,"NA")</f>
        <v>6.6666666666666666E-2</v>
      </c>
      <c r="R196" s="6">
        <f t="shared" ref="R196:R259" si="99">IFERROR(O196/M196,"NA")</f>
        <v>0.13333333333333333</v>
      </c>
      <c r="S196" s="6">
        <f t="shared" ref="S196:S259" si="100">IFERROR(P196/M196,"NA")</f>
        <v>0.16666666666666666</v>
      </c>
      <c r="T196">
        <v>428</v>
      </c>
      <c r="U196">
        <v>96</v>
      </c>
      <c r="V196">
        <v>112</v>
      </c>
      <c r="W196">
        <v>140</v>
      </c>
      <c r="X196" s="6">
        <f t="shared" ref="X196:X259" si="101">IFERROR(U196/T196,"NA")</f>
        <v>0.22429906542056074</v>
      </c>
      <c r="Y196" s="6">
        <f t="shared" ref="Y196:Y259" si="102">IFERROR(V196/T196,"NA")</f>
        <v>0.26168224299065418</v>
      </c>
      <c r="Z196" s="6">
        <f t="shared" ref="Z196:Z259" si="103">IFERROR(W196/T196,"NA")</f>
        <v>0.32710280373831774</v>
      </c>
      <c r="AA196">
        <v>46</v>
      </c>
      <c r="AB196">
        <v>4</v>
      </c>
      <c r="AC196">
        <v>6</v>
      </c>
      <c r="AD196">
        <v>7</v>
      </c>
      <c r="AE196" s="6">
        <f t="shared" ref="AE196:AE259" si="104">IFERROR(AB196/AA196,"NA")</f>
        <v>8.6956521739130432E-2</v>
      </c>
      <c r="AF196" s="6">
        <f t="shared" ref="AF196:AF259" si="105">IFERROR(AC196/AA196,"NA")</f>
        <v>0.13043478260869565</v>
      </c>
      <c r="AG196" s="6">
        <f t="shared" ref="AG196:AG259" si="106">IFERROR(AD196/AA196,"NA")</f>
        <v>0.15217391304347827</v>
      </c>
      <c r="AH196">
        <v>0</v>
      </c>
      <c r="AI196">
        <v>0</v>
      </c>
      <c r="AJ196">
        <v>0</v>
      </c>
      <c r="AK196">
        <v>0</v>
      </c>
      <c r="AL196" s="6" t="str">
        <f t="shared" ref="AL196:AL259" si="107">IFERROR(AI196/AH196,"NA")</f>
        <v>NA</v>
      </c>
      <c r="AM196" s="6" t="str">
        <f t="shared" ref="AM196:AM259" si="108">IFERROR(AJ196/AH196,"NA")</f>
        <v>NA</v>
      </c>
      <c r="AN196" s="6" t="str">
        <f t="shared" ref="AN196:AN259" si="109">IFERROR(AK196/AH196,"NA")</f>
        <v>NA</v>
      </c>
      <c r="AO196">
        <v>136</v>
      </c>
      <c r="AP196">
        <v>12</v>
      </c>
      <c r="AQ196">
        <v>15</v>
      </c>
      <c r="AR196">
        <v>25</v>
      </c>
      <c r="AS196" s="6">
        <f t="shared" ref="AS196:AS259" si="110">IFERROR(AP196/AO196,"NA")</f>
        <v>8.8235294117647065E-2</v>
      </c>
      <c r="AT196" s="6">
        <f t="shared" ref="AT196:AT259" si="111">IFERROR(AQ196/AO196,"NA")</f>
        <v>0.11029411764705882</v>
      </c>
      <c r="AU196" s="6">
        <f t="shared" ref="AU196:AU259" si="112">IFERROR(AR196/AO196,"NA")</f>
        <v>0.18382352941176472</v>
      </c>
      <c r="AV196">
        <f t="shared" ref="AV196:AV259" si="113">M196+T196+AA196+AH196+AO196</f>
        <v>640</v>
      </c>
      <c r="AW196">
        <f t="shared" ref="AW196:AW259" si="114">N196+U196+AB196+AI196+AP196</f>
        <v>114</v>
      </c>
      <c r="AX196">
        <f t="shared" ref="AX196:AX259" si="115">O196+V196+AC196+AJ196+AQ196</f>
        <v>137</v>
      </c>
      <c r="AY196">
        <f t="shared" ref="AY196:AY259" si="116">P196+W196+AD196+AK196+AR196</f>
        <v>177</v>
      </c>
      <c r="AZ196" s="6">
        <f t="shared" ref="AZ196:AZ259" si="117">IFERROR(AW196/AV196,"NA")</f>
        <v>0.17812500000000001</v>
      </c>
      <c r="BA196" s="6">
        <f t="shared" ref="BA196:BA259" si="118">IFERROR(AX196/AV196,"NA")</f>
        <v>0.21406249999999999</v>
      </c>
      <c r="BB196" s="6">
        <f t="shared" ref="BB196:BB259" si="119">IFERROR(AY196/AV196,"NA")</f>
        <v>0.27656249999999999</v>
      </c>
      <c r="BC196">
        <v>1087</v>
      </c>
      <c r="BD196">
        <v>42</v>
      </c>
      <c r="BE196">
        <v>13</v>
      </c>
      <c r="BF196" s="6">
        <f t="shared" ref="BF196:BF259" si="120">IFERROR(BE196/BD196,"NA")</f>
        <v>0.30952380952380953</v>
      </c>
      <c r="BG196">
        <v>5</v>
      </c>
      <c r="BH196" s="6">
        <f t="shared" ref="BH196:BH259" si="121">IFERROR(BG196/BD196,"NA")</f>
        <v>0.11904761904761904</v>
      </c>
      <c r="BI196">
        <v>18</v>
      </c>
      <c r="BJ196" s="6">
        <f t="shared" ref="BJ196:BJ259" si="122">IFERROR(BI196/BD196,"NA")</f>
        <v>0.42857142857142855</v>
      </c>
      <c r="BK196">
        <v>12</v>
      </c>
      <c r="BL196">
        <v>1</v>
      </c>
      <c r="BM196" s="6">
        <f t="shared" ref="BM196:BM259" si="123">IFERROR(BL196/BK196,"NA")</f>
        <v>8.3333333333333329E-2</v>
      </c>
      <c r="BN196">
        <v>4</v>
      </c>
      <c r="BO196" s="6">
        <f t="shared" ref="BO196:BO259" si="124">IFERROR(BN196/BK196,"NA")</f>
        <v>0.33333333333333331</v>
      </c>
      <c r="BP196">
        <v>5</v>
      </c>
      <c r="BQ196" s="6">
        <f t="shared" ref="BQ196:BQ259" si="125">IFERROR(BP196/BK196,"NA")</f>
        <v>0.41666666666666669</v>
      </c>
      <c r="BR196">
        <v>796</v>
      </c>
      <c r="BS196">
        <v>914</v>
      </c>
      <c r="BT196">
        <v>86</v>
      </c>
      <c r="BU196">
        <v>36</v>
      </c>
      <c r="BV196">
        <v>33</v>
      </c>
      <c r="BW196" s="67">
        <f t="shared" ref="BW196:BW259" si="126">IFERROR((BU196+BV196)/BT196,"NA")</f>
        <v>0.80232558139534882</v>
      </c>
      <c r="BX196">
        <v>1040</v>
      </c>
      <c r="BY196">
        <v>623</v>
      </c>
      <c r="BZ196" s="6">
        <f t="shared" ref="BZ196:BZ259" si="127">IFERROR(BY196/BX196,"NA")</f>
        <v>0.59903846153846152</v>
      </c>
      <c r="CA196">
        <v>157</v>
      </c>
      <c r="CB196">
        <v>155</v>
      </c>
      <c r="CC196" s="6">
        <f t="shared" ref="CC196:CC259" si="128">IFERROR(CB196/CA196,"NA")</f>
        <v>0.98726114649681529</v>
      </c>
    </row>
    <row r="197" spans="1:81" x14ac:dyDescent="0.3">
      <c r="A197" t="s">
        <v>444</v>
      </c>
      <c r="B197" t="s">
        <v>479</v>
      </c>
      <c r="C197" t="s">
        <v>480</v>
      </c>
      <c r="D197" s="50">
        <v>824043</v>
      </c>
      <c r="E197" t="s">
        <v>1063</v>
      </c>
      <c r="F197">
        <v>78</v>
      </c>
      <c r="G197">
        <v>78</v>
      </c>
      <c r="H197" s="6">
        <f t="shared" si="97"/>
        <v>1</v>
      </c>
      <c r="I197">
        <v>33</v>
      </c>
      <c r="J197">
        <v>18</v>
      </c>
      <c r="K197">
        <v>33</v>
      </c>
      <c r="L197">
        <v>18</v>
      </c>
      <c r="M197">
        <v>73</v>
      </c>
      <c r="N197">
        <v>1</v>
      </c>
      <c r="O197">
        <v>5</v>
      </c>
      <c r="P197">
        <v>7</v>
      </c>
      <c r="Q197" s="6">
        <f t="shared" si="98"/>
        <v>1.3698630136986301E-2</v>
      </c>
      <c r="R197" s="6">
        <f t="shared" si="99"/>
        <v>6.8493150684931503E-2</v>
      </c>
      <c r="S197" s="6">
        <f t="shared" si="100"/>
        <v>9.5890410958904104E-2</v>
      </c>
      <c r="T197">
        <v>316</v>
      </c>
      <c r="U197">
        <v>26</v>
      </c>
      <c r="V197">
        <v>44</v>
      </c>
      <c r="W197">
        <v>73</v>
      </c>
      <c r="X197" s="6">
        <f t="shared" si="101"/>
        <v>8.2278481012658222E-2</v>
      </c>
      <c r="Y197" s="6">
        <f t="shared" si="102"/>
        <v>0.13924050632911392</v>
      </c>
      <c r="Z197" s="6">
        <f t="shared" si="103"/>
        <v>0.23101265822784811</v>
      </c>
      <c r="AA197">
        <v>36</v>
      </c>
      <c r="AB197">
        <v>0</v>
      </c>
      <c r="AC197">
        <v>0</v>
      </c>
      <c r="AD197">
        <v>0</v>
      </c>
      <c r="AE197" s="6">
        <f t="shared" si="104"/>
        <v>0</v>
      </c>
      <c r="AF197" s="6">
        <f t="shared" si="105"/>
        <v>0</v>
      </c>
      <c r="AG197" s="6">
        <f t="shared" si="106"/>
        <v>0</v>
      </c>
      <c r="AH197">
        <v>0</v>
      </c>
      <c r="AI197">
        <v>0</v>
      </c>
      <c r="AJ197">
        <v>0</v>
      </c>
      <c r="AK197">
        <v>0</v>
      </c>
      <c r="AL197" s="6" t="str">
        <f t="shared" si="107"/>
        <v>NA</v>
      </c>
      <c r="AM197" s="6" t="str">
        <f t="shared" si="108"/>
        <v>NA</v>
      </c>
      <c r="AN197" s="6" t="str">
        <f t="shared" si="109"/>
        <v>NA</v>
      </c>
      <c r="AO197">
        <v>84</v>
      </c>
      <c r="AP197">
        <v>5</v>
      </c>
      <c r="AQ197">
        <v>6</v>
      </c>
      <c r="AR197">
        <v>14</v>
      </c>
      <c r="AS197" s="6">
        <f t="shared" si="110"/>
        <v>5.9523809523809521E-2</v>
      </c>
      <c r="AT197" s="6">
        <f t="shared" si="111"/>
        <v>7.1428571428571425E-2</v>
      </c>
      <c r="AU197" s="6">
        <f t="shared" si="112"/>
        <v>0.16666666666666666</v>
      </c>
      <c r="AV197">
        <f t="shared" si="113"/>
        <v>509</v>
      </c>
      <c r="AW197">
        <f t="shared" si="114"/>
        <v>32</v>
      </c>
      <c r="AX197">
        <f t="shared" si="115"/>
        <v>55</v>
      </c>
      <c r="AY197">
        <f t="shared" si="116"/>
        <v>94</v>
      </c>
      <c r="AZ197" s="6">
        <f t="shared" si="117"/>
        <v>6.2868369351669937E-2</v>
      </c>
      <c r="BA197" s="6">
        <f t="shared" si="118"/>
        <v>0.10805500982318271</v>
      </c>
      <c r="BB197" s="6">
        <f t="shared" si="119"/>
        <v>0.18467583497053044</v>
      </c>
      <c r="BC197">
        <v>642</v>
      </c>
      <c r="BD197">
        <v>33</v>
      </c>
      <c r="BE197">
        <v>1</v>
      </c>
      <c r="BF197" s="6">
        <f t="shared" si="120"/>
        <v>3.0303030303030304E-2</v>
      </c>
      <c r="BG197">
        <v>9</v>
      </c>
      <c r="BH197" s="6">
        <f t="shared" si="121"/>
        <v>0.27272727272727271</v>
      </c>
      <c r="BI197">
        <v>9</v>
      </c>
      <c r="BJ197" s="6">
        <f t="shared" si="122"/>
        <v>0.27272727272727271</v>
      </c>
      <c r="BK197">
        <v>29</v>
      </c>
      <c r="BL197">
        <v>0</v>
      </c>
      <c r="BM197" s="6">
        <f t="shared" si="123"/>
        <v>0</v>
      </c>
      <c r="BN197">
        <v>3</v>
      </c>
      <c r="BO197" s="6">
        <f t="shared" si="124"/>
        <v>0.10344827586206896</v>
      </c>
      <c r="BP197">
        <v>3</v>
      </c>
      <c r="BQ197" s="6">
        <f t="shared" si="125"/>
        <v>0.10344827586206896</v>
      </c>
      <c r="BR197">
        <v>493</v>
      </c>
      <c r="BS197">
        <v>591</v>
      </c>
      <c r="BT197">
        <v>9</v>
      </c>
      <c r="BU197">
        <v>0</v>
      </c>
      <c r="BV197">
        <v>4</v>
      </c>
      <c r="BW197" s="67">
        <f t="shared" si="126"/>
        <v>0.44444444444444442</v>
      </c>
      <c r="BX197">
        <v>658</v>
      </c>
      <c r="BY197">
        <v>282</v>
      </c>
      <c r="BZ197" s="6">
        <f t="shared" si="127"/>
        <v>0.42857142857142855</v>
      </c>
      <c r="CA197">
        <v>96</v>
      </c>
      <c r="CB197">
        <v>90</v>
      </c>
      <c r="CC197" s="6">
        <f t="shared" si="128"/>
        <v>0.9375</v>
      </c>
    </row>
    <row r="198" spans="1:81" x14ac:dyDescent="0.3">
      <c r="A198" t="s">
        <v>444</v>
      </c>
      <c r="B198" t="s">
        <v>481</v>
      </c>
      <c r="C198" t="s">
        <v>482</v>
      </c>
      <c r="D198" s="50">
        <v>223694</v>
      </c>
      <c r="E198" t="s">
        <v>1064</v>
      </c>
      <c r="F198">
        <v>40</v>
      </c>
      <c r="G198">
        <v>40</v>
      </c>
      <c r="H198" s="6">
        <f t="shared" si="97"/>
        <v>1</v>
      </c>
      <c r="I198">
        <v>15</v>
      </c>
      <c r="J198">
        <v>7</v>
      </c>
      <c r="K198">
        <v>51</v>
      </c>
      <c r="L198">
        <v>8</v>
      </c>
      <c r="M198">
        <v>6</v>
      </c>
      <c r="N198">
        <v>1</v>
      </c>
      <c r="O198">
        <v>1</v>
      </c>
      <c r="P198">
        <v>1</v>
      </c>
      <c r="Q198" s="6">
        <f t="shared" si="98"/>
        <v>0.16666666666666666</v>
      </c>
      <c r="R198" s="6">
        <f t="shared" si="99"/>
        <v>0.16666666666666666</v>
      </c>
      <c r="S198" s="6">
        <f t="shared" si="100"/>
        <v>0.16666666666666666</v>
      </c>
      <c r="T198">
        <v>49</v>
      </c>
      <c r="U198">
        <v>12</v>
      </c>
      <c r="V198">
        <v>14</v>
      </c>
      <c r="W198">
        <v>15</v>
      </c>
      <c r="X198" s="6">
        <f t="shared" si="101"/>
        <v>0.24489795918367346</v>
      </c>
      <c r="Y198" s="6">
        <f t="shared" si="102"/>
        <v>0.2857142857142857</v>
      </c>
      <c r="Z198" s="6">
        <f t="shared" si="103"/>
        <v>0.30612244897959184</v>
      </c>
      <c r="AA198">
        <v>47</v>
      </c>
      <c r="AB198">
        <v>2</v>
      </c>
      <c r="AC198">
        <v>3</v>
      </c>
      <c r="AD198">
        <v>10</v>
      </c>
      <c r="AE198" s="6">
        <f t="shared" si="104"/>
        <v>4.2553191489361701E-2</v>
      </c>
      <c r="AF198" s="6">
        <f t="shared" si="105"/>
        <v>6.3829787234042548E-2</v>
      </c>
      <c r="AG198" s="6">
        <f t="shared" si="106"/>
        <v>0.21276595744680851</v>
      </c>
      <c r="AH198">
        <v>77</v>
      </c>
      <c r="AI198">
        <v>1</v>
      </c>
      <c r="AJ198">
        <v>2</v>
      </c>
      <c r="AK198">
        <v>5</v>
      </c>
      <c r="AL198" s="6">
        <f t="shared" si="107"/>
        <v>1.2987012987012988E-2</v>
      </c>
      <c r="AM198" s="6">
        <f t="shared" si="108"/>
        <v>2.5974025974025976E-2</v>
      </c>
      <c r="AN198" s="6">
        <f t="shared" si="109"/>
        <v>6.4935064935064929E-2</v>
      </c>
      <c r="AO198">
        <v>179</v>
      </c>
      <c r="AP198">
        <v>16</v>
      </c>
      <c r="AQ198">
        <v>20</v>
      </c>
      <c r="AR198">
        <v>31</v>
      </c>
      <c r="AS198" s="6">
        <f t="shared" si="110"/>
        <v>8.9385474860335198E-2</v>
      </c>
      <c r="AT198" s="6">
        <f t="shared" si="111"/>
        <v>0.11173184357541899</v>
      </c>
      <c r="AU198" s="6">
        <f t="shared" si="112"/>
        <v>0.17318435754189945</v>
      </c>
      <c r="AV198">
        <f t="shared" si="113"/>
        <v>358</v>
      </c>
      <c r="AW198">
        <f t="shared" si="114"/>
        <v>32</v>
      </c>
      <c r="AX198">
        <f t="shared" si="115"/>
        <v>40</v>
      </c>
      <c r="AY198">
        <f t="shared" si="116"/>
        <v>62</v>
      </c>
      <c r="AZ198" s="6">
        <f t="shared" si="117"/>
        <v>8.9385474860335198E-2</v>
      </c>
      <c r="BA198" s="6">
        <f t="shared" si="118"/>
        <v>0.11173184357541899</v>
      </c>
      <c r="BB198" s="6">
        <f t="shared" si="119"/>
        <v>0.17318435754189945</v>
      </c>
      <c r="BC198">
        <v>371</v>
      </c>
      <c r="BD198">
        <v>3</v>
      </c>
      <c r="BE198">
        <v>0</v>
      </c>
      <c r="BF198" s="6">
        <f t="shared" si="120"/>
        <v>0</v>
      </c>
      <c r="BG198">
        <v>3</v>
      </c>
      <c r="BH198" s="6">
        <f t="shared" si="121"/>
        <v>1</v>
      </c>
      <c r="BI198">
        <v>3</v>
      </c>
      <c r="BJ198" s="6">
        <f t="shared" si="122"/>
        <v>1</v>
      </c>
      <c r="BK198">
        <v>10</v>
      </c>
      <c r="BL198">
        <v>0</v>
      </c>
      <c r="BM198" s="6">
        <f t="shared" si="123"/>
        <v>0</v>
      </c>
      <c r="BN198">
        <v>0</v>
      </c>
      <c r="BO198" s="6">
        <f t="shared" si="124"/>
        <v>0</v>
      </c>
      <c r="BP198">
        <v>0</v>
      </c>
      <c r="BQ198" s="6">
        <f t="shared" si="125"/>
        <v>0</v>
      </c>
      <c r="BR198">
        <v>280</v>
      </c>
      <c r="BS198">
        <v>317</v>
      </c>
      <c r="BT198">
        <v>57</v>
      </c>
      <c r="BU198">
        <v>7</v>
      </c>
      <c r="BV198">
        <v>50</v>
      </c>
      <c r="BW198" s="67">
        <f t="shared" si="126"/>
        <v>1</v>
      </c>
      <c r="BX198">
        <v>366</v>
      </c>
      <c r="BY198">
        <v>116</v>
      </c>
      <c r="BZ198" s="6">
        <f t="shared" si="127"/>
        <v>0.31693989071038253</v>
      </c>
      <c r="CA198">
        <v>19</v>
      </c>
      <c r="CB198">
        <v>18</v>
      </c>
      <c r="CC198" s="6">
        <f t="shared" si="128"/>
        <v>0.94736842105263153</v>
      </c>
    </row>
    <row r="199" spans="1:81" x14ac:dyDescent="0.3">
      <c r="A199" t="s">
        <v>444</v>
      </c>
      <c r="B199" t="s">
        <v>483</v>
      </c>
      <c r="C199" t="s">
        <v>484</v>
      </c>
      <c r="D199" s="50">
        <v>1160414</v>
      </c>
      <c r="E199" t="s">
        <v>1064</v>
      </c>
      <c r="F199">
        <v>241</v>
      </c>
      <c r="G199">
        <v>227</v>
      </c>
      <c r="H199" s="6">
        <f t="shared" si="97"/>
        <v>0.94190871369294604</v>
      </c>
      <c r="I199">
        <v>41</v>
      </c>
      <c r="J199">
        <v>26</v>
      </c>
      <c r="K199">
        <v>61</v>
      </c>
      <c r="L199">
        <v>30</v>
      </c>
      <c r="M199">
        <v>0</v>
      </c>
      <c r="N199">
        <v>0</v>
      </c>
      <c r="O199">
        <v>0</v>
      </c>
      <c r="P199">
        <v>0</v>
      </c>
      <c r="Q199" s="6" t="str">
        <f t="shared" si="98"/>
        <v>NA</v>
      </c>
      <c r="R199" s="6" t="str">
        <f t="shared" si="99"/>
        <v>NA</v>
      </c>
      <c r="S199" s="6" t="str">
        <f t="shared" si="100"/>
        <v>NA</v>
      </c>
      <c r="T199">
        <v>427</v>
      </c>
      <c r="U199">
        <v>70</v>
      </c>
      <c r="V199">
        <v>118</v>
      </c>
      <c r="W199">
        <v>142</v>
      </c>
      <c r="X199" s="6">
        <f t="shared" si="101"/>
        <v>0.16393442622950818</v>
      </c>
      <c r="Y199" s="6">
        <f t="shared" si="102"/>
        <v>0.27634660421545665</v>
      </c>
      <c r="Z199" s="6">
        <f t="shared" si="103"/>
        <v>0.33255269320843089</v>
      </c>
      <c r="AA199">
        <v>53</v>
      </c>
      <c r="AB199">
        <v>2</v>
      </c>
      <c r="AC199">
        <v>2</v>
      </c>
      <c r="AD199">
        <v>3</v>
      </c>
      <c r="AE199" s="6">
        <f t="shared" si="104"/>
        <v>3.7735849056603772E-2</v>
      </c>
      <c r="AF199" s="6">
        <f t="shared" si="105"/>
        <v>3.7735849056603772E-2</v>
      </c>
      <c r="AG199" s="6">
        <f t="shared" si="106"/>
        <v>5.6603773584905662E-2</v>
      </c>
      <c r="AH199">
        <v>0</v>
      </c>
      <c r="AI199">
        <v>0</v>
      </c>
      <c r="AJ199">
        <v>0</v>
      </c>
      <c r="AK199">
        <v>0</v>
      </c>
      <c r="AL199" s="6" t="str">
        <f t="shared" si="107"/>
        <v>NA</v>
      </c>
      <c r="AM199" s="6" t="str">
        <f t="shared" si="108"/>
        <v>NA</v>
      </c>
      <c r="AN199" s="6" t="str">
        <f t="shared" si="109"/>
        <v>NA</v>
      </c>
      <c r="AO199">
        <v>44</v>
      </c>
      <c r="AP199">
        <v>0</v>
      </c>
      <c r="AQ199">
        <v>1</v>
      </c>
      <c r="AR199">
        <v>1</v>
      </c>
      <c r="AS199" s="6">
        <f t="shared" si="110"/>
        <v>0</v>
      </c>
      <c r="AT199" s="6">
        <f t="shared" si="111"/>
        <v>2.2727272727272728E-2</v>
      </c>
      <c r="AU199" s="6">
        <f t="shared" si="112"/>
        <v>2.2727272727272728E-2</v>
      </c>
      <c r="AV199">
        <f t="shared" si="113"/>
        <v>524</v>
      </c>
      <c r="AW199">
        <f t="shared" si="114"/>
        <v>72</v>
      </c>
      <c r="AX199">
        <f t="shared" si="115"/>
        <v>121</v>
      </c>
      <c r="AY199">
        <f t="shared" si="116"/>
        <v>146</v>
      </c>
      <c r="AZ199" s="6">
        <f t="shared" si="117"/>
        <v>0.13740458015267176</v>
      </c>
      <c r="BA199" s="6">
        <f t="shared" si="118"/>
        <v>0.23091603053435114</v>
      </c>
      <c r="BB199" s="6">
        <f t="shared" si="119"/>
        <v>0.2786259541984733</v>
      </c>
      <c r="BC199">
        <v>1105</v>
      </c>
      <c r="BD199">
        <v>59</v>
      </c>
      <c r="BE199">
        <v>6</v>
      </c>
      <c r="BF199" s="6">
        <f t="shared" si="120"/>
        <v>0.10169491525423729</v>
      </c>
      <c r="BG199">
        <v>36</v>
      </c>
      <c r="BH199" s="6">
        <f t="shared" si="121"/>
        <v>0.61016949152542377</v>
      </c>
      <c r="BI199">
        <v>39</v>
      </c>
      <c r="BJ199" s="6">
        <f t="shared" si="122"/>
        <v>0.66101694915254239</v>
      </c>
      <c r="BK199">
        <v>52</v>
      </c>
      <c r="BL199">
        <v>12</v>
      </c>
      <c r="BM199" s="6">
        <f t="shared" si="123"/>
        <v>0.23076923076923078</v>
      </c>
      <c r="BN199">
        <v>11</v>
      </c>
      <c r="BO199" s="6">
        <f t="shared" si="124"/>
        <v>0.21153846153846154</v>
      </c>
      <c r="BP199">
        <v>22</v>
      </c>
      <c r="BQ199" s="6">
        <f t="shared" si="125"/>
        <v>0.42307692307692307</v>
      </c>
      <c r="BR199">
        <v>754</v>
      </c>
      <c r="BS199">
        <v>849</v>
      </c>
      <c r="BT199">
        <v>15</v>
      </c>
      <c r="BU199">
        <v>6</v>
      </c>
      <c r="BV199">
        <v>3</v>
      </c>
      <c r="BW199" s="67">
        <f t="shared" si="126"/>
        <v>0.6</v>
      </c>
      <c r="BX199">
        <v>996</v>
      </c>
      <c r="BY199">
        <v>480</v>
      </c>
      <c r="BZ199" s="6">
        <f t="shared" si="127"/>
        <v>0.48192771084337349</v>
      </c>
      <c r="CA199">
        <v>114</v>
      </c>
      <c r="CB199">
        <v>107</v>
      </c>
      <c r="CC199" s="6">
        <f t="shared" si="128"/>
        <v>0.93859649122807021</v>
      </c>
    </row>
    <row r="200" spans="1:81" x14ac:dyDescent="0.3">
      <c r="A200" t="s">
        <v>444</v>
      </c>
      <c r="B200" t="s">
        <v>485</v>
      </c>
      <c r="C200" t="s">
        <v>486</v>
      </c>
      <c r="D200" s="50">
        <v>994002</v>
      </c>
      <c r="E200" t="s">
        <v>1064</v>
      </c>
      <c r="F200">
        <v>90</v>
      </c>
      <c r="G200">
        <v>90</v>
      </c>
      <c r="H200" s="6">
        <f t="shared" si="97"/>
        <v>1</v>
      </c>
      <c r="I200">
        <v>37</v>
      </c>
      <c r="J200">
        <v>5</v>
      </c>
      <c r="K200">
        <v>123</v>
      </c>
      <c r="L200">
        <v>58</v>
      </c>
      <c r="M200">
        <v>0</v>
      </c>
      <c r="N200">
        <v>0</v>
      </c>
      <c r="O200">
        <v>0</v>
      </c>
      <c r="P200">
        <v>0</v>
      </c>
      <c r="Q200" s="6" t="str">
        <f t="shared" si="98"/>
        <v>NA</v>
      </c>
      <c r="R200" s="6" t="str">
        <f t="shared" si="99"/>
        <v>NA</v>
      </c>
      <c r="S200" s="6" t="str">
        <f t="shared" si="100"/>
        <v>NA</v>
      </c>
      <c r="T200">
        <v>124</v>
      </c>
      <c r="U200">
        <v>8</v>
      </c>
      <c r="V200">
        <v>8</v>
      </c>
      <c r="W200">
        <v>17</v>
      </c>
      <c r="X200" s="6">
        <f t="shared" si="101"/>
        <v>6.4516129032258063E-2</v>
      </c>
      <c r="Y200" s="6">
        <f t="shared" si="102"/>
        <v>6.4516129032258063E-2</v>
      </c>
      <c r="Z200" s="6">
        <f t="shared" si="103"/>
        <v>0.13709677419354838</v>
      </c>
      <c r="AA200">
        <v>19</v>
      </c>
      <c r="AB200">
        <v>0</v>
      </c>
      <c r="AC200">
        <v>1</v>
      </c>
      <c r="AD200">
        <v>4</v>
      </c>
      <c r="AE200" s="6">
        <f t="shared" si="104"/>
        <v>0</v>
      </c>
      <c r="AF200" s="6">
        <f t="shared" si="105"/>
        <v>5.2631578947368418E-2</v>
      </c>
      <c r="AG200" s="6">
        <f t="shared" si="106"/>
        <v>0.21052631578947367</v>
      </c>
      <c r="AH200">
        <v>390</v>
      </c>
      <c r="AI200">
        <v>11</v>
      </c>
      <c r="AJ200">
        <v>24</v>
      </c>
      <c r="AK200">
        <v>41</v>
      </c>
      <c r="AL200" s="6">
        <f t="shared" si="107"/>
        <v>2.8205128205128206E-2</v>
      </c>
      <c r="AM200" s="6">
        <f t="shared" si="108"/>
        <v>6.1538461538461542E-2</v>
      </c>
      <c r="AN200" s="6">
        <f t="shared" si="109"/>
        <v>0.10512820512820513</v>
      </c>
      <c r="AO200">
        <v>533</v>
      </c>
      <c r="AP200">
        <v>19</v>
      </c>
      <c r="AQ200">
        <v>33</v>
      </c>
      <c r="AR200">
        <v>62</v>
      </c>
      <c r="AS200" s="6">
        <f t="shared" si="110"/>
        <v>3.5647279549718573E-2</v>
      </c>
      <c r="AT200" s="6">
        <f t="shared" si="111"/>
        <v>6.1913696060037521E-2</v>
      </c>
      <c r="AU200" s="6">
        <f t="shared" si="112"/>
        <v>0.11632270168855535</v>
      </c>
      <c r="AV200">
        <f t="shared" si="113"/>
        <v>1066</v>
      </c>
      <c r="AW200">
        <f t="shared" si="114"/>
        <v>38</v>
      </c>
      <c r="AX200">
        <f t="shared" si="115"/>
        <v>66</v>
      </c>
      <c r="AY200">
        <f t="shared" si="116"/>
        <v>124</v>
      </c>
      <c r="AZ200" s="6">
        <f t="shared" si="117"/>
        <v>3.5647279549718573E-2</v>
      </c>
      <c r="BA200" s="6">
        <f t="shared" si="118"/>
        <v>6.1913696060037521E-2</v>
      </c>
      <c r="BB200" s="6">
        <f t="shared" si="119"/>
        <v>0.11632270168855535</v>
      </c>
      <c r="BC200">
        <v>297</v>
      </c>
      <c r="BD200">
        <v>19</v>
      </c>
      <c r="BE200">
        <v>7</v>
      </c>
      <c r="BF200" s="6">
        <f t="shared" si="120"/>
        <v>0.36842105263157893</v>
      </c>
      <c r="BG200">
        <v>8</v>
      </c>
      <c r="BH200" s="6">
        <f t="shared" si="121"/>
        <v>0.42105263157894735</v>
      </c>
      <c r="BI200">
        <v>8</v>
      </c>
      <c r="BJ200" s="6">
        <f t="shared" si="122"/>
        <v>0.42105263157894735</v>
      </c>
      <c r="BK200">
        <v>53</v>
      </c>
      <c r="BL200">
        <v>18</v>
      </c>
      <c r="BM200" s="6">
        <f t="shared" si="123"/>
        <v>0.33962264150943394</v>
      </c>
      <c r="BN200">
        <v>17</v>
      </c>
      <c r="BO200" s="6">
        <f t="shared" si="124"/>
        <v>0.32075471698113206</v>
      </c>
      <c r="BP200">
        <v>27</v>
      </c>
      <c r="BQ200" s="6">
        <f t="shared" si="125"/>
        <v>0.50943396226415094</v>
      </c>
      <c r="BR200">
        <v>205</v>
      </c>
      <c r="BS200">
        <v>356</v>
      </c>
      <c r="BT200">
        <v>13</v>
      </c>
      <c r="BU200">
        <v>1</v>
      </c>
      <c r="BV200">
        <v>12</v>
      </c>
      <c r="BW200" s="67">
        <f t="shared" si="126"/>
        <v>1</v>
      </c>
      <c r="BX200">
        <v>407</v>
      </c>
      <c r="BY200">
        <v>325</v>
      </c>
      <c r="BZ200" s="6">
        <f t="shared" si="127"/>
        <v>0.79852579852579852</v>
      </c>
      <c r="CA200">
        <v>69</v>
      </c>
      <c r="CB200">
        <v>69</v>
      </c>
      <c r="CC200" s="6">
        <f t="shared" si="128"/>
        <v>1</v>
      </c>
    </row>
    <row r="201" spans="1:81" x14ac:dyDescent="0.3">
      <c r="A201" t="s">
        <v>487</v>
      </c>
      <c r="B201" t="s">
        <v>488</v>
      </c>
      <c r="C201" t="s">
        <v>489</v>
      </c>
      <c r="D201" s="50">
        <v>12955703</v>
      </c>
      <c r="E201" t="s">
        <v>90</v>
      </c>
      <c r="F201">
        <v>2522</v>
      </c>
      <c r="G201">
        <v>2355</v>
      </c>
      <c r="H201" s="6">
        <f t="shared" si="97"/>
        <v>0.93378271213322761</v>
      </c>
      <c r="I201">
        <v>65</v>
      </c>
      <c r="J201">
        <v>32</v>
      </c>
      <c r="K201">
        <v>90</v>
      </c>
      <c r="L201">
        <v>40</v>
      </c>
      <c r="M201">
        <v>163</v>
      </c>
      <c r="N201">
        <v>31</v>
      </c>
      <c r="O201">
        <v>52</v>
      </c>
      <c r="P201">
        <v>58</v>
      </c>
      <c r="Q201" s="6">
        <f t="shared" si="98"/>
        <v>0.19018404907975461</v>
      </c>
      <c r="R201" s="6">
        <f t="shared" si="99"/>
        <v>0.31901840490797545</v>
      </c>
      <c r="S201" s="6">
        <f t="shared" si="100"/>
        <v>0.35582822085889571</v>
      </c>
      <c r="T201">
        <v>430</v>
      </c>
      <c r="U201">
        <v>115</v>
      </c>
      <c r="V201">
        <v>156</v>
      </c>
      <c r="W201">
        <v>172</v>
      </c>
      <c r="X201" s="6">
        <f t="shared" si="101"/>
        <v>0.26744186046511625</v>
      </c>
      <c r="Y201" s="6">
        <f t="shared" si="102"/>
        <v>0.36279069767441863</v>
      </c>
      <c r="Z201" s="6">
        <f t="shared" si="103"/>
        <v>0.4</v>
      </c>
      <c r="AA201">
        <v>218</v>
      </c>
      <c r="AB201">
        <v>21</v>
      </c>
      <c r="AC201">
        <v>35</v>
      </c>
      <c r="AD201">
        <v>41</v>
      </c>
      <c r="AE201" s="6">
        <f t="shared" si="104"/>
        <v>9.6330275229357804E-2</v>
      </c>
      <c r="AF201" s="6">
        <f t="shared" si="105"/>
        <v>0.16055045871559634</v>
      </c>
      <c r="AG201" s="6">
        <f t="shared" si="106"/>
        <v>0.18807339449541285</v>
      </c>
      <c r="AH201">
        <v>0</v>
      </c>
      <c r="AI201">
        <v>0</v>
      </c>
      <c r="AJ201">
        <v>0</v>
      </c>
      <c r="AK201">
        <v>0</v>
      </c>
      <c r="AL201" s="6" t="str">
        <f t="shared" si="107"/>
        <v>NA</v>
      </c>
      <c r="AM201" s="6" t="str">
        <f t="shared" si="108"/>
        <v>NA</v>
      </c>
      <c r="AN201" s="6" t="str">
        <f t="shared" si="109"/>
        <v>NA</v>
      </c>
      <c r="AO201">
        <v>1604</v>
      </c>
      <c r="AP201">
        <v>164</v>
      </c>
      <c r="AQ201">
        <v>229</v>
      </c>
      <c r="AR201">
        <v>300</v>
      </c>
      <c r="AS201" s="6">
        <f t="shared" si="110"/>
        <v>0.10224438902743142</v>
      </c>
      <c r="AT201" s="6">
        <f t="shared" si="111"/>
        <v>0.14276807980049874</v>
      </c>
      <c r="AU201" s="6">
        <f t="shared" si="112"/>
        <v>0.18703241895261846</v>
      </c>
      <c r="AV201">
        <f t="shared" si="113"/>
        <v>2415</v>
      </c>
      <c r="AW201">
        <f t="shared" si="114"/>
        <v>331</v>
      </c>
      <c r="AX201">
        <f t="shared" si="115"/>
        <v>472</v>
      </c>
      <c r="AY201">
        <f t="shared" si="116"/>
        <v>571</v>
      </c>
      <c r="AZ201" s="6">
        <f t="shared" si="117"/>
        <v>0.13706004140786748</v>
      </c>
      <c r="BA201" s="6">
        <f t="shared" si="118"/>
        <v>0.19544513457556936</v>
      </c>
      <c r="BB201" s="6">
        <f t="shared" si="119"/>
        <v>0.23643892339544514</v>
      </c>
      <c r="BC201">
        <v>10027</v>
      </c>
      <c r="BD201">
        <v>1018</v>
      </c>
      <c r="BE201">
        <v>111</v>
      </c>
      <c r="BF201" s="6">
        <f t="shared" si="120"/>
        <v>0.10903732809430255</v>
      </c>
      <c r="BG201">
        <v>331</v>
      </c>
      <c r="BH201" s="6">
        <f t="shared" si="121"/>
        <v>0.325147347740668</v>
      </c>
      <c r="BI201">
        <v>390</v>
      </c>
      <c r="BJ201" s="6">
        <f t="shared" si="122"/>
        <v>0.38310412573673869</v>
      </c>
      <c r="BK201">
        <v>499</v>
      </c>
      <c r="BL201">
        <v>159</v>
      </c>
      <c r="BM201" s="6">
        <f t="shared" si="123"/>
        <v>0.31863727454909818</v>
      </c>
      <c r="BN201">
        <v>142</v>
      </c>
      <c r="BO201" s="6">
        <f t="shared" si="124"/>
        <v>0.28456913827655311</v>
      </c>
      <c r="BP201">
        <v>263</v>
      </c>
      <c r="BQ201" s="6">
        <f t="shared" si="125"/>
        <v>0.52705410821643284</v>
      </c>
      <c r="BR201">
        <v>4501</v>
      </c>
      <c r="BS201">
        <v>6577</v>
      </c>
      <c r="BT201">
        <v>561</v>
      </c>
      <c r="BU201">
        <v>249</v>
      </c>
      <c r="BV201">
        <v>270</v>
      </c>
      <c r="BW201" s="67">
        <f t="shared" si="126"/>
        <v>0.92513368983957223</v>
      </c>
      <c r="BX201">
        <v>6377</v>
      </c>
      <c r="BY201">
        <v>1382</v>
      </c>
      <c r="BZ201" s="6">
        <f t="shared" si="127"/>
        <v>0.2167163242904187</v>
      </c>
      <c r="CA201">
        <v>5895</v>
      </c>
      <c r="CB201">
        <v>5491</v>
      </c>
      <c r="CC201" s="6">
        <f t="shared" si="128"/>
        <v>0.93146734520780328</v>
      </c>
    </row>
    <row r="202" spans="1:81" x14ac:dyDescent="0.3">
      <c r="A202" t="s">
        <v>487</v>
      </c>
      <c r="B202" t="s">
        <v>490</v>
      </c>
      <c r="C202" t="s">
        <v>491</v>
      </c>
      <c r="D202" s="50">
        <v>6994909</v>
      </c>
      <c r="E202" t="s">
        <v>1062</v>
      </c>
      <c r="F202">
        <v>1238</v>
      </c>
      <c r="G202">
        <v>707</v>
      </c>
      <c r="H202" s="6">
        <f t="shared" si="97"/>
        <v>0.57108239095315028</v>
      </c>
      <c r="I202">
        <v>74</v>
      </c>
      <c r="J202">
        <v>45</v>
      </c>
      <c r="K202">
        <v>118</v>
      </c>
      <c r="L202">
        <v>57</v>
      </c>
      <c r="M202">
        <v>70</v>
      </c>
      <c r="N202">
        <v>9</v>
      </c>
      <c r="O202">
        <v>15</v>
      </c>
      <c r="P202">
        <v>23</v>
      </c>
      <c r="Q202" s="6">
        <f t="shared" si="98"/>
        <v>0.12857142857142856</v>
      </c>
      <c r="R202" s="6">
        <f t="shared" si="99"/>
        <v>0.21428571428571427</v>
      </c>
      <c r="S202" s="6">
        <f t="shared" si="100"/>
        <v>0.32857142857142857</v>
      </c>
      <c r="T202">
        <v>407</v>
      </c>
      <c r="U202">
        <v>59</v>
      </c>
      <c r="V202">
        <v>71</v>
      </c>
      <c r="W202">
        <v>95</v>
      </c>
      <c r="X202" s="6">
        <f t="shared" si="101"/>
        <v>0.14496314496314497</v>
      </c>
      <c r="Y202" s="6">
        <f t="shared" si="102"/>
        <v>0.17444717444717445</v>
      </c>
      <c r="Z202" s="6">
        <f t="shared" si="103"/>
        <v>0.2334152334152334</v>
      </c>
      <c r="AA202">
        <v>213</v>
      </c>
      <c r="AB202">
        <v>5</v>
      </c>
      <c r="AC202">
        <v>10</v>
      </c>
      <c r="AD202">
        <v>19</v>
      </c>
      <c r="AE202" s="6">
        <f t="shared" si="104"/>
        <v>2.3474178403755867E-2</v>
      </c>
      <c r="AF202" s="6">
        <f t="shared" si="105"/>
        <v>4.6948356807511735E-2</v>
      </c>
      <c r="AG202" s="6">
        <f t="shared" si="106"/>
        <v>8.9201877934272297E-2</v>
      </c>
      <c r="AH202">
        <v>0</v>
      </c>
      <c r="AI202">
        <v>0</v>
      </c>
      <c r="AJ202">
        <v>0</v>
      </c>
      <c r="AK202">
        <v>0</v>
      </c>
      <c r="AL202" s="6" t="str">
        <f t="shared" si="107"/>
        <v>NA</v>
      </c>
      <c r="AM202" s="6" t="str">
        <f t="shared" si="108"/>
        <v>NA</v>
      </c>
      <c r="AN202" s="6" t="str">
        <f t="shared" si="109"/>
        <v>NA</v>
      </c>
      <c r="AO202">
        <v>660</v>
      </c>
      <c r="AP202">
        <v>26</v>
      </c>
      <c r="AQ202">
        <v>47</v>
      </c>
      <c r="AR202">
        <v>71</v>
      </c>
      <c r="AS202" s="6">
        <f t="shared" si="110"/>
        <v>3.9393939393939391E-2</v>
      </c>
      <c r="AT202" s="6">
        <f t="shared" si="111"/>
        <v>7.1212121212121213E-2</v>
      </c>
      <c r="AU202" s="6">
        <f t="shared" si="112"/>
        <v>0.10757575757575757</v>
      </c>
      <c r="AV202">
        <f t="shared" si="113"/>
        <v>1350</v>
      </c>
      <c r="AW202">
        <f t="shared" si="114"/>
        <v>99</v>
      </c>
      <c r="AX202">
        <f t="shared" si="115"/>
        <v>143</v>
      </c>
      <c r="AY202">
        <f t="shared" si="116"/>
        <v>208</v>
      </c>
      <c r="AZ202" s="6">
        <f t="shared" si="117"/>
        <v>7.3333333333333334E-2</v>
      </c>
      <c r="BA202" s="6">
        <f t="shared" si="118"/>
        <v>0.10592592592592592</v>
      </c>
      <c r="BB202" s="6">
        <f t="shared" si="119"/>
        <v>0.15407407407407409</v>
      </c>
      <c r="BC202">
        <v>2741</v>
      </c>
      <c r="BD202">
        <v>532</v>
      </c>
      <c r="BE202">
        <v>55</v>
      </c>
      <c r="BF202" s="6">
        <f t="shared" si="120"/>
        <v>0.10338345864661654</v>
      </c>
      <c r="BG202">
        <v>166</v>
      </c>
      <c r="BH202" s="6">
        <f t="shared" si="121"/>
        <v>0.31203007518796994</v>
      </c>
      <c r="BI202">
        <v>188</v>
      </c>
      <c r="BJ202" s="6">
        <f t="shared" si="122"/>
        <v>0.35338345864661652</v>
      </c>
      <c r="BK202">
        <v>260</v>
      </c>
      <c r="BL202">
        <v>56</v>
      </c>
      <c r="BM202" s="6">
        <f t="shared" si="123"/>
        <v>0.2153846153846154</v>
      </c>
      <c r="BN202">
        <v>85</v>
      </c>
      <c r="BO202" s="6">
        <f t="shared" si="124"/>
        <v>0.32692307692307693</v>
      </c>
      <c r="BP202">
        <v>123</v>
      </c>
      <c r="BQ202" s="6">
        <f t="shared" si="125"/>
        <v>0.47307692307692306</v>
      </c>
      <c r="BR202">
        <v>1558</v>
      </c>
      <c r="BS202">
        <v>2241</v>
      </c>
      <c r="BT202">
        <v>365</v>
      </c>
      <c r="BU202">
        <v>134</v>
      </c>
      <c r="BV202">
        <v>107</v>
      </c>
      <c r="BW202" s="67">
        <f t="shared" si="126"/>
        <v>0.66027397260273968</v>
      </c>
      <c r="BX202">
        <v>2174</v>
      </c>
      <c r="BY202">
        <v>491</v>
      </c>
      <c r="BZ202" s="6">
        <f t="shared" si="127"/>
        <v>0.22585096596136153</v>
      </c>
      <c r="CA202">
        <v>2592</v>
      </c>
      <c r="CB202">
        <v>2439</v>
      </c>
      <c r="CC202" s="6">
        <f t="shared" si="128"/>
        <v>0.94097222222222221</v>
      </c>
    </row>
    <row r="203" spans="1:81" x14ac:dyDescent="0.3">
      <c r="A203" t="s">
        <v>487</v>
      </c>
      <c r="B203" t="s">
        <v>492</v>
      </c>
      <c r="C203" t="s">
        <v>493</v>
      </c>
      <c r="D203" s="50">
        <v>2230636</v>
      </c>
      <c r="E203" t="s">
        <v>1063</v>
      </c>
      <c r="F203">
        <v>428</v>
      </c>
      <c r="G203">
        <v>375</v>
      </c>
      <c r="H203" s="6">
        <f t="shared" si="97"/>
        <v>0.87616822429906538</v>
      </c>
      <c r="I203">
        <v>39</v>
      </c>
      <c r="J203">
        <v>31</v>
      </c>
      <c r="K203">
        <v>149</v>
      </c>
      <c r="L203">
        <v>61</v>
      </c>
      <c r="M203">
        <v>8</v>
      </c>
      <c r="N203">
        <v>1</v>
      </c>
      <c r="O203">
        <v>1</v>
      </c>
      <c r="P203">
        <v>2</v>
      </c>
      <c r="Q203" s="6">
        <f t="shared" si="98"/>
        <v>0.125</v>
      </c>
      <c r="R203" s="6">
        <f t="shared" si="99"/>
        <v>0.125</v>
      </c>
      <c r="S203" s="6">
        <f t="shared" si="100"/>
        <v>0.25</v>
      </c>
      <c r="T203">
        <v>191</v>
      </c>
      <c r="U203">
        <v>6</v>
      </c>
      <c r="V203">
        <v>9</v>
      </c>
      <c r="W203">
        <v>12</v>
      </c>
      <c r="X203" s="6">
        <f t="shared" si="101"/>
        <v>3.1413612565445025E-2</v>
      </c>
      <c r="Y203" s="6">
        <f t="shared" si="102"/>
        <v>4.712041884816754E-2</v>
      </c>
      <c r="Z203" s="6">
        <f t="shared" si="103"/>
        <v>6.2827225130890049E-2</v>
      </c>
      <c r="AA203">
        <v>136</v>
      </c>
      <c r="AB203">
        <v>15</v>
      </c>
      <c r="AC203">
        <v>17</v>
      </c>
      <c r="AD203">
        <v>20</v>
      </c>
      <c r="AE203" s="6">
        <f t="shared" si="104"/>
        <v>0.11029411764705882</v>
      </c>
      <c r="AF203" s="6">
        <f t="shared" si="105"/>
        <v>0.125</v>
      </c>
      <c r="AG203" s="6">
        <f t="shared" si="106"/>
        <v>0.14705882352941177</v>
      </c>
      <c r="AH203">
        <v>0</v>
      </c>
      <c r="AI203">
        <v>0</v>
      </c>
      <c r="AJ203">
        <v>0</v>
      </c>
      <c r="AK203">
        <v>0</v>
      </c>
      <c r="AL203" s="6" t="str">
        <f t="shared" si="107"/>
        <v>NA</v>
      </c>
      <c r="AM203" s="6" t="str">
        <f t="shared" si="108"/>
        <v>NA</v>
      </c>
      <c r="AN203" s="6" t="str">
        <f t="shared" si="109"/>
        <v>NA</v>
      </c>
      <c r="AO203">
        <v>441</v>
      </c>
      <c r="AP203">
        <v>8</v>
      </c>
      <c r="AQ203">
        <v>17</v>
      </c>
      <c r="AR203">
        <v>28</v>
      </c>
      <c r="AS203" s="6">
        <f t="shared" si="110"/>
        <v>1.8140589569160998E-2</v>
      </c>
      <c r="AT203" s="6">
        <f t="shared" si="111"/>
        <v>3.8548752834467119E-2</v>
      </c>
      <c r="AU203" s="6">
        <f t="shared" si="112"/>
        <v>6.3492063492063489E-2</v>
      </c>
      <c r="AV203">
        <f t="shared" si="113"/>
        <v>776</v>
      </c>
      <c r="AW203">
        <f t="shared" si="114"/>
        <v>30</v>
      </c>
      <c r="AX203">
        <f t="shared" si="115"/>
        <v>44</v>
      </c>
      <c r="AY203">
        <f t="shared" si="116"/>
        <v>62</v>
      </c>
      <c r="AZ203" s="6">
        <f t="shared" si="117"/>
        <v>3.8659793814432991E-2</v>
      </c>
      <c r="BA203" s="6">
        <f t="shared" si="118"/>
        <v>5.6701030927835051E-2</v>
      </c>
      <c r="BB203" s="6">
        <f t="shared" si="119"/>
        <v>7.9896907216494839E-2</v>
      </c>
      <c r="BC203">
        <v>921</v>
      </c>
      <c r="BD203">
        <v>140</v>
      </c>
      <c r="BE203">
        <v>25</v>
      </c>
      <c r="BF203" s="6">
        <f t="shared" si="120"/>
        <v>0.17857142857142858</v>
      </c>
      <c r="BG203">
        <v>52</v>
      </c>
      <c r="BH203" s="6">
        <f t="shared" si="121"/>
        <v>0.37142857142857144</v>
      </c>
      <c r="BI203">
        <v>68</v>
      </c>
      <c r="BJ203" s="6">
        <f t="shared" si="122"/>
        <v>0.48571428571428571</v>
      </c>
      <c r="BK203">
        <v>134</v>
      </c>
      <c r="BL203">
        <v>14</v>
      </c>
      <c r="BM203" s="6">
        <f t="shared" si="123"/>
        <v>0.1044776119402985</v>
      </c>
      <c r="BN203">
        <v>25</v>
      </c>
      <c r="BO203" s="6">
        <f t="shared" si="124"/>
        <v>0.18656716417910449</v>
      </c>
      <c r="BP203">
        <v>35</v>
      </c>
      <c r="BQ203" s="6">
        <f t="shared" si="125"/>
        <v>0.26119402985074625</v>
      </c>
      <c r="BR203">
        <v>592</v>
      </c>
      <c r="BS203">
        <v>972</v>
      </c>
      <c r="BT203">
        <v>22</v>
      </c>
      <c r="BU203">
        <v>15</v>
      </c>
      <c r="BV203">
        <v>6</v>
      </c>
      <c r="BW203" s="67">
        <f t="shared" si="126"/>
        <v>0.95454545454545459</v>
      </c>
      <c r="BX203">
        <v>901</v>
      </c>
      <c r="BY203">
        <v>509</v>
      </c>
      <c r="BZ203" s="6">
        <f t="shared" si="127"/>
        <v>0.56492785793562705</v>
      </c>
      <c r="CA203">
        <v>778</v>
      </c>
      <c r="CB203">
        <v>712</v>
      </c>
      <c r="CC203" s="6">
        <f t="shared" si="128"/>
        <v>0.91516709511568128</v>
      </c>
    </row>
    <row r="204" spans="1:81" x14ac:dyDescent="0.3">
      <c r="A204" t="s">
        <v>487</v>
      </c>
      <c r="B204" t="s">
        <v>1084</v>
      </c>
      <c r="C204" t="s">
        <v>495</v>
      </c>
      <c r="D204" s="50">
        <v>3868141</v>
      </c>
      <c r="E204" t="s">
        <v>1064</v>
      </c>
      <c r="F204">
        <v>323</v>
      </c>
      <c r="G204">
        <v>305</v>
      </c>
      <c r="H204" s="6">
        <f t="shared" si="97"/>
        <v>0.94427244582043346</v>
      </c>
      <c r="I204">
        <v>75</v>
      </c>
      <c r="J204">
        <v>42</v>
      </c>
      <c r="K204">
        <v>105</v>
      </c>
      <c r="L204">
        <v>51</v>
      </c>
      <c r="M204">
        <v>74</v>
      </c>
      <c r="N204">
        <v>2</v>
      </c>
      <c r="O204">
        <v>4</v>
      </c>
      <c r="P204">
        <v>5</v>
      </c>
      <c r="Q204" s="6">
        <f t="shared" si="98"/>
        <v>2.7027027027027029E-2</v>
      </c>
      <c r="R204" s="6">
        <f t="shared" si="99"/>
        <v>5.4054054054054057E-2</v>
      </c>
      <c r="S204" s="6">
        <f t="shared" si="100"/>
        <v>6.7567567567567571E-2</v>
      </c>
      <c r="T204">
        <v>300</v>
      </c>
      <c r="U204">
        <v>32</v>
      </c>
      <c r="V204">
        <v>44</v>
      </c>
      <c r="W204">
        <v>51</v>
      </c>
      <c r="X204" s="6">
        <f t="shared" si="101"/>
        <v>0.10666666666666667</v>
      </c>
      <c r="Y204" s="6">
        <f t="shared" si="102"/>
        <v>0.14666666666666667</v>
      </c>
      <c r="Z204" s="6">
        <f t="shared" si="103"/>
        <v>0.17</v>
      </c>
      <c r="AA204">
        <v>37</v>
      </c>
      <c r="AB204">
        <v>3</v>
      </c>
      <c r="AC204">
        <v>3</v>
      </c>
      <c r="AD204">
        <v>3</v>
      </c>
      <c r="AE204" s="6">
        <f t="shared" si="104"/>
        <v>8.1081081081081086E-2</v>
      </c>
      <c r="AF204" s="6">
        <f t="shared" si="105"/>
        <v>8.1081081081081086E-2</v>
      </c>
      <c r="AG204" s="6">
        <f t="shared" si="106"/>
        <v>8.1081081081081086E-2</v>
      </c>
      <c r="AH204">
        <v>0</v>
      </c>
      <c r="AI204">
        <v>0</v>
      </c>
      <c r="AJ204">
        <v>0</v>
      </c>
      <c r="AK204">
        <v>0</v>
      </c>
      <c r="AL204" s="6" t="str">
        <f t="shared" si="107"/>
        <v>NA</v>
      </c>
      <c r="AM204" s="6" t="str">
        <f t="shared" si="108"/>
        <v>NA</v>
      </c>
      <c r="AN204" s="6" t="str">
        <f t="shared" si="109"/>
        <v>NA</v>
      </c>
      <c r="AO204">
        <v>353</v>
      </c>
      <c r="AP204">
        <v>5</v>
      </c>
      <c r="AQ204">
        <v>10</v>
      </c>
      <c r="AR204">
        <v>14</v>
      </c>
      <c r="AS204" s="6">
        <f t="shared" si="110"/>
        <v>1.4164305949008499E-2</v>
      </c>
      <c r="AT204" s="6">
        <f t="shared" si="111"/>
        <v>2.8328611898016998E-2</v>
      </c>
      <c r="AU204" s="6">
        <f t="shared" si="112"/>
        <v>3.9660056657223795E-2</v>
      </c>
      <c r="AV204">
        <f t="shared" si="113"/>
        <v>764</v>
      </c>
      <c r="AW204">
        <f t="shared" si="114"/>
        <v>42</v>
      </c>
      <c r="AX204">
        <f t="shared" si="115"/>
        <v>61</v>
      </c>
      <c r="AY204">
        <f t="shared" si="116"/>
        <v>73</v>
      </c>
      <c r="AZ204" s="6">
        <f t="shared" si="117"/>
        <v>5.4973821989528798E-2</v>
      </c>
      <c r="BA204" s="6">
        <f t="shared" si="118"/>
        <v>7.9842931937172776E-2</v>
      </c>
      <c r="BB204" s="6">
        <f t="shared" si="119"/>
        <v>9.5549738219895292E-2</v>
      </c>
      <c r="BC204">
        <v>1296</v>
      </c>
      <c r="BD204">
        <v>238</v>
      </c>
      <c r="BE204">
        <v>39</v>
      </c>
      <c r="BF204" s="6">
        <f t="shared" si="120"/>
        <v>0.1638655462184874</v>
      </c>
      <c r="BG204">
        <v>66</v>
      </c>
      <c r="BH204" s="6">
        <f t="shared" si="121"/>
        <v>0.27731092436974791</v>
      </c>
      <c r="BI204">
        <v>84</v>
      </c>
      <c r="BJ204" s="6">
        <f t="shared" si="122"/>
        <v>0.35294117647058826</v>
      </c>
      <c r="BK204">
        <v>117</v>
      </c>
      <c r="BL204">
        <v>28</v>
      </c>
      <c r="BM204" s="6">
        <f t="shared" si="123"/>
        <v>0.23931623931623933</v>
      </c>
      <c r="BN204">
        <v>31</v>
      </c>
      <c r="BO204" s="6">
        <f t="shared" si="124"/>
        <v>0.26495726495726496</v>
      </c>
      <c r="BP204">
        <v>50</v>
      </c>
      <c r="BQ204" s="6">
        <f t="shared" si="125"/>
        <v>0.42735042735042733</v>
      </c>
      <c r="BR204">
        <v>939</v>
      </c>
      <c r="BS204">
        <v>1391</v>
      </c>
      <c r="BT204">
        <v>299</v>
      </c>
      <c r="BU204">
        <v>171</v>
      </c>
      <c r="BV204">
        <v>87</v>
      </c>
      <c r="BW204" s="67">
        <f t="shared" si="126"/>
        <v>0.86287625418060199</v>
      </c>
      <c r="BX204">
        <v>1108</v>
      </c>
      <c r="BY204">
        <v>435</v>
      </c>
      <c r="BZ204" s="6">
        <f t="shared" si="127"/>
        <v>0.39259927797833932</v>
      </c>
      <c r="CA204">
        <v>919</v>
      </c>
      <c r="CB204">
        <v>846</v>
      </c>
      <c r="CC204" s="6">
        <f t="shared" si="128"/>
        <v>0.92056583242655055</v>
      </c>
    </row>
    <row r="205" spans="1:81" x14ac:dyDescent="0.3">
      <c r="A205" t="s">
        <v>487</v>
      </c>
      <c r="B205" t="s">
        <v>496</v>
      </c>
      <c r="C205" t="s">
        <v>497</v>
      </c>
      <c r="D205" s="50">
        <v>460318</v>
      </c>
      <c r="E205" t="s">
        <v>1063</v>
      </c>
      <c r="F205">
        <v>68</v>
      </c>
      <c r="G205">
        <v>64</v>
      </c>
      <c r="H205" s="6">
        <f t="shared" si="97"/>
        <v>0.94117647058823528</v>
      </c>
      <c r="I205">
        <v>25</v>
      </c>
      <c r="J205">
        <v>23</v>
      </c>
      <c r="K205">
        <v>78</v>
      </c>
      <c r="L205">
        <v>27</v>
      </c>
      <c r="M205">
        <v>0</v>
      </c>
      <c r="N205">
        <v>0</v>
      </c>
      <c r="O205">
        <v>0</v>
      </c>
      <c r="P205">
        <v>0</v>
      </c>
      <c r="Q205" s="6" t="str">
        <f t="shared" si="98"/>
        <v>NA</v>
      </c>
      <c r="R205" s="6" t="str">
        <f t="shared" si="99"/>
        <v>NA</v>
      </c>
      <c r="S205" s="6" t="str">
        <f t="shared" si="100"/>
        <v>NA</v>
      </c>
      <c r="T205">
        <v>94</v>
      </c>
      <c r="U205">
        <v>5</v>
      </c>
      <c r="V205">
        <v>8</v>
      </c>
      <c r="W205">
        <v>13</v>
      </c>
      <c r="X205" s="6">
        <f t="shared" si="101"/>
        <v>5.3191489361702128E-2</v>
      </c>
      <c r="Y205" s="6">
        <f t="shared" si="102"/>
        <v>8.5106382978723402E-2</v>
      </c>
      <c r="Z205" s="6">
        <f t="shared" si="103"/>
        <v>0.13829787234042554</v>
      </c>
      <c r="AA205">
        <v>20</v>
      </c>
      <c r="AB205">
        <v>1</v>
      </c>
      <c r="AC205">
        <v>1</v>
      </c>
      <c r="AD205">
        <v>1</v>
      </c>
      <c r="AE205" s="6">
        <f t="shared" si="104"/>
        <v>0.05</v>
      </c>
      <c r="AF205" s="6">
        <f t="shared" si="105"/>
        <v>0.05</v>
      </c>
      <c r="AG205" s="6">
        <f t="shared" si="106"/>
        <v>0.05</v>
      </c>
      <c r="AH205">
        <v>0</v>
      </c>
      <c r="AI205">
        <v>0</v>
      </c>
      <c r="AJ205">
        <v>0</v>
      </c>
      <c r="AK205">
        <v>0</v>
      </c>
      <c r="AL205" s="6" t="str">
        <f t="shared" si="107"/>
        <v>NA</v>
      </c>
      <c r="AM205" s="6" t="str">
        <f t="shared" si="108"/>
        <v>NA</v>
      </c>
      <c r="AN205" s="6" t="str">
        <f t="shared" si="109"/>
        <v>NA</v>
      </c>
      <c r="AO205">
        <v>87</v>
      </c>
      <c r="AP205">
        <v>2</v>
      </c>
      <c r="AQ205">
        <v>3</v>
      </c>
      <c r="AR205">
        <v>4</v>
      </c>
      <c r="AS205" s="6">
        <f t="shared" si="110"/>
        <v>2.2988505747126436E-2</v>
      </c>
      <c r="AT205" s="6">
        <f t="shared" si="111"/>
        <v>3.4482758620689655E-2</v>
      </c>
      <c r="AU205" s="6">
        <f t="shared" si="112"/>
        <v>4.5977011494252873E-2</v>
      </c>
      <c r="AV205">
        <f t="shared" si="113"/>
        <v>201</v>
      </c>
      <c r="AW205">
        <f t="shared" si="114"/>
        <v>8</v>
      </c>
      <c r="AX205">
        <f t="shared" si="115"/>
        <v>12</v>
      </c>
      <c r="AY205">
        <f t="shared" si="116"/>
        <v>18</v>
      </c>
      <c r="AZ205" s="6">
        <f t="shared" si="117"/>
        <v>3.9800995024875621E-2</v>
      </c>
      <c r="BA205" s="6">
        <f t="shared" si="118"/>
        <v>5.9701492537313432E-2</v>
      </c>
      <c r="BB205" s="6">
        <f t="shared" si="119"/>
        <v>8.9552238805970144E-2</v>
      </c>
      <c r="BC205">
        <v>316</v>
      </c>
      <c r="BD205">
        <v>30</v>
      </c>
      <c r="BE205">
        <v>2</v>
      </c>
      <c r="BF205" s="6">
        <f t="shared" si="120"/>
        <v>6.6666666666666666E-2</v>
      </c>
      <c r="BG205">
        <v>8</v>
      </c>
      <c r="BH205" s="6">
        <f t="shared" si="121"/>
        <v>0.26666666666666666</v>
      </c>
      <c r="BI205">
        <v>8</v>
      </c>
      <c r="BJ205" s="6">
        <f t="shared" si="122"/>
        <v>0.26666666666666666</v>
      </c>
      <c r="BK205">
        <v>36</v>
      </c>
      <c r="BL205">
        <v>12</v>
      </c>
      <c r="BM205" s="6">
        <f t="shared" si="123"/>
        <v>0.33333333333333331</v>
      </c>
      <c r="BN205">
        <v>3</v>
      </c>
      <c r="BO205" s="6">
        <f t="shared" si="124"/>
        <v>8.3333333333333329E-2</v>
      </c>
      <c r="BP205">
        <v>13</v>
      </c>
      <c r="BQ205" s="6">
        <f t="shared" si="125"/>
        <v>0.3611111111111111</v>
      </c>
      <c r="BR205">
        <v>258</v>
      </c>
      <c r="BS205">
        <v>359</v>
      </c>
      <c r="BT205">
        <v>0</v>
      </c>
      <c r="BU205">
        <v>0</v>
      </c>
      <c r="BV205">
        <v>0</v>
      </c>
      <c r="BW205" s="67" t="str">
        <f t="shared" si="126"/>
        <v>NA</v>
      </c>
      <c r="BX205">
        <v>347</v>
      </c>
      <c r="BY205">
        <v>212</v>
      </c>
      <c r="BZ205" s="6">
        <f t="shared" si="127"/>
        <v>0.61095100864553309</v>
      </c>
      <c r="CA205">
        <v>176</v>
      </c>
      <c r="CB205">
        <v>165</v>
      </c>
      <c r="CC205" s="6">
        <f t="shared" si="128"/>
        <v>0.9375</v>
      </c>
    </row>
    <row r="206" spans="1:81" x14ac:dyDescent="0.3">
      <c r="A206" t="s">
        <v>487</v>
      </c>
      <c r="B206" t="s">
        <v>498</v>
      </c>
      <c r="C206" t="s">
        <v>499</v>
      </c>
      <c r="D206" s="50">
        <v>1585286</v>
      </c>
      <c r="E206" t="s">
        <v>1063</v>
      </c>
      <c r="F206">
        <v>413</v>
      </c>
      <c r="G206">
        <v>332</v>
      </c>
      <c r="H206" s="6">
        <f t="shared" si="97"/>
        <v>0.80387409200968518</v>
      </c>
      <c r="I206">
        <v>33</v>
      </c>
      <c r="J206">
        <v>8</v>
      </c>
      <c r="K206">
        <v>88</v>
      </c>
      <c r="L206">
        <v>23</v>
      </c>
      <c r="M206">
        <v>59</v>
      </c>
      <c r="N206">
        <v>2</v>
      </c>
      <c r="O206">
        <v>5</v>
      </c>
      <c r="P206">
        <v>9</v>
      </c>
      <c r="Q206" s="6">
        <f t="shared" si="98"/>
        <v>3.3898305084745763E-2</v>
      </c>
      <c r="R206" s="6">
        <f t="shared" si="99"/>
        <v>8.4745762711864403E-2</v>
      </c>
      <c r="S206" s="6">
        <f t="shared" si="100"/>
        <v>0.15254237288135594</v>
      </c>
      <c r="T206">
        <v>238</v>
      </c>
      <c r="U206">
        <v>18</v>
      </c>
      <c r="V206">
        <v>32</v>
      </c>
      <c r="W206">
        <v>43</v>
      </c>
      <c r="X206" s="6">
        <f t="shared" si="101"/>
        <v>7.5630252100840331E-2</v>
      </c>
      <c r="Y206" s="6">
        <f t="shared" si="102"/>
        <v>0.13445378151260504</v>
      </c>
      <c r="Z206" s="6">
        <f t="shared" si="103"/>
        <v>0.18067226890756302</v>
      </c>
      <c r="AA206">
        <v>168</v>
      </c>
      <c r="AB206">
        <v>7</v>
      </c>
      <c r="AC206">
        <v>12</v>
      </c>
      <c r="AD206">
        <v>21</v>
      </c>
      <c r="AE206" s="6">
        <f t="shared" si="104"/>
        <v>4.1666666666666664E-2</v>
      </c>
      <c r="AF206" s="6">
        <f t="shared" si="105"/>
        <v>7.1428571428571425E-2</v>
      </c>
      <c r="AG206" s="6">
        <f t="shared" si="106"/>
        <v>0.125</v>
      </c>
      <c r="AH206">
        <v>0</v>
      </c>
      <c r="AI206">
        <v>0</v>
      </c>
      <c r="AJ206">
        <v>0</v>
      </c>
      <c r="AK206">
        <v>0</v>
      </c>
      <c r="AL206" s="6" t="str">
        <f t="shared" si="107"/>
        <v>NA</v>
      </c>
      <c r="AM206" s="6" t="str">
        <f t="shared" si="108"/>
        <v>NA</v>
      </c>
      <c r="AN206" s="6" t="str">
        <f t="shared" si="109"/>
        <v>NA</v>
      </c>
      <c r="AO206">
        <v>239</v>
      </c>
      <c r="AP206">
        <v>20</v>
      </c>
      <c r="AQ206">
        <v>22</v>
      </c>
      <c r="AR206">
        <v>26</v>
      </c>
      <c r="AS206" s="6">
        <f t="shared" si="110"/>
        <v>8.3682008368200833E-2</v>
      </c>
      <c r="AT206" s="6">
        <f t="shared" si="111"/>
        <v>9.2050209205020925E-2</v>
      </c>
      <c r="AU206" s="6">
        <f t="shared" si="112"/>
        <v>0.10878661087866109</v>
      </c>
      <c r="AV206">
        <f t="shared" si="113"/>
        <v>704</v>
      </c>
      <c r="AW206">
        <f t="shared" si="114"/>
        <v>47</v>
      </c>
      <c r="AX206">
        <f t="shared" si="115"/>
        <v>71</v>
      </c>
      <c r="AY206">
        <f t="shared" si="116"/>
        <v>99</v>
      </c>
      <c r="AZ206" s="6">
        <f t="shared" si="117"/>
        <v>6.6761363636363633E-2</v>
      </c>
      <c r="BA206" s="6">
        <f t="shared" si="118"/>
        <v>0.10085227272727272</v>
      </c>
      <c r="BB206" s="6">
        <f t="shared" si="119"/>
        <v>0.140625</v>
      </c>
      <c r="BC206">
        <v>1695</v>
      </c>
      <c r="BD206">
        <v>69</v>
      </c>
      <c r="BE206">
        <v>12</v>
      </c>
      <c r="BF206" s="6">
        <f t="shared" si="120"/>
        <v>0.17391304347826086</v>
      </c>
      <c r="BG206">
        <v>25</v>
      </c>
      <c r="BH206" s="6">
        <f t="shared" si="121"/>
        <v>0.36231884057971014</v>
      </c>
      <c r="BI206">
        <v>31</v>
      </c>
      <c r="BJ206" s="6">
        <f t="shared" si="122"/>
        <v>0.44927536231884058</v>
      </c>
      <c r="BK206">
        <v>45</v>
      </c>
      <c r="BL206">
        <v>14</v>
      </c>
      <c r="BM206" s="6">
        <f t="shared" si="123"/>
        <v>0.31111111111111112</v>
      </c>
      <c r="BN206">
        <v>10</v>
      </c>
      <c r="BO206" s="6">
        <f t="shared" si="124"/>
        <v>0.22222222222222221</v>
      </c>
      <c r="BP206">
        <v>21</v>
      </c>
      <c r="BQ206" s="6">
        <f t="shared" si="125"/>
        <v>0.46666666666666667</v>
      </c>
      <c r="BR206">
        <v>1225</v>
      </c>
      <c r="BS206">
        <v>1585</v>
      </c>
      <c r="BT206">
        <v>112</v>
      </c>
      <c r="BU206">
        <v>13</v>
      </c>
      <c r="BV206">
        <v>62</v>
      </c>
      <c r="BW206" s="67">
        <f t="shared" si="126"/>
        <v>0.6696428571428571</v>
      </c>
      <c r="BX206">
        <v>1709</v>
      </c>
      <c r="BY206">
        <v>781</v>
      </c>
      <c r="BZ206" s="6">
        <f t="shared" si="127"/>
        <v>0.45699239321240492</v>
      </c>
      <c r="CA206">
        <v>538</v>
      </c>
      <c r="CB206">
        <v>493</v>
      </c>
      <c r="CC206" s="6">
        <f t="shared" si="128"/>
        <v>0.91635687732342008</v>
      </c>
    </row>
    <row r="207" spans="1:81" x14ac:dyDescent="0.3">
      <c r="A207" t="s">
        <v>487</v>
      </c>
      <c r="B207" t="s">
        <v>500</v>
      </c>
      <c r="C207" t="s">
        <v>501</v>
      </c>
      <c r="D207" s="50">
        <v>736023</v>
      </c>
      <c r="E207" t="s">
        <v>1063</v>
      </c>
      <c r="F207">
        <v>255</v>
      </c>
      <c r="G207">
        <v>243</v>
      </c>
      <c r="H207" s="6">
        <f t="shared" si="97"/>
        <v>0.95294117647058818</v>
      </c>
      <c r="I207">
        <v>38</v>
      </c>
      <c r="J207">
        <v>27</v>
      </c>
      <c r="K207">
        <v>111</v>
      </c>
      <c r="L207">
        <v>31</v>
      </c>
      <c r="M207">
        <v>87</v>
      </c>
      <c r="N207">
        <v>2</v>
      </c>
      <c r="O207">
        <v>6</v>
      </c>
      <c r="P207">
        <v>8</v>
      </c>
      <c r="Q207" s="6">
        <f t="shared" si="98"/>
        <v>2.2988505747126436E-2</v>
      </c>
      <c r="R207" s="6">
        <f t="shared" si="99"/>
        <v>6.8965517241379309E-2</v>
      </c>
      <c r="S207" s="6">
        <f t="shared" si="100"/>
        <v>9.1954022988505746E-2</v>
      </c>
      <c r="T207">
        <v>309</v>
      </c>
      <c r="U207">
        <v>37</v>
      </c>
      <c r="V207">
        <v>49</v>
      </c>
      <c r="W207">
        <v>69</v>
      </c>
      <c r="X207" s="6">
        <f t="shared" si="101"/>
        <v>0.11974110032362459</v>
      </c>
      <c r="Y207" s="6">
        <f t="shared" si="102"/>
        <v>0.15857605177993528</v>
      </c>
      <c r="Z207" s="6">
        <f t="shared" si="103"/>
        <v>0.22330097087378642</v>
      </c>
      <c r="AA207">
        <v>94</v>
      </c>
      <c r="AB207">
        <v>4</v>
      </c>
      <c r="AC207">
        <v>10</v>
      </c>
      <c r="AD207">
        <v>11</v>
      </c>
      <c r="AE207" s="6">
        <f t="shared" si="104"/>
        <v>4.2553191489361701E-2</v>
      </c>
      <c r="AF207" s="6">
        <f t="shared" si="105"/>
        <v>0.10638297872340426</v>
      </c>
      <c r="AG207" s="6">
        <f t="shared" si="106"/>
        <v>0.11702127659574468</v>
      </c>
      <c r="AH207">
        <v>0</v>
      </c>
      <c r="AI207">
        <v>0</v>
      </c>
      <c r="AJ207">
        <v>0</v>
      </c>
      <c r="AK207">
        <v>0</v>
      </c>
      <c r="AL207" s="6" t="str">
        <f t="shared" si="107"/>
        <v>NA</v>
      </c>
      <c r="AM207" s="6" t="str">
        <f t="shared" si="108"/>
        <v>NA</v>
      </c>
      <c r="AN207" s="6" t="str">
        <f t="shared" si="109"/>
        <v>NA</v>
      </c>
      <c r="AO207">
        <v>96</v>
      </c>
      <c r="AP207">
        <v>0</v>
      </c>
      <c r="AQ207">
        <v>8</v>
      </c>
      <c r="AR207">
        <v>9</v>
      </c>
      <c r="AS207" s="6">
        <f t="shared" si="110"/>
        <v>0</v>
      </c>
      <c r="AT207" s="6">
        <f t="shared" si="111"/>
        <v>8.3333333333333329E-2</v>
      </c>
      <c r="AU207" s="6">
        <f t="shared" si="112"/>
        <v>9.375E-2</v>
      </c>
      <c r="AV207">
        <f t="shared" si="113"/>
        <v>586</v>
      </c>
      <c r="AW207">
        <f t="shared" si="114"/>
        <v>43</v>
      </c>
      <c r="AX207">
        <f t="shared" si="115"/>
        <v>73</v>
      </c>
      <c r="AY207">
        <f t="shared" si="116"/>
        <v>97</v>
      </c>
      <c r="AZ207" s="6">
        <f t="shared" si="117"/>
        <v>7.3378839590443681E-2</v>
      </c>
      <c r="BA207" s="6">
        <f t="shared" si="118"/>
        <v>0.12457337883959044</v>
      </c>
      <c r="BB207" s="6">
        <f t="shared" si="119"/>
        <v>0.16552901023890784</v>
      </c>
      <c r="BC207">
        <v>1047</v>
      </c>
      <c r="BD207">
        <v>41</v>
      </c>
      <c r="BE207">
        <v>5</v>
      </c>
      <c r="BF207" s="6">
        <f t="shared" si="120"/>
        <v>0.12195121951219512</v>
      </c>
      <c r="BG207">
        <v>8</v>
      </c>
      <c r="BH207" s="6">
        <f t="shared" si="121"/>
        <v>0.1951219512195122</v>
      </c>
      <c r="BI207">
        <v>10</v>
      </c>
      <c r="BJ207" s="6">
        <f t="shared" si="122"/>
        <v>0.24390243902439024</v>
      </c>
      <c r="BK207">
        <v>27</v>
      </c>
      <c r="BL207">
        <v>3</v>
      </c>
      <c r="BM207" s="6">
        <f t="shared" si="123"/>
        <v>0.1111111111111111</v>
      </c>
      <c r="BN207">
        <v>4</v>
      </c>
      <c r="BO207" s="6">
        <f t="shared" si="124"/>
        <v>0.14814814814814814</v>
      </c>
      <c r="BP207">
        <v>6</v>
      </c>
      <c r="BQ207" s="6">
        <f t="shared" si="125"/>
        <v>0.22222222222222221</v>
      </c>
      <c r="BR207">
        <v>713</v>
      </c>
      <c r="BS207">
        <v>1000</v>
      </c>
      <c r="BT207">
        <v>35</v>
      </c>
      <c r="BU207">
        <v>1</v>
      </c>
      <c r="BV207">
        <v>28</v>
      </c>
      <c r="BW207" s="67">
        <f t="shared" si="126"/>
        <v>0.82857142857142863</v>
      </c>
      <c r="BX207">
        <v>810</v>
      </c>
      <c r="BY207">
        <v>409</v>
      </c>
      <c r="BZ207" s="6">
        <f t="shared" si="127"/>
        <v>0.50493827160493832</v>
      </c>
      <c r="CA207">
        <v>547</v>
      </c>
      <c r="CB207">
        <v>449</v>
      </c>
      <c r="CC207" s="6">
        <f t="shared" si="128"/>
        <v>0.82084095063985374</v>
      </c>
    </row>
    <row r="208" spans="1:81" x14ac:dyDescent="0.3">
      <c r="A208" t="s">
        <v>487</v>
      </c>
      <c r="B208" t="s">
        <v>502</v>
      </c>
      <c r="C208" t="s">
        <v>503</v>
      </c>
      <c r="D208" s="50">
        <v>863442</v>
      </c>
      <c r="E208" t="s">
        <v>1063</v>
      </c>
      <c r="F208">
        <v>171</v>
      </c>
      <c r="G208">
        <v>171</v>
      </c>
      <c r="H208" s="6">
        <f t="shared" si="97"/>
        <v>1</v>
      </c>
      <c r="I208">
        <v>44</v>
      </c>
      <c r="J208">
        <v>22</v>
      </c>
      <c r="K208">
        <v>112</v>
      </c>
      <c r="L208">
        <v>31</v>
      </c>
      <c r="M208">
        <v>44</v>
      </c>
      <c r="N208">
        <v>1</v>
      </c>
      <c r="O208">
        <v>3</v>
      </c>
      <c r="P208">
        <v>5</v>
      </c>
      <c r="Q208" s="6">
        <f t="shared" si="98"/>
        <v>2.2727272727272728E-2</v>
      </c>
      <c r="R208" s="6">
        <f t="shared" si="99"/>
        <v>6.8181818181818177E-2</v>
      </c>
      <c r="S208" s="6">
        <f t="shared" si="100"/>
        <v>0.11363636363636363</v>
      </c>
      <c r="T208">
        <v>140</v>
      </c>
      <c r="U208">
        <v>9</v>
      </c>
      <c r="V208">
        <v>11</v>
      </c>
      <c r="W208">
        <v>12</v>
      </c>
      <c r="X208" s="6">
        <f t="shared" si="101"/>
        <v>6.4285714285714279E-2</v>
      </c>
      <c r="Y208" s="6">
        <f t="shared" si="102"/>
        <v>7.857142857142857E-2</v>
      </c>
      <c r="Z208" s="6">
        <f t="shared" si="103"/>
        <v>8.5714285714285715E-2</v>
      </c>
      <c r="AA208">
        <v>57</v>
      </c>
      <c r="AB208">
        <v>3</v>
      </c>
      <c r="AC208">
        <v>7</v>
      </c>
      <c r="AD208">
        <v>10</v>
      </c>
      <c r="AE208" s="6">
        <f t="shared" si="104"/>
        <v>5.2631578947368418E-2</v>
      </c>
      <c r="AF208" s="6">
        <f t="shared" si="105"/>
        <v>0.12280701754385964</v>
      </c>
      <c r="AG208" s="6">
        <f t="shared" si="106"/>
        <v>0.17543859649122806</v>
      </c>
      <c r="AH208">
        <v>0</v>
      </c>
      <c r="AI208">
        <v>0</v>
      </c>
      <c r="AJ208">
        <v>0</v>
      </c>
      <c r="AK208">
        <v>0</v>
      </c>
      <c r="AL208" s="6" t="str">
        <f t="shared" si="107"/>
        <v>NA</v>
      </c>
      <c r="AM208" s="6" t="str">
        <f t="shared" si="108"/>
        <v>NA</v>
      </c>
      <c r="AN208" s="6" t="str">
        <f t="shared" si="109"/>
        <v>NA</v>
      </c>
      <c r="AO208">
        <v>273</v>
      </c>
      <c r="AP208">
        <v>6</v>
      </c>
      <c r="AQ208">
        <v>9</v>
      </c>
      <c r="AR208">
        <v>15</v>
      </c>
      <c r="AS208" s="6">
        <f t="shared" si="110"/>
        <v>2.197802197802198E-2</v>
      </c>
      <c r="AT208" s="6">
        <f t="shared" si="111"/>
        <v>3.2967032967032968E-2</v>
      </c>
      <c r="AU208" s="6">
        <f t="shared" si="112"/>
        <v>5.4945054945054944E-2</v>
      </c>
      <c r="AV208">
        <f t="shared" si="113"/>
        <v>514</v>
      </c>
      <c r="AW208">
        <f t="shared" si="114"/>
        <v>19</v>
      </c>
      <c r="AX208">
        <f t="shared" si="115"/>
        <v>30</v>
      </c>
      <c r="AY208">
        <f t="shared" si="116"/>
        <v>42</v>
      </c>
      <c r="AZ208" s="6">
        <f t="shared" si="117"/>
        <v>3.6964980544747082E-2</v>
      </c>
      <c r="BA208" s="6">
        <f t="shared" si="118"/>
        <v>5.8365758754863814E-2</v>
      </c>
      <c r="BB208" s="6">
        <f t="shared" si="119"/>
        <v>8.171206225680934E-2</v>
      </c>
      <c r="BC208">
        <v>938</v>
      </c>
      <c r="BD208">
        <v>79</v>
      </c>
      <c r="BE208">
        <v>9</v>
      </c>
      <c r="BF208" s="6">
        <f t="shared" si="120"/>
        <v>0.11392405063291139</v>
      </c>
      <c r="BG208">
        <v>25</v>
      </c>
      <c r="BH208" s="6">
        <f t="shared" si="121"/>
        <v>0.31645569620253167</v>
      </c>
      <c r="BI208">
        <v>31</v>
      </c>
      <c r="BJ208" s="6">
        <f t="shared" si="122"/>
        <v>0.39240506329113922</v>
      </c>
      <c r="BK208">
        <v>20</v>
      </c>
      <c r="BL208">
        <v>3</v>
      </c>
      <c r="BM208" s="6">
        <f t="shared" si="123"/>
        <v>0.15</v>
      </c>
      <c r="BN208">
        <v>9</v>
      </c>
      <c r="BO208" s="6">
        <f t="shared" si="124"/>
        <v>0.45</v>
      </c>
      <c r="BP208">
        <v>10</v>
      </c>
      <c r="BQ208" s="6">
        <f t="shared" si="125"/>
        <v>0.5</v>
      </c>
      <c r="BR208">
        <v>633</v>
      </c>
      <c r="BS208">
        <v>824</v>
      </c>
      <c r="BT208">
        <v>44</v>
      </c>
      <c r="BU208">
        <v>23</v>
      </c>
      <c r="BV208">
        <v>19</v>
      </c>
      <c r="BW208" s="67">
        <f t="shared" si="126"/>
        <v>0.95454545454545459</v>
      </c>
      <c r="BX208">
        <v>908</v>
      </c>
      <c r="BY208">
        <v>367</v>
      </c>
      <c r="BZ208" s="6">
        <f t="shared" si="127"/>
        <v>0.4041850220264317</v>
      </c>
      <c r="CA208">
        <v>693</v>
      </c>
      <c r="CB208">
        <v>640</v>
      </c>
      <c r="CC208" s="6">
        <f t="shared" si="128"/>
        <v>0.92352092352092352</v>
      </c>
    </row>
    <row r="209" spans="1:81" x14ac:dyDescent="0.3">
      <c r="A209" t="s">
        <v>487</v>
      </c>
      <c r="B209" t="s">
        <v>504</v>
      </c>
      <c r="C209" t="s">
        <v>505</v>
      </c>
      <c r="D209" s="50">
        <v>3277549</v>
      </c>
      <c r="E209" t="s">
        <v>1063</v>
      </c>
      <c r="F209">
        <v>321</v>
      </c>
      <c r="G209">
        <v>277</v>
      </c>
      <c r="H209" s="6">
        <f t="shared" si="97"/>
        <v>0.86292834890965731</v>
      </c>
      <c r="I209">
        <v>30</v>
      </c>
      <c r="J209">
        <v>12</v>
      </c>
      <c r="K209">
        <v>89</v>
      </c>
      <c r="L209">
        <v>24</v>
      </c>
      <c r="M209">
        <v>140</v>
      </c>
      <c r="N209">
        <v>2</v>
      </c>
      <c r="O209">
        <v>3</v>
      </c>
      <c r="P209">
        <v>8</v>
      </c>
      <c r="Q209" s="6">
        <f t="shared" si="98"/>
        <v>1.4285714285714285E-2</v>
      </c>
      <c r="R209" s="6">
        <f t="shared" si="99"/>
        <v>2.1428571428571429E-2</v>
      </c>
      <c r="S209" s="6">
        <f t="shared" si="100"/>
        <v>5.7142857142857141E-2</v>
      </c>
      <c r="T209">
        <v>282</v>
      </c>
      <c r="U209">
        <v>39</v>
      </c>
      <c r="V209">
        <v>66</v>
      </c>
      <c r="W209">
        <v>83</v>
      </c>
      <c r="X209" s="6">
        <f t="shared" si="101"/>
        <v>0.13829787234042554</v>
      </c>
      <c r="Y209" s="6">
        <f t="shared" si="102"/>
        <v>0.23404255319148937</v>
      </c>
      <c r="Z209" s="6">
        <f t="shared" si="103"/>
        <v>0.29432624113475175</v>
      </c>
      <c r="AA209">
        <v>153</v>
      </c>
      <c r="AB209">
        <v>10</v>
      </c>
      <c r="AC209">
        <v>20</v>
      </c>
      <c r="AD209">
        <v>24</v>
      </c>
      <c r="AE209" s="6">
        <f t="shared" si="104"/>
        <v>6.535947712418301E-2</v>
      </c>
      <c r="AF209" s="6">
        <f t="shared" si="105"/>
        <v>0.13071895424836602</v>
      </c>
      <c r="AG209" s="6">
        <f t="shared" si="106"/>
        <v>0.15686274509803921</v>
      </c>
      <c r="AH209">
        <v>0</v>
      </c>
      <c r="AI209">
        <v>0</v>
      </c>
      <c r="AJ209">
        <v>0</v>
      </c>
      <c r="AK209">
        <v>0</v>
      </c>
      <c r="AL209" s="6" t="str">
        <f t="shared" si="107"/>
        <v>NA</v>
      </c>
      <c r="AM209" s="6" t="str">
        <f t="shared" si="108"/>
        <v>NA</v>
      </c>
      <c r="AN209" s="6" t="str">
        <f t="shared" si="109"/>
        <v>NA</v>
      </c>
      <c r="AO209">
        <v>272</v>
      </c>
      <c r="AP209">
        <v>13</v>
      </c>
      <c r="AQ209">
        <v>22</v>
      </c>
      <c r="AR209">
        <v>46</v>
      </c>
      <c r="AS209" s="6">
        <f t="shared" si="110"/>
        <v>4.779411764705882E-2</v>
      </c>
      <c r="AT209" s="6">
        <f t="shared" si="111"/>
        <v>8.0882352941176475E-2</v>
      </c>
      <c r="AU209" s="6">
        <f t="shared" si="112"/>
        <v>0.16911764705882354</v>
      </c>
      <c r="AV209">
        <f t="shared" si="113"/>
        <v>847</v>
      </c>
      <c r="AW209">
        <f t="shared" si="114"/>
        <v>64</v>
      </c>
      <c r="AX209">
        <f t="shared" si="115"/>
        <v>111</v>
      </c>
      <c r="AY209">
        <f t="shared" si="116"/>
        <v>161</v>
      </c>
      <c r="AZ209" s="6">
        <f t="shared" si="117"/>
        <v>7.5560802833530102E-2</v>
      </c>
      <c r="BA209" s="6">
        <f t="shared" si="118"/>
        <v>0.13105076741440377</v>
      </c>
      <c r="BB209" s="6">
        <f t="shared" si="119"/>
        <v>0.19008264462809918</v>
      </c>
      <c r="BC209">
        <v>1365</v>
      </c>
      <c r="BD209">
        <v>259</v>
      </c>
      <c r="BE209">
        <v>16</v>
      </c>
      <c r="BF209" s="6">
        <f t="shared" si="120"/>
        <v>6.1776061776061778E-2</v>
      </c>
      <c r="BG209">
        <v>51</v>
      </c>
      <c r="BH209" s="6">
        <f t="shared" si="121"/>
        <v>0.19691119691119691</v>
      </c>
      <c r="BI209">
        <v>59</v>
      </c>
      <c r="BJ209" s="6">
        <f t="shared" si="122"/>
        <v>0.22779922779922779</v>
      </c>
      <c r="BK209">
        <v>191</v>
      </c>
      <c r="BL209">
        <v>18</v>
      </c>
      <c r="BM209" s="6">
        <f t="shared" si="123"/>
        <v>9.4240837696335081E-2</v>
      </c>
      <c r="BN209">
        <v>18</v>
      </c>
      <c r="BO209" s="6">
        <f t="shared" si="124"/>
        <v>9.4240837696335081E-2</v>
      </c>
      <c r="BP209">
        <v>27</v>
      </c>
      <c r="BQ209" s="6">
        <f t="shared" si="125"/>
        <v>0.14136125654450263</v>
      </c>
      <c r="BR209">
        <v>845</v>
      </c>
      <c r="BS209">
        <v>1187</v>
      </c>
      <c r="BT209">
        <v>221</v>
      </c>
      <c r="BU209">
        <v>9</v>
      </c>
      <c r="BV209">
        <v>151</v>
      </c>
      <c r="BW209" s="67">
        <f t="shared" si="126"/>
        <v>0.72398190045248867</v>
      </c>
      <c r="BX209">
        <v>1205</v>
      </c>
      <c r="BY209">
        <v>445</v>
      </c>
      <c r="BZ209" s="6">
        <f t="shared" si="127"/>
        <v>0.36929460580912865</v>
      </c>
      <c r="CA209">
        <v>908</v>
      </c>
      <c r="CB209">
        <v>827</v>
      </c>
      <c r="CC209" s="6">
        <f t="shared" si="128"/>
        <v>0.91079295154185025</v>
      </c>
    </row>
    <row r="210" spans="1:81" x14ac:dyDescent="0.3">
      <c r="A210" t="s">
        <v>487</v>
      </c>
      <c r="B210" t="s">
        <v>506</v>
      </c>
      <c r="C210" t="s">
        <v>507</v>
      </c>
      <c r="D210" s="50">
        <v>1106623</v>
      </c>
      <c r="E210" t="s">
        <v>1063</v>
      </c>
      <c r="F210">
        <v>72</v>
      </c>
      <c r="G210">
        <v>64</v>
      </c>
      <c r="H210" s="6">
        <f t="shared" si="97"/>
        <v>0.88888888888888884</v>
      </c>
      <c r="I210">
        <v>28</v>
      </c>
      <c r="J210">
        <v>20</v>
      </c>
      <c r="K210">
        <v>58</v>
      </c>
      <c r="L210">
        <v>26</v>
      </c>
      <c r="M210">
        <v>0</v>
      </c>
      <c r="N210">
        <v>0</v>
      </c>
      <c r="O210">
        <v>0</v>
      </c>
      <c r="P210">
        <v>0</v>
      </c>
      <c r="Q210" s="6" t="str">
        <f t="shared" si="98"/>
        <v>NA</v>
      </c>
      <c r="R210" s="6" t="str">
        <f t="shared" si="99"/>
        <v>NA</v>
      </c>
      <c r="S210" s="6" t="str">
        <f t="shared" si="100"/>
        <v>NA</v>
      </c>
      <c r="T210">
        <v>129</v>
      </c>
      <c r="U210">
        <v>4</v>
      </c>
      <c r="V210">
        <v>6</v>
      </c>
      <c r="W210">
        <v>9</v>
      </c>
      <c r="X210" s="6">
        <f t="shared" si="101"/>
        <v>3.1007751937984496E-2</v>
      </c>
      <c r="Y210" s="6">
        <f t="shared" si="102"/>
        <v>4.6511627906976744E-2</v>
      </c>
      <c r="Z210" s="6">
        <f t="shared" si="103"/>
        <v>6.9767441860465115E-2</v>
      </c>
      <c r="AA210">
        <v>62</v>
      </c>
      <c r="AB210">
        <v>3</v>
      </c>
      <c r="AC210">
        <v>3</v>
      </c>
      <c r="AD210">
        <v>5</v>
      </c>
      <c r="AE210" s="6">
        <f t="shared" si="104"/>
        <v>4.8387096774193547E-2</v>
      </c>
      <c r="AF210" s="6">
        <f t="shared" si="105"/>
        <v>4.8387096774193547E-2</v>
      </c>
      <c r="AG210" s="6">
        <f t="shared" si="106"/>
        <v>8.0645161290322578E-2</v>
      </c>
      <c r="AH210">
        <v>0</v>
      </c>
      <c r="AI210">
        <v>0</v>
      </c>
      <c r="AJ210">
        <v>0</v>
      </c>
      <c r="AK210">
        <v>0</v>
      </c>
      <c r="AL210" s="6" t="str">
        <f t="shared" si="107"/>
        <v>NA</v>
      </c>
      <c r="AM210" s="6" t="str">
        <f t="shared" si="108"/>
        <v>NA</v>
      </c>
      <c r="AN210" s="6" t="str">
        <f t="shared" si="109"/>
        <v>NA</v>
      </c>
      <c r="AO210">
        <v>94</v>
      </c>
      <c r="AP210">
        <v>4</v>
      </c>
      <c r="AQ210">
        <v>4</v>
      </c>
      <c r="AR210">
        <v>8</v>
      </c>
      <c r="AS210" s="6">
        <f t="shared" si="110"/>
        <v>4.2553191489361701E-2</v>
      </c>
      <c r="AT210" s="6">
        <f t="shared" si="111"/>
        <v>4.2553191489361701E-2</v>
      </c>
      <c r="AU210" s="6">
        <f t="shared" si="112"/>
        <v>8.5106382978723402E-2</v>
      </c>
      <c r="AV210">
        <f t="shared" si="113"/>
        <v>285</v>
      </c>
      <c r="AW210">
        <f t="shared" si="114"/>
        <v>11</v>
      </c>
      <c r="AX210">
        <f t="shared" si="115"/>
        <v>13</v>
      </c>
      <c r="AY210">
        <f t="shared" si="116"/>
        <v>22</v>
      </c>
      <c r="AZ210" s="6">
        <f t="shared" si="117"/>
        <v>3.8596491228070177E-2</v>
      </c>
      <c r="BA210" s="6">
        <f t="shared" si="118"/>
        <v>4.5614035087719301E-2</v>
      </c>
      <c r="BB210" s="6">
        <f t="shared" si="119"/>
        <v>7.7192982456140355E-2</v>
      </c>
      <c r="BC210">
        <v>431</v>
      </c>
      <c r="BD210">
        <v>51</v>
      </c>
      <c r="BE210">
        <v>11</v>
      </c>
      <c r="BF210" s="6">
        <f t="shared" si="120"/>
        <v>0.21568627450980393</v>
      </c>
      <c r="BG210">
        <v>14</v>
      </c>
      <c r="BH210" s="6">
        <f t="shared" si="121"/>
        <v>0.27450980392156865</v>
      </c>
      <c r="BI210">
        <v>20</v>
      </c>
      <c r="BJ210" s="6">
        <f t="shared" si="122"/>
        <v>0.39215686274509803</v>
      </c>
      <c r="BK210">
        <v>61</v>
      </c>
      <c r="BL210">
        <v>20</v>
      </c>
      <c r="BM210" s="6">
        <f t="shared" si="123"/>
        <v>0.32786885245901637</v>
      </c>
      <c r="BN210">
        <v>9</v>
      </c>
      <c r="BO210" s="6">
        <f t="shared" si="124"/>
        <v>0.14754098360655737</v>
      </c>
      <c r="BP210">
        <v>27</v>
      </c>
      <c r="BQ210" s="6">
        <f t="shared" si="125"/>
        <v>0.44262295081967212</v>
      </c>
      <c r="BR210">
        <v>356</v>
      </c>
      <c r="BS210">
        <v>512</v>
      </c>
      <c r="BT210">
        <v>0</v>
      </c>
      <c r="BU210">
        <v>0</v>
      </c>
      <c r="BV210">
        <v>0</v>
      </c>
      <c r="BW210" s="67" t="str">
        <f t="shared" si="126"/>
        <v>NA</v>
      </c>
      <c r="BX210">
        <v>483</v>
      </c>
      <c r="BY210">
        <v>368</v>
      </c>
      <c r="BZ210" s="6">
        <f t="shared" si="127"/>
        <v>0.76190476190476186</v>
      </c>
      <c r="CA210">
        <v>225</v>
      </c>
      <c r="CB210">
        <v>204</v>
      </c>
      <c r="CC210" s="6">
        <f t="shared" si="128"/>
        <v>0.90666666666666662</v>
      </c>
    </row>
    <row r="211" spans="1:81" x14ac:dyDescent="0.3">
      <c r="A211" t="s">
        <v>508</v>
      </c>
      <c r="B211" t="s">
        <v>509</v>
      </c>
      <c r="C211" t="s">
        <v>510</v>
      </c>
      <c r="D211" s="50">
        <v>2053080</v>
      </c>
      <c r="E211" t="s">
        <v>1064</v>
      </c>
      <c r="F211">
        <v>328</v>
      </c>
      <c r="G211">
        <v>221</v>
      </c>
      <c r="H211" s="6">
        <f t="shared" si="97"/>
        <v>0.67378048780487809</v>
      </c>
      <c r="I211">
        <v>42</v>
      </c>
      <c r="J211">
        <v>20</v>
      </c>
      <c r="K211">
        <v>87</v>
      </c>
      <c r="L211">
        <v>28</v>
      </c>
      <c r="M211">
        <v>20</v>
      </c>
      <c r="N211">
        <v>1</v>
      </c>
      <c r="O211">
        <v>1</v>
      </c>
      <c r="P211">
        <v>2</v>
      </c>
      <c r="Q211" s="6">
        <f t="shared" si="98"/>
        <v>0.05</v>
      </c>
      <c r="R211" s="6">
        <f t="shared" si="99"/>
        <v>0.05</v>
      </c>
      <c r="S211" s="6">
        <f t="shared" si="100"/>
        <v>0.1</v>
      </c>
      <c r="T211">
        <v>220</v>
      </c>
      <c r="U211">
        <v>16</v>
      </c>
      <c r="V211">
        <v>26</v>
      </c>
      <c r="W211">
        <v>37</v>
      </c>
      <c r="X211" s="6">
        <f t="shared" si="101"/>
        <v>7.2727272727272724E-2</v>
      </c>
      <c r="Y211" s="6">
        <f t="shared" si="102"/>
        <v>0.11818181818181818</v>
      </c>
      <c r="Z211" s="6">
        <f t="shared" si="103"/>
        <v>0.16818181818181818</v>
      </c>
      <c r="AA211">
        <v>52</v>
      </c>
      <c r="AB211">
        <v>0</v>
      </c>
      <c r="AC211">
        <v>0</v>
      </c>
      <c r="AD211">
        <v>0</v>
      </c>
      <c r="AE211" s="6">
        <f t="shared" si="104"/>
        <v>0</v>
      </c>
      <c r="AF211" s="6">
        <f t="shared" si="105"/>
        <v>0</v>
      </c>
      <c r="AG211" s="6">
        <f t="shared" si="106"/>
        <v>0</v>
      </c>
      <c r="AH211">
        <v>0</v>
      </c>
      <c r="AI211">
        <v>0</v>
      </c>
      <c r="AJ211">
        <v>0</v>
      </c>
      <c r="AK211">
        <v>0</v>
      </c>
      <c r="AL211" s="6" t="str">
        <f t="shared" si="107"/>
        <v>NA</v>
      </c>
      <c r="AM211" s="6" t="str">
        <f t="shared" si="108"/>
        <v>NA</v>
      </c>
      <c r="AN211" s="6" t="str">
        <f t="shared" si="109"/>
        <v>NA</v>
      </c>
      <c r="AO211">
        <v>121</v>
      </c>
      <c r="AP211">
        <v>6</v>
      </c>
      <c r="AQ211">
        <v>6</v>
      </c>
      <c r="AR211">
        <v>16</v>
      </c>
      <c r="AS211" s="6">
        <f t="shared" si="110"/>
        <v>4.9586776859504134E-2</v>
      </c>
      <c r="AT211" s="6">
        <f t="shared" si="111"/>
        <v>4.9586776859504134E-2</v>
      </c>
      <c r="AU211" s="6">
        <f t="shared" si="112"/>
        <v>0.13223140495867769</v>
      </c>
      <c r="AV211">
        <f t="shared" si="113"/>
        <v>413</v>
      </c>
      <c r="AW211">
        <f t="shared" si="114"/>
        <v>23</v>
      </c>
      <c r="AX211">
        <f t="shared" si="115"/>
        <v>33</v>
      </c>
      <c r="AY211">
        <f t="shared" si="116"/>
        <v>55</v>
      </c>
      <c r="AZ211" s="6">
        <f t="shared" si="117"/>
        <v>5.569007263922518E-2</v>
      </c>
      <c r="BA211" s="6">
        <f t="shared" si="118"/>
        <v>7.990314769975787E-2</v>
      </c>
      <c r="BB211" s="6">
        <f t="shared" si="119"/>
        <v>0.13317191283292978</v>
      </c>
      <c r="BC211">
        <v>1144</v>
      </c>
      <c r="BD211">
        <v>147</v>
      </c>
      <c r="BE211">
        <v>4</v>
      </c>
      <c r="BF211" s="6">
        <f t="shared" si="120"/>
        <v>2.7210884353741496E-2</v>
      </c>
      <c r="BG211">
        <v>10</v>
      </c>
      <c r="BH211" s="6">
        <f t="shared" si="121"/>
        <v>6.8027210884353748E-2</v>
      </c>
      <c r="BI211">
        <v>12</v>
      </c>
      <c r="BJ211" s="6">
        <f t="shared" si="122"/>
        <v>8.1632653061224483E-2</v>
      </c>
      <c r="BK211">
        <v>85</v>
      </c>
      <c r="BL211">
        <v>19</v>
      </c>
      <c r="BM211" s="6">
        <f t="shared" si="123"/>
        <v>0.22352941176470589</v>
      </c>
      <c r="BN211">
        <v>23</v>
      </c>
      <c r="BO211" s="6">
        <f t="shared" si="124"/>
        <v>0.27058823529411763</v>
      </c>
      <c r="BP211">
        <v>36</v>
      </c>
      <c r="BQ211" s="6">
        <f t="shared" si="125"/>
        <v>0.42352941176470588</v>
      </c>
      <c r="BR211">
        <v>896</v>
      </c>
      <c r="BS211">
        <v>1079</v>
      </c>
      <c r="BT211">
        <v>174</v>
      </c>
      <c r="BU211">
        <v>52</v>
      </c>
      <c r="BV211">
        <v>29</v>
      </c>
      <c r="BW211" s="67">
        <f t="shared" si="126"/>
        <v>0.46551724137931033</v>
      </c>
      <c r="BX211">
        <v>1225</v>
      </c>
      <c r="BY211">
        <v>601</v>
      </c>
      <c r="BZ211" s="6">
        <f t="shared" si="127"/>
        <v>0.49061224489795918</v>
      </c>
      <c r="CA211">
        <v>408</v>
      </c>
      <c r="CB211">
        <v>391</v>
      </c>
      <c r="CC211" s="6">
        <f t="shared" si="128"/>
        <v>0.95833333333333337</v>
      </c>
    </row>
    <row r="212" spans="1:81" x14ac:dyDescent="0.3">
      <c r="A212" t="s">
        <v>508</v>
      </c>
      <c r="B212" t="s">
        <v>511</v>
      </c>
      <c r="C212" t="s">
        <v>512</v>
      </c>
      <c r="D212" s="50">
        <v>12494002</v>
      </c>
      <c r="E212" t="s">
        <v>1062</v>
      </c>
      <c r="F212">
        <v>741</v>
      </c>
      <c r="G212">
        <v>652</v>
      </c>
      <c r="H212" s="6">
        <f t="shared" si="97"/>
        <v>0.87989203778677461</v>
      </c>
      <c r="I212">
        <v>75</v>
      </c>
      <c r="J212">
        <v>34</v>
      </c>
      <c r="K212">
        <v>111</v>
      </c>
      <c r="L212">
        <v>48</v>
      </c>
      <c r="M212">
        <v>3</v>
      </c>
      <c r="N212">
        <v>0</v>
      </c>
      <c r="O212">
        <v>0</v>
      </c>
      <c r="P212">
        <v>0</v>
      </c>
      <c r="Q212" s="6">
        <f t="shared" si="98"/>
        <v>0</v>
      </c>
      <c r="R212" s="6">
        <f t="shared" si="99"/>
        <v>0</v>
      </c>
      <c r="S212" s="6">
        <f t="shared" si="100"/>
        <v>0</v>
      </c>
      <c r="T212">
        <v>304</v>
      </c>
      <c r="U212">
        <v>21</v>
      </c>
      <c r="V212">
        <v>29</v>
      </c>
      <c r="W212">
        <v>53</v>
      </c>
      <c r="X212" s="6">
        <f t="shared" si="101"/>
        <v>6.9078947368421059E-2</v>
      </c>
      <c r="Y212" s="6">
        <f t="shared" si="102"/>
        <v>9.5394736842105268E-2</v>
      </c>
      <c r="Z212" s="6">
        <f t="shared" si="103"/>
        <v>0.17434210526315788</v>
      </c>
      <c r="AA212">
        <v>287</v>
      </c>
      <c r="AB212">
        <v>6</v>
      </c>
      <c r="AC212">
        <v>16</v>
      </c>
      <c r="AD212">
        <v>30</v>
      </c>
      <c r="AE212" s="6">
        <f t="shared" si="104"/>
        <v>2.0905923344947737E-2</v>
      </c>
      <c r="AF212" s="6">
        <f t="shared" si="105"/>
        <v>5.5749128919860627E-2</v>
      </c>
      <c r="AG212" s="6">
        <f t="shared" si="106"/>
        <v>0.10452961672473868</v>
      </c>
      <c r="AH212">
        <v>0</v>
      </c>
      <c r="AI212">
        <v>0</v>
      </c>
      <c r="AJ212">
        <v>0</v>
      </c>
      <c r="AK212">
        <v>0</v>
      </c>
      <c r="AL212" s="6" t="str">
        <f t="shared" si="107"/>
        <v>NA</v>
      </c>
      <c r="AM212" s="6" t="str">
        <f t="shared" si="108"/>
        <v>NA</v>
      </c>
      <c r="AN212" s="6" t="str">
        <f t="shared" si="109"/>
        <v>NA</v>
      </c>
      <c r="AO212">
        <v>315</v>
      </c>
      <c r="AP212">
        <v>9</v>
      </c>
      <c r="AQ212">
        <v>17</v>
      </c>
      <c r="AR212">
        <v>39</v>
      </c>
      <c r="AS212" s="6">
        <f t="shared" si="110"/>
        <v>2.8571428571428571E-2</v>
      </c>
      <c r="AT212" s="6">
        <f t="shared" si="111"/>
        <v>5.3968253968253971E-2</v>
      </c>
      <c r="AU212" s="6">
        <f t="shared" si="112"/>
        <v>0.12380952380952381</v>
      </c>
      <c r="AV212">
        <f t="shared" si="113"/>
        <v>909</v>
      </c>
      <c r="AW212">
        <f t="shared" si="114"/>
        <v>36</v>
      </c>
      <c r="AX212">
        <f t="shared" si="115"/>
        <v>62</v>
      </c>
      <c r="AY212">
        <f t="shared" si="116"/>
        <v>122</v>
      </c>
      <c r="AZ212" s="6">
        <f t="shared" si="117"/>
        <v>3.9603960396039604E-2</v>
      </c>
      <c r="BA212" s="6">
        <f t="shared" si="118"/>
        <v>6.8206820682068209E-2</v>
      </c>
      <c r="BB212" s="6">
        <f t="shared" si="119"/>
        <v>0.13421342134213421</v>
      </c>
      <c r="BC212">
        <v>2713</v>
      </c>
      <c r="BD212">
        <v>1038</v>
      </c>
      <c r="BE212">
        <v>67</v>
      </c>
      <c r="BF212" s="6">
        <f t="shared" si="120"/>
        <v>6.454720616570328E-2</v>
      </c>
      <c r="BG212">
        <v>133</v>
      </c>
      <c r="BH212" s="6">
        <f t="shared" si="121"/>
        <v>0.12813102119460501</v>
      </c>
      <c r="BI212">
        <v>166</v>
      </c>
      <c r="BJ212" s="6">
        <f t="shared" si="122"/>
        <v>0.15992292870905589</v>
      </c>
      <c r="BK212">
        <v>358</v>
      </c>
      <c r="BL212">
        <v>66</v>
      </c>
      <c r="BM212" s="6">
        <f t="shared" si="123"/>
        <v>0.18435754189944134</v>
      </c>
      <c r="BN212">
        <v>89</v>
      </c>
      <c r="BO212" s="6">
        <f t="shared" si="124"/>
        <v>0.24860335195530725</v>
      </c>
      <c r="BP212">
        <v>144</v>
      </c>
      <c r="BQ212" s="6">
        <f t="shared" si="125"/>
        <v>0.4022346368715084</v>
      </c>
      <c r="BR212">
        <v>1780</v>
      </c>
      <c r="BS212">
        <v>2333</v>
      </c>
      <c r="BT212">
        <v>519</v>
      </c>
      <c r="BU212">
        <v>112</v>
      </c>
      <c r="BV212">
        <v>111</v>
      </c>
      <c r="BW212" s="67">
        <f t="shared" si="126"/>
        <v>0.4296724470134875</v>
      </c>
      <c r="BX212">
        <v>2462</v>
      </c>
      <c r="BY212">
        <v>916</v>
      </c>
      <c r="BZ212" s="6">
        <f t="shared" si="127"/>
        <v>0.37205523964256704</v>
      </c>
      <c r="CA212">
        <v>1772</v>
      </c>
      <c r="CB212">
        <v>1725</v>
      </c>
      <c r="CC212" s="6">
        <f t="shared" si="128"/>
        <v>0.9734762979683973</v>
      </c>
    </row>
    <row r="213" spans="1:81" x14ac:dyDescent="0.3">
      <c r="A213" t="s">
        <v>508</v>
      </c>
      <c r="B213" t="s">
        <v>995</v>
      </c>
      <c r="C213" t="s">
        <v>514</v>
      </c>
      <c r="D213" s="50">
        <v>381847</v>
      </c>
      <c r="E213" t="s">
        <v>1064</v>
      </c>
      <c r="F213">
        <v>209</v>
      </c>
      <c r="G213">
        <v>96</v>
      </c>
      <c r="H213" s="6">
        <f t="shared" si="97"/>
        <v>0.45933014354066987</v>
      </c>
      <c r="I213">
        <v>49</v>
      </c>
      <c r="J213">
        <v>22</v>
      </c>
      <c r="K213">
        <v>68</v>
      </c>
      <c r="L213">
        <v>27</v>
      </c>
      <c r="M213">
        <v>4</v>
      </c>
      <c r="N213">
        <v>0</v>
      </c>
      <c r="O213">
        <v>0</v>
      </c>
      <c r="P213">
        <v>0</v>
      </c>
      <c r="Q213" s="6">
        <f t="shared" si="98"/>
        <v>0</v>
      </c>
      <c r="R213" s="6">
        <f t="shared" si="99"/>
        <v>0</v>
      </c>
      <c r="S213" s="6">
        <f t="shared" si="100"/>
        <v>0</v>
      </c>
      <c r="T213">
        <v>155</v>
      </c>
      <c r="U213">
        <v>17</v>
      </c>
      <c r="V213">
        <v>24</v>
      </c>
      <c r="W213">
        <v>37</v>
      </c>
      <c r="X213" s="6">
        <f t="shared" si="101"/>
        <v>0.10967741935483871</v>
      </c>
      <c r="Y213" s="6">
        <f t="shared" si="102"/>
        <v>0.15483870967741936</v>
      </c>
      <c r="Z213" s="6">
        <f t="shared" si="103"/>
        <v>0.23870967741935484</v>
      </c>
      <c r="AA213">
        <v>6</v>
      </c>
      <c r="AB213">
        <v>1</v>
      </c>
      <c r="AC213">
        <v>2</v>
      </c>
      <c r="AD213">
        <v>2</v>
      </c>
      <c r="AE213" s="6">
        <f t="shared" si="104"/>
        <v>0.16666666666666666</v>
      </c>
      <c r="AF213" s="6">
        <f t="shared" si="105"/>
        <v>0.33333333333333331</v>
      </c>
      <c r="AG213" s="6">
        <f t="shared" si="106"/>
        <v>0.33333333333333331</v>
      </c>
      <c r="AH213">
        <v>0</v>
      </c>
      <c r="AI213">
        <v>0</v>
      </c>
      <c r="AJ213">
        <v>0</v>
      </c>
      <c r="AK213">
        <v>0</v>
      </c>
      <c r="AL213" s="6" t="str">
        <f t="shared" si="107"/>
        <v>NA</v>
      </c>
      <c r="AM213" s="6" t="str">
        <f t="shared" si="108"/>
        <v>NA</v>
      </c>
      <c r="AN213" s="6" t="str">
        <f t="shared" si="109"/>
        <v>NA</v>
      </c>
      <c r="AO213">
        <v>210</v>
      </c>
      <c r="AP213">
        <v>3</v>
      </c>
      <c r="AQ213">
        <v>3</v>
      </c>
      <c r="AR213">
        <v>4</v>
      </c>
      <c r="AS213" s="6">
        <f t="shared" si="110"/>
        <v>1.4285714285714285E-2</v>
      </c>
      <c r="AT213" s="6">
        <f t="shared" si="111"/>
        <v>1.4285714285714285E-2</v>
      </c>
      <c r="AU213" s="6">
        <f t="shared" si="112"/>
        <v>1.9047619047619049E-2</v>
      </c>
      <c r="AV213">
        <f t="shared" si="113"/>
        <v>375</v>
      </c>
      <c r="AW213">
        <f t="shared" si="114"/>
        <v>21</v>
      </c>
      <c r="AX213">
        <f t="shared" si="115"/>
        <v>29</v>
      </c>
      <c r="AY213">
        <f t="shared" si="116"/>
        <v>43</v>
      </c>
      <c r="AZ213" s="6">
        <f t="shared" si="117"/>
        <v>5.6000000000000001E-2</v>
      </c>
      <c r="BA213" s="6">
        <f t="shared" si="118"/>
        <v>7.7333333333333337E-2</v>
      </c>
      <c r="BB213" s="6">
        <f t="shared" si="119"/>
        <v>0.11466666666666667</v>
      </c>
      <c r="BC213">
        <v>539</v>
      </c>
      <c r="BD213">
        <v>18</v>
      </c>
      <c r="BE213">
        <v>0</v>
      </c>
      <c r="BF213" s="6">
        <f t="shared" si="120"/>
        <v>0</v>
      </c>
      <c r="BG213">
        <v>13</v>
      </c>
      <c r="BH213" s="6">
        <f t="shared" si="121"/>
        <v>0.72222222222222221</v>
      </c>
      <c r="BI213">
        <v>13</v>
      </c>
      <c r="BJ213" s="6">
        <f t="shared" si="122"/>
        <v>0.72222222222222221</v>
      </c>
      <c r="BK213">
        <v>15</v>
      </c>
      <c r="BL213">
        <v>4</v>
      </c>
      <c r="BM213" s="6">
        <f t="shared" si="123"/>
        <v>0.26666666666666666</v>
      </c>
      <c r="BN213">
        <v>6</v>
      </c>
      <c r="BO213" s="6">
        <f t="shared" si="124"/>
        <v>0.4</v>
      </c>
      <c r="BP213">
        <v>9</v>
      </c>
      <c r="BQ213" s="6">
        <f t="shared" si="125"/>
        <v>0.6</v>
      </c>
      <c r="BR213">
        <v>383</v>
      </c>
      <c r="BS213">
        <v>492</v>
      </c>
      <c r="BT213">
        <v>87</v>
      </c>
      <c r="BU213">
        <v>0</v>
      </c>
      <c r="BV213">
        <v>14</v>
      </c>
      <c r="BW213" s="67">
        <f t="shared" si="126"/>
        <v>0.16091954022988506</v>
      </c>
      <c r="BX213">
        <v>474</v>
      </c>
      <c r="BY213">
        <v>237</v>
      </c>
      <c r="BZ213" s="6">
        <f t="shared" si="127"/>
        <v>0.5</v>
      </c>
      <c r="CA213">
        <v>70</v>
      </c>
      <c r="CB213">
        <v>67</v>
      </c>
      <c r="CC213" s="6">
        <f t="shared" si="128"/>
        <v>0.95714285714285718</v>
      </c>
    </row>
    <row r="214" spans="1:81" x14ac:dyDescent="0.3">
      <c r="A214" t="s">
        <v>508</v>
      </c>
      <c r="B214" t="s">
        <v>515</v>
      </c>
      <c r="C214" t="s">
        <v>516</v>
      </c>
      <c r="D214" s="50">
        <v>1073726</v>
      </c>
      <c r="E214" t="s">
        <v>1062</v>
      </c>
      <c r="F214">
        <v>199</v>
      </c>
      <c r="G214">
        <v>175</v>
      </c>
      <c r="H214" s="6">
        <f t="shared" si="97"/>
        <v>0.87939698492462315</v>
      </c>
      <c r="I214">
        <v>52</v>
      </c>
      <c r="J214">
        <v>24</v>
      </c>
      <c r="K214">
        <v>61</v>
      </c>
      <c r="L214">
        <v>31</v>
      </c>
      <c r="M214">
        <v>1</v>
      </c>
      <c r="N214">
        <v>1</v>
      </c>
      <c r="O214">
        <v>1</v>
      </c>
      <c r="P214">
        <v>1</v>
      </c>
      <c r="Q214" s="6">
        <f t="shared" si="98"/>
        <v>1</v>
      </c>
      <c r="R214" s="6">
        <f t="shared" si="99"/>
        <v>1</v>
      </c>
      <c r="S214" s="6">
        <f t="shared" si="100"/>
        <v>1</v>
      </c>
      <c r="T214">
        <v>171</v>
      </c>
      <c r="U214">
        <v>15</v>
      </c>
      <c r="V214">
        <v>24</v>
      </c>
      <c r="W214">
        <v>38</v>
      </c>
      <c r="X214" s="6">
        <f t="shared" si="101"/>
        <v>8.771929824561403E-2</v>
      </c>
      <c r="Y214" s="6">
        <f t="shared" si="102"/>
        <v>0.14035087719298245</v>
      </c>
      <c r="Z214" s="6">
        <f t="shared" si="103"/>
        <v>0.22222222222222221</v>
      </c>
      <c r="AA214">
        <v>55</v>
      </c>
      <c r="AB214">
        <v>4</v>
      </c>
      <c r="AC214">
        <v>4</v>
      </c>
      <c r="AD214">
        <v>4</v>
      </c>
      <c r="AE214" s="6">
        <f t="shared" si="104"/>
        <v>7.2727272727272724E-2</v>
      </c>
      <c r="AF214" s="6">
        <f t="shared" si="105"/>
        <v>7.2727272727272724E-2</v>
      </c>
      <c r="AG214" s="6">
        <f t="shared" si="106"/>
        <v>7.2727272727272724E-2</v>
      </c>
      <c r="AH214">
        <v>0</v>
      </c>
      <c r="AI214">
        <v>0</v>
      </c>
      <c r="AJ214">
        <v>0</v>
      </c>
      <c r="AK214">
        <v>0</v>
      </c>
      <c r="AL214" s="6" t="str">
        <f t="shared" si="107"/>
        <v>NA</v>
      </c>
      <c r="AM214" s="6" t="str">
        <f t="shared" si="108"/>
        <v>NA</v>
      </c>
      <c r="AN214" s="6" t="str">
        <f t="shared" si="109"/>
        <v>NA</v>
      </c>
      <c r="AO214">
        <v>198</v>
      </c>
      <c r="AP214">
        <v>7</v>
      </c>
      <c r="AQ214">
        <v>10</v>
      </c>
      <c r="AR214">
        <v>17</v>
      </c>
      <c r="AS214" s="6">
        <f t="shared" si="110"/>
        <v>3.5353535353535352E-2</v>
      </c>
      <c r="AT214" s="6">
        <f t="shared" si="111"/>
        <v>5.0505050505050504E-2</v>
      </c>
      <c r="AU214" s="6">
        <f t="shared" si="112"/>
        <v>8.5858585858585856E-2</v>
      </c>
      <c r="AV214">
        <f t="shared" si="113"/>
        <v>425</v>
      </c>
      <c r="AW214">
        <f t="shared" si="114"/>
        <v>27</v>
      </c>
      <c r="AX214">
        <f t="shared" si="115"/>
        <v>39</v>
      </c>
      <c r="AY214">
        <f t="shared" si="116"/>
        <v>60</v>
      </c>
      <c r="AZ214" s="6">
        <f t="shared" si="117"/>
        <v>6.3529411764705876E-2</v>
      </c>
      <c r="BA214" s="6">
        <f t="shared" si="118"/>
        <v>9.1764705882352943E-2</v>
      </c>
      <c r="BB214" s="6">
        <f t="shared" si="119"/>
        <v>0.14117647058823529</v>
      </c>
      <c r="BC214">
        <v>884</v>
      </c>
      <c r="BD214">
        <v>96</v>
      </c>
      <c r="BE214">
        <v>13</v>
      </c>
      <c r="BF214" s="6">
        <f t="shared" si="120"/>
        <v>0.13541666666666666</v>
      </c>
      <c r="BG214">
        <v>18</v>
      </c>
      <c r="BH214" s="6">
        <f t="shared" si="121"/>
        <v>0.1875</v>
      </c>
      <c r="BI214">
        <v>23</v>
      </c>
      <c r="BJ214" s="6">
        <f t="shared" si="122"/>
        <v>0.23958333333333334</v>
      </c>
      <c r="BK214">
        <v>55</v>
      </c>
      <c r="BL214">
        <v>11</v>
      </c>
      <c r="BM214" s="6">
        <f t="shared" si="123"/>
        <v>0.2</v>
      </c>
      <c r="BN214">
        <v>10</v>
      </c>
      <c r="BO214" s="6">
        <f t="shared" si="124"/>
        <v>0.18181818181818182</v>
      </c>
      <c r="BP214">
        <v>20</v>
      </c>
      <c r="BQ214" s="6">
        <f t="shared" si="125"/>
        <v>0.36363636363636365</v>
      </c>
      <c r="BR214">
        <v>651</v>
      </c>
      <c r="BS214">
        <v>743</v>
      </c>
      <c r="BT214">
        <v>45</v>
      </c>
      <c r="BU214">
        <v>1</v>
      </c>
      <c r="BV214">
        <v>13</v>
      </c>
      <c r="BW214" s="67">
        <f t="shared" si="126"/>
        <v>0.31111111111111112</v>
      </c>
      <c r="BX214">
        <v>928</v>
      </c>
      <c r="BY214">
        <v>378</v>
      </c>
      <c r="BZ214" s="6">
        <f t="shared" si="127"/>
        <v>0.40732758620689657</v>
      </c>
      <c r="CA214">
        <v>143</v>
      </c>
      <c r="CB214">
        <v>132</v>
      </c>
      <c r="CC214" s="6">
        <f t="shared" si="128"/>
        <v>0.92307692307692313</v>
      </c>
    </row>
    <row r="215" spans="1:81" x14ac:dyDescent="0.3">
      <c r="A215" t="s">
        <v>508</v>
      </c>
      <c r="B215" t="s">
        <v>517</v>
      </c>
      <c r="C215" t="s">
        <v>518</v>
      </c>
      <c r="D215" s="50">
        <v>625968</v>
      </c>
      <c r="E215" t="s">
        <v>1063</v>
      </c>
      <c r="F215">
        <v>249</v>
      </c>
      <c r="G215">
        <v>82</v>
      </c>
      <c r="H215" s="6">
        <f t="shared" si="97"/>
        <v>0.32931726907630521</v>
      </c>
      <c r="I215">
        <v>68</v>
      </c>
      <c r="J215">
        <v>35</v>
      </c>
      <c r="K215">
        <v>133</v>
      </c>
      <c r="L215">
        <v>76</v>
      </c>
      <c r="M215">
        <v>0</v>
      </c>
      <c r="N215">
        <v>0</v>
      </c>
      <c r="O215">
        <v>0</v>
      </c>
      <c r="P215">
        <v>0</v>
      </c>
      <c r="Q215" s="6" t="str">
        <f t="shared" si="98"/>
        <v>NA</v>
      </c>
      <c r="R215" s="6" t="str">
        <f t="shared" si="99"/>
        <v>NA</v>
      </c>
      <c r="S215" s="6" t="str">
        <f t="shared" si="100"/>
        <v>NA</v>
      </c>
      <c r="T215">
        <v>46</v>
      </c>
      <c r="U215">
        <v>3</v>
      </c>
      <c r="V215">
        <v>4</v>
      </c>
      <c r="W215">
        <v>5</v>
      </c>
      <c r="X215" s="6">
        <f t="shared" si="101"/>
        <v>6.5217391304347824E-2</v>
      </c>
      <c r="Y215" s="6">
        <f t="shared" si="102"/>
        <v>8.6956521739130432E-2</v>
      </c>
      <c r="Z215" s="6">
        <f t="shared" si="103"/>
        <v>0.10869565217391304</v>
      </c>
      <c r="AA215">
        <v>93</v>
      </c>
      <c r="AB215">
        <v>4</v>
      </c>
      <c r="AC215">
        <v>6</v>
      </c>
      <c r="AD215">
        <v>7</v>
      </c>
      <c r="AE215" s="6">
        <f t="shared" si="104"/>
        <v>4.3010752688172046E-2</v>
      </c>
      <c r="AF215" s="6">
        <f t="shared" si="105"/>
        <v>6.4516129032258063E-2</v>
      </c>
      <c r="AG215" s="6">
        <f t="shared" si="106"/>
        <v>7.5268817204301078E-2</v>
      </c>
      <c r="AH215">
        <v>0</v>
      </c>
      <c r="AI215">
        <v>0</v>
      </c>
      <c r="AJ215">
        <v>0</v>
      </c>
      <c r="AK215">
        <v>0</v>
      </c>
      <c r="AL215" s="6" t="str">
        <f t="shared" si="107"/>
        <v>NA</v>
      </c>
      <c r="AM215" s="6" t="str">
        <f t="shared" si="108"/>
        <v>NA</v>
      </c>
      <c r="AN215" s="6" t="str">
        <f t="shared" si="109"/>
        <v>NA</v>
      </c>
      <c r="AO215">
        <v>128</v>
      </c>
      <c r="AP215">
        <v>6</v>
      </c>
      <c r="AQ215">
        <v>11</v>
      </c>
      <c r="AR215">
        <v>14</v>
      </c>
      <c r="AS215" s="6">
        <f t="shared" si="110"/>
        <v>4.6875E-2</v>
      </c>
      <c r="AT215" s="6">
        <f t="shared" si="111"/>
        <v>8.59375E-2</v>
      </c>
      <c r="AU215" s="6">
        <f t="shared" si="112"/>
        <v>0.109375</v>
      </c>
      <c r="AV215">
        <f t="shared" si="113"/>
        <v>267</v>
      </c>
      <c r="AW215">
        <f t="shared" si="114"/>
        <v>13</v>
      </c>
      <c r="AX215">
        <f t="shared" si="115"/>
        <v>21</v>
      </c>
      <c r="AY215">
        <f t="shared" si="116"/>
        <v>26</v>
      </c>
      <c r="AZ215" s="6">
        <f t="shared" si="117"/>
        <v>4.8689138576779027E-2</v>
      </c>
      <c r="BA215" s="6">
        <f t="shared" si="118"/>
        <v>7.8651685393258425E-2</v>
      </c>
      <c r="BB215" s="6">
        <f t="shared" si="119"/>
        <v>9.7378277153558054E-2</v>
      </c>
      <c r="BC215">
        <v>195</v>
      </c>
      <c r="BD215">
        <v>62</v>
      </c>
      <c r="BE215">
        <v>7</v>
      </c>
      <c r="BF215" s="6">
        <f t="shared" si="120"/>
        <v>0.11290322580645161</v>
      </c>
      <c r="BG215">
        <v>29</v>
      </c>
      <c r="BH215" s="6">
        <f t="shared" si="121"/>
        <v>0.46774193548387094</v>
      </c>
      <c r="BI215">
        <v>33</v>
      </c>
      <c r="BJ215" s="6">
        <f t="shared" si="122"/>
        <v>0.532258064516129</v>
      </c>
      <c r="BK215">
        <v>59</v>
      </c>
      <c r="BL215">
        <v>4</v>
      </c>
      <c r="BM215" s="6">
        <f t="shared" si="123"/>
        <v>6.7796610169491525E-2</v>
      </c>
      <c r="BN215">
        <v>9</v>
      </c>
      <c r="BO215" s="6">
        <f t="shared" si="124"/>
        <v>0.15254237288135594</v>
      </c>
      <c r="BP215">
        <v>11</v>
      </c>
      <c r="BQ215" s="6">
        <f t="shared" si="125"/>
        <v>0.1864406779661017</v>
      </c>
      <c r="BR215">
        <v>135</v>
      </c>
      <c r="BS215">
        <v>312</v>
      </c>
      <c r="BT215">
        <v>0</v>
      </c>
      <c r="BU215">
        <v>0</v>
      </c>
      <c r="BV215">
        <v>0</v>
      </c>
      <c r="BW215" s="67" t="str">
        <f t="shared" si="126"/>
        <v>NA</v>
      </c>
      <c r="BX215">
        <v>309</v>
      </c>
      <c r="BY215">
        <v>234</v>
      </c>
      <c r="BZ215" s="6">
        <f t="shared" si="127"/>
        <v>0.75728155339805825</v>
      </c>
      <c r="CA215">
        <v>136</v>
      </c>
      <c r="CB215">
        <v>130</v>
      </c>
      <c r="CC215" s="6">
        <f t="shared" si="128"/>
        <v>0.95588235294117652</v>
      </c>
    </row>
    <row r="216" spans="1:81" x14ac:dyDescent="0.3">
      <c r="A216" t="s">
        <v>508</v>
      </c>
      <c r="B216" t="s">
        <v>519</v>
      </c>
      <c r="C216" t="s">
        <v>520</v>
      </c>
      <c r="D216" s="50">
        <v>1430323</v>
      </c>
      <c r="E216" t="s">
        <v>1062</v>
      </c>
      <c r="F216">
        <v>89</v>
      </c>
      <c r="G216">
        <v>89</v>
      </c>
      <c r="H216" s="6">
        <f t="shared" si="97"/>
        <v>1</v>
      </c>
      <c r="I216">
        <v>84</v>
      </c>
      <c r="J216">
        <v>2</v>
      </c>
      <c r="K216">
        <v>101</v>
      </c>
      <c r="L216">
        <v>2</v>
      </c>
      <c r="M216">
        <v>34</v>
      </c>
      <c r="N216">
        <v>9</v>
      </c>
      <c r="O216">
        <v>10</v>
      </c>
      <c r="P216">
        <v>13</v>
      </c>
      <c r="Q216" s="6">
        <f t="shared" si="98"/>
        <v>0.26470588235294118</v>
      </c>
      <c r="R216" s="6">
        <f t="shared" si="99"/>
        <v>0.29411764705882354</v>
      </c>
      <c r="S216" s="6">
        <f t="shared" si="100"/>
        <v>0.38235294117647056</v>
      </c>
      <c r="T216">
        <v>400</v>
      </c>
      <c r="U216">
        <v>178</v>
      </c>
      <c r="V216">
        <v>250</v>
      </c>
      <c r="W216">
        <v>327</v>
      </c>
      <c r="X216" s="6">
        <f t="shared" si="101"/>
        <v>0.44500000000000001</v>
      </c>
      <c r="Y216" s="6">
        <f t="shared" si="102"/>
        <v>0.625</v>
      </c>
      <c r="Z216" s="6">
        <f t="shared" si="103"/>
        <v>0.8175</v>
      </c>
      <c r="AA216">
        <v>35</v>
      </c>
      <c r="AB216">
        <v>12</v>
      </c>
      <c r="AC216">
        <v>13</v>
      </c>
      <c r="AD216">
        <v>13</v>
      </c>
      <c r="AE216" s="6">
        <f t="shared" si="104"/>
        <v>0.34285714285714286</v>
      </c>
      <c r="AF216" s="6">
        <f t="shared" si="105"/>
        <v>0.37142857142857144</v>
      </c>
      <c r="AG216" s="6">
        <f t="shared" si="106"/>
        <v>0.37142857142857144</v>
      </c>
      <c r="AH216">
        <v>14</v>
      </c>
      <c r="AI216">
        <v>8</v>
      </c>
      <c r="AJ216">
        <v>11</v>
      </c>
      <c r="AK216">
        <v>12</v>
      </c>
      <c r="AL216" s="6">
        <f t="shared" si="107"/>
        <v>0.5714285714285714</v>
      </c>
      <c r="AM216" s="6">
        <f t="shared" si="108"/>
        <v>0.7857142857142857</v>
      </c>
      <c r="AN216" s="6">
        <f t="shared" si="109"/>
        <v>0.8571428571428571</v>
      </c>
      <c r="AO216">
        <v>125</v>
      </c>
      <c r="AP216">
        <v>11</v>
      </c>
      <c r="AQ216">
        <v>15</v>
      </c>
      <c r="AR216">
        <v>17</v>
      </c>
      <c r="AS216" s="6">
        <f t="shared" si="110"/>
        <v>8.7999999999999995E-2</v>
      </c>
      <c r="AT216" s="6">
        <f t="shared" si="111"/>
        <v>0.12</v>
      </c>
      <c r="AU216" s="6">
        <f t="shared" si="112"/>
        <v>0.13600000000000001</v>
      </c>
      <c r="AV216">
        <f t="shared" si="113"/>
        <v>608</v>
      </c>
      <c r="AW216">
        <f t="shared" si="114"/>
        <v>218</v>
      </c>
      <c r="AX216">
        <f t="shared" si="115"/>
        <v>299</v>
      </c>
      <c r="AY216">
        <f t="shared" si="116"/>
        <v>382</v>
      </c>
      <c r="AZ216" s="6">
        <f t="shared" si="117"/>
        <v>0.35855263157894735</v>
      </c>
      <c r="BA216" s="6">
        <f t="shared" si="118"/>
        <v>0.49177631578947367</v>
      </c>
      <c r="BB216" s="6">
        <f t="shared" si="119"/>
        <v>0.62828947368421051</v>
      </c>
      <c r="BC216">
        <v>475</v>
      </c>
      <c r="BD216">
        <v>158</v>
      </c>
      <c r="BE216">
        <v>14</v>
      </c>
      <c r="BF216" s="6">
        <f t="shared" si="120"/>
        <v>8.8607594936708861E-2</v>
      </c>
      <c r="BG216">
        <v>40</v>
      </c>
      <c r="BH216" s="6">
        <f t="shared" si="121"/>
        <v>0.25316455696202533</v>
      </c>
      <c r="BI216">
        <v>50</v>
      </c>
      <c r="BJ216" s="6">
        <f t="shared" si="122"/>
        <v>0.31645569620253167</v>
      </c>
      <c r="BK216">
        <v>900</v>
      </c>
      <c r="BL216">
        <v>43</v>
      </c>
      <c r="BM216" s="6">
        <f t="shared" si="123"/>
        <v>4.777777777777778E-2</v>
      </c>
      <c r="BN216">
        <v>35</v>
      </c>
      <c r="BO216" s="6">
        <f t="shared" si="124"/>
        <v>3.888888888888889E-2</v>
      </c>
      <c r="BP216">
        <v>72</v>
      </c>
      <c r="BQ216" s="6">
        <f t="shared" si="125"/>
        <v>0.08</v>
      </c>
      <c r="BR216">
        <v>317</v>
      </c>
      <c r="BS216">
        <v>446</v>
      </c>
      <c r="BT216">
        <v>54</v>
      </c>
      <c r="BU216">
        <v>29</v>
      </c>
      <c r="BV216">
        <v>15</v>
      </c>
      <c r="BW216" s="67">
        <f t="shared" si="126"/>
        <v>0.81481481481481477</v>
      </c>
      <c r="BX216">
        <v>942</v>
      </c>
      <c r="BY216">
        <v>177</v>
      </c>
      <c r="BZ216" s="6">
        <f t="shared" si="127"/>
        <v>0.18789808917197454</v>
      </c>
      <c r="CA216">
        <v>234</v>
      </c>
      <c r="CB216">
        <v>191</v>
      </c>
      <c r="CC216" s="6">
        <f t="shared" si="128"/>
        <v>0.81623931623931623</v>
      </c>
    </row>
    <row r="217" spans="1:81" x14ac:dyDescent="0.3">
      <c r="A217" t="s">
        <v>508</v>
      </c>
      <c r="B217" t="s">
        <v>523</v>
      </c>
      <c r="C217" t="s">
        <v>524</v>
      </c>
      <c r="D217" s="50">
        <v>13361804</v>
      </c>
      <c r="E217" t="s">
        <v>90</v>
      </c>
      <c r="F217">
        <v>1485</v>
      </c>
      <c r="G217">
        <v>1297</v>
      </c>
      <c r="H217" s="6">
        <f t="shared" si="97"/>
        <v>0.8734006734006734</v>
      </c>
      <c r="I217">
        <v>83</v>
      </c>
      <c r="J217">
        <v>58</v>
      </c>
      <c r="K217">
        <v>193</v>
      </c>
      <c r="L217">
        <v>70</v>
      </c>
      <c r="M217">
        <v>99</v>
      </c>
      <c r="N217">
        <v>14</v>
      </c>
      <c r="O217">
        <v>28</v>
      </c>
      <c r="P217">
        <v>32</v>
      </c>
      <c r="Q217" s="6">
        <f t="shared" si="98"/>
        <v>0.14141414141414141</v>
      </c>
      <c r="R217" s="6">
        <f t="shared" si="99"/>
        <v>0.28282828282828282</v>
      </c>
      <c r="S217" s="6">
        <f t="shared" si="100"/>
        <v>0.32323232323232326</v>
      </c>
      <c r="T217">
        <v>364</v>
      </c>
      <c r="U217">
        <v>65</v>
      </c>
      <c r="V217">
        <v>105</v>
      </c>
      <c r="W217">
        <v>122</v>
      </c>
      <c r="X217" s="6">
        <f t="shared" si="101"/>
        <v>0.17857142857142858</v>
      </c>
      <c r="Y217" s="6">
        <f t="shared" si="102"/>
        <v>0.28846153846153844</v>
      </c>
      <c r="Z217" s="6">
        <f t="shared" si="103"/>
        <v>0.33516483516483514</v>
      </c>
      <c r="AA217">
        <v>187</v>
      </c>
      <c r="AB217">
        <v>26</v>
      </c>
      <c r="AC217">
        <v>39</v>
      </c>
      <c r="AD217">
        <v>61</v>
      </c>
      <c r="AE217" s="6">
        <f t="shared" si="104"/>
        <v>0.13903743315508021</v>
      </c>
      <c r="AF217" s="6">
        <f t="shared" si="105"/>
        <v>0.20855614973262032</v>
      </c>
      <c r="AG217" s="6">
        <f t="shared" si="106"/>
        <v>0.32620320855614976</v>
      </c>
      <c r="AH217">
        <v>1</v>
      </c>
      <c r="AI217">
        <v>0</v>
      </c>
      <c r="AJ217">
        <v>1</v>
      </c>
      <c r="AK217">
        <v>1</v>
      </c>
      <c r="AL217" s="6">
        <f t="shared" si="107"/>
        <v>0</v>
      </c>
      <c r="AM217" s="6">
        <f t="shared" si="108"/>
        <v>1</v>
      </c>
      <c r="AN217" s="6">
        <f t="shared" si="109"/>
        <v>1</v>
      </c>
      <c r="AO217">
        <v>612</v>
      </c>
      <c r="AP217">
        <v>28</v>
      </c>
      <c r="AQ217">
        <v>59</v>
      </c>
      <c r="AR217">
        <v>93</v>
      </c>
      <c r="AS217" s="6">
        <f t="shared" si="110"/>
        <v>4.5751633986928102E-2</v>
      </c>
      <c r="AT217" s="6">
        <f t="shared" si="111"/>
        <v>9.6405228758169939E-2</v>
      </c>
      <c r="AU217" s="6">
        <f t="shared" si="112"/>
        <v>0.15196078431372548</v>
      </c>
      <c r="AV217">
        <f t="shared" si="113"/>
        <v>1263</v>
      </c>
      <c r="AW217">
        <f t="shared" si="114"/>
        <v>133</v>
      </c>
      <c r="AX217">
        <f t="shared" si="115"/>
        <v>232</v>
      </c>
      <c r="AY217">
        <f t="shared" si="116"/>
        <v>309</v>
      </c>
      <c r="AZ217" s="6">
        <f t="shared" si="117"/>
        <v>0.10530482977038796</v>
      </c>
      <c r="BA217" s="6">
        <f t="shared" si="118"/>
        <v>0.18368962787015045</v>
      </c>
      <c r="BB217" s="6">
        <f t="shared" si="119"/>
        <v>0.24465558194774348</v>
      </c>
      <c r="BC217">
        <v>2170</v>
      </c>
      <c r="BD217">
        <v>1034</v>
      </c>
      <c r="BE217">
        <v>80</v>
      </c>
      <c r="BF217" s="6">
        <f t="shared" si="120"/>
        <v>7.7369439071566737E-2</v>
      </c>
      <c r="BG217">
        <v>330</v>
      </c>
      <c r="BH217" s="6">
        <f t="shared" si="121"/>
        <v>0.31914893617021278</v>
      </c>
      <c r="BI217">
        <v>387</v>
      </c>
      <c r="BJ217" s="6">
        <f t="shared" si="122"/>
        <v>0.37427466150870409</v>
      </c>
      <c r="BK217">
        <v>867</v>
      </c>
      <c r="BL217">
        <v>137</v>
      </c>
      <c r="BM217" s="6">
        <f t="shared" si="123"/>
        <v>0.1580161476355248</v>
      </c>
      <c r="BN217">
        <v>130</v>
      </c>
      <c r="BO217" s="6">
        <f t="shared" si="124"/>
        <v>0.14994232987312572</v>
      </c>
      <c r="BP217">
        <v>238</v>
      </c>
      <c r="BQ217" s="6">
        <f t="shared" si="125"/>
        <v>0.27450980392156865</v>
      </c>
      <c r="BR217">
        <v>1186</v>
      </c>
      <c r="BS217">
        <v>1833</v>
      </c>
      <c r="BT217">
        <v>131</v>
      </c>
      <c r="BU217">
        <v>39</v>
      </c>
      <c r="BV217">
        <v>31</v>
      </c>
      <c r="BW217" s="67">
        <f t="shared" si="126"/>
        <v>0.53435114503816794</v>
      </c>
      <c r="BX217">
        <v>1995</v>
      </c>
      <c r="BY217">
        <v>1350</v>
      </c>
      <c r="BZ217" s="6">
        <f t="shared" si="127"/>
        <v>0.67669172932330823</v>
      </c>
      <c r="CA217">
        <v>1872</v>
      </c>
      <c r="CB217">
        <v>1777</v>
      </c>
      <c r="CC217" s="6">
        <f t="shared" si="128"/>
        <v>0.94925213675213671</v>
      </c>
    </row>
    <row r="218" spans="1:81" x14ac:dyDescent="0.3">
      <c r="A218" t="s">
        <v>508</v>
      </c>
      <c r="B218" t="s">
        <v>526</v>
      </c>
      <c r="C218" t="s">
        <v>527</v>
      </c>
      <c r="D218" s="50">
        <v>4948339</v>
      </c>
      <c r="E218" t="s">
        <v>1063</v>
      </c>
      <c r="F218">
        <v>665</v>
      </c>
      <c r="G218">
        <v>329</v>
      </c>
      <c r="H218" s="6">
        <f t="shared" si="97"/>
        <v>0.49473684210526314</v>
      </c>
      <c r="I218">
        <v>54</v>
      </c>
      <c r="J218">
        <v>28</v>
      </c>
      <c r="K218">
        <v>63</v>
      </c>
      <c r="L218">
        <v>29</v>
      </c>
      <c r="M218">
        <v>66</v>
      </c>
      <c r="N218">
        <v>7</v>
      </c>
      <c r="O218">
        <v>10</v>
      </c>
      <c r="P218">
        <v>12</v>
      </c>
      <c r="Q218" s="6">
        <f t="shared" si="98"/>
        <v>0.10606060606060606</v>
      </c>
      <c r="R218" s="6">
        <f t="shared" si="99"/>
        <v>0.15151515151515152</v>
      </c>
      <c r="S218" s="6">
        <f t="shared" si="100"/>
        <v>0.18181818181818182</v>
      </c>
      <c r="T218">
        <v>477</v>
      </c>
      <c r="U218">
        <v>40</v>
      </c>
      <c r="V218">
        <v>61</v>
      </c>
      <c r="W218">
        <v>86</v>
      </c>
      <c r="X218" s="6">
        <f t="shared" si="101"/>
        <v>8.385744234800839E-2</v>
      </c>
      <c r="Y218" s="6">
        <f t="shared" si="102"/>
        <v>0.1278825995807128</v>
      </c>
      <c r="Z218" s="6">
        <f t="shared" si="103"/>
        <v>0.18029350104821804</v>
      </c>
      <c r="AA218">
        <v>76</v>
      </c>
      <c r="AB218">
        <v>2</v>
      </c>
      <c r="AC218">
        <v>4</v>
      </c>
      <c r="AD218">
        <v>5</v>
      </c>
      <c r="AE218" s="6">
        <f t="shared" si="104"/>
        <v>2.6315789473684209E-2</v>
      </c>
      <c r="AF218" s="6">
        <f t="shared" si="105"/>
        <v>5.2631578947368418E-2</v>
      </c>
      <c r="AG218" s="6">
        <f t="shared" si="106"/>
        <v>6.5789473684210523E-2</v>
      </c>
      <c r="AH218">
        <v>4</v>
      </c>
      <c r="AI218">
        <v>1</v>
      </c>
      <c r="AJ218">
        <v>2</v>
      </c>
      <c r="AK218">
        <v>2</v>
      </c>
      <c r="AL218" s="6">
        <f t="shared" si="107"/>
        <v>0.25</v>
      </c>
      <c r="AM218" s="6">
        <f t="shared" si="108"/>
        <v>0.5</v>
      </c>
      <c r="AN218" s="6">
        <f t="shared" si="109"/>
        <v>0.5</v>
      </c>
      <c r="AO218">
        <v>1057</v>
      </c>
      <c r="AP218">
        <v>31</v>
      </c>
      <c r="AQ218">
        <v>62</v>
      </c>
      <c r="AR218">
        <v>80</v>
      </c>
      <c r="AS218" s="6">
        <f t="shared" si="110"/>
        <v>2.9328287606433301E-2</v>
      </c>
      <c r="AT218" s="6">
        <f t="shared" si="111"/>
        <v>5.8656575212866602E-2</v>
      </c>
      <c r="AU218" s="6">
        <f t="shared" si="112"/>
        <v>7.5685903500473037E-2</v>
      </c>
      <c r="AV218">
        <f t="shared" si="113"/>
        <v>1680</v>
      </c>
      <c r="AW218">
        <f t="shared" si="114"/>
        <v>81</v>
      </c>
      <c r="AX218">
        <f t="shared" si="115"/>
        <v>139</v>
      </c>
      <c r="AY218">
        <f t="shared" si="116"/>
        <v>185</v>
      </c>
      <c r="AZ218" s="6">
        <f t="shared" si="117"/>
        <v>4.8214285714285716E-2</v>
      </c>
      <c r="BA218" s="6">
        <f t="shared" si="118"/>
        <v>8.2738095238095236E-2</v>
      </c>
      <c r="BB218" s="6">
        <f t="shared" si="119"/>
        <v>0.11011904761904762</v>
      </c>
      <c r="BC218">
        <v>1596</v>
      </c>
      <c r="BD218">
        <v>434</v>
      </c>
      <c r="BE218">
        <v>52</v>
      </c>
      <c r="BF218" s="6">
        <f t="shared" si="120"/>
        <v>0.11981566820276497</v>
      </c>
      <c r="BG218">
        <v>71</v>
      </c>
      <c r="BH218" s="6">
        <f t="shared" si="121"/>
        <v>0.16359447004608296</v>
      </c>
      <c r="BI218">
        <v>96</v>
      </c>
      <c r="BJ218" s="6">
        <f t="shared" si="122"/>
        <v>0.22119815668202766</v>
      </c>
      <c r="BK218">
        <v>223</v>
      </c>
      <c r="BL218">
        <v>24</v>
      </c>
      <c r="BM218" s="6">
        <f t="shared" si="123"/>
        <v>0.10762331838565023</v>
      </c>
      <c r="BN218">
        <v>45</v>
      </c>
      <c r="BO218" s="6">
        <f t="shared" si="124"/>
        <v>0.20179372197309417</v>
      </c>
      <c r="BP218">
        <v>63</v>
      </c>
      <c r="BQ218" s="6">
        <f t="shared" si="125"/>
        <v>0.28251121076233182</v>
      </c>
      <c r="BR218">
        <v>1231</v>
      </c>
      <c r="BS218">
        <v>2254</v>
      </c>
      <c r="BT218">
        <v>178</v>
      </c>
      <c r="BU218">
        <v>27</v>
      </c>
      <c r="BV218">
        <v>69</v>
      </c>
      <c r="BW218" s="67">
        <f t="shared" si="126"/>
        <v>0.5393258426966292</v>
      </c>
      <c r="BX218">
        <v>2066</v>
      </c>
      <c r="BY218">
        <v>1253</v>
      </c>
      <c r="BZ218" s="6">
        <f t="shared" si="127"/>
        <v>0.60648596321393999</v>
      </c>
      <c r="CA218">
        <v>1154</v>
      </c>
      <c r="CB218">
        <v>1107</v>
      </c>
      <c r="CC218" s="6">
        <f t="shared" si="128"/>
        <v>0.95927209705372618</v>
      </c>
    </row>
    <row r="219" spans="1:81" x14ac:dyDescent="0.3">
      <c r="A219" t="s">
        <v>528</v>
      </c>
      <c r="B219" t="s">
        <v>529</v>
      </c>
      <c r="C219" t="s">
        <v>530</v>
      </c>
      <c r="D219" s="50">
        <v>14244</v>
      </c>
      <c r="E219" t="s">
        <v>1063</v>
      </c>
      <c r="F219">
        <v>0</v>
      </c>
      <c r="G219">
        <v>0</v>
      </c>
      <c r="H219" s="6" t="str">
        <f t="shared" si="97"/>
        <v>NA</v>
      </c>
      <c r="I219">
        <v>0</v>
      </c>
      <c r="J219">
        <v>0</v>
      </c>
      <c r="K219">
        <v>0</v>
      </c>
      <c r="L219">
        <v>0</v>
      </c>
      <c r="M219">
        <v>0</v>
      </c>
      <c r="N219">
        <v>0</v>
      </c>
      <c r="O219">
        <v>0</v>
      </c>
      <c r="P219">
        <v>0</v>
      </c>
      <c r="Q219" s="6" t="str">
        <f t="shared" si="98"/>
        <v>NA</v>
      </c>
      <c r="R219" s="6" t="str">
        <f t="shared" si="99"/>
        <v>NA</v>
      </c>
      <c r="S219" s="6" t="str">
        <f t="shared" si="100"/>
        <v>NA</v>
      </c>
      <c r="T219">
        <v>0</v>
      </c>
      <c r="U219">
        <v>0</v>
      </c>
      <c r="V219">
        <v>0</v>
      </c>
      <c r="W219">
        <v>0</v>
      </c>
      <c r="X219" s="6" t="str">
        <f t="shared" si="101"/>
        <v>NA</v>
      </c>
      <c r="Y219" s="6" t="str">
        <f t="shared" si="102"/>
        <v>NA</v>
      </c>
      <c r="Z219" s="6" t="str">
        <f t="shared" si="103"/>
        <v>NA</v>
      </c>
      <c r="AA219">
        <v>0</v>
      </c>
      <c r="AB219">
        <v>0</v>
      </c>
      <c r="AC219">
        <v>0</v>
      </c>
      <c r="AD219">
        <v>0</v>
      </c>
      <c r="AE219" s="6" t="str">
        <f t="shared" si="104"/>
        <v>NA</v>
      </c>
      <c r="AF219" s="6" t="str">
        <f t="shared" si="105"/>
        <v>NA</v>
      </c>
      <c r="AG219" s="6" t="str">
        <f t="shared" si="106"/>
        <v>NA</v>
      </c>
      <c r="AH219">
        <v>0</v>
      </c>
      <c r="AI219">
        <v>0</v>
      </c>
      <c r="AJ219">
        <v>0</v>
      </c>
      <c r="AK219">
        <v>0</v>
      </c>
      <c r="AL219" s="6" t="str">
        <f t="shared" si="107"/>
        <v>NA</v>
      </c>
      <c r="AM219" s="6" t="str">
        <f t="shared" si="108"/>
        <v>NA</v>
      </c>
      <c r="AN219" s="6" t="str">
        <f t="shared" si="109"/>
        <v>NA</v>
      </c>
      <c r="AO219">
        <v>10</v>
      </c>
      <c r="AP219">
        <v>0</v>
      </c>
      <c r="AQ219">
        <v>0</v>
      </c>
      <c r="AR219">
        <v>0</v>
      </c>
      <c r="AS219" s="6">
        <f t="shared" si="110"/>
        <v>0</v>
      </c>
      <c r="AT219" s="6">
        <f t="shared" si="111"/>
        <v>0</v>
      </c>
      <c r="AU219" s="6">
        <f t="shared" si="112"/>
        <v>0</v>
      </c>
      <c r="AV219">
        <f t="shared" si="113"/>
        <v>10</v>
      </c>
      <c r="AW219">
        <f t="shared" si="114"/>
        <v>0</v>
      </c>
      <c r="AX219">
        <f t="shared" si="115"/>
        <v>0</v>
      </c>
      <c r="AY219">
        <f t="shared" si="116"/>
        <v>0</v>
      </c>
      <c r="AZ219" s="6">
        <f t="shared" si="117"/>
        <v>0</v>
      </c>
      <c r="BA219" s="6">
        <f t="shared" si="118"/>
        <v>0</v>
      </c>
      <c r="BB219" s="6">
        <f t="shared" si="119"/>
        <v>0</v>
      </c>
      <c r="BC219">
        <v>0</v>
      </c>
      <c r="BD219">
        <v>0</v>
      </c>
      <c r="BE219">
        <v>0</v>
      </c>
      <c r="BF219" s="6" t="str">
        <f t="shared" si="120"/>
        <v>NA</v>
      </c>
      <c r="BG219">
        <v>0</v>
      </c>
      <c r="BH219" s="6" t="str">
        <f t="shared" si="121"/>
        <v>NA</v>
      </c>
      <c r="BI219">
        <v>0</v>
      </c>
      <c r="BJ219" s="6" t="str">
        <f t="shared" si="122"/>
        <v>NA</v>
      </c>
      <c r="BK219">
        <v>0</v>
      </c>
      <c r="BL219">
        <v>0</v>
      </c>
      <c r="BM219" s="6" t="str">
        <f t="shared" si="123"/>
        <v>NA</v>
      </c>
      <c r="BN219">
        <v>0</v>
      </c>
      <c r="BO219" s="6" t="str">
        <f t="shared" si="124"/>
        <v>NA</v>
      </c>
      <c r="BP219">
        <v>0</v>
      </c>
      <c r="BQ219" s="6" t="str">
        <f t="shared" si="125"/>
        <v>NA</v>
      </c>
      <c r="BR219">
        <v>0</v>
      </c>
      <c r="BS219">
        <v>33</v>
      </c>
      <c r="BT219">
        <v>0</v>
      </c>
      <c r="BU219">
        <v>0</v>
      </c>
      <c r="BV219">
        <v>0</v>
      </c>
      <c r="BW219" s="67" t="str">
        <f t="shared" si="126"/>
        <v>NA</v>
      </c>
      <c r="BX219">
        <v>27</v>
      </c>
      <c r="BY219">
        <v>24</v>
      </c>
      <c r="BZ219" s="6">
        <f t="shared" si="127"/>
        <v>0.88888888888888884</v>
      </c>
      <c r="CA219">
        <v>0</v>
      </c>
      <c r="CB219">
        <v>0</v>
      </c>
      <c r="CC219" s="6" t="str">
        <f t="shared" si="128"/>
        <v>NA</v>
      </c>
    </row>
    <row r="220" spans="1:81" x14ac:dyDescent="0.3">
      <c r="A220" t="s">
        <v>532</v>
      </c>
      <c r="B220" t="s">
        <v>533</v>
      </c>
      <c r="C220" t="s">
        <v>534</v>
      </c>
      <c r="D220" s="50">
        <v>1433023</v>
      </c>
      <c r="E220" t="s">
        <v>1064</v>
      </c>
      <c r="F220">
        <v>413</v>
      </c>
      <c r="G220">
        <v>385</v>
      </c>
      <c r="H220" s="6">
        <f t="shared" si="97"/>
        <v>0.93220338983050843</v>
      </c>
      <c r="I220">
        <v>24</v>
      </c>
      <c r="J220">
        <v>6</v>
      </c>
      <c r="K220">
        <v>68</v>
      </c>
      <c r="L220">
        <v>11</v>
      </c>
      <c r="M220">
        <v>0</v>
      </c>
      <c r="N220">
        <v>0</v>
      </c>
      <c r="O220">
        <v>0</v>
      </c>
      <c r="P220">
        <v>0</v>
      </c>
      <c r="Q220" s="6" t="str">
        <f t="shared" si="98"/>
        <v>NA</v>
      </c>
      <c r="R220" s="6" t="str">
        <f t="shared" si="99"/>
        <v>NA</v>
      </c>
      <c r="S220" s="6" t="str">
        <f t="shared" si="100"/>
        <v>NA</v>
      </c>
      <c r="T220">
        <v>109</v>
      </c>
      <c r="U220">
        <v>1</v>
      </c>
      <c r="V220">
        <v>1</v>
      </c>
      <c r="W220">
        <v>5</v>
      </c>
      <c r="X220" s="6">
        <f t="shared" si="101"/>
        <v>9.1743119266055051E-3</v>
      </c>
      <c r="Y220" s="6">
        <f t="shared" si="102"/>
        <v>9.1743119266055051E-3</v>
      </c>
      <c r="Z220" s="6">
        <f t="shared" si="103"/>
        <v>4.5871559633027525E-2</v>
      </c>
      <c r="AA220">
        <v>36</v>
      </c>
      <c r="AB220">
        <v>3</v>
      </c>
      <c r="AC220">
        <v>4</v>
      </c>
      <c r="AD220">
        <v>6</v>
      </c>
      <c r="AE220" s="6">
        <f t="shared" si="104"/>
        <v>8.3333333333333329E-2</v>
      </c>
      <c r="AF220" s="6">
        <f t="shared" si="105"/>
        <v>0.1111111111111111</v>
      </c>
      <c r="AG220" s="6">
        <f t="shared" si="106"/>
        <v>0.16666666666666666</v>
      </c>
      <c r="AH220">
        <v>0</v>
      </c>
      <c r="AI220">
        <v>0</v>
      </c>
      <c r="AJ220">
        <v>0</v>
      </c>
      <c r="AK220">
        <v>0</v>
      </c>
      <c r="AL220" s="6" t="str">
        <f t="shared" si="107"/>
        <v>NA</v>
      </c>
      <c r="AM220" s="6" t="str">
        <f t="shared" si="108"/>
        <v>NA</v>
      </c>
      <c r="AN220" s="6" t="str">
        <f t="shared" si="109"/>
        <v>NA</v>
      </c>
      <c r="AO220">
        <v>42</v>
      </c>
      <c r="AP220">
        <v>2</v>
      </c>
      <c r="AQ220">
        <v>2</v>
      </c>
      <c r="AR220">
        <v>3</v>
      </c>
      <c r="AS220" s="6">
        <f t="shared" si="110"/>
        <v>4.7619047619047616E-2</v>
      </c>
      <c r="AT220" s="6">
        <f t="shared" si="111"/>
        <v>4.7619047619047616E-2</v>
      </c>
      <c r="AU220" s="6">
        <f t="shared" si="112"/>
        <v>7.1428571428571425E-2</v>
      </c>
      <c r="AV220">
        <f t="shared" si="113"/>
        <v>187</v>
      </c>
      <c r="AW220">
        <f t="shared" si="114"/>
        <v>6</v>
      </c>
      <c r="AX220">
        <f t="shared" si="115"/>
        <v>7</v>
      </c>
      <c r="AY220">
        <f t="shared" si="116"/>
        <v>14</v>
      </c>
      <c r="AZ220" s="6">
        <f t="shared" si="117"/>
        <v>3.2085561497326207E-2</v>
      </c>
      <c r="BA220" s="6">
        <f t="shared" si="118"/>
        <v>3.7433155080213901E-2</v>
      </c>
      <c r="BB220" s="6">
        <f t="shared" si="119"/>
        <v>7.4866310160427801E-2</v>
      </c>
      <c r="BC220">
        <v>1266</v>
      </c>
      <c r="BD220">
        <v>48</v>
      </c>
      <c r="BE220">
        <v>2</v>
      </c>
      <c r="BF220" s="6">
        <f t="shared" si="120"/>
        <v>4.1666666666666664E-2</v>
      </c>
      <c r="BG220">
        <v>3</v>
      </c>
      <c r="BH220" s="6">
        <f t="shared" si="121"/>
        <v>6.25E-2</v>
      </c>
      <c r="BI220">
        <v>5</v>
      </c>
      <c r="BJ220" s="6">
        <f t="shared" si="122"/>
        <v>0.10416666666666667</v>
      </c>
      <c r="BK220">
        <v>168</v>
      </c>
      <c r="BL220">
        <v>13</v>
      </c>
      <c r="BM220" s="6">
        <f t="shared" si="123"/>
        <v>7.7380952380952384E-2</v>
      </c>
      <c r="BN220">
        <v>6</v>
      </c>
      <c r="BO220" s="6">
        <f t="shared" si="124"/>
        <v>3.5714285714285712E-2</v>
      </c>
      <c r="BP220">
        <v>19</v>
      </c>
      <c r="BQ220" s="6">
        <f t="shared" si="125"/>
        <v>0.1130952380952381</v>
      </c>
      <c r="BR220">
        <v>874</v>
      </c>
      <c r="BS220">
        <v>1188</v>
      </c>
      <c r="BT220">
        <v>6</v>
      </c>
      <c r="BU220">
        <v>0</v>
      </c>
      <c r="BV220">
        <v>6</v>
      </c>
      <c r="BW220" s="67">
        <f t="shared" si="126"/>
        <v>1</v>
      </c>
      <c r="BX220">
        <v>1188</v>
      </c>
      <c r="BY220">
        <v>267</v>
      </c>
      <c r="BZ220" s="6">
        <f t="shared" si="127"/>
        <v>0.22474747474747475</v>
      </c>
      <c r="CA220">
        <v>245</v>
      </c>
      <c r="CB220">
        <v>223</v>
      </c>
      <c r="CC220" s="6">
        <f t="shared" si="128"/>
        <v>0.91020408163265309</v>
      </c>
    </row>
    <row r="221" spans="1:81" x14ac:dyDescent="0.3">
      <c r="A221" t="s">
        <v>532</v>
      </c>
      <c r="B221" t="s">
        <v>535</v>
      </c>
      <c r="C221" t="s">
        <v>536</v>
      </c>
      <c r="D221" s="50">
        <v>2785536</v>
      </c>
      <c r="E221" t="s">
        <v>1063</v>
      </c>
      <c r="F221">
        <v>283</v>
      </c>
      <c r="G221">
        <v>205</v>
      </c>
      <c r="H221" s="6">
        <f t="shared" si="97"/>
        <v>0.72438162544169615</v>
      </c>
      <c r="I221">
        <v>50</v>
      </c>
      <c r="J221">
        <v>17</v>
      </c>
      <c r="K221">
        <v>66</v>
      </c>
      <c r="L221">
        <v>19</v>
      </c>
      <c r="M221">
        <v>16</v>
      </c>
      <c r="N221">
        <v>4</v>
      </c>
      <c r="O221">
        <v>6</v>
      </c>
      <c r="P221">
        <v>7</v>
      </c>
      <c r="Q221" s="6">
        <f t="shared" si="98"/>
        <v>0.25</v>
      </c>
      <c r="R221" s="6">
        <f t="shared" si="99"/>
        <v>0.375</v>
      </c>
      <c r="S221" s="6">
        <f t="shared" si="100"/>
        <v>0.4375</v>
      </c>
      <c r="T221">
        <v>297</v>
      </c>
      <c r="U221">
        <v>26</v>
      </c>
      <c r="V221">
        <v>39</v>
      </c>
      <c r="W221">
        <v>63</v>
      </c>
      <c r="X221" s="6">
        <f t="shared" si="101"/>
        <v>8.7542087542087546E-2</v>
      </c>
      <c r="Y221" s="6">
        <f t="shared" si="102"/>
        <v>0.13131313131313133</v>
      </c>
      <c r="Z221" s="6">
        <f t="shared" si="103"/>
        <v>0.21212121212121213</v>
      </c>
      <c r="AA221">
        <v>55</v>
      </c>
      <c r="AB221">
        <v>2</v>
      </c>
      <c r="AC221">
        <v>5</v>
      </c>
      <c r="AD221">
        <v>7</v>
      </c>
      <c r="AE221" s="6">
        <f t="shared" si="104"/>
        <v>3.6363636363636362E-2</v>
      </c>
      <c r="AF221" s="6">
        <f t="shared" si="105"/>
        <v>9.0909090909090912E-2</v>
      </c>
      <c r="AG221" s="6">
        <f t="shared" si="106"/>
        <v>0.12727272727272726</v>
      </c>
      <c r="AH221">
        <v>0</v>
      </c>
      <c r="AI221">
        <v>0</v>
      </c>
      <c r="AJ221">
        <v>0</v>
      </c>
      <c r="AK221">
        <v>0</v>
      </c>
      <c r="AL221" s="6" t="str">
        <f t="shared" si="107"/>
        <v>NA</v>
      </c>
      <c r="AM221" s="6" t="str">
        <f t="shared" si="108"/>
        <v>NA</v>
      </c>
      <c r="AN221" s="6" t="str">
        <f t="shared" si="109"/>
        <v>NA</v>
      </c>
      <c r="AO221">
        <v>990</v>
      </c>
      <c r="AP221">
        <v>13</v>
      </c>
      <c r="AQ221">
        <v>22</v>
      </c>
      <c r="AR221">
        <v>48</v>
      </c>
      <c r="AS221" s="6">
        <f t="shared" si="110"/>
        <v>1.3131313131313131E-2</v>
      </c>
      <c r="AT221" s="6">
        <f t="shared" si="111"/>
        <v>2.2222222222222223E-2</v>
      </c>
      <c r="AU221" s="6">
        <f t="shared" si="112"/>
        <v>4.8484848484848485E-2</v>
      </c>
      <c r="AV221">
        <f t="shared" si="113"/>
        <v>1358</v>
      </c>
      <c r="AW221">
        <f t="shared" si="114"/>
        <v>45</v>
      </c>
      <c r="AX221">
        <f t="shared" si="115"/>
        <v>72</v>
      </c>
      <c r="AY221">
        <f t="shared" si="116"/>
        <v>125</v>
      </c>
      <c r="AZ221" s="6">
        <f t="shared" si="117"/>
        <v>3.3136966126656849E-2</v>
      </c>
      <c r="BA221" s="6">
        <f t="shared" si="118"/>
        <v>5.3019145802650956E-2</v>
      </c>
      <c r="BB221" s="6">
        <f t="shared" si="119"/>
        <v>9.2047128129602362E-2</v>
      </c>
      <c r="BC221">
        <v>889</v>
      </c>
      <c r="BD221">
        <v>13</v>
      </c>
      <c r="BE221">
        <v>5</v>
      </c>
      <c r="BF221" s="6">
        <f t="shared" si="120"/>
        <v>0.38461538461538464</v>
      </c>
      <c r="BG221">
        <v>2</v>
      </c>
      <c r="BH221" s="6">
        <f t="shared" si="121"/>
        <v>0.15384615384615385</v>
      </c>
      <c r="BI221">
        <v>7</v>
      </c>
      <c r="BJ221" s="6">
        <f t="shared" si="122"/>
        <v>0.53846153846153844</v>
      </c>
      <c r="BK221">
        <v>332</v>
      </c>
      <c r="BL221">
        <v>74</v>
      </c>
      <c r="BM221" s="6">
        <f t="shared" si="123"/>
        <v>0.22289156626506024</v>
      </c>
      <c r="BN221">
        <v>40</v>
      </c>
      <c r="BO221" s="6">
        <f t="shared" si="124"/>
        <v>0.12048192771084337</v>
      </c>
      <c r="BP221">
        <v>101</v>
      </c>
      <c r="BQ221" s="6">
        <f t="shared" si="125"/>
        <v>0.30421686746987953</v>
      </c>
      <c r="BR221">
        <v>698</v>
      </c>
      <c r="BS221">
        <v>1700</v>
      </c>
      <c r="BT221">
        <v>111</v>
      </c>
      <c r="BU221">
        <v>11</v>
      </c>
      <c r="BV221">
        <v>58</v>
      </c>
      <c r="BW221" s="67">
        <f t="shared" si="126"/>
        <v>0.6216216216216216</v>
      </c>
      <c r="BX221">
        <v>1710</v>
      </c>
      <c r="BY221">
        <v>1231</v>
      </c>
      <c r="BZ221" s="6">
        <f t="shared" si="127"/>
        <v>0.71988304093567257</v>
      </c>
      <c r="CA221">
        <v>121</v>
      </c>
      <c r="CB221">
        <v>110</v>
      </c>
      <c r="CC221" s="6">
        <f t="shared" si="128"/>
        <v>0.90909090909090906</v>
      </c>
    </row>
    <row r="222" spans="1:81" x14ac:dyDescent="0.3">
      <c r="A222" t="s">
        <v>532</v>
      </c>
      <c r="B222" t="s">
        <v>537</v>
      </c>
      <c r="C222" t="s">
        <v>538</v>
      </c>
      <c r="D222" s="50">
        <v>830645</v>
      </c>
      <c r="E222" t="s">
        <v>1063</v>
      </c>
      <c r="F222">
        <v>39</v>
      </c>
      <c r="G222">
        <v>39</v>
      </c>
      <c r="H222" s="6">
        <f t="shared" si="97"/>
        <v>1</v>
      </c>
      <c r="I222">
        <v>44</v>
      </c>
      <c r="J222">
        <v>17</v>
      </c>
      <c r="K222">
        <v>77</v>
      </c>
      <c r="L222">
        <v>23</v>
      </c>
      <c r="M222">
        <v>16</v>
      </c>
      <c r="N222">
        <v>0</v>
      </c>
      <c r="O222">
        <v>0</v>
      </c>
      <c r="P222">
        <v>0</v>
      </c>
      <c r="Q222" s="6">
        <f t="shared" si="98"/>
        <v>0</v>
      </c>
      <c r="R222" s="6">
        <f t="shared" si="99"/>
        <v>0</v>
      </c>
      <c r="S222" s="6">
        <f t="shared" si="100"/>
        <v>0</v>
      </c>
      <c r="T222">
        <v>49</v>
      </c>
      <c r="U222">
        <v>6</v>
      </c>
      <c r="V222">
        <v>9</v>
      </c>
      <c r="W222">
        <v>12</v>
      </c>
      <c r="X222" s="6">
        <f t="shared" si="101"/>
        <v>0.12244897959183673</v>
      </c>
      <c r="Y222" s="6">
        <f t="shared" si="102"/>
        <v>0.18367346938775511</v>
      </c>
      <c r="Z222" s="6">
        <f t="shared" si="103"/>
        <v>0.24489795918367346</v>
      </c>
      <c r="AA222">
        <v>41</v>
      </c>
      <c r="AB222">
        <v>0</v>
      </c>
      <c r="AC222">
        <v>2</v>
      </c>
      <c r="AD222">
        <v>2</v>
      </c>
      <c r="AE222" s="6">
        <f t="shared" si="104"/>
        <v>0</v>
      </c>
      <c r="AF222" s="6">
        <f t="shared" si="105"/>
        <v>4.878048780487805E-2</v>
      </c>
      <c r="AG222" s="6">
        <f t="shared" si="106"/>
        <v>4.878048780487805E-2</v>
      </c>
      <c r="AH222">
        <v>0</v>
      </c>
      <c r="AI222">
        <v>0</v>
      </c>
      <c r="AJ222">
        <v>0</v>
      </c>
      <c r="AK222">
        <v>0</v>
      </c>
      <c r="AL222" s="6" t="str">
        <f t="shared" si="107"/>
        <v>NA</v>
      </c>
      <c r="AM222" s="6" t="str">
        <f t="shared" si="108"/>
        <v>NA</v>
      </c>
      <c r="AN222" s="6" t="str">
        <f t="shared" si="109"/>
        <v>NA</v>
      </c>
      <c r="AO222">
        <v>234</v>
      </c>
      <c r="AP222">
        <v>4</v>
      </c>
      <c r="AQ222">
        <v>12</v>
      </c>
      <c r="AR222">
        <v>21</v>
      </c>
      <c r="AS222" s="6">
        <f t="shared" si="110"/>
        <v>1.7094017094017096E-2</v>
      </c>
      <c r="AT222" s="6">
        <f t="shared" si="111"/>
        <v>5.128205128205128E-2</v>
      </c>
      <c r="AU222" s="6">
        <f t="shared" si="112"/>
        <v>8.9743589743589744E-2</v>
      </c>
      <c r="AV222">
        <f t="shared" si="113"/>
        <v>340</v>
      </c>
      <c r="AW222">
        <f t="shared" si="114"/>
        <v>10</v>
      </c>
      <c r="AX222">
        <f t="shared" si="115"/>
        <v>23</v>
      </c>
      <c r="AY222">
        <f t="shared" si="116"/>
        <v>35</v>
      </c>
      <c r="AZ222" s="6">
        <f t="shared" si="117"/>
        <v>2.9411764705882353E-2</v>
      </c>
      <c r="BA222" s="6">
        <f t="shared" si="118"/>
        <v>6.7647058823529407E-2</v>
      </c>
      <c r="BB222" s="6">
        <f t="shared" si="119"/>
        <v>0.10294117647058823</v>
      </c>
      <c r="BC222">
        <v>132</v>
      </c>
      <c r="BD222">
        <v>24</v>
      </c>
      <c r="BE222">
        <v>6</v>
      </c>
      <c r="BF222" s="6">
        <f t="shared" si="120"/>
        <v>0.25</v>
      </c>
      <c r="BG222">
        <v>10</v>
      </c>
      <c r="BH222" s="6">
        <f t="shared" si="121"/>
        <v>0.41666666666666669</v>
      </c>
      <c r="BI222">
        <v>12</v>
      </c>
      <c r="BJ222" s="6">
        <f t="shared" si="122"/>
        <v>0.5</v>
      </c>
      <c r="BK222">
        <v>21</v>
      </c>
      <c r="BL222">
        <v>3</v>
      </c>
      <c r="BM222" s="6">
        <f t="shared" si="123"/>
        <v>0.14285714285714285</v>
      </c>
      <c r="BN222">
        <v>2</v>
      </c>
      <c r="BO222" s="6">
        <f t="shared" si="124"/>
        <v>9.5238095238095233E-2</v>
      </c>
      <c r="BP222">
        <v>5</v>
      </c>
      <c r="BQ222" s="6">
        <f t="shared" si="125"/>
        <v>0.23809523809523808</v>
      </c>
      <c r="BR222">
        <v>96</v>
      </c>
      <c r="BS222">
        <v>542</v>
      </c>
      <c r="BT222">
        <v>475</v>
      </c>
      <c r="BU222">
        <v>20</v>
      </c>
      <c r="BV222">
        <v>405</v>
      </c>
      <c r="BW222" s="67">
        <f t="shared" si="126"/>
        <v>0.89473684210526316</v>
      </c>
      <c r="BX222">
        <v>413</v>
      </c>
      <c r="BY222">
        <v>277</v>
      </c>
      <c r="BZ222" s="6">
        <f t="shared" si="127"/>
        <v>0.67070217917675545</v>
      </c>
      <c r="CA222">
        <v>56</v>
      </c>
      <c r="CB222">
        <v>54</v>
      </c>
      <c r="CC222" s="6">
        <f t="shared" si="128"/>
        <v>0.9642857142857143</v>
      </c>
    </row>
    <row r="223" spans="1:81" x14ac:dyDescent="0.3">
      <c r="A223" t="s">
        <v>539</v>
      </c>
      <c r="B223" t="s">
        <v>540</v>
      </c>
      <c r="C223" t="s">
        <v>541</v>
      </c>
      <c r="D223" s="50">
        <v>2681779</v>
      </c>
      <c r="E223" t="s">
        <v>1063</v>
      </c>
      <c r="F223">
        <v>1081</v>
      </c>
      <c r="G223">
        <v>151</v>
      </c>
      <c r="H223" s="6">
        <f t="shared" si="97"/>
        <v>0.13968547641073081</v>
      </c>
      <c r="I223">
        <v>21</v>
      </c>
      <c r="J223">
        <v>21</v>
      </c>
      <c r="K223">
        <v>198</v>
      </c>
      <c r="L223">
        <v>110</v>
      </c>
      <c r="M223">
        <v>0</v>
      </c>
      <c r="N223">
        <v>0</v>
      </c>
      <c r="O223">
        <v>0</v>
      </c>
      <c r="P223">
        <v>0</v>
      </c>
      <c r="Q223" s="6" t="str">
        <f t="shared" si="98"/>
        <v>NA</v>
      </c>
      <c r="R223" s="6" t="str">
        <f t="shared" si="99"/>
        <v>NA</v>
      </c>
      <c r="S223" s="6" t="str">
        <f t="shared" si="100"/>
        <v>NA</v>
      </c>
      <c r="T223">
        <v>2</v>
      </c>
      <c r="U223">
        <v>0</v>
      </c>
      <c r="V223">
        <v>1</v>
      </c>
      <c r="W223">
        <v>1</v>
      </c>
      <c r="X223" s="6">
        <f t="shared" si="101"/>
        <v>0</v>
      </c>
      <c r="Y223" s="6">
        <f t="shared" si="102"/>
        <v>0.5</v>
      </c>
      <c r="Z223" s="6">
        <f t="shared" si="103"/>
        <v>0.5</v>
      </c>
      <c r="AA223">
        <v>13</v>
      </c>
      <c r="AB223">
        <v>0</v>
      </c>
      <c r="AC223">
        <v>0</v>
      </c>
      <c r="AD223">
        <v>0</v>
      </c>
      <c r="AE223" s="6">
        <f t="shared" si="104"/>
        <v>0</v>
      </c>
      <c r="AF223" s="6">
        <f t="shared" si="105"/>
        <v>0</v>
      </c>
      <c r="AG223" s="6">
        <f t="shared" si="106"/>
        <v>0</v>
      </c>
      <c r="AH223">
        <v>0</v>
      </c>
      <c r="AI223">
        <v>0</v>
      </c>
      <c r="AJ223">
        <v>0</v>
      </c>
      <c r="AK223">
        <v>0</v>
      </c>
      <c r="AL223" s="6" t="str">
        <f t="shared" si="107"/>
        <v>NA</v>
      </c>
      <c r="AM223" s="6" t="str">
        <f t="shared" si="108"/>
        <v>NA</v>
      </c>
      <c r="AN223" s="6" t="str">
        <f t="shared" si="109"/>
        <v>NA</v>
      </c>
      <c r="AO223">
        <v>509</v>
      </c>
      <c r="AP223">
        <v>8</v>
      </c>
      <c r="AQ223">
        <v>15</v>
      </c>
      <c r="AR223">
        <v>18</v>
      </c>
      <c r="AS223" s="6">
        <f t="shared" si="110"/>
        <v>1.5717092337917484E-2</v>
      </c>
      <c r="AT223" s="6">
        <f t="shared" si="111"/>
        <v>2.9469548133595286E-2</v>
      </c>
      <c r="AU223" s="6">
        <f t="shared" si="112"/>
        <v>3.536345776031434E-2</v>
      </c>
      <c r="AV223">
        <f t="shared" si="113"/>
        <v>524</v>
      </c>
      <c r="AW223">
        <f t="shared" si="114"/>
        <v>8</v>
      </c>
      <c r="AX223">
        <f t="shared" si="115"/>
        <v>16</v>
      </c>
      <c r="AY223">
        <f t="shared" si="116"/>
        <v>19</v>
      </c>
      <c r="AZ223" s="6">
        <f t="shared" si="117"/>
        <v>1.5267175572519083E-2</v>
      </c>
      <c r="BA223" s="6">
        <f t="shared" si="118"/>
        <v>3.0534351145038167E-2</v>
      </c>
      <c r="BB223" s="6">
        <f t="shared" si="119"/>
        <v>3.6259541984732822E-2</v>
      </c>
      <c r="BC223">
        <v>138</v>
      </c>
      <c r="BD223">
        <v>171</v>
      </c>
      <c r="BE223">
        <v>16</v>
      </c>
      <c r="BF223" s="6">
        <f t="shared" si="120"/>
        <v>9.3567251461988299E-2</v>
      </c>
      <c r="BG223">
        <v>53</v>
      </c>
      <c r="BH223" s="6">
        <f t="shared" si="121"/>
        <v>0.30994152046783624</v>
      </c>
      <c r="BI223">
        <v>56</v>
      </c>
      <c r="BJ223" s="6">
        <f t="shared" si="122"/>
        <v>0.32748538011695905</v>
      </c>
      <c r="BK223">
        <v>258</v>
      </c>
      <c r="BL223">
        <v>70</v>
      </c>
      <c r="BM223" s="6">
        <f t="shared" si="123"/>
        <v>0.27131782945736432</v>
      </c>
      <c r="BN223">
        <v>65</v>
      </c>
      <c r="BO223" s="6">
        <f t="shared" si="124"/>
        <v>0.25193798449612403</v>
      </c>
      <c r="BP223">
        <v>124</v>
      </c>
      <c r="BQ223" s="6">
        <f t="shared" si="125"/>
        <v>0.48062015503875971</v>
      </c>
      <c r="BR223">
        <v>75</v>
      </c>
      <c r="BS223">
        <v>1089</v>
      </c>
      <c r="BT223">
        <v>0</v>
      </c>
      <c r="BU223">
        <v>0</v>
      </c>
      <c r="BV223">
        <v>0</v>
      </c>
      <c r="BW223" s="67" t="str">
        <f t="shared" si="126"/>
        <v>NA</v>
      </c>
      <c r="BX223">
        <v>1114</v>
      </c>
      <c r="BY223">
        <v>940</v>
      </c>
      <c r="BZ223" s="6">
        <f t="shared" si="127"/>
        <v>0.84380610412926393</v>
      </c>
      <c r="CA223">
        <v>78</v>
      </c>
      <c r="CB223">
        <v>66</v>
      </c>
      <c r="CC223" s="6">
        <f t="shared" si="128"/>
        <v>0.84615384615384615</v>
      </c>
    </row>
    <row r="224" spans="1:81" x14ac:dyDescent="0.3">
      <c r="A224" t="s">
        <v>542</v>
      </c>
      <c r="B224" t="s">
        <v>996</v>
      </c>
      <c r="C224" t="s">
        <v>544</v>
      </c>
      <c r="D224" s="50">
        <v>2225764</v>
      </c>
      <c r="E224" t="s">
        <v>1062</v>
      </c>
      <c r="F224">
        <v>394</v>
      </c>
      <c r="G224">
        <v>306</v>
      </c>
      <c r="H224" s="6">
        <f t="shared" si="97"/>
        <v>0.7766497461928934</v>
      </c>
      <c r="I224">
        <v>59</v>
      </c>
      <c r="J224">
        <v>32</v>
      </c>
      <c r="K224">
        <v>69</v>
      </c>
      <c r="L224">
        <v>35</v>
      </c>
      <c r="M224">
        <v>377</v>
      </c>
      <c r="N224">
        <v>34</v>
      </c>
      <c r="O224">
        <v>43</v>
      </c>
      <c r="P224">
        <v>64</v>
      </c>
      <c r="Q224" s="6">
        <f t="shared" si="98"/>
        <v>9.0185676392572939E-2</v>
      </c>
      <c r="R224" s="6">
        <f t="shared" si="99"/>
        <v>0.11405835543766578</v>
      </c>
      <c r="S224" s="6">
        <f t="shared" si="100"/>
        <v>0.16976127320954906</v>
      </c>
      <c r="T224">
        <v>31</v>
      </c>
      <c r="U224">
        <v>5</v>
      </c>
      <c r="V224">
        <v>5</v>
      </c>
      <c r="W224">
        <v>5</v>
      </c>
      <c r="X224" s="6">
        <f t="shared" si="101"/>
        <v>0.16129032258064516</v>
      </c>
      <c r="Y224" s="6">
        <f t="shared" si="102"/>
        <v>0.16129032258064516</v>
      </c>
      <c r="Z224" s="6">
        <f t="shared" si="103"/>
        <v>0.16129032258064516</v>
      </c>
      <c r="AA224">
        <v>220</v>
      </c>
      <c r="AB224">
        <v>15</v>
      </c>
      <c r="AC224">
        <v>30</v>
      </c>
      <c r="AD224">
        <v>35</v>
      </c>
      <c r="AE224" s="6">
        <f t="shared" si="104"/>
        <v>6.8181818181818177E-2</v>
      </c>
      <c r="AF224" s="6">
        <f t="shared" si="105"/>
        <v>0.13636363636363635</v>
      </c>
      <c r="AG224" s="6">
        <f t="shared" si="106"/>
        <v>0.15909090909090909</v>
      </c>
      <c r="AH224">
        <v>0</v>
      </c>
      <c r="AI224">
        <v>0</v>
      </c>
      <c r="AJ224">
        <v>0</v>
      </c>
      <c r="AK224">
        <v>0</v>
      </c>
      <c r="AL224" s="6" t="str">
        <f t="shared" si="107"/>
        <v>NA</v>
      </c>
      <c r="AM224" s="6" t="str">
        <f t="shared" si="108"/>
        <v>NA</v>
      </c>
      <c r="AN224" s="6" t="str">
        <f t="shared" si="109"/>
        <v>NA</v>
      </c>
      <c r="AO224">
        <v>628</v>
      </c>
      <c r="AP224">
        <v>54</v>
      </c>
      <c r="AQ224">
        <v>78</v>
      </c>
      <c r="AR224">
        <v>104</v>
      </c>
      <c r="AS224" s="6">
        <f t="shared" si="110"/>
        <v>8.598726114649681E-2</v>
      </c>
      <c r="AT224" s="6">
        <f t="shared" si="111"/>
        <v>0.12420382165605096</v>
      </c>
      <c r="AU224" s="6">
        <f t="shared" si="112"/>
        <v>0.16560509554140126</v>
      </c>
      <c r="AV224">
        <f t="shared" si="113"/>
        <v>1256</v>
      </c>
      <c r="AW224">
        <f t="shared" si="114"/>
        <v>108</v>
      </c>
      <c r="AX224">
        <f t="shared" si="115"/>
        <v>156</v>
      </c>
      <c r="AY224">
        <f t="shared" si="116"/>
        <v>208</v>
      </c>
      <c r="AZ224" s="6">
        <f t="shared" si="117"/>
        <v>8.598726114649681E-2</v>
      </c>
      <c r="BA224" s="6">
        <f t="shared" si="118"/>
        <v>0.12420382165605096</v>
      </c>
      <c r="BB224" s="6">
        <f t="shared" si="119"/>
        <v>0.16560509554140126</v>
      </c>
      <c r="BC224">
        <v>1742</v>
      </c>
      <c r="BD224">
        <v>19</v>
      </c>
      <c r="BE224">
        <v>1</v>
      </c>
      <c r="BF224" s="6">
        <f t="shared" si="120"/>
        <v>5.2631578947368418E-2</v>
      </c>
      <c r="BG224">
        <v>4</v>
      </c>
      <c r="BH224" s="6">
        <f t="shared" si="121"/>
        <v>0.21052631578947367</v>
      </c>
      <c r="BI224">
        <v>5</v>
      </c>
      <c r="BJ224" s="6">
        <f t="shared" si="122"/>
        <v>0.26315789473684209</v>
      </c>
      <c r="BK224">
        <v>146</v>
      </c>
      <c r="BL224">
        <v>10</v>
      </c>
      <c r="BM224" s="6">
        <f t="shared" si="123"/>
        <v>6.8493150684931503E-2</v>
      </c>
      <c r="BN224">
        <v>19</v>
      </c>
      <c r="BO224" s="6">
        <f t="shared" si="124"/>
        <v>0.13013698630136986</v>
      </c>
      <c r="BP224">
        <v>27</v>
      </c>
      <c r="BQ224" s="6">
        <f t="shared" si="125"/>
        <v>0.18493150684931506</v>
      </c>
      <c r="BR224">
        <v>1180</v>
      </c>
      <c r="BS224">
        <v>1257</v>
      </c>
      <c r="BT224">
        <v>0</v>
      </c>
      <c r="BU224">
        <v>0</v>
      </c>
      <c r="BV224">
        <v>0</v>
      </c>
      <c r="BW224" s="67" t="str">
        <f t="shared" si="126"/>
        <v>NA</v>
      </c>
      <c r="BX224">
        <v>1568</v>
      </c>
      <c r="BY224">
        <v>654</v>
      </c>
      <c r="BZ224" s="6">
        <f t="shared" si="127"/>
        <v>0.41709183673469385</v>
      </c>
      <c r="CA224">
        <v>122</v>
      </c>
      <c r="CB224">
        <v>118</v>
      </c>
      <c r="CC224" s="6">
        <f t="shared" si="128"/>
        <v>0.96721311475409832</v>
      </c>
    </row>
    <row r="225" spans="1:81" x14ac:dyDescent="0.3">
      <c r="A225" t="s">
        <v>542</v>
      </c>
      <c r="B225" t="s">
        <v>545</v>
      </c>
      <c r="C225" t="s">
        <v>546</v>
      </c>
      <c r="D225" s="50">
        <v>1276279</v>
      </c>
      <c r="E225" t="s">
        <v>1064</v>
      </c>
      <c r="F225">
        <v>443</v>
      </c>
      <c r="G225">
        <v>286</v>
      </c>
      <c r="H225" s="6">
        <f t="shared" si="97"/>
        <v>0.64559819413092556</v>
      </c>
      <c r="I225">
        <v>51</v>
      </c>
      <c r="J225">
        <v>25</v>
      </c>
      <c r="K225">
        <v>178</v>
      </c>
      <c r="L225">
        <v>91</v>
      </c>
      <c r="M225">
        <v>15</v>
      </c>
      <c r="N225">
        <v>0</v>
      </c>
      <c r="O225">
        <v>1</v>
      </c>
      <c r="P225">
        <v>2</v>
      </c>
      <c r="Q225" s="6">
        <f t="shared" si="98"/>
        <v>0</v>
      </c>
      <c r="R225" s="6">
        <f t="shared" si="99"/>
        <v>6.6666666666666666E-2</v>
      </c>
      <c r="S225" s="6">
        <f t="shared" si="100"/>
        <v>0.13333333333333333</v>
      </c>
      <c r="T225">
        <v>157</v>
      </c>
      <c r="U225">
        <v>23</v>
      </c>
      <c r="V225">
        <v>39</v>
      </c>
      <c r="W225">
        <v>54</v>
      </c>
      <c r="X225" s="6">
        <f t="shared" si="101"/>
        <v>0.1464968152866242</v>
      </c>
      <c r="Y225" s="6">
        <f t="shared" si="102"/>
        <v>0.24840764331210191</v>
      </c>
      <c r="Z225" s="6">
        <f t="shared" si="103"/>
        <v>0.34394904458598724</v>
      </c>
      <c r="AA225">
        <v>218</v>
      </c>
      <c r="AB225">
        <v>23</v>
      </c>
      <c r="AC225">
        <v>31</v>
      </c>
      <c r="AD225">
        <v>43</v>
      </c>
      <c r="AE225" s="6">
        <f t="shared" si="104"/>
        <v>0.10550458715596331</v>
      </c>
      <c r="AF225" s="6">
        <f t="shared" si="105"/>
        <v>0.14220183486238533</v>
      </c>
      <c r="AG225" s="6">
        <f t="shared" si="106"/>
        <v>0.19724770642201836</v>
      </c>
      <c r="AH225">
        <v>0</v>
      </c>
      <c r="AI225">
        <v>0</v>
      </c>
      <c r="AJ225">
        <v>0</v>
      </c>
      <c r="AK225">
        <v>0</v>
      </c>
      <c r="AL225" s="6" t="str">
        <f t="shared" si="107"/>
        <v>NA</v>
      </c>
      <c r="AM225" s="6" t="str">
        <f t="shared" si="108"/>
        <v>NA</v>
      </c>
      <c r="AN225" s="6" t="str">
        <f t="shared" si="109"/>
        <v>NA</v>
      </c>
      <c r="AO225">
        <v>423</v>
      </c>
      <c r="AP225">
        <v>18</v>
      </c>
      <c r="AQ225">
        <v>37</v>
      </c>
      <c r="AR225">
        <v>54</v>
      </c>
      <c r="AS225" s="6">
        <f t="shared" si="110"/>
        <v>4.2553191489361701E-2</v>
      </c>
      <c r="AT225" s="6">
        <f t="shared" si="111"/>
        <v>8.7470449172576833E-2</v>
      </c>
      <c r="AU225" s="6">
        <f t="shared" si="112"/>
        <v>0.1276595744680851</v>
      </c>
      <c r="AV225">
        <f t="shared" si="113"/>
        <v>813</v>
      </c>
      <c r="AW225">
        <f t="shared" si="114"/>
        <v>64</v>
      </c>
      <c r="AX225">
        <f t="shared" si="115"/>
        <v>108</v>
      </c>
      <c r="AY225">
        <f t="shared" si="116"/>
        <v>153</v>
      </c>
      <c r="AZ225" s="6">
        <f t="shared" si="117"/>
        <v>7.8720787207872081E-2</v>
      </c>
      <c r="BA225" s="6">
        <f t="shared" si="118"/>
        <v>0.13284132841328414</v>
      </c>
      <c r="BB225" s="6">
        <f t="shared" si="119"/>
        <v>0.18819188191881919</v>
      </c>
      <c r="BC225">
        <v>889</v>
      </c>
      <c r="BD225">
        <v>101</v>
      </c>
      <c r="BE225">
        <v>3</v>
      </c>
      <c r="BF225" s="6">
        <f t="shared" si="120"/>
        <v>2.9702970297029702E-2</v>
      </c>
      <c r="BG225">
        <v>52</v>
      </c>
      <c r="BH225" s="6">
        <f t="shared" si="121"/>
        <v>0.51485148514851486</v>
      </c>
      <c r="BI225">
        <v>53</v>
      </c>
      <c r="BJ225" s="6">
        <f t="shared" si="122"/>
        <v>0.52475247524752477</v>
      </c>
      <c r="BK225">
        <v>10</v>
      </c>
      <c r="BL225">
        <v>0</v>
      </c>
      <c r="BM225" s="6">
        <f t="shared" si="123"/>
        <v>0</v>
      </c>
      <c r="BN225">
        <v>6</v>
      </c>
      <c r="BO225" s="6">
        <f t="shared" si="124"/>
        <v>0.6</v>
      </c>
      <c r="BP225">
        <v>6</v>
      </c>
      <c r="BQ225" s="6">
        <f t="shared" si="125"/>
        <v>0.6</v>
      </c>
      <c r="BR225">
        <v>499</v>
      </c>
      <c r="BS225">
        <v>580</v>
      </c>
      <c r="BT225">
        <v>84</v>
      </c>
      <c r="BU225">
        <v>7</v>
      </c>
      <c r="BV225">
        <v>24</v>
      </c>
      <c r="BW225" s="67">
        <f t="shared" si="126"/>
        <v>0.36904761904761907</v>
      </c>
      <c r="BX225">
        <v>668</v>
      </c>
      <c r="BY225">
        <v>402</v>
      </c>
      <c r="BZ225" s="6">
        <f t="shared" si="127"/>
        <v>0.60179640718562877</v>
      </c>
      <c r="CA225">
        <v>542</v>
      </c>
      <c r="CB225">
        <v>529</v>
      </c>
      <c r="CC225" s="6">
        <f t="shared" si="128"/>
        <v>0.97601476014760147</v>
      </c>
    </row>
    <row r="226" spans="1:81" x14ac:dyDescent="0.3">
      <c r="A226" t="s">
        <v>542</v>
      </c>
      <c r="B226" t="s">
        <v>547</v>
      </c>
      <c r="C226" t="s">
        <v>548</v>
      </c>
      <c r="D226" s="50">
        <v>1461135</v>
      </c>
      <c r="E226" t="s">
        <v>1062</v>
      </c>
      <c r="F226">
        <v>301</v>
      </c>
      <c r="G226">
        <v>297</v>
      </c>
      <c r="H226" s="6">
        <f t="shared" si="97"/>
        <v>0.98671096345514953</v>
      </c>
      <c r="I226">
        <v>98</v>
      </c>
      <c r="J226">
        <v>66</v>
      </c>
      <c r="K226">
        <v>108</v>
      </c>
      <c r="L226">
        <v>74</v>
      </c>
      <c r="M226">
        <v>0</v>
      </c>
      <c r="N226">
        <v>0</v>
      </c>
      <c r="O226">
        <v>0</v>
      </c>
      <c r="P226">
        <v>0</v>
      </c>
      <c r="Q226" s="6" t="str">
        <f t="shared" si="98"/>
        <v>NA</v>
      </c>
      <c r="R226" s="6" t="str">
        <f t="shared" si="99"/>
        <v>NA</v>
      </c>
      <c r="S226" s="6" t="str">
        <f t="shared" si="100"/>
        <v>NA</v>
      </c>
      <c r="T226">
        <v>310</v>
      </c>
      <c r="U226">
        <v>24</v>
      </c>
      <c r="V226">
        <v>42</v>
      </c>
      <c r="W226">
        <v>64</v>
      </c>
      <c r="X226" s="6">
        <f t="shared" si="101"/>
        <v>7.7419354838709681E-2</v>
      </c>
      <c r="Y226" s="6">
        <f t="shared" si="102"/>
        <v>0.13548387096774195</v>
      </c>
      <c r="Z226" s="6">
        <f t="shared" si="103"/>
        <v>0.20645161290322581</v>
      </c>
      <c r="AA226">
        <v>85</v>
      </c>
      <c r="AB226">
        <v>6</v>
      </c>
      <c r="AC226">
        <v>9</v>
      </c>
      <c r="AD226">
        <v>10</v>
      </c>
      <c r="AE226" s="6">
        <f t="shared" si="104"/>
        <v>7.0588235294117646E-2</v>
      </c>
      <c r="AF226" s="6">
        <f t="shared" si="105"/>
        <v>0.10588235294117647</v>
      </c>
      <c r="AG226" s="6">
        <f t="shared" si="106"/>
        <v>0.11764705882352941</v>
      </c>
      <c r="AH226">
        <v>0</v>
      </c>
      <c r="AI226">
        <v>0</v>
      </c>
      <c r="AJ226">
        <v>0</v>
      </c>
      <c r="AK226">
        <v>0</v>
      </c>
      <c r="AL226" s="6" t="str">
        <f t="shared" si="107"/>
        <v>NA</v>
      </c>
      <c r="AM226" s="6" t="str">
        <f t="shared" si="108"/>
        <v>NA</v>
      </c>
      <c r="AN226" s="6" t="str">
        <f t="shared" si="109"/>
        <v>NA</v>
      </c>
      <c r="AO226">
        <v>171</v>
      </c>
      <c r="AP226">
        <v>7</v>
      </c>
      <c r="AQ226">
        <v>15</v>
      </c>
      <c r="AR226">
        <v>27</v>
      </c>
      <c r="AS226" s="6">
        <f t="shared" si="110"/>
        <v>4.0935672514619881E-2</v>
      </c>
      <c r="AT226" s="6">
        <f t="shared" si="111"/>
        <v>8.771929824561403E-2</v>
      </c>
      <c r="AU226" s="6">
        <f t="shared" si="112"/>
        <v>0.15789473684210525</v>
      </c>
      <c r="AV226">
        <f t="shared" si="113"/>
        <v>566</v>
      </c>
      <c r="AW226">
        <f t="shared" si="114"/>
        <v>37</v>
      </c>
      <c r="AX226">
        <f t="shared" si="115"/>
        <v>66</v>
      </c>
      <c r="AY226">
        <f t="shared" si="116"/>
        <v>101</v>
      </c>
      <c r="AZ226" s="6">
        <f t="shared" si="117"/>
        <v>6.5371024734982339E-2</v>
      </c>
      <c r="BA226" s="6">
        <f t="shared" si="118"/>
        <v>0.1166077738515901</v>
      </c>
      <c r="BB226" s="6">
        <f t="shared" si="119"/>
        <v>0.17844522968197879</v>
      </c>
      <c r="BC226">
        <v>1123</v>
      </c>
      <c r="BD226">
        <v>134</v>
      </c>
      <c r="BE226">
        <v>15</v>
      </c>
      <c r="BF226" s="6">
        <f t="shared" si="120"/>
        <v>0.11194029850746269</v>
      </c>
      <c r="BG226">
        <v>40</v>
      </c>
      <c r="BH226" s="6">
        <f t="shared" si="121"/>
        <v>0.29850746268656714</v>
      </c>
      <c r="BI226">
        <v>49</v>
      </c>
      <c r="BJ226" s="6">
        <f t="shared" si="122"/>
        <v>0.36567164179104478</v>
      </c>
      <c r="BK226">
        <v>68</v>
      </c>
      <c r="BL226">
        <v>9</v>
      </c>
      <c r="BM226" s="6">
        <f t="shared" si="123"/>
        <v>0.13235294117647059</v>
      </c>
      <c r="BN226">
        <v>13</v>
      </c>
      <c r="BO226" s="6">
        <f t="shared" si="124"/>
        <v>0.19117647058823528</v>
      </c>
      <c r="BP226">
        <v>20</v>
      </c>
      <c r="BQ226" s="6">
        <f t="shared" si="125"/>
        <v>0.29411764705882354</v>
      </c>
      <c r="BR226">
        <v>717</v>
      </c>
      <c r="BS226">
        <v>831</v>
      </c>
      <c r="BT226">
        <v>17</v>
      </c>
      <c r="BU226">
        <v>2</v>
      </c>
      <c r="BV226">
        <v>9</v>
      </c>
      <c r="BW226" s="67">
        <f t="shared" si="126"/>
        <v>0.6470588235294118</v>
      </c>
      <c r="BX226">
        <v>1024</v>
      </c>
      <c r="BY226">
        <v>558</v>
      </c>
      <c r="BZ226" s="6">
        <f t="shared" si="127"/>
        <v>0.544921875</v>
      </c>
      <c r="CA226">
        <v>319</v>
      </c>
      <c r="CB226">
        <v>304</v>
      </c>
      <c r="CC226" s="6">
        <f t="shared" si="128"/>
        <v>0.95297805642633227</v>
      </c>
    </row>
    <row r="227" spans="1:81" x14ac:dyDescent="0.3">
      <c r="A227" t="s">
        <v>542</v>
      </c>
      <c r="B227" t="s">
        <v>549</v>
      </c>
      <c r="C227" t="s">
        <v>550</v>
      </c>
      <c r="D227" s="50">
        <v>8933958</v>
      </c>
      <c r="E227" t="s">
        <v>1063</v>
      </c>
      <c r="F227">
        <v>2242</v>
      </c>
      <c r="G227">
        <v>1461</v>
      </c>
      <c r="H227" s="6">
        <f t="shared" si="97"/>
        <v>0.65165031222123104</v>
      </c>
      <c r="I227">
        <v>64</v>
      </c>
      <c r="J227">
        <v>32</v>
      </c>
      <c r="K227">
        <v>81</v>
      </c>
      <c r="L227">
        <v>36</v>
      </c>
      <c r="M227">
        <v>34</v>
      </c>
      <c r="N227">
        <v>4</v>
      </c>
      <c r="O227">
        <v>7</v>
      </c>
      <c r="P227">
        <v>8</v>
      </c>
      <c r="Q227" s="6">
        <f t="shared" si="98"/>
        <v>0.11764705882352941</v>
      </c>
      <c r="R227" s="6">
        <f t="shared" si="99"/>
        <v>0.20588235294117646</v>
      </c>
      <c r="S227" s="6">
        <f t="shared" si="100"/>
        <v>0.23529411764705882</v>
      </c>
      <c r="T227">
        <v>1590</v>
      </c>
      <c r="U227">
        <v>168</v>
      </c>
      <c r="V227">
        <v>288</v>
      </c>
      <c r="W227">
        <v>414</v>
      </c>
      <c r="X227" s="6">
        <f t="shared" si="101"/>
        <v>0.10566037735849057</v>
      </c>
      <c r="Y227" s="6">
        <f t="shared" si="102"/>
        <v>0.1811320754716981</v>
      </c>
      <c r="Z227" s="6">
        <f t="shared" si="103"/>
        <v>0.26037735849056604</v>
      </c>
      <c r="AA227">
        <v>191</v>
      </c>
      <c r="AB227">
        <v>3</v>
      </c>
      <c r="AC227">
        <v>5</v>
      </c>
      <c r="AD227">
        <v>7</v>
      </c>
      <c r="AE227" s="6">
        <f t="shared" si="104"/>
        <v>1.5706806282722512E-2</v>
      </c>
      <c r="AF227" s="6">
        <f t="shared" si="105"/>
        <v>2.6178010471204188E-2</v>
      </c>
      <c r="AG227" s="6">
        <f t="shared" si="106"/>
        <v>3.6649214659685861E-2</v>
      </c>
      <c r="AH227">
        <v>0</v>
      </c>
      <c r="AI227">
        <v>0</v>
      </c>
      <c r="AJ227">
        <v>0</v>
      </c>
      <c r="AK227">
        <v>0</v>
      </c>
      <c r="AL227" s="6" t="str">
        <f t="shared" si="107"/>
        <v>NA</v>
      </c>
      <c r="AM227" s="6" t="str">
        <f t="shared" si="108"/>
        <v>NA</v>
      </c>
      <c r="AN227" s="6" t="str">
        <f t="shared" si="109"/>
        <v>NA</v>
      </c>
      <c r="AO227">
        <v>936</v>
      </c>
      <c r="AP227">
        <v>26</v>
      </c>
      <c r="AQ227">
        <v>47</v>
      </c>
      <c r="AR227">
        <v>72</v>
      </c>
      <c r="AS227" s="6">
        <f t="shared" si="110"/>
        <v>2.7777777777777776E-2</v>
      </c>
      <c r="AT227" s="6">
        <f t="shared" si="111"/>
        <v>5.0213675213675216E-2</v>
      </c>
      <c r="AU227" s="6">
        <f t="shared" si="112"/>
        <v>7.6923076923076927E-2</v>
      </c>
      <c r="AV227">
        <f t="shared" si="113"/>
        <v>2751</v>
      </c>
      <c r="AW227">
        <f t="shared" si="114"/>
        <v>201</v>
      </c>
      <c r="AX227">
        <f t="shared" si="115"/>
        <v>347</v>
      </c>
      <c r="AY227">
        <f t="shared" si="116"/>
        <v>501</v>
      </c>
      <c r="AZ227" s="6">
        <f t="shared" si="117"/>
        <v>7.3064340239912762E-2</v>
      </c>
      <c r="BA227" s="6">
        <f t="shared" si="118"/>
        <v>0.12613595056343149</v>
      </c>
      <c r="BB227" s="6">
        <f t="shared" si="119"/>
        <v>0.1821155943293348</v>
      </c>
      <c r="BC227">
        <v>6334</v>
      </c>
      <c r="BD227">
        <v>489</v>
      </c>
      <c r="BE227">
        <v>46</v>
      </c>
      <c r="BF227" s="6">
        <f t="shared" si="120"/>
        <v>9.4069529652351741E-2</v>
      </c>
      <c r="BG227">
        <v>96</v>
      </c>
      <c r="BH227" s="6">
        <f t="shared" si="121"/>
        <v>0.19631901840490798</v>
      </c>
      <c r="BI227">
        <v>124</v>
      </c>
      <c r="BJ227" s="6">
        <f t="shared" si="122"/>
        <v>0.25357873210633947</v>
      </c>
      <c r="BK227">
        <v>220</v>
      </c>
      <c r="BL227">
        <v>36</v>
      </c>
      <c r="BM227" s="6">
        <f t="shared" si="123"/>
        <v>0.16363636363636364</v>
      </c>
      <c r="BN227">
        <v>45</v>
      </c>
      <c r="BO227" s="6">
        <f t="shared" si="124"/>
        <v>0.20454545454545456</v>
      </c>
      <c r="BP227">
        <v>73</v>
      </c>
      <c r="BQ227" s="6">
        <f t="shared" si="125"/>
        <v>0.33181818181818185</v>
      </c>
      <c r="BR227">
        <v>4437</v>
      </c>
      <c r="BS227">
        <v>5761</v>
      </c>
      <c r="BT227">
        <v>9</v>
      </c>
      <c r="BU227">
        <v>0</v>
      </c>
      <c r="BV227">
        <v>7</v>
      </c>
      <c r="BW227" s="67">
        <f t="shared" si="126"/>
        <v>0.77777777777777779</v>
      </c>
      <c r="BX227">
        <v>6351</v>
      </c>
      <c r="BY227">
        <v>2664</v>
      </c>
      <c r="BZ227" s="6">
        <f t="shared" si="127"/>
        <v>0.41946150212564948</v>
      </c>
      <c r="CA227">
        <v>1485</v>
      </c>
      <c r="CB227">
        <v>1467</v>
      </c>
      <c r="CC227" s="6">
        <f t="shared" si="128"/>
        <v>0.98787878787878791</v>
      </c>
    </row>
    <row r="228" spans="1:81" x14ac:dyDescent="0.3">
      <c r="A228" t="s">
        <v>542</v>
      </c>
      <c r="B228" t="s">
        <v>997</v>
      </c>
      <c r="C228" t="s">
        <v>552</v>
      </c>
      <c r="D228" s="50">
        <v>1901691</v>
      </c>
      <c r="E228" t="s">
        <v>1062</v>
      </c>
      <c r="F228">
        <v>502</v>
      </c>
      <c r="G228">
        <v>475</v>
      </c>
      <c r="H228" s="6">
        <f t="shared" si="97"/>
        <v>0.94621513944223112</v>
      </c>
      <c r="I228">
        <v>71</v>
      </c>
      <c r="J228">
        <v>47</v>
      </c>
      <c r="K228">
        <v>87</v>
      </c>
      <c r="L228">
        <v>56</v>
      </c>
      <c r="M228">
        <v>4</v>
      </c>
      <c r="N228">
        <v>0</v>
      </c>
      <c r="O228">
        <v>2</v>
      </c>
      <c r="P228">
        <v>2</v>
      </c>
      <c r="Q228" s="6">
        <f t="shared" si="98"/>
        <v>0</v>
      </c>
      <c r="R228" s="6">
        <f t="shared" si="99"/>
        <v>0.5</v>
      </c>
      <c r="S228" s="6">
        <f t="shared" si="100"/>
        <v>0.5</v>
      </c>
      <c r="T228">
        <v>691</v>
      </c>
      <c r="U228">
        <v>82</v>
      </c>
      <c r="V228">
        <v>137</v>
      </c>
      <c r="W228">
        <v>195</v>
      </c>
      <c r="X228" s="6">
        <f t="shared" si="101"/>
        <v>0.11866859623733719</v>
      </c>
      <c r="Y228" s="6">
        <f t="shared" si="102"/>
        <v>0.19826338639652677</v>
      </c>
      <c r="Z228" s="6">
        <f t="shared" si="103"/>
        <v>0.28219971056439941</v>
      </c>
      <c r="AA228">
        <v>170</v>
      </c>
      <c r="AB228">
        <v>5</v>
      </c>
      <c r="AC228">
        <v>7</v>
      </c>
      <c r="AD228">
        <v>11</v>
      </c>
      <c r="AE228" s="6">
        <f t="shared" si="104"/>
        <v>2.9411764705882353E-2</v>
      </c>
      <c r="AF228" s="6">
        <f t="shared" si="105"/>
        <v>4.1176470588235294E-2</v>
      </c>
      <c r="AG228" s="6">
        <f t="shared" si="106"/>
        <v>6.4705882352941183E-2</v>
      </c>
      <c r="AH228">
        <v>0</v>
      </c>
      <c r="AI228">
        <v>0</v>
      </c>
      <c r="AJ228">
        <v>0</v>
      </c>
      <c r="AK228">
        <v>0</v>
      </c>
      <c r="AL228" s="6" t="str">
        <f t="shared" si="107"/>
        <v>NA</v>
      </c>
      <c r="AM228" s="6" t="str">
        <f t="shared" si="108"/>
        <v>NA</v>
      </c>
      <c r="AN228" s="6" t="str">
        <f t="shared" si="109"/>
        <v>NA</v>
      </c>
      <c r="AO228">
        <v>504</v>
      </c>
      <c r="AP228">
        <v>8</v>
      </c>
      <c r="AQ228">
        <v>11</v>
      </c>
      <c r="AR228">
        <v>11</v>
      </c>
      <c r="AS228" s="6">
        <f t="shared" si="110"/>
        <v>1.5873015873015872E-2</v>
      </c>
      <c r="AT228" s="6">
        <f t="shared" si="111"/>
        <v>2.1825396825396824E-2</v>
      </c>
      <c r="AU228" s="6">
        <f t="shared" si="112"/>
        <v>2.1825396825396824E-2</v>
      </c>
      <c r="AV228">
        <f t="shared" si="113"/>
        <v>1369</v>
      </c>
      <c r="AW228">
        <f t="shared" si="114"/>
        <v>95</v>
      </c>
      <c r="AX228">
        <f t="shared" si="115"/>
        <v>157</v>
      </c>
      <c r="AY228">
        <f t="shared" si="116"/>
        <v>219</v>
      </c>
      <c r="AZ228" s="6">
        <f t="shared" si="117"/>
        <v>6.9393718042366687E-2</v>
      </c>
      <c r="BA228" s="6">
        <f t="shared" si="118"/>
        <v>0.11468224981738495</v>
      </c>
      <c r="BB228" s="6">
        <f t="shared" si="119"/>
        <v>0.15997078159240322</v>
      </c>
      <c r="BC228">
        <v>2137</v>
      </c>
      <c r="BD228">
        <v>99</v>
      </c>
      <c r="BE228">
        <v>47</v>
      </c>
      <c r="BF228" s="6">
        <f t="shared" si="120"/>
        <v>0.47474747474747475</v>
      </c>
      <c r="BG228">
        <v>42</v>
      </c>
      <c r="BH228" s="6">
        <f t="shared" si="121"/>
        <v>0.42424242424242425</v>
      </c>
      <c r="BI228">
        <v>47</v>
      </c>
      <c r="BJ228" s="6">
        <f t="shared" si="122"/>
        <v>0.47474747474747475</v>
      </c>
      <c r="BK228">
        <v>150</v>
      </c>
      <c r="BL228">
        <v>47</v>
      </c>
      <c r="BM228" s="6">
        <f t="shared" si="123"/>
        <v>0.31333333333333335</v>
      </c>
      <c r="BN228">
        <v>42</v>
      </c>
      <c r="BO228" s="6">
        <f t="shared" si="124"/>
        <v>0.28000000000000003</v>
      </c>
      <c r="BP228">
        <v>57</v>
      </c>
      <c r="BQ228" s="6">
        <f t="shared" si="125"/>
        <v>0.38</v>
      </c>
      <c r="BR228">
        <v>1421</v>
      </c>
      <c r="BS228">
        <v>2144</v>
      </c>
      <c r="BT228">
        <v>178</v>
      </c>
      <c r="BU228">
        <v>7</v>
      </c>
      <c r="BV228">
        <v>18</v>
      </c>
      <c r="BW228" s="67">
        <f t="shared" si="126"/>
        <v>0.1404494382022472</v>
      </c>
      <c r="BX228">
        <v>2249</v>
      </c>
      <c r="BY228">
        <v>1272</v>
      </c>
      <c r="BZ228" s="6">
        <f t="shared" si="127"/>
        <v>0.56558470431302799</v>
      </c>
      <c r="CA228">
        <v>282</v>
      </c>
      <c r="CB228">
        <v>257</v>
      </c>
      <c r="CC228" s="6">
        <f t="shared" si="128"/>
        <v>0.91134751773049649</v>
      </c>
    </row>
    <row r="229" spans="1:81" x14ac:dyDescent="0.3">
      <c r="A229" t="s">
        <v>542</v>
      </c>
      <c r="B229" t="s">
        <v>553</v>
      </c>
      <c r="C229" t="s">
        <v>554</v>
      </c>
      <c r="D229" s="50">
        <v>4089204</v>
      </c>
      <c r="E229" t="s">
        <v>90</v>
      </c>
      <c r="F229">
        <v>1188</v>
      </c>
      <c r="G229">
        <v>1114</v>
      </c>
      <c r="H229" s="6">
        <f t="shared" si="97"/>
        <v>0.93771043771043772</v>
      </c>
      <c r="I229">
        <v>105</v>
      </c>
      <c r="J229">
        <v>44</v>
      </c>
      <c r="K229">
        <v>118</v>
      </c>
      <c r="L229">
        <v>55</v>
      </c>
      <c r="M229">
        <v>70</v>
      </c>
      <c r="N229">
        <v>12</v>
      </c>
      <c r="O229">
        <v>19</v>
      </c>
      <c r="P229">
        <v>33</v>
      </c>
      <c r="Q229" s="6">
        <f t="shared" si="98"/>
        <v>0.17142857142857143</v>
      </c>
      <c r="R229" s="6">
        <f t="shared" si="99"/>
        <v>0.27142857142857141</v>
      </c>
      <c r="S229" s="6">
        <f t="shared" si="100"/>
        <v>0.47142857142857142</v>
      </c>
      <c r="T229">
        <v>2081</v>
      </c>
      <c r="U229">
        <v>341</v>
      </c>
      <c r="V229">
        <v>462</v>
      </c>
      <c r="W229">
        <v>582</v>
      </c>
      <c r="X229" s="6">
        <f t="shared" si="101"/>
        <v>0.16386352715040844</v>
      </c>
      <c r="Y229" s="6">
        <f t="shared" si="102"/>
        <v>0.22200864968765016</v>
      </c>
      <c r="Z229" s="6">
        <f t="shared" si="103"/>
        <v>0.27967323402210476</v>
      </c>
      <c r="AA229">
        <v>157</v>
      </c>
      <c r="AB229">
        <v>11</v>
      </c>
      <c r="AC229">
        <v>19</v>
      </c>
      <c r="AD229">
        <v>24</v>
      </c>
      <c r="AE229" s="6">
        <f t="shared" si="104"/>
        <v>7.0063694267515922E-2</v>
      </c>
      <c r="AF229" s="6">
        <f t="shared" si="105"/>
        <v>0.12101910828025478</v>
      </c>
      <c r="AG229" s="6">
        <f t="shared" si="106"/>
        <v>0.15286624203821655</v>
      </c>
      <c r="AH229">
        <v>0</v>
      </c>
      <c r="AI229">
        <v>0</v>
      </c>
      <c r="AJ229">
        <v>0</v>
      </c>
      <c r="AK229">
        <v>0</v>
      </c>
      <c r="AL229" s="6" t="str">
        <f t="shared" si="107"/>
        <v>NA</v>
      </c>
      <c r="AM229" s="6" t="str">
        <f t="shared" si="108"/>
        <v>NA</v>
      </c>
      <c r="AN229" s="6" t="str">
        <f t="shared" si="109"/>
        <v>NA</v>
      </c>
      <c r="AO229">
        <v>666</v>
      </c>
      <c r="AP229">
        <v>20</v>
      </c>
      <c r="AQ229">
        <v>39</v>
      </c>
      <c r="AR229">
        <v>67</v>
      </c>
      <c r="AS229" s="6">
        <f t="shared" si="110"/>
        <v>3.003003003003003E-2</v>
      </c>
      <c r="AT229" s="6">
        <f t="shared" si="111"/>
        <v>5.8558558558558557E-2</v>
      </c>
      <c r="AU229" s="6">
        <f t="shared" si="112"/>
        <v>0.1006006006006006</v>
      </c>
      <c r="AV229">
        <f t="shared" si="113"/>
        <v>2974</v>
      </c>
      <c r="AW229">
        <f t="shared" si="114"/>
        <v>384</v>
      </c>
      <c r="AX229">
        <f t="shared" si="115"/>
        <v>539</v>
      </c>
      <c r="AY229">
        <f t="shared" si="116"/>
        <v>706</v>
      </c>
      <c r="AZ229" s="6">
        <f t="shared" si="117"/>
        <v>0.12911903160726296</v>
      </c>
      <c r="BA229" s="6">
        <f t="shared" si="118"/>
        <v>0.1812373907195696</v>
      </c>
      <c r="BB229" s="6">
        <f t="shared" si="119"/>
        <v>0.23739071956960323</v>
      </c>
      <c r="BC229">
        <v>4509</v>
      </c>
      <c r="BD229">
        <v>289</v>
      </c>
      <c r="BE229">
        <v>18</v>
      </c>
      <c r="BF229" s="6">
        <f t="shared" si="120"/>
        <v>6.228373702422145E-2</v>
      </c>
      <c r="BG229">
        <v>119</v>
      </c>
      <c r="BH229" s="6">
        <f t="shared" si="121"/>
        <v>0.41176470588235292</v>
      </c>
      <c r="BI229">
        <v>129</v>
      </c>
      <c r="BJ229" s="6">
        <f t="shared" si="122"/>
        <v>0.44636678200692043</v>
      </c>
      <c r="BK229">
        <v>116</v>
      </c>
      <c r="BL229">
        <v>17</v>
      </c>
      <c r="BM229" s="6">
        <f t="shared" si="123"/>
        <v>0.14655172413793102</v>
      </c>
      <c r="BN229">
        <v>38</v>
      </c>
      <c r="BO229" s="6">
        <f t="shared" si="124"/>
        <v>0.32758620689655171</v>
      </c>
      <c r="BP229">
        <v>53</v>
      </c>
      <c r="BQ229" s="6">
        <f t="shared" si="125"/>
        <v>0.45689655172413796</v>
      </c>
      <c r="BR229">
        <v>2807</v>
      </c>
      <c r="BS229">
        <v>3112</v>
      </c>
      <c r="BT229">
        <v>318</v>
      </c>
      <c r="BU229">
        <v>46</v>
      </c>
      <c r="BV229">
        <v>33</v>
      </c>
      <c r="BW229" s="67">
        <f t="shared" si="126"/>
        <v>0.24842767295597484</v>
      </c>
      <c r="BX229">
        <v>3045</v>
      </c>
      <c r="BY229">
        <v>2117</v>
      </c>
      <c r="BZ229" s="6">
        <f t="shared" si="127"/>
        <v>0.69523809523809521</v>
      </c>
      <c r="CA229">
        <v>1076</v>
      </c>
      <c r="CB229">
        <v>1011</v>
      </c>
      <c r="CC229" s="6">
        <f t="shared" si="128"/>
        <v>0.93959107806691455</v>
      </c>
    </row>
    <row r="230" spans="1:81" x14ac:dyDescent="0.3">
      <c r="A230" t="s">
        <v>542</v>
      </c>
      <c r="B230" t="s">
        <v>555</v>
      </c>
      <c r="C230" t="s">
        <v>556</v>
      </c>
      <c r="D230" s="50">
        <v>696261</v>
      </c>
      <c r="E230" t="s">
        <v>1064</v>
      </c>
      <c r="F230">
        <v>328</v>
      </c>
      <c r="G230">
        <v>296</v>
      </c>
      <c r="H230" s="6">
        <f t="shared" si="97"/>
        <v>0.90243902439024393</v>
      </c>
      <c r="I230">
        <v>47</v>
      </c>
      <c r="J230">
        <v>31</v>
      </c>
      <c r="K230">
        <v>73</v>
      </c>
      <c r="L230">
        <v>41</v>
      </c>
      <c r="M230">
        <v>0</v>
      </c>
      <c r="N230">
        <v>0</v>
      </c>
      <c r="O230">
        <v>0</v>
      </c>
      <c r="P230">
        <v>0</v>
      </c>
      <c r="Q230" s="6" t="str">
        <f t="shared" si="98"/>
        <v>NA</v>
      </c>
      <c r="R230" s="6" t="str">
        <f t="shared" si="99"/>
        <v>NA</v>
      </c>
      <c r="S230" s="6" t="str">
        <f t="shared" si="100"/>
        <v>NA</v>
      </c>
      <c r="T230">
        <v>254</v>
      </c>
      <c r="U230">
        <v>33</v>
      </c>
      <c r="V230">
        <v>41</v>
      </c>
      <c r="W230">
        <v>53</v>
      </c>
      <c r="X230" s="6">
        <f t="shared" si="101"/>
        <v>0.12992125984251968</v>
      </c>
      <c r="Y230" s="6">
        <f t="shared" si="102"/>
        <v>0.16141732283464566</v>
      </c>
      <c r="Z230" s="6">
        <f t="shared" si="103"/>
        <v>0.20866141732283464</v>
      </c>
      <c r="AA230">
        <v>93</v>
      </c>
      <c r="AB230">
        <v>13</v>
      </c>
      <c r="AC230">
        <v>18</v>
      </c>
      <c r="AD230">
        <v>21</v>
      </c>
      <c r="AE230" s="6">
        <f t="shared" si="104"/>
        <v>0.13978494623655913</v>
      </c>
      <c r="AF230" s="6">
        <f t="shared" si="105"/>
        <v>0.19354838709677419</v>
      </c>
      <c r="AG230" s="6">
        <f t="shared" si="106"/>
        <v>0.22580645161290322</v>
      </c>
      <c r="AH230">
        <v>0</v>
      </c>
      <c r="AI230">
        <v>0</v>
      </c>
      <c r="AJ230">
        <v>0</v>
      </c>
      <c r="AK230">
        <v>0</v>
      </c>
      <c r="AL230" s="6" t="str">
        <f t="shared" si="107"/>
        <v>NA</v>
      </c>
      <c r="AM230" s="6" t="str">
        <f t="shared" si="108"/>
        <v>NA</v>
      </c>
      <c r="AN230" s="6" t="str">
        <f t="shared" si="109"/>
        <v>NA</v>
      </c>
      <c r="AO230">
        <v>40</v>
      </c>
      <c r="AP230">
        <v>2</v>
      </c>
      <c r="AQ230">
        <v>3</v>
      </c>
      <c r="AR230">
        <v>5</v>
      </c>
      <c r="AS230" s="6">
        <f t="shared" si="110"/>
        <v>0.05</v>
      </c>
      <c r="AT230" s="6">
        <f t="shared" si="111"/>
        <v>7.4999999999999997E-2</v>
      </c>
      <c r="AU230" s="6">
        <f t="shared" si="112"/>
        <v>0.125</v>
      </c>
      <c r="AV230">
        <f t="shared" si="113"/>
        <v>387</v>
      </c>
      <c r="AW230">
        <f t="shared" si="114"/>
        <v>48</v>
      </c>
      <c r="AX230">
        <f t="shared" si="115"/>
        <v>62</v>
      </c>
      <c r="AY230">
        <f t="shared" si="116"/>
        <v>79</v>
      </c>
      <c r="AZ230" s="6">
        <f t="shared" si="117"/>
        <v>0.12403100775193798</v>
      </c>
      <c r="BA230" s="6">
        <f t="shared" si="118"/>
        <v>0.16020671834625322</v>
      </c>
      <c r="BB230" s="6">
        <f t="shared" si="119"/>
        <v>0.20413436692506459</v>
      </c>
      <c r="BC230">
        <v>1133</v>
      </c>
      <c r="BD230">
        <v>50</v>
      </c>
      <c r="BE230">
        <v>4</v>
      </c>
      <c r="BF230" s="6">
        <f t="shared" si="120"/>
        <v>0.08</v>
      </c>
      <c r="BG230">
        <v>26</v>
      </c>
      <c r="BH230" s="6">
        <f t="shared" si="121"/>
        <v>0.52</v>
      </c>
      <c r="BI230">
        <v>28</v>
      </c>
      <c r="BJ230" s="6">
        <f t="shared" si="122"/>
        <v>0.56000000000000005</v>
      </c>
      <c r="BK230">
        <v>48</v>
      </c>
      <c r="BL230">
        <v>19</v>
      </c>
      <c r="BM230" s="6">
        <f t="shared" si="123"/>
        <v>0.39583333333333331</v>
      </c>
      <c r="BN230">
        <v>13</v>
      </c>
      <c r="BO230" s="6">
        <f t="shared" si="124"/>
        <v>0.27083333333333331</v>
      </c>
      <c r="BP230">
        <v>30</v>
      </c>
      <c r="BQ230" s="6">
        <f t="shared" si="125"/>
        <v>0.625</v>
      </c>
      <c r="BR230">
        <v>847</v>
      </c>
      <c r="BS230">
        <v>876</v>
      </c>
      <c r="BT230">
        <v>43</v>
      </c>
      <c r="BU230">
        <v>2</v>
      </c>
      <c r="BV230">
        <v>24</v>
      </c>
      <c r="BW230" s="67">
        <f t="shared" si="126"/>
        <v>0.60465116279069764</v>
      </c>
      <c r="BX230">
        <v>935</v>
      </c>
      <c r="BY230">
        <v>401</v>
      </c>
      <c r="BZ230" s="6">
        <f t="shared" si="127"/>
        <v>0.4288770053475936</v>
      </c>
      <c r="CA230">
        <v>89</v>
      </c>
      <c r="CB230">
        <v>86</v>
      </c>
      <c r="CC230" s="6">
        <f t="shared" si="128"/>
        <v>0.9662921348314607</v>
      </c>
    </row>
    <row r="231" spans="1:81" x14ac:dyDescent="0.3">
      <c r="A231" t="s">
        <v>542</v>
      </c>
      <c r="B231" t="s">
        <v>557</v>
      </c>
      <c r="C231" t="s">
        <v>558</v>
      </c>
      <c r="D231" s="50">
        <v>3451506</v>
      </c>
      <c r="E231" t="s">
        <v>90</v>
      </c>
      <c r="F231">
        <v>689</v>
      </c>
      <c r="G231">
        <v>689</v>
      </c>
      <c r="H231" s="6">
        <f t="shared" si="97"/>
        <v>1</v>
      </c>
      <c r="I231">
        <v>50</v>
      </c>
      <c r="J231">
        <v>21</v>
      </c>
      <c r="K231">
        <v>66</v>
      </c>
      <c r="L231">
        <v>24</v>
      </c>
      <c r="M231">
        <v>2</v>
      </c>
      <c r="N231">
        <v>0</v>
      </c>
      <c r="O231">
        <v>0</v>
      </c>
      <c r="P231">
        <v>1</v>
      </c>
      <c r="Q231" s="6">
        <f t="shared" si="98"/>
        <v>0</v>
      </c>
      <c r="R231" s="6">
        <f t="shared" si="99"/>
        <v>0</v>
      </c>
      <c r="S231" s="6">
        <f t="shared" si="100"/>
        <v>0.5</v>
      </c>
      <c r="T231">
        <v>817</v>
      </c>
      <c r="U231">
        <v>189</v>
      </c>
      <c r="V231">
        <v>259</v>
      </c>
      <c r="W231">
        <v>316</v>
      </c>
      <c r="X231" s="6">
        <f t="shared" si="101"/>
        <v>0.23133414932680538</v>
      </c>
      <c r="Y231" s="6">
        <f t="shared" si="102"/>
        <v>0.31701346389228885</v>
      </c>
      <c r="Z231" s="6">
        <f t="shared" si="103"/>
        <v>0.38678090575275398</v>
      </c>
      <c r="AA231">
        <v>174</v>
      </c>
      <c r="AB231">
        <v>19</v>
      </c>
      <c r="AC231">
        <v>23</v>
      </c>
      <c r="AD231">
        <v>29</v>
      </c>
      <c r="AE231" s="6">
        <f t="shared" si="104"/>
        <v>0.10919540229885058</v>
      </c>
      <c r="AF231" s="6">
        <f t="shared" si="105"/>
        <v>0.13218390804597702</v>
      </c>
      <c r="AG231" s="6">
        <f t="shared" si="106"/>
        <v>0.16666666666666666</v>
      </c>
      <c r="AH231">
        <v>0</v>
      </c>
      <c r="AI231">
        <v>0</v>
      </c>
      <c r="AJ231">
        <v>0</v>
      </c>
      <c r="AK231">
        <v>0</v>
      </c>
      <c r="AL231" s="6" t="str">
        <f t="shared" si="107"/>
        <v>NA</v>
      </c>
      <c r="AM231" s="6" t="str">
        <f t="shared" si="108"/>
        <v>NA</v>
      </c>
      <c r="AN231" s="6" t="str">
        <f t="shared" si="109"/>
        <v>NA</v>
      </c>
      <c r="AO231">
        <v>604</v>
      </c>
      <c r="AP231">
        <v>22</v>
      </c>
      <c r="AQ231">
        <v>42</v>
      </c>
      <c r="AR231">
        <v>80</v>
      </c>
      <c r="AS231" s="6">
        <f t="shared" si="110"/>
        <v>3.6423841059602648E-2</v>
      </c>
      <c r="AT231" s="6">
        <f t="shared" si="111"/>
        <v>6.9536423841059597E-2</v>
      </c>
      <c r="AU231" s="6">
        <f t="shared" si="112"/>
        <v>0.13245033112582782</v>
      </c>
      <c r="AV231">
        <f t="shared" si="113"/>
        <v>1597</v>
      </c>
      <c r="AW231">
        <f t="shared" si="114"/>
        <v>230</v>
      </c>
      <c r="AX231">
        <f t="shared" si="115"/>
        <v>324</v>
      </c>
      <c r="AY231">
        <f t="shared" si="116"/>
        <v>426</v>
      </c>
      <c r="AZ231" s="6">
        <f t="shared" si="117"/>
        <v>0.14402003757044457</v>
      </c>
      <c r="BA231" s="6">
        <f t="shared" si="118"/>
        <v>0.2028804007514089</v>
      </c>
      <c r="BB231" s="6">
        <f t="shared" si="119"/>
        <v>0.26675015654351908</v>
      </c>
      <c r="BC231">
        <v>4224</v>
      </c>
      <c r="BD231">
        <v>275</v>
      </c>
      <c r="BE231">
        <v>37</v>
      </c>
      <c r="BF231" s="6">
        <f t="shared" si="120"/>
        <v>0.13454545454545455</v>
      </c>
      <c r="BG231">
        <v>92</v>
      </c>
      <c r="BH231" s="6">
        <f t="shared" si="121"/>
        <v>0.33454545454545453</v>
      </c>
      <c r="BI231">
        <v>106</v>
      </c>
      <c r="BJ231" s="6">
        <f t="shared" si="122"/>
        <v>0.38545454545454544</v>
      </c>
      <c r="BK231">
        <v>104</v>
      </c>
      <c r="BL231">
        <v>15</v>
      </c>
      <c r="BM231" s="6">
        <f t="shared" si="123"/>
        <v>0.14423076923076922</v>
      </c>
      <c r="BN231">
        <v>23</v>
      </c>
      <c r="BO231" s="6">
        <f t="shared" si="124"/>
        <v>0.22115384615384615</v>
      </c>
      <c r="BP231">
        <v>37</v>
      </c>
      <c r="BQ231" s="6">
        <f t="shared" si="125"/>
        <v>0.35576923076923078</v>
      </c>
      <c r="BR231">
        <v>2696</v>
      </c>
      <c r="BS231">
        <v>2935</v>
      </c>
      <c r="BT231">
        <v>87</v>
      </c>
      <c r="BU231">
        <v>18</v>
      </c>
      <c r="BV231">
        <v>29</v>
      </c>
      <c r="BW231" s="67">
        <f t="shared" si="126"/>
        <v>0.54022988505747127</v>
      </c>
      <c r="BX231">
        <v>3779</v>
      </c>
      <c r="BY231">
        <v>1006</v>
      </c>
      <c r="BZ231" s="6">
        <f t="shared" si="127"/>
        <v>0.26620799153215136</v>
      </c>
      <c r="CA231">
        <v>623</v>
      </c>
      <c r="CB231">
        <v>592</v>
      </c>
      <c r="CC231" s="6">
        <f t="shared" si="128"/>
        <v>0.9502407704654896</v>
      </c>
    </row>
    <row r="232" spans="1:81" x14ac:dyDescent="0.3">
      <c r="A232" t="s">
        <v>542</v>
      </c>
      <c r="B232" t="s">
        <v>559</v>
      </c>
      <c r="C232" t="s">
        <v>560</v>
      </c>
      <c r="D232" s="50">
        <v>792300</v>
      </c>
      <c r="E232" t="s">
        <v>1064</v>
      </c>
      <c r="F232">
        <v>230</v>
      </c>
      <c r="G232">
        <v>113</v>
      </c>
      <c r="H232" s="6">
        <f t="shared" si="97"/>
        <v>0.49130434782608695</v>
      </c>
      <c r="I232">
        <v>55</v>
      </c>
      <c r="J232">
        <v>31</v>
      </c>
      <c r="K232">
        <v>56</v>
      </c>
      <c r="L232">
        <v>31</v>
      </c>
      <c r="M232">
        <v>0</v>
      </c>
      <c r="N232">
        <v>0</v>
      </c>
      <c r="O232">
        <v>0</v>
      </c>
      <c r="P232">
        <v>0</v>
      </c>
      <c r="Q232" s="6" t="str">
        <f t="shared" si="98"/>
        <v>NA</v>
      </c>
      <c r="R232" s="6" t="str">
        <f t="shared" si="99"/>
        <v>NA</v>
      </c>
      <c r="S232" s="6" t="str">
        <f t="shared" si="100"/>
        <v>NA</v>
      </c>
      <c r="T232">
        <v>273</v>
      </c>
      <c r="U232">
        <v>40</v>
      </c>
      <c r="V232">
        <v>55</v>
      </c>
      <c r="W232">
        <v>84</v>
      </c>
      <c r="X232" s="6">
        <f t="shared" si="101"/>
        <v>0.14652014652014653</v>
      </c>
      <c r="Y232" s="6">
        <f t="shared" si="102"/>
        <v>0.20146520146520147</v>
      </c>
      <c r="Z232" s="6">
        <f t="shared" si="103"/>
        <v>0.30769230769230771</v>
      </c>
      <c r="AA232">
        <v>4</v>
      </c>
      <c r="AB232">
        <v>0</v>
      </c>
      <c r="AC232">
        <v>0</v>
      </c>
      <c r="AD232">
        <v>0</v>
      </c>
      <c r="AE232" s="6">
        <f t="shared" si="104"/>
        <v>0</v>
      </c>
      <c r="AF232" s="6">
        <f t="shared" si="105"/>
        <v>0</v>
      </c>
      <c r="AG232" s="6">
        <f t="shared" si="106"/>
        <v>0</v>
      </c>
      <c r="AH232">
        <v>0</v>
      </c>
      <c r="AI232">
        <v>0</v>
      </c>
      <c r="AJ232">
        <v>0</v>
      </c>
      <c r="AK232">
        <v>0</v>
      </c>
      <c r="AL232" s="6" t="str">
        <f t="shared" si="107"/>
        <v>NA</v>
      </c>
      <c r="AM232" s="6" t="str">
        <f t="shared" si="108"/>
        <v>NA</v>
      </c>
      <c r="AN232" s="6" t="str">
        <f t="shared" si="109"/>
        <v>NA</v>
      </c>
      <c r="AO232">
        <v>127</v>
      </c>
      <c r="AP232">
        <v>8</v>
      </c>
      <c r="AQ232">
        <v>8</v>
      </c>
      <c r="AR232">
        <v>9</v>
      </c>
      <c r="AS232" s="6">
        <f t="shared" si="110"/>
        <v>6.2992125984251968E-2</v>
      </c>
      <c r="AT232" s="6">
        <f t="shared" si="111"/>
        <v>6.2992125984251968E-2</v>
      </c>
      <c r="AU232" s="6">
        <f t="shared" si="112"/>
        <v>7.0866141732283464E-2</v>
      </c>
      <c r="AV232">
        <f t="shared" si="113"/>
        <v>404</v>
      </c>
      <c r="AW232">
        <f t="shared" si="114"/>
        <v>48</v>
      </c>
      <c r="AX232">
        <f t="shared" si="115"/>
        <v>63</v>
      </c>
      <c r="AY232">
        <f t="shared" si="116"/>
        <v>93</v>
      </c>
      <c r="AZ232" s="6">
        <f t="shared" si="117"/>
        <v>0.11881188118811881</v>
      </c>
      <c r="BA232" s="6">
        <f t="shared" si="118"/>
        <v>0.15594059405940594</v>
      </c>
      <c r="BB232" s="6">
        <f t="shared" si="119"/>
        <v>0.23019801980198021</v>
      </c>
      <c r="BC232">
        <v>710</v>
      </c>
      <c r="BD232">
        <v>3</v>
      </c>
      <c r="BE232">
        <v>0</v>
      </c>
      <c r="BF232" s="6">
        <f t="shared" si="120"/>
        <v>0</v>
      </c>
      <c r="BG232">
        <v>0</v>
      </c>
      <c r="BH232" s="6">
        <f t="shared" si="121"/>
        <v>0</v>
      </c>
      <c r="BI232">
        <v>0</v>
      </c>
      <c r="BJ232" s="6">
        <f t="shared" si="122"/>
        <v>0</v>
      </c>
      <c r="BK232">
        <v>22</v>
      </c>
      <c r="BL232">
        <v>0</v>
      </c>
      <c r="BM232" s="6">
        <f t="shared" si="123"/>
        <v>0</v>
      </c>
      <c r="BN232">
        <v>1</v>
      </c>
      <c r="BO232" s="6">
        <f t="shared" si="124"/>
        <v>4.5454545454545456E-2</v>
      </c>
      <c r="BP232">
        <v>1</v>
      </c>
      <c r="BQ232" s="6">
        <f t="shared" si="125"/>
        <v>4.5454545454545456E-2</v>
      </c>
      <c r="BR232">
        <v>506</v>
      </c>
      <c r="BS232">
        <v>592</v>
      </c>
      <c r="BT232">
        <v>0</v>
      </c>
      <c r="BU232">
        <v>0</v>
      </c>
      <c r="BV232">
        <v>0</v>
      </c>
      <c r="BW232" s="67" t="str">
        <f t="shared" si="126"/>
        <v>NA</v>
      </c>
      <c r="BX232">
        <v>628</v>
      </c>
      <c r="BY232">
        <v>307</v>
      </c>
      <c r="BZ232" s="6">
        <f t="shared" si="127"/>
        <v>0.48885350318471338</v>
      </c>
      <c r="CA232">
        <v>106</v>
      </c>
      <c r="CB232">
        <v>101</v>
      </c>
      <c r="CC232" s="6">
        <f t="shared" si="128"/>
        <v>0.95283018867924529</v>
      </c>
    </row>
    <row r="233" spans="1:81" x14ac:dyDescent="0.3">
      <c r="A233" t="s">
        <v>542</v>
      </c>
      <c r="B233" t="s">
        <v>561</v>
      </c>
      <c r="C233" t="s">
        <v>562</v>
      </c>
      <c r="D233" s="50">
        <v>724109</v>
      </c>
      <c r="E233" t="s">
        <v>1062</v>
      </c>
      <c r="F233">
        <v>135</v>
      </c>
      <c r="G233">
        <v>135</v>
      </c>
      <c r="H233" s="6">
        <f t="shared" si="97"/>
        <v>1</v>
      </c>
      <c r="I233">
        <v>58</v>
      </c>
      <c r="J233">
        <v>68</v>
      </c>
      <c r="K233">
        <v>196</v>
      </c>
      <c r="L233">
        <v>90</v>
      </c>
      <c r="M233">
        <v>17</v>
      </c>
      <c r="N233">
        <v>3</v>
      </c>
      <c r="O233">
        <v>3</v>
      </c>
      <c r="P233">
        <v>3</v>
      </c>
      <c r="Q233" s="6">
        <f t="shared" si="98"/>
        <v>0.17647058823529413</v>
      </c>
      <c r="R233" s="6">
        <f t="shared" si="99"/>
        <v>0.17647058823529413</v>
      </c>
      <c r="S233" s="6">
        <f t="shared" si="100"/>
        <v>0.17647058823529413</v>
      </c>
      <c r="T233">
        <v>75</v>
      </c>
      <c r="U233">
        <v>4</v>
      </c>
      <c r="V233">
        <v>4</v>
      </c>
      <c r="W233">
        <v>4</v>
      </c>
      <c r="X233" s="6">
        <f t="shared" si="101"/>
        <v>5.3333333333333337E-2</v>
      </c>
      <c r="Y233" s="6">
        <f t="shared" si="102"/>
        <v>5.3333333333333337E-2</v>
      </c>
      <c r="Z233" s="6">
        <f t="shared" si="103"/>
        <v>5.3333333333333337E-2</v>
      </c>
      <c r="AA233">
        <v>50</v>
      </c>
      <c r="AB233">
        <v>0</v>
      </c>
      <c r="AC233">
        <v>0</v>
      </c>
      <c r="AD233">
        <v>1</v>
      </c>
      <c r="AE233" s="6">
        <f t="shared" si="104"/>
        <v>0</v>
      </c>
      <c r="AF233" s="6">
        <f t="shared" si="105"/>
        <v>0</v>
      </c>
      <c r="AG233" s="6">
        <f t="shared" si="106"/>
        <v>0.02</v>
      </c>
      <c r="AH233">
        <v>0</v>
      </c>
      <c r="AI233">
        <v>0</v>
      </c>
      <c r="AJ233">
        <v>0</v>
      </c>
      <c r="AK233">
        <v>0</v>
      </c>
      <c r="AL233" s="6" t="str">
        <f t="shared" si="107"/>
        <v>NA</v>
      </c>
      <c r="AM233" s="6" t="str">
        <f t="shared" si="108"/>
        <v>NA</v>
      </c>
      <c r="AN233" s="6" t="str">
        <f t="shared" si="109"/>
        <v>NA</v>
      </c>
      <c r="AO233">
        <v>24</v>
      </c>
      <c r="AP233">
        <v>0</v>
      </c>
      <c r="AQ233">
        <v>0</v>
      </c>
      <c r="AR233">
        <v>2</v>
      </c>
      <c r="AS233" s="6">
        <f t="shared" si="110"/>
        <v>0</v>
      </c>
      <c r="AT233" s="6">
        <f t="shared" si="111"/>
        <v>0</v>
      </c>
      <c r="AU233" s="6">
        <f t="shared" si="112"/>
        <v>8.3333333333333329E-2</v>
      </c>
      <c r="AV233">
        <f t="shared" si="113"/>
        <v>166</v>
      </c>
      <c r="AW233">
        <f t="shared" si="114"/>
        <v>7</v>
      </c>
      <c r="AX233">
        <f t="shared" si="115"/>
        <v>7</v>
      </c>
      <c r="AY233">
        <f t="shared" si="116"/>
        <v>10</v>
      </c>
      <c r="AZ233" s="6">
        <f t="shared" si="117"/>
        <v>4.2168674698795178E-2</v>
      </c>
      <c r="BA233" s="6">
        <f t="shared" si="118"/>
        <v>4.2168674698795178E-2</v>
      </c>
      <c r="BB233" s="6">
        <f t="shared" si="119"/>
        <v>6.0240963855421686E-2</v>
      </c>
      <c r="BC233">
        <v>252</v>
      </c>
      <c r="BD233">
        <v>21</v>
      </c>
      <c r="BE233">
        <v>10</v>
      </c>
      <c r="BF233" s="6">
        <f t="shared" si="120"/>
        <v>0.47619047619047616</v>
      </c>
      <c r="BG233">
        <v>1</v>
      </c>
      <c r="BH233" s="6">
        <f t="shared" si="121"/>
        <v>4.7619047619047616E-2</v>
      </c>
      <c r="BI233">
        <v>10</v>
      </c>
      <c r="BJ233" s="6">
        <f t="shared" si="122"/>
        <v>0.47619047619047616</v>
      </c>
      <c r="BK233">
        <v>17</v>
      </c>
      <c r="BL233">
        <v>8</v>
      </c>
      <c r="BM233" s="6">
        <f t="shared" si="123"/>
        <v>0.47058823529411764</v>
      </c>
      <c r="BN233">
        <v>10</v>
      </c>
      <c r="BO233" s="6">
        <f t="shared" si="124"/>
        <v>0.58823529411764708</v>
      </c>
      <c r="BP233">
        <v>13</v>
      </c>
      <c r="BQ233" s="6">
        <f t="shared" si="125"/>
        <v>0.76470588235294112</v>
      </c>
      <c r="BR233">
        <v>184</v>
      </c>
      <c r="BS233">
        <v>328</v>
      </c>
      <c r="BT233">
        <v>0</v>
      </c>
      <c r="BU233">
        <v>0</v>
      </c>
      <c r="BV233">
        <v>0</v>
      </c>
      <c r="BW233" s="67" t="str">
        <f t="shared" si="126"/>
        <v>NA</v>
      </c>
      <c r="BX233">
        <v>329</v>
      </c>
      <c r="BY233">
        <v>222</v>
      </c>
      <c r="BZ233" s="6">
        <f t="shared" si="127"/>
        <v>0.67477203647416417</v>
      </c>
      <c r="CA233">
        <v>81</v>
      </c>
      <c r="CB233">
        <v>81</v>
      </c>
      <c r="CC233" s="6">
        <f t="shared" si="128"/>
        <v>1</v>
      </c>
    </row>
    <row r="234" spans="1:81" x14ac:dyDescent="0.3">
      <c r="A234" t="s">
        <v>542</v>
      </c>
      <c r="B234" t="s">
        <v>563</v>
      </c>
      <c r="C234" t="s">
        <v>564</v>
      </c>
      <c r="D234" s="50">
        <v>700219</v>
      </c>
      <c r="E234" t="s">
        <v>1062</v>
      </c>
      <c r="F234">
        <v>91</v>
      </c>
      <c r="G234">
        <v>91</v>
      </c>
      <c r="H234" s="6">
        <f t="shared" si="97"/>
        <v>1</v>
      </c>
      <c r="I234">
        <v>99</v>
      </c>
      <c r="J234">
        <v>11</v>
      </c>
      <c r="K234">
        <v>170</v>
      </c>
      <c r="L234">
        <v>91</v>
      </c>
      <c r="M234">
        <v>0</v>
      </c>
      <c r="N234">
        <v>0</v>
      </c>
      <c r="O234">
        <v>0</v>
      </c>
      <c r="P234">
        <v>0</v>
      </c>
      <c r="Q234" s="6" t="str">
        <f t="shared" si="98"/>
        <v>NA</v>
      </c>
      <c r="R234" s="6" t="str">
        <f t="shared" si="99"/>
        <v>NA</v>
      </c>
      <c r="S234" s="6" t="str">
        <f t="shared" si="100"/>
        <v>NA</v>
      </c>
      <c r="T234">
        <v>14</v>
      </c>
      <c r="U234">
        <v>2</v>
      </c>
      <c r="V234">
        <v>5</v>
      </c>
      <c r="W234">
        <v>6</v>
      </c>
      <c r="X234" s="6">
        <f t="shared" si="101"/>
        <v>0.14285714285714285</v>
      </c>
      <c r="Y234" s="6">
        <f t="shared" si="102"/>
        <v>0.35714285714285715</v>
      </c>
      <c r="Z234" s="6">
        <f t="shared" si="103"/>
        <v>0.42857142857142855</v>
      </c>
      <c r="AA234">
        <v>27</v>
      </c>
      <c r="AB234">
        <v>4</v>
      </c>
      <c r="AC234">
        <v>7</v>
      </c>
      <c r="AD234">
        <v>7</v>
      </c>
      <c r="AE234" s="6">
        <f t="shared" si="104"/>
        <v>0.14814814814814814</v>
      </c>
      <c r="AF234" s="6">
        <f t="shared" si="105"/>
        <v>0.25925925925925924</v>
      </c>
      <c r="AG234" s="6">
        <f t="shared" si="106"/>
        <v>0.25925925925925924</v>
      </c>
      <c r="AH234">
        <v>0</v>
      </c>
      <c r="AI234">
        <v>0</v>
      </c>
      <c r="AJ234">
        <v>0</v>
      </c>
      <c r="AK234">
        <v>0</v>
      </c>
      <c r="AL234" s="6" t="str">
        <f t="shared" si="107"/>
        <v>NA</v>
      </c>
      <c r="AM234" s="6" t="str">
        <f t="shared" si="108"/>
        <v>NA</v>
      </c>
      <c r="AN234" s="6" t="str">
        <f t="shared" si="109"/>
        <v>NA</v>
      </c>
      <c r="AO234">
        <v>31</v>
      </c>
      <c r="AP234">
        <v>0</v>
      </c>
      <c r="AQ234">
        <v>0</v>
      </c>
      <c r="AR234">
        <v>1</v>
      </c>
      <c r="AS234" s="6">
        <f t="shared" si="110"/>
        <v>0</v>
      </c>
      <c r="AT234" s="6">
        <f t="shared" si="111"/>
        <v>0</v>
      </c>
      <c r="AU234" s="6">
        <f t="shared" si="112"/>
        <v>3.2258064516129031E-2</v>
      </c>
      <c r="AV234">
        <f t="shared" si="113"/>
        <v>72</v>
      </c>
      <c r="AW234">
        <f t="shared" si="114"/>
        <v>6</v>
      </c>
      <c r="AX234">
        <f t="shared" si="115"/>
        <v>12</v>
      </c>
      <c r="AY234">
        <f t="shared" si="116"/>
        <v>14</v>
      </c>
      <c r="AZ234" s="6">
        <f t="shared" si="117"/>
        <v>8.3333333333333329E-2</v>
      </c>
      <c r="BA234" s="6">
        <f t="shared" si="118"/>
        <v>0.16666666666666666</v>
      </c>
      <c r="BB234" s="6">
        <f t="shared" si="119"/>
        <v>0.19444444444444445</v>
      </c>
      <c r="BC234">
        <v>301</v>
      </c>
      <c r="BD234">
        <v>13</v>
      </c>
      <c r="BE234">
        <v>0</v>
      </c>
      <c r="BF234" s="6">
        <f t="shared" si="120"/>
        <v>0</v>
      </c>
      <c r="BG234">
        <v>2</v>
      </c>
      <c r="BH234" s="6">
        <f t="shared" si="121"/>
        <v>0.15384615384615385</v>
      </c>
      <c r="BI234">
        <v>2</v>
      </c>
      <c r="BJ234" s="6">
        <f t="shared" si="122"/>
        <v>0.15384615384615385</v>
      </c>
      <c r="BK234">
        <v>26</v>
      </c>
      <c r="BL234">
        <v>0</v>
      </c>
      <c r="BM234" s="6">
        <f t="shared" si="123"/>
        <v>0</v>
      </c>
      <c r="BN234">
        <v>1</v>
      </c>
      <c r="BO234" s="6">
        <f t="shared" si="124"/>
        <v>3.8461538461538464E-2</v>
      </c>
      <c r="BP234">
        <v>1</v>
      </c>
      <c r="BQ234" s="6">
        <f t="shared" si="125"/>
        <v>3.8461538461538464E-2</v>
      </c>
      <c r="BR234">
        <v>184</v>
      </c>
      <c r="BS234">
        <v>205</v>
      </c>
      <c r="BT234">
        <v>0</v>
      </c>
      <c r="BU234">
        <v>0</v>
      </c>
      <c r="BV234">
        <v>0</v>
      </c>
      <c r="BW234" s="67" t="str">
        <f t="shared" si="126"/>
        <v>NA</v>
      </c>
      <c r="BX234">
        <v>231</v>
      </c>
      <c r="BY234">
        <v>77</v>
      </c>
      <c r="BZ234" s="6">
        <f t="shared" si="127"/>
        <v>0.33333333333333331</v>
      </c>
      <c r="CA234">
        <v>82</v>
      </c>
      <c r="CB234">
        <v>80</v>
      </c>
      <c r="CC234" s="6">
        <f t="shared" si="128"/>
        <v>0.97560975609756095</v>
      </c>
    </row>
    <row r="235" spans="1:81" x14ac:dyDescent="0.3">
      <c r="A235" t="s">
        <v>542</v>
      </c>
      <c r="B235" t="s">
        <v>565</v>
      </c>
      <c r="C235" t="s">
        <v>566</v>
      </c>
      <c r="D235" s="50">
        <v>355786</v>
      </c>
      <c r="E235" t="s">
        <v>1063</v>
      </c>
      <c r="F235">
        <v>60</v>
      </c>
      <c r="G235">
        <v>50</v>
      </c>
      <c r="H235" s="6">
        <f t="shared" si="97"/>
        <v>0.83333333333333337</v>
      </c>
      <c r="I235">
        <v>54</v>
      </c>
      <c r="J235">
        <v>23</v>
      </c>
      <c r="K235">
        <v>104</v>
      </c>
      <c r="L235">
        <v>40</v>
      </c>
      <c r="M235">
        <v>0</v>
      </c>
      <c r="N235">
        <v>0</v>
      </c>
      <c r="O235">
        <v>0</v>
      </c>
      <c r="P235">
        <v>0</v>
      </c>
      <c r="Q235" s="6" t="str">
        <f t="shared" si="98"/>
        <v>NA</v>
      </c>
      <c r="R235" s="6" t="str">
        <f t="shared" si="99"/>
        <v>NA</v>
      </c>
      <c r="S235" s="6" t="str">
        <f t="shared" si="100"/>
        <v>NA</v>
      </c>
      <c r="T235">
        <v>86</v>
      </c>
      <c r="U235">
        <v>21</v>
      </c>
      <c r="V235">
        <v>28</v>
      </c>
      <c r="W235">
        <v>36</v>
      </c>
      <c r="X235" s="6">
        <f t="shared" si="101"/>
        <v>0.2441860465116279</v>
      </c>
      <c r="Y235" s="6">
        <f t="shared" si="102"/>
        <v>0.32558139534883723</v>
      </c>
      <c r="Z235" s="6">
        <f t="shared" si="103"/>
        <v>0.41860465116279072</v>
      </c>
      <c r="AA235">
        <v>49</v>
      </c>
      <c r="AB235">
        <v>6</v>
      </c>
      <c r="AC235">
        <v>6</v>
      </c>
      <c r="AD235">
        <v>12</v>
      </c>
      <c r="AE235" s="6">
        <f t="shared" si="104"/>
        <v>0.12244897959183673</v>
      </c>
      <c r="AF235" s="6">
        <f t="shared" si="105"/>
        <v>0.12244897959183673</v>
      </c>
      <c r="AG235" s="6">
        <f t="shared" si="106"/>
        <v>0.24489795918367346</v>
      </c>
      <c r="AH235">
        <v>0</v>
      </c>
      <c r="AI235">
        <v>0</v>
      </c>
      <c r="AJ235">
        <v>0</v>
      </c>
      <c r="AK235">
        <v>0</v>
      </c>
      <c r="AL235" s="6" t="str">
        <f t="shared" si="107"/>
        <v>NA</v>
      </c>
      <c r="AM235" s="6" t="str">
        <f t="shared" si="108"/>
        <v>NA</v>
      </c>
      <c r="AN235" s="6" t="str">
        <f t="shared" si="109"/>
        <v>NA</v>
      </c>
      <c r="AO235">
        <v>6</v>
      </c>
      <c r="AP235">
        <v>0</v>
      </c>
      <c r="AQ235">
        <v>1</v>
      </c>
      <c r="AR235">
        <v>1</v>
      </c>
      <c r="AS235" s="6">
        <f t="shared" si="110"/>
        <v>0</v>
      </c>
      <c r="AT235" s="6">
        <f t="shared" si="111"/>
        <v>0.16666666666666666</v>
      </c>
      <c r="AU235" s="6">
        <f t="shared" si="112"/>
        <v>0.16666666666666666</v>
      </c>
      <c r="AV235">
        <f t="shared" si="113"/>
        <v>141</v>
      </c>
      <c r="AW235">
        <f t="shared" si="114"/>
        <v>27</v>
      </c>
      <c r="AX235">
        <f t="shared" si="115"/>
        <v>35</v>
      </c>
      <c r="AY235">
        <f t="shared" si="116"/>
        <v>49</v>
      </c>
      <c r="AZ235" s="6">
        <f t="shared" si="117"/>
        <v>0.19148936170212766</v>
      </c>
      <c r="BA235" s="6">
        <f t="shared" si="118"/>
        <v>0.24822695035460993</v>
      </c>
      <c r="BB235" s="6">
        <f t="shared" si="119"/>
        <v>0.3475177304964539</v>
      </c>
      <c r="BC235">
        <v>341</v>
      </c>
      <c r="BD235">
        <v>28</v>
      </c>
      <c r="BE235">
        <v>1</v>
      </c>
      <c r="BF235" s="6">
        <f t="shared" si="120"/>
        <v>3.5714285714285712E-2</v>
      </c>
      <c r="BG235">
        <v>5</v>
      </c>
      <c r="BH235" s="6">
        <f t="shared" si="121"/>
        <v>0.17857142857142858</v>
      </c>
      <c r="BI235">
        <v>5</v>
      </c>
      <c r="BJ235" s="6">
        <f t="shared" si="122"/>
        <v>0.17857142857142858</v>
      </c>
      <c r="BK235">
        <v>27</v>
      </c>
      <c r="BL235">
        <v>8</v>
      </c>
      <c r="BM235" s="6">
        <f t="shared" si="123"/>
        <v>0.29629629629629628</v>
      </c>
      <c r="BN235">
        <v>3</v>
      </c>
      <c r="BO235" s="6">
        <f t="shared" si="124"/>
        <v>0.1111111111111111</v>
      </c>
      <c r="BP235">
        <v>11</v>
      </c>
      <c r="BQ235" s="6">
        <f t="shared" si="125"/>
        <v>0.40740740740740738</v>
      </c>
      <c r="BR235">
        <v>196</v>
      </c>
      <c r="BS235">
        <v>212</v>
      </c>
      <c r="BT235">
        <v>0</v>
      </c>
      <c r="BU235">
        <v>0</v>
      </c>
      <c r="BV235">
        <v>0</v>
      </c>
      <c r="BW235" s="67" t="str">
        <f t="shared" si="126"/>
        <v>NA</v>
      </c>
      <c r="BX235">
        <v>305</v>
      </c>
      <c r="BY235">
        <v>130</v>
      </c>
      <c r="BZ235" s="6">
        <f t="shared" si="127"/>
        <v>0.42622950819672129</v>
      </c>
      <c r="CA235">
        <v>46</v>
      </c>
      <c r="CB235">
        <v>42</v>
      </c>
      <c r="CC235" s="6">
        <f t="shared" si="128"/>
        <v>0.91304347826086951</v>
      </c>
    </row>
    <row r="236" spans="1:81" x14ac:dyDescent="0.3">
      <c r="A236" t="s">
        <v>567</v>
      </c>
      <c r="B236" t="s">
        <v>568</v>
      </c>
      <c r="C236" t="s">
        <v>569</v>
      </c>
      <c r="D236" s="50">
        <v>1876781</v>
      </c>
      <c r="E236" t="s">
        <v>1063</v>
      </c>
      <c r="F236">
        <v>494</v>
      </c>
      <c r="G236">
        <v>488</v>
      </c>
      <c r="H236" s="6">
        <f t="shared" si="97"/>
        <v>0.98785425101214575</v>
      </c>
      <c r="I236">
        <v>71</v>
      </c>
      <c r="J236">
        <v>22</v>
      </c>
      <c r="K236">
        <v>81</v>
      </c>
      <c r="L236">
        <v>27</v>
      </c>
      <c r="M236">
        <v>44</v>
      </c>
      <c r="N236">
        <v>29</v>
      </c>
      <c r="O236">
        <v>32</v>
      </c>
      <c r="P236">
        <v>34</v>
      </c>
      <c r="Q236" s="6">
        <f t="shared" si="98"/>
        <v>0.65909090909090906</v>
      </c>
      <c r="R236" s="6">
        <f t="shared" si="99"/>
        <v>0.72727272727272729</v>
      </c>
      <c r="S236" s="6">
        <f t="shared" si="100"/>
        <v>0.77272727272727271</v>
      </c>
      <c r="T236">
        <v>264</v>
      </c>
      <c r="U236">
        <v>30</v>
      </c>
      <c r="V236">
        <v>51</v>
      </c>
      <c r="W236">
        <v>61</v>
      </c>
      <c r="X236" s="6">
        <f t="shared" si="101"/>
        <v>0.11363636363636363</v>
      </c>
      <c r="Y236" s="6">
        <f t="shared" si="102"/>
        <v>0.19318181818181818</v>
      </c>
      <c r="Z236" s="6">
        <f t="shared" si="103"/>
        <v>0.23106060606060605</v>
      </c>
      <c r="AA236">
        <v>326</v>
      </c>
      <c r="AB236">
        <v>56</v>
      </c>
      <c r="AC236">
        <v>76</v>
      </c>
      <c r="AD236">
        <v>96</v>
      </c>
      <c r="AE236" s="6">
        <f t="shared" si="104"/>
        <v>0.17177914110429449</v>
      </c>
      <c r="AF236" s="6">
        <f t="shared" si="105"/>
        <v>0.23312883435582821</v>
      </c>
      <c r="AG236" s="6">
        <f t="shared" si="106"/>
        <v>0.29447852760736198</v>
      </c>
      <c r="AH236">
        <v>0</v>
      </c>
      <c r="AI236">
        <v>0</v>
      </c>
      <c r="AJ236">
        <v>0</v>
      </c>
      <c r="AK236">
        <v>0</v>
      </c>
      <c r="AL236" s="6" t="str">
        <f t="shared" si="107"/>
        <v>NA</v>
      </c>
      <c r="AM236" s="6" t="str">
        <f t="shared" si="108"/>
        <v>NA</v>
      </c>
      <c r="AN236" s="6" t="str">
        <f t="shared" si="109"/>
        <v>NA</v>
      </c>
      <c r="AO236">
        <v>318</v>
      </c>
      <c r="AP236">
        <v>18</v>
      </c>
      <c r="AQ236">
        <v>31</v>
      </c>
      <c r="AR236">
        <v>43</v>
      </c>
      <c r="AS236" s="6">
        <f t="shared" si="110"/>
        <v>5.6603773584905662E-2</v>
      </c>
      <c r="AT236" s="6">
        <f t="shared" si="111"/>
        <v>9.7484276729559755E-2</v>
      </c>
      <c r="AU236" s="6">
        <f t="shared" si="112"/>
        <v>0.13522012578616352</v>
      </c>
      <c r="AV236">
        <f t="shared" si="113"/>
        <v>952</v>
      </c>
      <c r="AW236">
        <f t="shared" si="114"/>
        <v>133</v>
      </c>
      <c r="AX236">
        <f t="shared" si="115"/>
        <v>190</v>
      </c>
      <c r="AY236">
        <f t="shared" si="116"/>
        <v>234</v>
      </c>
      <c r="AZ236" s="6">
        <f t="shared" si="117"/>
        <v>0.13970588235294118</v>
      </c>
      <c r="BA236" s="6">
        <f t="shared" si="118"/>
        <v>0.19957983193277312</v>
      </c>
      <c r="BB236" s="6">
        <f t="shared" si="119"/>
        <v>0.24579831932773108</v>
      </c>
      <c r="BC236">
        <v>2547</v>
      </c>
      <c r="BD236">
        <v>162</v>
      </c>
      <c r="BE236">
        <v>25</v>
      </c>
      <c r="BF236" s="6">
        <f t="shared" si="120"/>
        <v>0.15432098765432098</v>
      </c>
      <c r="BG236">
        <v>44</v>
      </c>
      <c r="BH236" s="6">
        <f t="shared" si="121"/>
        <v>0.27160493827160492</v>
      </c>
      <c r="BI236">
        <v>50</v>
      </c>
      <c r="BJ236" s="6">
        <f t="shared" si="122"/>
        <v>0.30864197530864196</v>
      </c>
      <c r="BK236">
        <v>88</v>
      </c>
      <c r="BL236">
        <v>9</v>
      </c>
      <c r="BM236" s="6">
        <f t="shared" si="123"/>
        <v>0.10227272727272728</v>
      </c>
      <c r="BN236">
        <v>16</v>
      </c>
      <c r="BO236" s="6">
        <f t="shared" si="124"/>
        <v>0.18181818181818182</v>
      </c>
      <c r="BP236">
        <v>23</v>
      </c>
      <c r="BQ236" s="6">
        <f t="shared" si="125"/>
        <v>0.26136363636363635</v>
      </c>
      <c r="BR236">
        <v>1847</v>
      </c>
      <c r="BS236">
        <v>2066</v>
      </c>
      <c r="BT236">
        <v>139</v>
      </c>
      <c r="BU236">
        <v>59</v>
      </c>
      <c r="BV236">
        <v>29</v>
      </c>
      <c r="BW236" s="67">
        <f t="shared" si="126"/>
        <v>0.63309352517985606</v>
      </c>
      <c r="BX236">
        <v>2346</v>
      </c>
      <c r="BY236">
        <v>806</v>
      </c>
      <c r="BZ236" s="6">
        <f t="shared" si="127"/>
        <v>0.34356351236146632</v>
      </c>
      <c r="CA236">
        <v>471</v>
      </c>
      <c r="CB236">
        <v>441</v>
      </c>
      <c r="CC236" s="6">
        <f t="shared" si="128"/>
        <v>0.93630573248407645</v>
      </c>
    </row>
    <row r="237" spans="1:81" x14ac:dyDescent="0.3">
      <c r="A237" t="s">
        <v>570</v>
      </c>
      <c r="B237" t="s">
        <v>571</v>
      </c>
      <c r="C237" t="s">
        <v>572</v>
      </c>
      <c r="D237" s="50">
        <v>2042862</v>
      </c>
      <c r="E237" t="s">
        <v>1063</v>
      </c>
      <c r="F237">
        <v>641</v>
      </c>
      <c r="G237">
        <v>427</v>
      </c>
      <c r="H237" s="6">
        <f t="shared" si="97"/>
        <v>0.66614664586583461</v>
      </c>
      <c r="I237">
        <v>40</v>
      </c>
      <c r="J237">
        <v>18</v>
      </c>
      <c r="K237">
        <v>75</v>
      </c>
      <c r="L237">
        <v>25</v>
      </c>
      <c r="M237">
        <v>3</v>
      </c>
      <c r="N237">
        <v>0</v>
      </c>
      <c r="O237">
        <v>0</v>
      </c>
      <c r="P237">
        <v>0</v>
      </c>
      <c r="Q237" s="6">
        <f t="shared" si="98"/>
        <v>0</v>
      </c>
      <c r="R237" s="6">
        <f t="shared" si="99"/>
        <v>0</v>
      </c>
      <c r="S237" s="6">
        <f t="shared" si="100"/>
        <v>0</v>
      </c>
      <c r="T237">
        <v>551</v>
      </c>
      <c r="U237">
        <v>66</v>
      </c>
      <c r="V237">
        <v>104</v>
      </c>
      <c r="W237">
        <v>136</v>
      </c>
      <c r="X237" s="6">
        <f t="shared" si="101"/>
        <v>0.11978221415607986</v>
      </c>
      <c r="Y237" s="6">
        <f t="shared" si="102"/>
        <v>0.18874773139745918</v>
      </c>
      <c r="Z237" s="6">
        <f t="shared" si="103"/>
        <v>0.24682395644283123</v>
      </c>
      <c r="AA237">
        <v>212</v>
      </c>
      <c r="AB237">
        <v>12</v>
      </c>
      <c r="AC237">
        <v>21</v>
      </c>
      <c r="AD237">
        <v>30</v>
      </c>
      <c r="AE237" s="6">
        <f t="shared" si="104"/>
        <v>5.6603773584905662E-2</v>
      </c>
      <c r="AF237" s="6">
        <f t="shared" si="105"/>
        <v>9.9056603773584911E-2</v>
      </c>
      <c r="AG237" s="6">
        <f t="shared" si="106"/>
        <v>0.14150943396226415</v>
      </c>
      <c r="AH237">
        <v>0</v>
      </c>
      <c r="AI237">
        <v>0</v>
      </c>
      <c r="AJ237">
        <v>0</v>
      </c>
      <c r="AK237">
        <v>0</v>
      </c>
      <c r="AL237" s="6" t="str">
        <f t="shared" si="107"/>
        <v>NA</v>
      </c>
      <c r="AM237" s="6" t="str">
        <f t="shared" si="108"/>
        <v>NA</v>
      </c>
      <c r="AN237" s="6" t="str">
        <f t="shared" si="109"/>
        <v>NA</v>
      </c>
      <c r="AO237">
        <v>356</v>
      </c>
      <c r="AP237">
        <v>2</v>
      </c>
      <c r="AQ237">
        <v>12</v>
      </c>
      <c r="AR237">
        <v>27</v>
      </c>
      <c r="AS237" s="6">
        <f t="shared" si="110"/>
        <v>5.6179775280898875E-3</v>
      </c>
      <c r="AT237" s="6">
        <f t="shared" si="111"/>
        <v>3.3707865168539325E-2</v>
      </c>
      <c r="AU237" s="6">
        <f t="shared" si="112"/>
        <v>7.5842696629213488E-2</v>
      </c>
      <c r="AV237">
        <f t="shared" si="113"/>
        <v>1122</v>
      </c>
      <c r="AW237">
        <f t="shared" si="114"/>
        <v>80</v>
      </c>
      <c r="AX237">
        <f t="shared" si="115"/>
        <v>137</v>
      </c>
      <c r="AY237">
        <f t="shared" si="116"/>
        <v>193</v>
      </c>
      <c r="AZ237" s="6">
        <f t="shared" si="117"/>
        <v>7.130124777183601E-2</v>
      </c>
      <c r="BA237" s="6">
        <f t="shared" si="118"/>
        <v>0.12210338680926916</v>
      </c>
      <c r="BB237" s="6">
        <f t="shared" si="119"/>
        <v>0.17201426024955438</v>
      </c>
      <c r="BC237">
        <v>1984</v>
      </c>
      <c r="BD237">
        <v>80</v>
      </c>
      <c r="BE237">
        <v>18</v>
      </c>
      <c r="BF237" s="6">
        <f t="shared" si="120"/>
        <v>0.22500000000000001</v>
      </c>
      <c r="BG237">
        <v>7</v>
      </c>
      <c r="BH237" s="6">
        <f t="shared" si="121"/>
        <v>8.7499999999999994E-2</v>
      </c>
      <c r="BI237">
        <v>19</v>
      </c>
      <c r="BJ237" s="6">
        <f t="shared" si="122"/>
        <v>0.23749999999999999</v>
      </c>
      <c r="BK237">
        <v>165</v>
      </c>
      <c r="BL237">
        <v>75</v>
      </c>
      <c r="BM237" s="6">
        <f t="shared" si="123"/>
        <v>0.45454545454545453</v>
      </c>
      <c r="BN237">
        <v>19</v>
      </c>
      <c r="BO237" s="6">
        <f t="shared" si="124"/>
        <v>0.11515151515151516</v>
      </c>
      <c r="BP237">
        <v>84</v>
      </c>
      <c r="BQ237" s="6">
        <f t="shared" si="125"/>
        <v>0.50909090909090904</v>
      </c>
      <c r="BR237">
        <v>1453</v>
      </c>
      <c r="BS237">
        <v>1757</v>
      </c>
      <c r="BT237">
        <v>9</v>
      </c>
      <c r="BU237">
        <v>1</v>
      </c>
      <c r="BV237">
        <v>7</v>
      </c>
      <c r="BW237" s="67">
        <f t="shared" si="126"/>
        <v>0.88888888888888884</v>
      </c>
      <c r="BX237">
        <v>2084</v>
      </c>
      <c r="BY237">
        <v>1162</v>
      </c>
      <c r="BZ237" s="6">
        <f t="shared" si="127"/>
        <v>0.55758157389635321</v>
      </c>
      <c r="CA237">
        <v>123</v>
      </c>
      <c r="CB237">
        <v>116</v>
      </c>
      <c r="CC237" s="6">
        <f t="shared" si="128"/>
        <v>0.94308943089430897</v>
      </c>
    </row>
    <row r="238" spans="1:81" x14ac:dyDescent="0.3">
      <c r="A238" t="s">
        <v>570</v>
      </c>
      <c r="B238" t="s">
        <v>998</v>
      </c>
      <c r="C238" t="s">
        <v>574</v>
      </c>
      <c r="D238" s="50">
        <v>4692702</v>
      </c>
      <c r="E238" t="s">
        <v>90</v>
      </c>
      <c r="F238">
        <v>1177</v>
      </c>
      <c r="G238">
        <v>640</v>
      </c>
      <c r="H238" s="6">
        <f t="shared" si="97"/>
        <v>0.54375531011045031</v>
      </c>
      <c r="I238">
        <v>56</v>
      </c>
      <c r="J238">
        <v>19</v>
      </c>
      <c r="K238">
        <v>69</v>
      </c>
      <c r="L238">
        <v>23</v>
      </c>
      <c r="M238">
        <v>148</v>
      </c>
      <c r="N238">
        <v>26</v>
      </c>
      <c r="O238">
        <v>36</v>
      </c>
      <c r="P238">
        <v>48</v>
      </c>
      <c r="Q238" s="6">
        <f t="shared" si="98"/>
        <v>0.17567567567567569</v>
      </c>
      <c r="R238" s="6">
        <f t="shared" si="99"/>
        <v>0.24324324324324326</v>
      </c>
      <c r="S238" s="6">
        <f t="shared" si="100"/>
        <v>0.32432432432432434</v>
      </c>
      <c r="T238">
        <v>852</v>
      </c>
      <c r="U238">
        <v>124</v>
      </c>
      <c r="V238">
        <v>200</v>
      </c>
      <c r="W238">
        <v>301</v>
      </c>
      <c r="X238" s="6">
        <f t="shared" si="101"/>
        <v>0.14553990610328638</v>
      </c>
      <c r="Y238" s="6">
        <f t="shared" si="102"/>
        <v>0.23474178403755869</v>
      </c>
      <c r="Z238" s="6">
        <f t="shared" si="103"/>
        <v>0.35328638497652581</v>
      </c>
      <c r="AA238">
        <v>124</v>
      </c>
      <c r="AB238">
        <v>10</v>
      </c>
      <c r="AC238">
        <v>11</v>
      </c>
      <c r="AD238">
        <v>19</v>
      </c>
      <c r="AE238" s="6">
        <f t="shared" si="104"/>
        <v>8.0645161290322578E-2</v>
      </c>
      <c r="AF238" s="6">
        <f t="shared" si="105"/>
        <v>8.8709677419354843E-2</v>
      </c>
      <c r="AG238" s="6">
        <f t="shared" si="106"/>
        <v>0.15322580645161291</v>
      </c>
      <c r="AH238">
        <v>0</v>
      </c>
      <c r="AI238">
        <v>0</v>
      </c>
      <c r="AJ238">
        <v>0</v>
      </c>
      <c r="AK238">
        <v>0</v>
      </c>
      <c r="AL238" s="6" t="str">
        <f t="shared" si="107"/>
        <v>NA</v>
      </c>
      <c r="AM238" s="6" t="str">
        <f t="shared" si="108"/>
        <v>NA</v>
      </c>
      <c r="AN238" s="6" t="str">
        <f t="shared" si="109"/>
        <v>NA</v>
      </c>
      <c r="AO238">
        <v>853</v>
      </c>
      <c r="AP238">
        <v>82</v>
      </c>
      <c r="AQ238">
        <v>150</v>
      </c>
      <c r="AR238">
        <v>214</v>
      </c>
      <c r="AS238" s="6">
        <f t="shared" si="110"/>
        <v>9.6131301289566234E-2</v>
      </c>
      <c r="AT238" s="6">
        <f t="shared" si="111"/>
        <v>0.17584994138335286</v>
      </c>
      <c r="AU238" s="6">
        <f t="shared" si="112"/>
        <v>0.25087924970691677</v>
      </c>
      <c r="AV238">
        <f t="shared" si="113"/>
        <v>1977</v>
      </c>
      <c r="AW238">
        <f t="shared" si="114"/>
        <v>242</v>
      </c>
      <c r="AX238">
        <f t="shared" si="115"/>
        <v>397</v>
      </c>
      <c r="AY238">
        <f t="shared" si="116"/>
        <v>582</v>
      </c>
      <c r="AZ238" s="6">
        <f t="shared" si="117"/>
        <v>0.12240768841679311</v>
      </c>
      <c r="BA238" s="6">
        <f t="shared" si="118"/>
        <v>0.20080930703085484</v>
      </c>
      <c r="BB238" s="6">
        <f t="shared" si="119"/>
        <v>0.29438543247344462</v>
      </c>
      <c r="BC238">
        <v>5820</v>
      </c>
      <c r="BD238">
        <v>220</v>
      </c>
      <c r="BE238">
        <v>16</v>
      </c>
      <c r="BF238" s="6">
        <f t="shared" si="120"/>
        <v>7.2727272727272724E-2</v>
      </c>
      <c r="BG238">
        <v>84</v>
      </c>
      <c r="BH238" s="6">
        <f t="shared" si="121"/>
        <v>0.38181818181818183</v>
      </c>
      <c r="BI238">
        <v>86</v>
      </c>
      <c r="BJ238" s="6">
        <f t="shared" si="122"/>
        <v>0.39090909090909093</v>
      </c>
      <c r="BK238">
        <v>395</v>
      </c>
      <c r="BL238">
        <v>109</v>
      </c>
      <c r="BM238" s="6">
        <f t="shared" si="123"/>
        <v>0.27594936708860762</v>
      </c>
      <c r="BN238">
        <v>74</v>
      </c>
      <c r="BO238" s="6">
        <f t="shared" si="124"/>
        <v>0.18734177215189873</v>
      </c>
      <c r="BP238">
        <v>161</v>
      </c>
      <c r="BQ238" s="6">
        <f t="shared" si="125"/>
        <v>0.40759493670886077</v>
      </c>
      <c r="BR238">
        <v>3489</v>
      </c>
      <c r="BS238">
        <v>3925</v>
      </c>
      <c r="BT238">
        <v>506</v>
      </c>
      <c r="BU238">
        <v>51</v>
      </c>
      <c r="BV238">
        <v>288</v>
      </c>
      <c r="BW238" s="67">
        <f t="shared" si="126"/>
        <v>0.66996047430830041</v>
      </c>
      <c r="BX238">
        <v>5224</v>
      </c>
      <c r="BY238">
        <v>1462</v>
      </c>
      <c r="BZ238" s="6">
        <f t="shared" si="127"/>
        <v>0.27986217457886675</v>
      </c>
      <c r="CA238">
        <v>512</v>
      </c>
      <c r="CB238">
        <v>498</v>
      </c>
      <c r="CC238" s="6">
        <f t="shared" si="128"/>
        <v>0.97265625</v>
      </c>
    </row>
    <row r="239" spans="1:81" x14ac:dyDescent="0.3">
      <c r="A239" t="s">
        <v>570</v>
      </c>
      <c r="B239" t="s">
        <v>575</v>
      </c>
      <c r="C239" t="s">
        <v>576</v>
      </c>
      <c r="D239" s="50">
        <v>2372628</v>
      </c>
      <c r="E239" t="s">
        <v>1062</v>
      </c>
      <c r="F239">
        <v>342</v>
      </c>
      <c r="G239">
        <v>342</v>
      </c>
      <c r="H239" s="6">
        <f t="shared" si="97"/>
        <v>1</v>
      </c>
      <c r="I239">
        <v>71</v>
      </c>
      <c r="J239">
        <v>36</v>
      </c>
      <c r="K239">
        <v>82</v>
      </c>
      <c r="L239">
        <v>46</v>
      </c>
      <c r="M239">
        <v>73</v>
      </c>
      <c r="N239">
        <v>16</v>
      </c>
      <c r="O239">
        <v>23</v>
      </c>
      <c r="P239">
        <v>33</v>
      </c>
      <c r="Q239" s="6">
        <f t="shared" si="98"/>
        <v>0.21917808219178081</v>
      </c>
      <c r="R239" s="6">
        <f t="shared" si="99"/>
        <v>0.31506849315068491</v>
      </c>
      <c r="S239" s="6">
        <f t="shared" si="100"/>
        <v>0.45205479452054792</v>
      </c>
      <c r="T239">
        <v>221</v>
      </c>
      <c r="U239">
        <v>16</v>
      </c>
      <c r="V239">
        <v>27</v>
      </c>
      <c r="W239">
        <v>45</v>
      </c>
      <c r="X239" s="6">
        <f t="shared" si="101"/>
        <v>7.2398190045248875E-2</v>
      </c>
      <c r="Y239" s="6">
        <f t="shared" si="102"/>
        <v>0.12217194570135746</v>
      </c>
      <c r="Z239" s="6">
        <f t="shared" si="103"/>
        <v>0.20361990950226244</v>
      </c>
      <c r="AA239">
        <v>227</v>
      </c>
      <c r="AB239">
        <v>14</v>
      </c>
      <c r="AC239">
        <v>25</v>
      </c>
      <c r="AD239">
        <v>39</v>
      </c>
      <c r="AE239" s="6">
        <f t="shared" si="104"/>
        <v>6.1674008810572688E-2</v>
      </c>
      <c r="AF239" s="6">
        <f t="shared" si="105"/>
        <v>0.11013215859030837</v>
      </c>
      <c r="AG239" s="6">
        <f t="shared" si="106"/>
        <v>0.17180616740088106</v>
      </c>
      <c r="AH239">
        <v>0</v>
      </c>
      <c r="AI239">
        <v>0</v>
      </c>
      <c r="AJ239">
        <v>0</v>
      </c>
      <c r="AK239">
        <v>0</v>
      </c>
      <c r="AL239" s="6" t="str">
        <f t="shared" si="107"/>
        <v>NA</v>
      </c>
      <c r="AM239" s="6" t="str">
        <f t="shared" si="108"/>
        <v>NA</v>
      </c>
      <c r="AN239" s="6" t="str">
        <f t="shared" si="109"/>
        <v>NA</v>
      </c>
      <c r="AO239">
        <v>68</v>
      </c>
      <c r="AP239">
        <v>4</v>
      </c>
      <c r="AQ239">
        <v>5</v>
      </c>
      <c r="AR239">
        <v>8</v>
      </c>
      <c r="AS239" s="6">
        <f t="shared" si="110"/>
        <v>5.8823529411764705E-2</v>
      </c>
      <c r="AT239" s="6">
        <f t="shared" si="111"/>
        <v>7.3529411764705885E-2</v>
      </c>
      <c r="AU239" s="6">
        <f t="shared" si="112"/>
        <v>0.11764705882352941</v>
      </c>
      <c r="AV239">
        <f t="shared" si="113"/>
        <v>589</v>
      </c>
      <c r="AW239">
        <f t="shared" si="114"/>
        <v>50</v>
      </c>
      <c r="AX239">
        <f t="shared" si="115"/>
        <v>80</v>
      </c>
      <c r="AY239">
        <f t="shared" si="116"/>
        <v>125</v>
      </c>
      <c r="AZ239" s="6">
        <f t="shared" si="117"/>
        <v>8.4889643463497449E-2</v>
      </c>
      <c r="BA239" s="6">
        <f t="shared" si="118"/>
        <v>0.13582342954159593</v>
      </c>
      <c r="BB239" s="6">
        <f t="shared" si="119"/>
        <v>0.21222410865874364</v>
      </c>
      <c r="BC239">
        <v>1716</v>
      </c>
      <c r="BD239">
        <v>99</v>
      </c>
      <c r="BE239">
        <v>3</v>
      </c>
      <c r="BF239" s="6">
        <f t="shared" si="120"/>
        <v>3.0303030303030304E-2</v>
      </c>
      <c r="BG239">
        <v>4</v>
      </c>
      <c r="BH239" s="6">
        <f t="shared" si="121"/>
        <v>4.0404040404040407E-2</v>
      </c>
      <c r="BI239">
        <v>7</v>
      </c>
      <c r="BJ239" s="6">
        <f t="shared" si="122"/>
        <v>7.0707070707070704E-2</v>
      </c>
      <c r="BK239">
        <v>134</v>
      </c>
      <c r="BL239">
        <v>11</v>
      </c>
      <c r="BM239" s="6">
        <f t="shared" si="123"/>
        <v>8.2089552238805971E-2</v>
      </c>
      <c r="BN239">
        <v>22</v>
      </c>
      <c r="BO239" s="6">
        <f t="shared" si="124"/>
        <v>0.16417910447761194</v>
      </c>
      <c r="BP239">
        <v>30</v>
      </c>
      <c r="BQ239" s="6">
        <f t="shared" si="125"/>
        <v>0.22388059701492538</v>
      </c>
      <c r="BR239">
        <v>1054</v>
      </c>
      <c r="BS239">
        <v>1226</v>
      </c>
      <c r="BT239">
        <v>207</v>
      </c>
      <c r="BU239">
        <v>111</v>
      </c>
      <c r="BV239">
        <v>47</v>
      </c>
      <c r="BW239" s="67">
        <f t="shared" si="126"/>
        <v>0.76328502415458932</v>
      </c>
      <c r="BX239">
        <v>1572</v>
      </c>
      <c r="BY239">
        <v>369</v>
      </c>
      <c r="BZ239" s="6">
        <f t="shared" si="127"/>
        <v>0.23473282442748092</v>
      </c>
      <c r="CA239">
        <v>240</v>
      </c>
      <c r="CB239">
        <v>204</v>
      </c>
      <c r="CC239" s="6">
        <f t="shared" si="128"/>
        <v>0.85</v>
      </c>
    </row>
    <row r="240" spans="1:81" x14ac:dyDescent="0.3">
      <c r="A240" t="s">
        <v>577</v>
      </c>
      <c r="B240" t="s">
        <v>578</v>
      </c>
      <c r="C240" t="s">
        <v>579</v>
      </c>
      <c r="D240" s="50">
        <v>4193853</v>
      </c>
      <c r="E240" t="s">
        <v>1063</v>
      </c>
      <c r="F240">
        <v>514</v>
      </c>
      <c r="G240">
        <v>480</v>
      </c>
      <c r="H240" s="6">
        <f t="shared" si="97"/>
        <v>0.93385214007782102</v>
      </c>
      <c r="I240">
        <v>80</v>
      </c>
      <c r="J240">
        <v>40</v>
      </c>
      <c r="K240">
        <v>104</v>
      </c>
      <c r="L240">
        <v>46</v>
      </c>
      <c r="M240">
        <v>252</v>
      </c>
      <c r="N240">
        <v>22</v>
      </c>
      <c r="O240">
        <v>24</v>
      </c>
      <c r="P240">
        <v>28</v>
      </c>
      <c r="Q240" s="6">
        <f t="shared" si="98"/>
        <v>8.7301587301587297E-2</v>
      </c>
      <c r="R240" s="6">
        <f t="shared" si="99"/>
        <v>9.5238095238095233E-2</v>
      </c>
      <c r="S240" s="6">
        <f t="shared" si="100"/>
        <v>0.1111111111111111</v>
      </c>
      <c r="T240">
        <v>689</v>
      </c>
      <c r="U240">
        <v>120</v>
      </c>
      <c r="V240">
        <v>143</v>
      </c>
      <c r="W240">
        <v>192</v>
      </c>
      <c r="X240" s="6">
        <f t="shared" si="101"/>
        <v>0.17416545718432511</v>
      </c>
      <c r="Y240" s="6">
        <f t="shared" si="102"/>
        <v>0.20754716981132076</v>
      </c>
      <c r="Z240" s="6">
        <f t="shared" si="103"/>
        <v>0.27866473149492016</v>
      </c>
      <c r="AA240">
        <v>89</v>
      </c>
      <c r="AB240">
        <v>9</v>
      </c>
      <c r="AC240">
        <v>11</v>
      </c>
      <c r="AD240">
        <v>12</v>
      </c>
      <c r="AE240" s="6">
        <f t="shared" si="104"/>
        <v>0.10112359550561797</v>
      </c>
      <c r="AF240" s="6">
        <f t="shared" si="105"/>
        <v>0.12359550561797752</v>
      </c>
      <c r="AG240" s="6">
        <f t="shared" si="106"/>
        <v>0.1348314606741573</v>
      </c>
      <c r="AH240">
        <v>0</v>
      </c>
      <c r="AI240">
        <v>0</v>
      </c>
      <c r="AJ240">
        <v>0</v>
      </c>
      <c r="AK240">
        <v>0</v>
      </c>
      <c r="AL240" s="6" t="str">
        <f t="shared" si="107"/>
        <v>NA</v>
      </c>
      <c r="AM240" s="6" t="str">
        <f t="shared" si="108"/>
        <v>NA</v>
      </c>
      <c r="AN240" s="6" t="str">
        <f t="shared" si="109"/>
        <v>NA</v>
      </c>
      <c r="AO240">
        <v>352</v>
      </c>
      <c r="AP240">
        <v>13</v>
      </c>
      <c r="AQ240">
        <v>23</v>
      </c>
      <c r="AR240">
        <v>45</v>
      </c>
      <c r="AS240" s="6">
        <f t="shared" si="110"/>
        <v>3.6931818181818184E-2</v>
      </c>
      <c r="AT240" s="6">
        <f t="shared" si="111"/>
        <v>6.5340909090909088E-2</v>
      </c>
      <c r="AU240" s="6">
        <f t="shared" si="112"/>
        <v>0.12784090909090909</v>
      </c>
      <c r="AV240">
        <f t="shared" si="113"/>
        <v>1382</v>
      </c>
      <c r="AW240">
        <f t="shared" si="114"/>
        <v>164</v>
      </c>
      <c r="AX240">
        <f t="shared" si="115"/>
        <v>201</v>
      </c>
      <c r="AY240">
        <f t="shared" si="116"/>
        <v>277</v>
      </c>
      <c r="AZ240" s="6">
        <f t="shared" si="117"/>
        <v>0.11866859623733719</v>
      </c>
      <c r="BA240" s="6">
        <f t="shared" si="118"/>
        <v>0.14544138929088277</v>
      </c>
      <c r="BB240" s="6">
        <f t="shared" si="119"/>
        <v>0.20043415340086831</v>
      </c>
      <c r="BC240">
        <v>2305</v>
      </c>
      <c r="BD240">
        <v>229</v>
      </c>
      <c r="BE240">
        <v>20</v>
      </c>
      <c r="BF240" s="6">
        <f t="shared" si="120"/>
        <v>8.7336244541484712E-2</v>
      </c>
      <c r="BG240">
        <v>82</v>
      </c>
      <c r="BH240" s="6">
        <f t="shared" si="121"/>
        <v>0.35807860262008734</v>
      </c>
      <c r="BI240">
        <v>91</v>
      </c>
      <c r="BJ240" s="6">
        <f t="shared" si="122"/>
        <v>0.39737991266375544</v>
      </c>
      <c r="BK240">
        <v>124</v>
      </c>
      <c r="BL240">
        <v>12</v>
      </c>
      <c r="BM240" s="6">
        <f t="shared" si="123"/>
        <v>9.6774193548387094E-2</v>
      </c>
      <c r="BN240">
        <v>30</v>
      </c>
      <c r="BO240" s="6">
        <f t="shared" si="124"/>
        <v>0.24193548387096775</v>
      </c>
      <c r="BP240">
        <v>40</v>
      </c>
      <c r="BQ240" s="6">
        <f t="shared" si="125"/>
        <v>0.32258064516129031</v>
      </c>
      <c r="BR240">
        <v>1629</v>
      </c>
      <c r="BS240">
        <v>1997</v>
      </c>
      <c r="BT240">
        <v>114</v>
      </c>
      <c r="BU240">
        <v>25</v>
      </c>
      <c r="BV240">
        <v>39</v>
      </c>
      <c r="BW240" s="67">
        <f t="shared" si="126"/>
        <v>0.56140350877192979</v>
      </c>
      <c r="BX240">
        <v>2134</v>
      </c>
      <c r="BY240">
        <v>1181</v>
      </c>
      <c r="BZ240" s="6">
        <f t="shared" si="127"/>
        <v>0.5534208059981256</v>
      </c>
      <c r="CA240">
        <v>422</v>
      </c>
      <c r="CB240">
        <v>412</v>
      </c>
      <c r="CC240" s="6">
        <f t="shared" si="128"/>
        <v>0.976303317535545</v>
      </c>
    </row>
    <row r="241" spans="1:81" x14ac:dyDescent="0.3">
      <c r="A241" t="s">
        <v>577</v>
      </c>
      <c r="B241" t="s">
        <v>580</v>
      </c>
      <c r="C241" t="s">
        <v>581</v>
      </c>
      <c r="D241" s="50">
        <v>1543817</v>
      </c>
      <c r="E241" t="s">
        <v>1062</v>
      </c>
      <c r="F241">
        <v>394</v>
      </c>
      <c r="G241">
        <v>384</v>
      </c>
      <c r="H241" s="6">
        <f t="shared" si="97"/>
        <v>0.97461928934010156</v>
      </c>
      <c r="I241">
        <v>57</v>
      </c>
      <c r="J241">
        <v>17</v>
      </c>
      <c r="K241">
        <v>126</v>
      </c>
      <c r="L241">
        <v>26</v>
      </c>
      <c r="M241">
        <v>6</v>
      </c>
      <c r="N241">
        <v>0</v>
      </c>
      <c r="O241">
        <v>0</v>
      </c>
      <c r="P241">
        <v>0</v>
      </c>
      <c r="Q241" s="6">
        <f t="shared" si="98"/>
        <v>0</v>
      </c>
      <c r="R241" s="6">
        <f t="shared" si="99"/>
        <v>0</v>
      </c>
      <c r="S241" s="6">
        <f t="shared" si="100"/>
        <v>0</v>
      </c>
      <c r="T241">
        <v>122</v>
      </c>
      <c r="U241">
        <v>12</v>
      </c>
      <c r="V241">
        <v>14</v>
      </c>
      <c r="W241">
        <v>20</v>
      </c>
      <c r="X241" s="6">
        <f t="shared" si="101"/>
        <v>9.8360655737704916E-2</v>
      </c>
      <c r="Y241" s="6">
        <f t="shared" si="102"/>
        <v>0.11475409836065574</v>
      </c>
      <c r="Z241" s="6">
        <f t="shared" si="103"/>
        <v>0.16393442622950818</v>
      </c>
      <c r="AA241">
        <v>159</v>
      </c>
      <c r="AB241">
        <v>22</v>
      </c>
      <c r="AC241">
        <v>30</v>
      </c>
      <c r="AD241">
        <v>33</v>
      </c>
      <c r="AE241" s="6">
        <f t="shared" si="104"/>
        <v>0.13836477987421383</v>
      </c>
      <c r="AF241" s="6">
        <f t="shared" si="105"/>
        <v>0.18867924528301888</v>
      </c>
      <c r="AG241" s="6">
        <f t="shared" si="106"/>
        <v>0.20754716981132076</v>
      </c>
      <c r="AH241">
        <v>3</v>
      </c>
      <c r="AI241">
        <v>0</v>
      </c>
      <c r="AJ241">
        <v>0</v>
      </c>
      <c r="AK241">
        <v>0</v>
      </c>
      <c r="AL241" s="6">
        <f t="shared" si="107"/>
        <v>0</v>
      </c>
      <c r="AM241" s="6">
        <f t="shared" si="108"/>
        <v>0</v>
      </c>
      <c r="AN241" s="6">
        <f t="shared" si="109"/>
        <v>0</v>
      </c>
      <c r="AO241">
        <v>215</v>
      </c>
      <c r="AP241">
        <v>1</v>
      </c>
      <c r="AQ241">
        <v>5</v>
      </c>
      <c r="AR241">
        <v>12</v>
      </c>
      <c r="AS241" s="6">
        <f t="shared" si="110"/>
        <v>4.6511627906976744E-3</v>
      </c>
      <c r="AT241" s="6">
        <f t="shared" si="111"/>
        <v>2.3255813953488372E-2</v>
      </c>
      <c r="AU241" s="6">
        <f t="shared" si="112"/>
        <v>5.5813953488372092E-2</v>
      </c>
      <c r="AV241">
        <f t="shared" si="113"/>
        <v>505</v>
      </c>
      <c r="AW241">
        <f t="shared" si="114"/>
        <v>35</v>
      </c>
      <c r="AX241">
        <f t="shared" si="115"/>
        <v>49</v>
      </c>
      <c r="AY241">
        <f t="shared" si="116"/>
        <v>65</v>
      </c>
      <c r="AZ241" s="6">
        <f t="shared" si="117"/>
        <v>6.9306930693069313E-2</v>
      </c>
      <c r="BA241" s="6">
        <f t="shared" si="118"/>
        <v>9.7029702970297033E-2</v>
      </c>
      <c r="BB241" s="6">
        <f t="shared" si="119"/>
        <v>0.12871287128712872</v>
      </c>
      <c r="BC241">
        <v>1661</v>
      </c>
      <c r="BD241">
        <v>117</v>
      </c>
      <c r="BE241">
        <v>26</v>
      </c>
      <c r="BF241" s="6">
        <f t="shared" si="120"/>
        <v>0.22222222222222221</v>
      </c>
      <c r="BG241">
        <v>54</v>
      </c>
      <c r="BH241" s="6">
        <f t="shared" si="121"/>
        <v>0.46153846153846156</v>
      </c>
      <c r="BI241">
        <v>60</v>
      </c>
      <c r="BJ241" s="6">
        <f t="shared" si="122"/>
        <v>0.51282051282051277</v>
      </c>
      <c r="BK241">
        <v>60</v>
      </c>
      <c r="BL241">
        <v>3</v>
      </c>
      <c r="BM241" s="6">
        <f t="shared" si="123"/>
        <v>0.05</v>
      </c>
      <c r="BN241">
        <v>15</v>
      </c>
      <c r="BO241" s="6">
        <f t="shared" si="124"/>
        <v>0.25</v>
      </c>
      <c r="BP241">
        <v>18</v>
      </c>
      <c r="BQ241" s="6">
        <f t="shared" si="125"/>
        <v>0.3</v>
      </c>
      <c r="BR241">
        <v>1043</v>
      </c>
      <c r="BS241">
        <v>1192</v>
      </c>
      <c r="BT241">
        <v>112</v>
      </c>
      <c r="BU241">
        <v>21</v>
      </c>
      <c r="BV241">
        <v>7</v>
      </c>
      <c r="BW241" s="67">
        <f t="shared" si="126"/>
        <v>0.25</v>
      </c>
      <c r="BX241">
        <v>1381</v>
      </c>
      <c r="BY241">
        <v>363</v>
      </c>
      <c r="BZ241" s="6">
        <f t="shared" si="127"/>
        <v>0.26285300506879072</v>
      </c>
      <c r="CA241">
        <v>333</v>
      </c>
      <c r="CB241">
        <v>327</v>
      </c>
      <c r="CC241" s="6">
        <f t="shared" si="128"/>
        <v>0.98198198198198194</v>
      </c>
    </row>
    <row r="242" spans="1:81" x14ac:dyDescent="0.3">
      <c r="A242" t="s">
        <v>577</v>
      </c>
      <c r="B242" t="s">
        <v>582</v>
      </c>
      <c r="C242" t="s">
        <v>583</v>
      </c>
      <c r="D242" s="50">
        <v>1936674</v>
      </c>
      <c r="E242" t="s">
        <v>1064</v>
      </c>
      <c r="F242">
        <v>268</v>
      </c>
      <c r="G242">
        <v>228</v>
      </c>
      <c r="H242" s="6">
        <f t="shared" si="97"/>
        <v>0.85074626865671643</v>
      </c>
      <c r="I242">
        <v>51</v>
      </c>
      <c r="J242">
        <v>26</v>
      </c>
      <c r="K242">
        <v>163</v>
      </c>
      <c r="L242">
        <v>60</v>
      </c>
      <c r="M242">
        <v>1</v>
      </c>
      <c r="N242">
        <v>0</v>
      </c>
      <c r="O242">
        <v>0</v>
      </c>
      <c r="P242">
        <v>0</v>
      </c>
      <c r="Q242" s="6">
        <f t="shared" si="98"/>
        <v>0</v>
      </c>
      <c r="R242" s="6">
        <f t="shared" si="99"/>
        <v>0</v>
      </c>
      <c r="S242" s="6">
        <f t="shared" si="100"/>
        <v>0</v>
      </c>
      <c r="T242">
        <v>117</v>
      </c>
      <c r="U242">
        <v>29</v>
      </c>
      <c r="V242">
        <v>34</v>
      </c>
      <c r="W242">
        <v>43</v>
      </c>
      <c r="X242" s="6">
        <f t="shared" si="101"/>
        <v>0.24786324786324787</v>
      </c>
      <c r="Y242" s="6">
        <f t="shared" si="102"/>
        <v>0.29059829059829062</v>
      </c>
      <c r="Z242" s="6">
        <f t="shared" si="103"/>
        <v>0.36752136752136755</v>
      </c>
      <c r="AA242">
        <v>102</v>
      </c>
      <c r="AB242">
        <v>0</v>
      </c>
      <c r="AC242">
        <v>4</v>
      </c>
      <c r="AD242">
        <v>11</v>
      </c>
      <c r="AE242" s="6">
        <f t="shared" si="104"/>
        <v>0</v>
      </c>
      <c r="AF242" s="6">
        <f t="shared" si="105"/>
        <v>3.9215686274509803E-2</v>
      </c>
      <c r="AG242" s="6">
        <f t="shared" si="106"/>
        <v>0.10784313725490197</v>
      </c>
      <c r="AH242">
        <v>5</v>
      </c>
      <c r="AI242">
        <v>0</v>
      </c>
      <c r="AJ242">
        <v>0</v>
      </c>
      <c r="AK242">
        <v>1</v>
      </c>
      <c r="AL242" s="6">
        <f t="shared" si="107"/>
        <v>0</v>
      </c>
      <c r="AM242" s="6">
        <f t="shared" si="108"/>
        <v>0</v>
      </c>
      <c r="AN242" s="6">
        <f t="shared" si="109"/>
        <v>0.2</v>
      </c>
      <c r="AO242">
        <v>128</v>
      </c>
      <c r="AP242">
        <v>1</v>
      </c>
      <c r="AQ242">
        <v>3</v>
      </c>
      <c r="AR242">
        <v>6</v>
      </c>
      <c r="AS242" s="6">
        <f t="shared" si="110"/>
        <v>7.8125E-3</v>
      </c>
      <c r="AT242" s="6">
        <f t="shared" si="111"/>
        <v>2.34375E-2</v>
      </c>
      <c r="AU242" s="6">
        <f t="shared" si="112"/>
        <v>4.6875E-2</v>
      </c>
      <c r="AV242">
        <f t="shared" si="113"/>
        <v>353</v>
      </c>
      <c r="AW242">
        <f t="shared" si="114"/>
        <v>30</v>
      </c>
      <c r="AX242">
        <f t="shared" si="115"/>
        <v>41</v>
      </c>
      <c r="AY242">
        <f t="shared" si="116"/>
        <v>61</v>
      </c>
      <c r="AZ242" s="6">
        <f t="shared" si="117"/>
        <v>8.4985835694050993E-2</v>
      </c>
      <c r="BA242" s="6">
        <f t="shared" si="118"/>
        <v>0.11614730878186968</v>
      </c>
      <c r="BB242" s="6">
        <f t="shared" si="119"/>
        <v>0.17280453257790368</v>
      </c>
      <c r="BC242">
        <v>842</v>
      </c>
      <c r="BD242">
        <v>143</v>
      </c>
      <c r="BE242">
        <v>22</v>
      </c>
      <c r="BF242" s="6">
        <f t="shared" si="120"/>
        <v>0.15384615384615385</v>
      </c>
      <c r="BG242">
        <v>49</v>
      </c>
      <c r="BH242" s="6">
        <f t="shared" si="121"/>
        <v>0.34265734265734266</v>
      </c>
      <c r="BI242">
        <v>64</v>
      </c>
      <c r="BJ242" s="6">
        <f t="shared" si="122"/>
        <v>0.44755244755244755</v>
      </c>
      <c r="BK242">
        <v>26</v>
      </c>
      <c r="BL242">
        <v>5</v>
      </c>
      <c r="BM242" s="6">
        <f t="shared" si="123"/>
        <v>0.19230769230769232</v>
      </c>
      <c r="BN242">
        <v>9</v>
      </c>
      <c r="BO242" s="6">
        <f t="shared" si="124"/>
        <v>0.34615384615384615</v>
      </c>
      <c r="BP242">
        <v>14</v>
      </c>
      <c r="BQ242" s="6">
        <f t="shared" si="125"/>
        <v>0.53846153846153844</v>
      </c>
      <c r="BR242">
        <v>532</v>
      </c>
      <c r="BS242">
        <v>596</v>
      </c>
      <c r="BT242">
        <v>4</v>
      </c>
      <c r="BU242">
        <v>1</v>
      </c>
      <c r="BV242">
        <v>3</v>
      </c>
      <c r="BW242" s="67">
        <f t="shared" si="126"/>
        <v>1</v>
      </c>
      <c r="BX242">
        <v>1482</v>
      </c>
      <c r="BY242">
        <v>249</v>
      </c>
      <c r="BZ242" s="6">
        <f t="shared" si="127"/>
        <v>0.16801619433198381</v>
      </c>
      <c r="CA242">
        <v>260</v>
      </c>
      <c r="CB242">
        <v>253</v>
      </c>
      <c r="CC242" s="6">
        <f t="shared" si="128"/>
        <v>0.97307692307692306</v>
      </c>
    </row>
    <row r="243" spans="1:81" x14ac:dyDescent="0.3">
      <c r="A243" t="s">
        <v>584</v>
      </c>
      <c r="B243" t="s">
        <v>585</v>
      </c>
      <c r="C243" t="s">
        <v>586</v>
      </c>
      <c r="D243" s="50">
        <v>541425</v>
      </c>
      <c r="E243" t="s">
        <v>1064</v>
      </c>
      <c r="F243">
        <v>330</v>
      </c>
      <c r="G243">
        <v>283</v>
      </c>
      <c r="H243" s="6">
        <f t="shared" si="97"/>
        <v>0.85757575757575755</v>
      </c>
      <c r="I243">
        <v>49</v>
      </c>
      <c r="J243">
        <v>9</v>
      </c>
      <c r="K243">
        <v>60</v>
      </c>
      <c r="L243">
        <v>9</v>
      </c>
      <c r="M243">
        <v>107</v>
      </c>
      <c r="N243">
        <v>5</v>
      </c>
      <c r="O243">
        <v>7</v>
      </c>
      <c r="P243">
        <v>9</v>
      </c>
      <c r="Q243" s="6">
        <f t="shared" si="98"/>
        <v>4.6728971962616821E-2</v>
      </c>
      <c r="R243" s="6">
        <f t="shared" si="99"/>
        <v>6.5420560747663545E-2</v>
      </c>
      <c r="S243" s="6">
        <f t="shared" si="100"/>
        <v>8.4112149532710276E-2</v>
      </c>
      <c r="T243">
        <v>186</v>
      </c>
      <c r="U243">
        <v>26</v>
      </c>
      <c r="V243">
        <v>36</v>
      </c>
      <c r="W243">
        <v>54</v>
      </c>
      <c r="X243" s="6">
        <f t="shared" si="101"/>
        <v>0.13978494623655913</v>
      </c>
      <c r="Y243" s="6">
        <f t="shared" si="102"/>
        <v>0.19354838709677419</v>
      </c>
      <c r="Z243" s="6">
        <f t="shared" si="103"/>
        <v>0.29032258064516131</v>
      </c>
      <c r="AA243">
        <v>13</v>
      </c>
      <c r="AB243">
        <v>1</v>
      </c>
      <c r="AC243">
        <v>1</v>
      </c>
      <c r="AD243">
        <v>2</v>
      </c>
      <c r="AE243" s="6">
        <f t="shared" si="104"/>
        <v>7.6923076923076927E-2</v>
      </c>
      <c r="AF243" s="6">
        <f t="shared" si="105"/>
        <v>7.6923076923076927E-2</v>
      </c>
      <c r="AG243" s="6">
        <f t="shared" si="106"/>
        <v>0.15384615384615385</v>
      </c>
      <c r="AH243">
        <v>0</v>
      </c>
      <c r="AI243">
        <v>0</v>
      </c>
      <c r="AJ243">
        <v>0</v>
      </c>
      <c r="AK243">
        <v>0</v>
      </c>
      <c r="AL243" s="6" t="str">
        <f t="shared" si="107"/>
        <v>NA</v>
      </c>
      <c r="AM243" s="6" t="str">
        <f t="shared" si="108"/>
        <v>NA</v>
      </c>
      <c r="AN243" s="6" t="str">
        <f t="shared" si="109"/>
        <v>NA</v>
      </c>
      <c r="AO243">
        <v>54</v>
      </c>
      <c r="AP243">
        <v>2</v>
      </c>
      <c r="AQ243">
        <v>2</v>
      </c>
      <c r="AR243">
        <v>4</v>
      </c>
      <c r="AS243" s="6">
        <f t="shared" si="110"/>
        <v>3.7037037037037035E-2</v>
      </c>
      <c r="AT243" s="6">
        <f t="shared" si="111"/>
        <v>3.7037037037037035E-2</v>
      </c>
      <c r="AU243" s="6">
        <f t="shared" si="112"/>
        <v>7.407407407407407E-2</v>
      </c>
      <c r="AV243">
        <f t="shared" si="113"/>
        <v>360</v>
      </c>
      <c r="AW243">
        <f t="shared" si="114"/>
        <v>34</v>
      </c>
      <c r="AX243">
        <f t="shared" si="115"/>
        <v>46</v>
      </c>
      <c r="AY243">
        <f t="shared" si="116"/>
        <v>69</v>
      </c>
      <c r="AZ243" s="6">
        <f t="shared" si="117"/>
        <v>9.4444444444444442E-2</v>
      </c>
      <c r="BA243" s="6">
        <f t="shared" si="118"/>
        <v>0.12777777777777777</v>
      </c>
      <c r="BB243" s="6">
        <f t="shared" si="119"/>
        <v>0.19166666666666668</v>
      </c>
      <c r="BC243">
        <v>1729</v>
      </c>
      <c r="BD243">
        <v>24</v>
      </c>
      <c r="BE243">
        <v>3</v>
      </c>
      <c r="BF243" s="6">
        <f t="shared" si="120"/>
        <v>0.125</v>
      </c>
      <c r="BG243">
        <v>2</v>
      </c>
      <c r="BH243" s="6">
        <f t="shared" si="121"/>
        <v>8.3333333333333329E-2</v>
      </c>
      <c r="BI243">
        <v>5</v>
      </c>
      <c r="BJ243" s="6">
        <f t="shared" si="122"/>
        <v>0.20833333333333334</v>
      </c>
      <c r="BK243">
        <v>21</v>
      </c>
      <c r="BL243">
        <v>4</v>
      </c>
      <c r="BM243" s="6">
        <f t="shared" si="123"/>
        <v>0.19047619047619047</v>
      </c>
      <c r="BN243">
        <v>2</v>
      </c>
      <c r="BO243" s="6">
        <f t="shared" si="124"/>
        <v>9.5238095238095233E-2</v>
      </c>
      <c r="BP243">
        <v>6</v>
      </c>
      <c r="BQ243" s="6">
        <f t="shared" si="125"/>
        <v>0.2857142857142857</v>
      </c>
      <c r="BR243">
        <v>1070</v>
      </c>
      <c r="BS243">
        <v>2902</v>
      </c>
      <c r="BT243">
        <v>248</v>
      </c>
      <c r="BU243">
        <v>73</v>
      </c>
      <c r="BV243">
        <v>82</v>
      </c>
      <c r="BW243" s="67">
        <f t="shared" si="126"/>
        <v>0.625</v>
      </c>
      <c r="BX243">
        <v>2979</v>
      </c>
      <c r="BY243">
        <v>1133</v>
      </c>
      <c r="BZ243" s="6">
        <f t="shared" si="127"/>
        <v>0.38032896945283651</v>
      </c>
      <c r="CA243">
        <v>145</v>
      </c>
      <c r="CB243">
        <v>141</v>
      </c>
      <c r="CC243" s="6">
        <f t="shared" si="128"/>
        <v>0.97241379310344822</v>
      </c>
    </row>
    <row r="244" spans="1:81" x14ac:dyDescent="0.3">
      <c r="A244" t="s">
        <v>584</v>
      </c>
      <c r="B244" t="s">
        <v>587</v>
      </c>
      <c r="C244" t="s">
        <v>588</v>
      </c>
      <c r="D244" s="50">
        <v>5363543</v>
      </c>
      <c r="E244" t="s">
        <v>1064</v>
      </c>
      <c r="F244">
        <v>292</v>
      </c>
      <c r="G244">
        <v>292</v>
      </c>
      <c r="H244" s="6">
        <f t="shared" si="97"/>
        <v>1</v>
      </c>
      <c r="I244">
        <v>59</v>
      </c>
      <c r="J244">
        <v>30</v>
      </c>
      <c r="K244">
        <v>144</v>
      </c>
      <c r="L244">
        <v>69</v>
      </c>
      <c r="M244">
        <v>0</v>
      </c>
      <c r="N244">
        <v>0</v>
      </c>
      <c r="O244">
        <v>0</v>
      </c>
      <c r="P244">
        <v>0</v>
      </c>
      <c r="Q244" s="6" t="str">
        <f t="shared" si="98"/>
        <v>NA</v>
      </c>
      <c r="R244" s="6" t="str">
        <f t="shared" si="99"/>
        <v>NA</v>
      </c>
      <c r="S244" s="6" t="str">
        <f t="shared" si="100"/>
        <v>NA</v>
      </c>
      <c r="T244">
        <v>262</v>
      </c>
      <c r="U244">
        <v>21</v>
      </c>
      <c r="V244">
        <v>27</v>
      </c>
      <c r="W244">
        <v>54</v>
      </c>
      <c r="X244" s="6">
        <f t="shared" si="101"/>
        <v>8.0152671755725186E-2</v>
      </c>
      <c r="Y244" s="6">
        <f t="shared" si="102"/>
        <v>0.10305343511450382</v>
      </c>
      <c r="Z244" s="6">
        <f t="shared" si="103"/>
        <v>0.20610687022900764</v>
      </c>
      <c r="AA244">
        <v>135</v>
      </c>
      <c r="AB244">
        <v>0</v>
      </c>
      <c r="AC244">
        <v>0</v>
      </c>
      <c r="AD244">
        <v>0</v>
      </c>
      <c r="AE244" s="6">
        <f t="shared" si="104"/>
        <v>0</v>
      </c>
      <c r="AF244" s="6">
        <f t="shared" si="105"/>
        <v>0</v>
      </c>
      <c r="AG244" s="6">
        <f t="shared" si="106"/>
        <v>0</v>
      </c>
      <c r="AH244">
        <v>0</v>
      </c>
      <c r="AI244">
        <v>0</v>
      </c>
      <c r="AJ244">
        <v>0</v>
      </c>
      <c r="AK244">
        <v>0</v>
      </c>
      <c r="AL244" s="6" t="str">
        <f t="shared" si="107"/>
        <v>NA</v>
      </c>
      <c r="AM244" s="6" t="str">
        <f t="shared" si="108"/>
        <v>NA</v>
      </c>
      <c r="AN244" s="6" t="str">
        <f t="shared" si="109"/>
        <v>NA</v>
      </c>
      <c r="AO244">
        <v>37</v>
      </c>
      <c r="AP244">
        <v>0</v>
      </c>
      <c r="AQ244">
        <v>0</v>
      </c>
      <c r="AR244">
        <v>0</v>
      </c>
      <c r="AS244" s="6">
        <f t="shared" si="110"/>
        <v>0</v>
      </c>
      <c r="AT244" s="6">
        <f t="shared" si="111"/>
        <v>0</v>
      </c>
      <c r="AU244" s="6">
        <f t="shared" si="112"/>
        <v>0</v>
      </c>
      <c r="AV244">
        <f t="shared" si="113"/>
        <v>434</v>
      </c>
      <c r="AW244">
        <f t="shared" si="114"/>
        <v>21</v>
      </c>
      <c r="AX244">
        <f t="shared" si="115"/>
        <v>27</v>
      </c>
      <c r="AY244">
        <f t="shared" si="116"/>
        <v>54</v>
      </c>
      <c r="AZ244" s="6">
        <f t="shared" si="117"/>
        <v>4.8387096774193547E-2</v>
      </c>
      <c r="BA244" s="6">
        <f t="shared" si="118"/>
        <v>6.2211981566820278E-2</v>
      </c>
      <c r="BB244" s="6">
        <f t="shared" si="119"/>
        <v>0.12442396313364056</v>
      </c>
      <c r="BC244">
        <v>980</v>
      </c>
      <c r="BD244">
        <v>160</v>
      </c>
      <c r="BE244">
        <v>18</v>
      </c>
      <c r="BF244" s="6">
        <f t="shared" si="120"/>
        <v>0.1125</v>
      </c>
      <c r="BG244">
        <v>57</v>
      </c>
      <c r="BH244" s="6">
        <f t="shared" si="121"/>
        <v>0.35625000000000001</v>
      </c>
      <c r="BI244">
        <v>69</v>
      </c>
      <c r="BJ244" s="6">
        <f t="shared" si="122"/>
        <v>0.43125000000000002</v>
      </c>
      <c r="BK244">
        <v>98</v>
      </c>
      <c r="BL244">
        <v>47</v>
      </c>
      <c r="BM244" s="6">
        <f t="shared" si="123"/>
        <v>0.47959183673469385</v>
      </c>
      <c r="BN244">
        <v>20</v>
      </c>
      <c r="BO244" s="6">
        <f t="shared" si="124"/>
        <v>0.20408163265306123</v>
      </c>
      <c r="BP244">
        <v>66</v>
      </c>
      <c r="BQ244" s="6">
        <f t="shared" si="125"/>
        <v>0.67346938775510201</v>
      </c>
      <c r="BR244">
        <v>665</v>
      </c>
      <c r="BS244">
        <v>766</v>
      </c>
      <c r="BT244">
        <v>35</v>
      </c>
      <c r="BU244">
        <v>6</v>
      </c>
      <c r="BV244">
        <v>13</v>
      </c>
      <c r="BW244" s="67">
        <f t="shared" si="126"/>
        <v>0.54285714285714282</v>
      </c>
      <c r="BX244">
        <v>774</v>
      </c>
      <c r="BY244">
        <v>373</v>
      </c>
      <c r="BZ244" s="6">
        <f t="shared" si="127"/>
        <v>0.48191214470284238</v>
      </c>
      <c r="CA244">
        <v>385</v>
      </c>
      <c r="CB244">
        <v>368</v>
      </c>
      <c r="CC244" s="6">
        <f t="shared" si="128"/>
        <v>0.95584415584415583</v>
      </c>
    </row>
    <row r="245" spans="1:81" x14ac:dyDescent="0.3">
      <c r="A245" t="s">
        <v>584</v>
      </c>
      <c r="B245" t="s">
        <v>589</v>
      </c>
      <c r="C245" t="s">
        <v>590</v>
      </c>
      <c r="D245" s="50">
        <v>504223</v>
      </c>
      <c r="E245" t="s">
        <v>1064</v>
      </c>
      <c r="F245">
        <v>366</v>
      </c>
      <c r="G245">
        <v>326</v>
      </c>
      <c r="H245" s="6">
        <f t="shared" si="97"/>
        <v>0.89071038251366119</v>
      </c>
      <c r="I245">
        <v>91</v>
      </c>
      <c r="J245">
        <v>32</v>
      </c>
      <c r="K245">
        <v>120</v>
      </c>
      <c r="L245">
        <v>41</v>
      </c>
      <c r="M245">
        <v>4</v>
      </c>
      <c r="N245">
        <v>1</v>
      </c>
      <c r="O245">
        <v>1</v>
      </c>
      <c r="P245">
        <v>1</v>
      </c>
      <c r="Q245" s="6">
        <f t="shared" si="98"/>
        <v>0.25</v>
      </c>
      <c r="R245" s="6">
        <f t="shared" si="99"/>
        <v>0.25</v>
      </c>
      <c r="S245" s="6">
        <f t="shared" si="100"/>
        <v>0.25</v>
      </c>
      <c r="T245">
        <v>458</v>
      </c>
      <c r="U245">
        <v>36</v>
      </c>
      <c r="V245">
        <v>68</v>
      </c>
      <c r="W245">
        <v>136</v>
      </c>
      <c r="X245" s="6">
        <f t="shared" si="101"/>
        <v>7.8602620087336247E-2</v>
      </c>
      <c r="Y245" s="6">
        <f t="shared" si="102"/>
        <v>0.14847161572052403</v>
      </c>
      <c r="Z245" s="6">
        <f t="shared" si="103"/>
        <v>0.29694323144104806</v>
      </c>
      <c r="AA245">
        <v>26</v>
      </c>
      <c r="AB245">
        <v>6</v>
      </c>
      <c r="AC245">
        <v>6</v>
      </c>
      <c r="AD245">
        <v>6</v>
      </c>
      <c r="AE245" s="6">
        <f t="shared" si="104"/>
        <v>0.23076923076923078</v>
      </c>
      <c r="AF245" s="6">
        <f t="shared" si="105"/>
        <v>0.23076923076923078</v>
      </c>
      <c r="AG245" s="6">
        <f t="shared" si="106"/>
        <v>0.23076923076923078</v>
      </c>
      <c r="AH245">
        <v>0</v>
      </c>
      <c r="AI245">
        <v>0</v>
      </c>
      <c r="AJ245">
        <v>0</v>
      </c>
      <c r="AK245">
        <v>0</v>
      </c>
      <c r="AL245" s="6" t="str">
        <f t="shared" si="107"/>
        <v>NA</v>
      </c>
      <c r="AM245" s="6" t="str">
        <f t="shared" si="108"/>
        <v>NA</v>
      </c>
      <c r="AN245" s="6" t="str">
        <f t="shared" si="109"/>
        <v>NA</v>
      </c>
      <c r="AO245">
        <v>62</v>
      </c>
      <c r="AP245">
        <v>0</v>
      </c>
      <c r="AQ245">
        <v>5</v>
      </c>
      <c r="AR245">
        <v>10</v>
      </c>
      <c r="AS245" s="6">
        <f t="shared" si="110"/>
        <v>0</v>
      </c>
      <c r="AT245" s="6">
        <f t="shared" si="111"/>
        <v>8.0645161290322578E-2</v>
      </c>
      <c r="AU245" s="6">
        <f t="shared" si="112"/>
        <v>0.16129032258064516</v>
      </c>
      <c r="AV245">
        <f t="shared" si="113"/>
        <v>550</v>
      </c>
      <c r="AW245">
        <f t="shared" si="114"/>
        <v>43</v>
      </c>
      <c r="AX245">
        <f t="shared" si="115"/>
        <v>80</v>
      </c>
      <c r="AY245">
        <f t="shared" si="116"/>
        <v>153</v>
      </c>
      <c r="AZ245" s="6">
        <f t="shared" si="117"/>
        <v>7.8181818181818186E-2</v>
      </c>
      <c r="BA245" s="6">
        <f t="shared" si="118"/>
        <v>0.14545454545454545</v>
      </c>
      <c r="BB245" s="6">
        <f t="shared" si="119"/>
        <v>0.2781818181818182</v>
      </c>
      <c r="BC245">
        <v>1565</v>
      </c>
      <c r="BD245">
        <v>69</v>
      </c>
      <c r="BE245">
        <v>1</v>
      </c>
      <c r="BF245" s="6">
        <f t="shared" si="120"/>
        <v>1.4492753623188406E-2</v>
      </c>
      <c r="BG245">
        <v>31</v>
      </c>
      <c r="BH245" s="6">
        <f t="shared" si="121"/>
        <v>0.44927536231884058</v>
      </c>
      <c r="BI245">
        <v>31</v>
      </c>
      <c r="BJ245" s="6">
        <f t="shared" si="122"/>
        <v>0.44927536231884058</v>
      </c>
      <c r="BK245">
        <v>7</v>
      </c>
      <c r="BL245">
        <v>0</v>
      </c>
      <c r="BM245" s="6">
        <f t="shared" si="123"/>
        <v>0</v>
      </c>
      <c r="BN245">
        <v>3</v>
      </c>
      <c r="BO245" s="6">
        <f t="shared" si="124"/>
        <v>0.42857142857142855</v>
      </c>
      <c r="BP245">
        <v>3</v>
      </c>
      <c r="BQ245" s="6">
        <f t="shared" si="125"/>
        <v>0.42857142857142855</v>
      </c>
      <c r="BR245">
        <v>1116</v>
      </c>
      <c r="BS245">
        <v>1208</v>
      </c>
      <c r="BT245">
        <v>53</v>
      </c>
      <c r="BU245">
        <v>14</v>
      </c>
      <c r="BV245">
        <v>18</v>
      </c>
      <c r="BW245" s="67">
        <f t="shared" si="126"/>
        <v>0.60377358490566035</v>
      </c>
      <c r="BX245">
        <v>1272</v>
      </c>
      <c r="BY245">
        <v>347</v>
      </c>
      <c r="BZ245" s="6">
        <f t="shared" si="127"/>
        <v>0.2727987421383648</v>
      </c>
      <c r="CA245">
        <v>139</v>
      </c>
      <c r="CB245">
        <v>136</v>
      </c>
      <c r="CC245" s="6">
        <f t="shared" si="128"/>
        <v>0.97841726618705038</v>
      </c>
    </row>
    <row r="246" spans="1:81" x14ac:dyDescent="0.3">
      <c r="A246" t="s">
        <v>584</v>
      </c>
      <c r="B246" t="s">
        <v>999</v>
      </c>
      <c r="C246" t="s">
        <v>592</v>
      </c>
      <c r="D246" s="50">
        <v>3703084</v>
      </c>
      <c r="E246" t="s">
        <v>1064</v>
      </c>
      <c r="F246">
        <v>648</v>
      </c>
      <c r="G246">
        <v>600</v>
      </c>
      <c r="H246" s="6">
        <f t="shared" si="97"/>
        <v>0.92592592592592593</v>
      </c>
      <c r="I246">
        <v>62</v>
      </c>
      <c r="J246">
        <v>17</v>
      </c>
      <c r="K246">
        <v>81</v>
      </c>
      <c r="L246">
        <v>23</v>
      </c>
      <c r="M246">
        <v>29</v>
      </c>
      <c r="N246">
        <v>3</v>
      </c>
      <c r="O246">
        <v>5</v>
      </c>
      <c r="P246">
        <v>8</v>
      </c>
      <c r="Q246" s="6">
        <f t="shared" si="98"/>
        <v>0.10344827586206896</v>
      </c>
      <c r="R246" s="6">
        <f t="shared" si="99"/>
        <v>0.17241379310344829</v>
      </c>
      <c r="S246" s="6">
        <f t="shared" si="100"/>
        <v>0.27586206896551724</v>
      </c>
      <c r="T246">
        <v>823</v>
      </c>
      <c r="U246">
        <v>146</v>
      </c>
      <c r="V246">
        <v>176</v>
      </c>
      <c r="W246">
        <v>208</v>
      </c>
      <c r="X246" s="6">
        <f t="shared" si="101"/>
        <v>0.17739975698663427</v>
      </c>
      <c r="Y246" s="6">
        <f t="shared" si="102"/>
        <v>0.21385176184690158</v>
      </c>
      <c r="Z246" s="6">
        <f t="shared" si="103"/>
        <v>0.25273390036452004</v>
      </c>
      <c r="AA246">
        <v>164</v>
      </c>
      <c r="AB246">
        <v>7</v>
      </c>
      <c r="AC246">
        <v>15</v>
      </c>
      <c r="AD246">
        <v>20</v>
      </c>
      <c r="AE246" s="6">
        <f t="shared" si="104"/>
        <v>4.2682926829268296E-2</v>
      </c>
      <c r="AF246" s="6">
        <f t="shared" si="105"/>
        <v>9.1463414634146339E-2</v>
      </c>
      <c r="AG246" s="6">
        <f t="shared" si="106"/>
        <v>0.12195121951219512</v>
      </c>
      <c r="AH246">
        <v>0</v>
      </c>
      <c r="AI246">
        <v>0</v>
      </c>
      <c r="AJ246">
        <v>0</v>
      </c>
      <c r="AK246">
        <v>0</v>
      </c>
      <c r="AL246" s="6" t="str">
        <f t="shared" si="107"/>
        <v>NA</v>
      </c>
      <c r="AM246" s="6" t="str">
        <f t="shared" si="108"/>
        <v>NA</v>
      </c>
      <c r="AN246" s="6" t="str">
        <f t="shared" si="109"/>
        <v>NA</v>
      </c>
      <c r="AO246">
        <v>342</v>
      </c>
      <c r="AP246">
        <v>13</v>
      </c>
      <c r="AQ246">
        <v>19</v>
      </c>
      <c r="AR246">
        <v>21</v>
      </c>
      <c r="AS246" s="6">
        <f t="shared" si="110"/>
        <v>3.8011695906432746E-2</v>
      </c>
      <c r="AT246" s="6">
        <f t="shared" si="111"/>
        <v>5.5555555555555552E-2</v>
      </c>
      <c r="AU246" s="6">
        <f t="shared" si="112"/>
        <v>6.1403508771929821E-2</v>
      </c>
      <c r="AV246">
        <f t="shared" si="113"/>
        <v>1358</v>
      </c>
      <c r="AW246">
        <f t="shared" si="114"/>
        <v>169</v>
      </c>
      <c r="AX246">
        <f t="shared" si="115"/>
        <v>215</v>
      </c>
      <c r="AY246">
        <f t="shared" si="116"/>
        <v>257</v>
      </c>
      <c r="AZ246" s="6">
        <f t="shared" si="117"/>
        <v>0.12444771723122239</v>
      </c>
      <c r="BA246" s="6">
        <f t="shared" si="118"/>
        <v>0.15832106038291605</v>
      </c>
      <c r="BB246" s="6">
        <f t="shared" si="119"/>
        <v>0.18924889543446244</v>
      </c>
      <c r="BC246">
        <v>4107</v>
      </c>
      <c r="BD246">
        <v>188</v>
      </c>
      <c r="BE246">
        <v>7</v>
      </c>
      <c r="BF246" s="6">
        <f t="shared" si="120"/>
        <v>3.7234042553191488E-2</v>
      </c>
      <c r="BG246">
        <v>60</v>
      </c>
      <c r="BH246" s="6">
        <f t="shared" si="121"/>
        <v>0.31914893617021278</v>
      </c>
      <c r="BI246">
        <v>63</v>
      </c>
      <c r="BJ246" s="6">
        <f t="shared" si="122"/>
        <v>0.33510638297872342</v>
      </c>
      <c r="BK246">
        <v>24</v>
      </c>
      <c r="BL246">
        <v>2</v>
      </c>
      <c r="BM246" s="6">
        <f t="shared" si="123"/>
        <v>8.3333333333333329E-2</v>
      </c>
      <c r="BN246">
        <v>8</v>
      </c>
      <c r="BO246" s="6">
        <f t="shared" si="124"/>
        <v>0.33333333333333331</v>
      </c>
      <c r="BP246">
        <v>10</v>
      </c>
      <c r="BQ246" s="6">
        <f t="shared" si="125"/>
        <v>0.41666666666666669</v>
      </c>
      <c r="BR246">
        <v>2786</v>
      </c>
      <c r="BS246">
        <v>3248</v>
      </c>
      <c r="BT246">
        <v>374</v>
      </c>
      <c r="BU246">
        <v>39</v>
      </c>
      <c r="BV246">
        <v>47</v>
      </c>
      <c r="BW246" s="67">
        <f t="shared" si="126"/>
        <v>0.22994652406417113</v>
      </c>
      <c r="BX246">
        <v>3754</v>
      </c>
      <c r="BY246">
        <v>935</v>
      </c>
      <c r="BZ246" s="6">
        <f t="shared" si="127"/>
        <v>0.24906766116142781</v>
      </c>
      <c r="CA246">
        <v>650</v>
      </c>
      <c r="CB246">
        <v>619</v>
      </c>
      <c r="CC246" s="6">
        <f t="shared" si="128"/>
        <v>0.9523076923076923</v>
      </c>
    </row>
    <row r="247" spans="1:81" x14ac:dyDescent="0.3">
      <c r="A247" t="s">
        <v>584</v>
      </c>
      <c r="B247" t="s">
        <v>593</v>
      </c>
      <c r="C247" t="s">
        <v>594</v>
      </c>
      <c r="D247" s="50">
        <v>6442940</v>
      </c>
      <c r="E247" t="s">
        <v>1064</v>
      </c>
      <c r="F247">
        <v>2230</v>
      </c>
      <c r="G247">
        <v>2156</v>
      </c>
      <c r="H247" s="6">
        <f t="shared" si="97"/>
        <v>0.9668161434977578</v>
      </c>
      <c r="I247">
        <v>87</v>
      </c>
      <c r="J247">
        <v>50</v>
      </c>
      <c r="K247">
        <v>117</v>
      </c>
      <c r="L247">
        <v>69</v>
      </c>
      <c r="M247">
        <v>4</v>
      </c>
      <c r="N247">
        <v>0</v>
      </c>
      <c r="O247">
        <v>0</v>
      </c>
      <c r="P247">
        <v>0</v>
      </c>
      <c r="Q247" s="6">
        <f t="shared" si="98"/>
        <v>0</v>
      </c>
      <c r="R247" s="6">
        <f t="shared" si="99"/>
        <v>0</v>
      </c>
      <c r="S247" s="6">
        <f t="shared" si="100"/>
        <v>0</v>
      </c>
      <c r="T247">
        <v>1022</v>
      </c>
      <c r="U247">
        <v>66</v>
      </c>
      <c r="V247">
        <v>101</v>
      </c>
      <c r="W247">
        <v>155</v>
      </c>
      <c r="X247" s="6">
        <f t="shared" si="101"/>
        <v>6.4579256360078274E-2</v>
      </c>
      <c r="Y247" s="6">
        <f t="shared" si="102"/>
        <v>9.8825831702544026E-2</v>
      </c>
      <c r="Z247" s="6">
        <f t="shared" si="103"/>
        <v>0.15166340508806261</v>
      </c>
      <c r="AA247">
        <v>471</v>
      </c>
      <c r="AB247">
        <v>17</v>
      </c>
      <c r="AC247">
        <v>37</v>
      </c>
      <c r="AD247">
        <v>55</v>
      </c>
      <c r="AE247" s="6">
        <f t="shared" si="104"/>
        <v>3.6093418259023353E-2</v>
      </c>
      <c r="AF247" s="6">
        <f t="shared" si="105"/>
        <v>7.8556263269639062E-2</v>
      </c>
      <c r="AG247" s="6">
        <f t="shared" si="106"/>
        <v>0.11677282377919321</v>
      </c>
      <c r="AH247">
        <v>0</v>
      </c>
      <c r="AI247">
        <v>0</v>
      </c>
      <c r="AJ247">
        <v>0</v>
      </c>
      <c r="AK247">
        <v>0</v>
      </c>
      <c r="AL247" s="6" t="str">
        <f t="shared" si="107"/>
        <v>NA</v>
      </c>
      <c r="AM247" s="6" t="str">
        <f t="shared" si="108"/>
        <v>NA</v>
      </c>
      <c r="AN247" s="6" t="str">
        <f t="shared" si="109"/>
        <v>NA</v>
      </c>
      <c r="AO247">
        <v>447</v>
      </c>
      <c r="AP247">
        <v>10</v>
      </c>
      <c r="AQ247">
        <v>18</v>
      </c>
      <c r="AR247">
        <v>26</v>
      </c>
      <c r="AS247" s="6">
        <f t="shared" si="110"/>
        <v>2.2371364653243849E-2</v>
      </c>
      <c r="AT247" s="6">
        <f t="shared" si="111"/>
        <v>4.0268456375838924E-2</v>
      </c>
      <c r="AU247" s="6">
        <f t="shared" si="112"/>
        <v>5.8165548098434001E-2</v>
      </c>
      <c r="AV247">
        <f t="shared" si="113"/>
        <v>1944</v>
      </c>
      <c r="AW247">
        <f t="shared" si="114"/>
        <v>93</v>
      </c>
      <c r="AX247">
        <f t="shared" si="115"/>
        <v>156</v>
      </c>
      <c r="AY247">
        <f t="shared" si="116"/>
        <v>236</v>
      </c>
      <c r="AZ247" s="6">
        <f t="shared" si="117"/>
        <v>4.7839506172839504E-2</v>
      </c>
      <c r="BA247" s="6">
        <f t="shared" si="118"/>
        <v>8.0246913580246909E-2</v>
      </c>
      <c r="BB247" s="6">
        <f t="shared" si="119"/>
        <v>0.12139917695473251</v>
      </c>
      <c r="BC247">
        <v>5653</v>
      </c>
      <c r="BD247">
        <v>420</v>
      </c>
      <c r="BE247">
        <v>28</v>
      </c>
      <c r="BF247" s="6">
        <f t="shared" si="120"/>
        <v>6.6666666666666666E-2</v>
      </c>
      <c r="BG247">
        <v>113</v>
      </c>
      <c r="BH247" s="6">
        <f t="shared" si="121"/>
        <v>0.26904761904761904</v>
      </c>
      <c r="BI247">
        <v>134</v>
      </c>
      <c r="BJ247" s="6">
        <f t="shared" si="122"/>
        <v>0.31904761904761902</v>
      </c>
      <c r="BK247">
        <v>96</v>
      </c>
      <c r="BL247">
        <v>19</v>
      </c>
      <c r="BM247" s="6">
        <f t="shared" si="123"/>
        <v>0.19791666666666666</v>
      </c>
      <c r="BN247">
        <v>35</v>
      </c>
      <c r="BO247" s="6">
        <f t="shared" si="124"/>
        <v>0.36458333333333331</v>
      </c>
      <c r="BP247">
        <v>53</v>
      </c>
      <c r="BQ247" s="6">
        <f t="shared" si="125"/>
        <v>0.55208333333333337</v>
      </c>
      <c r="BR247">
        <v>3885</v>
      </c>
      <c r="BS247">
        <v>4456</v>
      </c>
      <c r="BT247">
        <v>694</v>
      </c>
      <c r="BU247">
        <v>19</v>
      </c>
      <c r="BV247">
        <v>40</v>
      </c>
      <c r="BW247" s="67">
        <f t="shared" si="126"/>
        <v>8.5014409221902024E-2</v>
      </c>
      <c r="BX247">
        <v>4344</v>
      </c>
      <c r="BY247">
        <v>2128</v>
      </c>
      <c r="BZ247" s="6">
        <f t="shared" si="127"/>
        <v>0.48987108655616945</v>
      </c>
      <c r="CA247">
        <v>1519</v>
      </c>
      <c r="CB247">
        <v>1447</v>
      </c>
      <c r="CC247" s="6">
        <f t="shared" si="128"/>
        <v>0.95260039499670834</v>
      </c>
    </row>
    <row r="248" spans="1:81" x14ac:dyDescent="0.3">
      <c r="A248" t="s">
        <v>584</v>
      </c>
      <c r="B248" t="s">
        <v>1000</v>
      </c>
      <c r="C248" t="s">
        <v>596</v>
      </c>
      <c r="D248" s="50">
        <v>7191193</v>
      </c>
      <c r="E248" t="s">
        <v>1064</v>
      </c>
      <c r="F248">
        <v>369</v>
      </c>
      <c r="G248">
        <v>369</v>
      </c>
      <c r="H248" s="6">
        <f t="shared" si="97"/>
        <v>1</v>
      </c>
      <c r="I248">
        <v>57</v>
      </c>
      <c r="J248">
        <v>15</v>
      </c>
      <c r="K248">
        <v>61</v>
      </c>
      <c r="L248">
        <v>17</v>
      </c>
      <c r="M248">
        <v>56</v>
      </c>
      <c r="N248">
        <v>7</v>
      </c>
      <c r="O248">
        <v>15</v>
      </c>
      <c r="P248">
        <v>25</v>
      </c>
      <c r="Q248" s="6">
        <f t="shared" si="98"/>
        <v>0.125</v>
      </c>
      <c r="R248" s="6">
        <f t="shared" si="99"/>
        <v>0.26785714285714285</v>
      </c>
      <c r="S248" s="6">
        <f t="shared" si="100"/>
        <v>0.44642857142857145</v>
      </c>
      <c r="T248">
        <v>507</v>
      </c>
      <c r="U248">
        <v>56</v>
      </c>
      <c r="V248">
        <v>71</v>
      </c>
      <c r="W248">
        <v>121</v>
      </c>
      <c r="X248" s="6">
        <f t="shared" si="101"/>
        <v>0.11045364891518737</v>
      </c>
      <c r="Y248" s="6">
        <f t="shared" si="102"/>
        <v>0.14003944773175542</v>
      </c>
      <c r="Z248" s="6">
        <f t="shared" si="103"/>
        <v>0.23865877712031558</v>
      </c>
      <c r="AA248">
        <v>130</v>
      </c>
      <c r="AB248">
        <v>7</v>
      </c>
      <c r="AC248">
        <v>8</v>
      </c>
      <c r="AD248">
        <v>15</v>
      </c>
      <c r="AE248" s="6">
        <f t="shared" si="104"/>
        <v>5.3846153846153849E-2</v>
      </c>
      <c r="AF248" s="6">
        <f t="shared" si="105"/>
        <v>6.1538461538461542E-2</v>
      </c>
      <c r="AG248" s="6">
        <f t="shared" si="106"/>
        <v>0.11538461538461539</v>
      </c>
      <c r="AH248">
        <v>0</v>
      </c>
      <c r="AI248">
        <v>0</v>
      </c>
      <c r="AJ248">
        <v>0</v>
      </c>
      <c r="AK248">
        <v>0</v>
      </c>
      <c r="AL248" s="6" t="str">
        <f t="shared" si="107"/>
        <v>NA</v>
      </c>
      <c r="AM248" s="6" t="str">
        <f t="shared" si="108"/>
        <v>NA</v>
      </c>
      <c r="AN248" s="6" t="str">
        <f t="shared" si="109"/>
        <v>NA</v>
      </c>
      <c r="AO248">
        <v>230</v>
      </c>
      <c r="AP248">
        <v>7</v>
      </c>
      <c r="AQ248">
        <v>17</v>
      </c>
      <c r="AR248">
        <v>33</v>
      </c>
      <c r="AS248" s="6">
        <f t="shared" si="110"/>
        <v>3.0434782608695653E-2</v>
      </c>
      <c r="AT248" s="6">
        <f t="shared" si="111"/>
        <v>7.3913043478260873E-2</v>
      </c>
      <c r="AU248" s="6">
        <f t="shared" si="112"/>
        <v>0.14347826086956522</v>
      </c>
      <c r="AV248">
        <f t="shared" si="113"/>
        <v>923</v>
      </c>
      <c r="AW248">
        <f t="shared" si="114"/>
        <v>77</v>
      </c>
      <c r="AX248">
        <f t="shared" si="115"/>
        <v>111</v>
      </c>
      <c r="AY248">
        <f t="shared" si="116"/>
        <v>194</v>
      </c>
      <c r="AZ248" s="6">
        <f t="shared" si="117"/>
        <v>8.3423618634886246E-2</v>
      </c>
      <c r="BA248" s="6">
        <f t="shared" si="118"/>
        <v>0.12026002166847237</v>
      </c>
      <c r="BB248" s="6">
        <f t="shared" si="119"/>
        <v>0.21018418201516792</v>
      </c>
      <c r="BC248">
        <v>3228</v>
      </c>
      <c r="BD248">
        <v>198</v>
      </c>
      <c r="BE248">
        <v>28</v>
      </c>
      <c r="BF248" s="6">
        <f t="shared" si="120"/>
        <v>0.14141414141414141</v>
      </c>
      <c r="BG248">
        <v>51</v>
      </c>
      <c r="BH248" s="6">
        <f t="shared" si="121"/>
        <v>0.25757575757575757</v>
      </c>
      <c r="BI248">
        <v>72</v>
      </c>
      <c r="BJ248" s="6">
        <f t="shared" si="122"/>
        <v>0.36363636363636365</v>
      </c>
      <c r="BK248">
        <v>70</v>
      </c>
      <c r="BL248">
        <v>19</v>
      </c>
      <c r="BM248" s="6">
        <f t="shared" si="123"/>
        <v>0.27142857142857141</v>
      </c>
      <c r="BN248">
        <v>10</v>
      </c>
      <c r="BO248" s="6">
        <f t="shared" si="124"/>
        <v>0.14285714285714285</v>
      </c>
      <c r="BP248">
        <v>24</v>
      </c>
      <c r="BQ248" s="6">
        <f t="shared" si="125"/>
        <v>0.34285714285714286</v>
      </c>
      <c r="BR248">
        <v>2179</v>
      </c>
      <c r="BS248">
        <v>2368</v>
      </c>
      <c r="BT248">
        <v>813</v>
      </c>
      <c r="BU248">
        <v>7</v>
      </c>
      <c r="BV248">
        <v>50</v>
      </c>
      <c r="BW248" s="67">
        <f t="shared" si="126"/>
        <v>7.0110701107011064E-2</v>
      </c>
      <c r="BX248">
        <v>2968</v>
      </c>
      <c r="BY248">
        <v>1278</v>
      </c>
      <c r="BZ248" s="6">
        <f t="shared" si="127"/>
        <v>0.43059299191374661</v>
      </c>
      <c r="CA248">
        <v>450</v>
      </c>
      <c r="CB248">
        <v>432</v>
      </c>
      <c r="CC248" s="6">
        <f t="shared" si="128"/>
        <v>0.96</v>
      </c>
    </row>
    <row r="249" spans="1:81" x14ac:dyDescent="0.3">
      <c r="A249" t="s">
        <v>584</v>
      </c>
      <c r="B249" t="s">
        <v>597</v>
      </c>
      <c r="C249" t="s">
        <v>598</v>
      </c>
      <c r="D249" s="50">
        <v>3103903</v>
      </c>
      <c r="E249" t="s">
        <v>1064</v>
      </c>
      <c r="F249">
        <v>167</v>
      </c>
      <c r="G249">
        <v>138</v>
      </c>
      <c r="H249" s="6">
        <f t="shared" si="97"/>
        <v>0.82634730538922152</v>
      </c>
      <c r="I249">
        <v>106</v>
      </c>
      <c r="J249">
        <v>95</v>
      </c>
      <c r="K249">
        <v>108</v>
      </c>
      <c r="L249">
        <v>95</v>
      </c>
      <c r="M249">
        <v>3</v>
      </c>
      <c r="N249">
        <v>0</v>
      </c>
      <c r="O249">
        <v>1</v>
      </c>
      <c r="P249">
        <v>1</v>
      </c>
      <c r="Q249" s="6">
        <f t="shared" si="98"/>
        <v>0</v>
      </c>
      <c r="R249" s="6">
        <f t="shared" si="99"/>
        <v>0.33333333333333331</v>
      </c>
      <c r="S249" s="6">
        <f t="shared" si="100"/>
        <v>0.33333333333333331</v>
      </c>
      <c r="T249">
        <v>312</v>
      </c>
      <c r="U249">
        <v>0</v>
      </c>
      <c r="V249">
        <v>5</v>
      </c>
      <c r="W249">
        <v>13</v>
      </c>
      <c r="X249" s="6">
        <f t="shared" si="101"/>
        <v>0</v>
      </c>
      <c r="Y249" s="6">
        <f t="shared" si="102"/>
        <v>1.6025641025641024E-2</v>
      </c>
      <c r="Z249" s="6">
        <f t="shared" si="103"/>
        <v>4.1666666666666664E-2</v>
      </c>
      <c r="AA249">
        <v>73</v>
      </c>
      <c r="AB249">
        <v>1</v>
      </c>
      <c r="AC249">
        <v>1</v>
      </c>
      <c r="AD249">
        <v>1</v>
      </c>
      <c r="AE249" s="6">
        <f t="shared" si="104"/>
        <v>1.3698630136986301E-2</v>
      </c>
      <c r="AF249" s="6">
        <f t="shared" si="105"/>
        <v>1.3698630136986301E-2</v>
      </c>
      <c r="AG249" s="6">
        <f t="shared" si="106"/>
        <v>1.3698630136986301E-2</v>
      </c>
      <c r="AH249">
        <v>0</v>
      </c>
      <c r="AI249">
        <v>0</v>
      </c>
      <c r="AJ249">
        <v>0</v>
      </c>
      <c r="AK249">
        <v>0</v>
      </c>
      <c r="AL249" s="6" t="str">
        <f t="shared" si="107"/>
        <v>NA</v>
      </c>
      <c r="AM249" s="6" t="str">
        <f t="shared" si="108"/>
        <v>NA</v>
      </c>
      <c r="AN249" s="6" t="str">
        <f t="shared" si="109"/>
        <v>NA</v>
      </c>
      <c r="AO249">
        <v>122</v>
      </c>
      <c r="AP249">
        <v>1</v>
      </c>
      <c r="AQ249">
        <v>1</v>
      </c>
      <c r="AR249">
        <v>3</v>
      </c>
      <c r="AS249" s="6">
        <f t="shared" si="110"/>
        <v>8.1967213114754103E-3</v>
      </c>
      <c r="AT249" s="6">
        <f t="shared" si="111"/>
        <v>8.1967213114754103E-3</v>
      </c>
      <c r="AU249" s="6">
        <f t="shared" si="112"/>
        <v>2.4590163934426229E-2</v>
      </c>
      <c r="AV249">
        <f t="shared" si="113"/>
        <v>510</v>
      </c>
      <c r="AW249">
        <f t="shared" si="114"/>
        <v>2</v>
      </c>
      <c r="AX249">
        <f t="shared" si="115"/>
        <v>8</v>
      </c>
      <c r="AY249">
        <f t="shared" si="116"/>
        <v>18</v>
      </c>
      <c r="AZ249" s="6">
        <f t="shared" si="117"/>
        <v>3.9215686274509803E-3</v>
      </c>
      <c r="BA249" s="6">
        <f t="shared" si="118"/>
        <v>1.5686274509803921E-2</v>
      </c>
      <c r="BB249" s="6">
        <f t="shared" si="119"/>
        <v>3.5294117647058823E-2</v>
      </c>
      <c r="BC249">
        <v>558</v>
      </c>
      <c r="BD249">
        <v>117</v>
      </c>
      <c r="BE249">
        <v>14</v>
      </c>
      <c r="BF249" s="6">
        <f t="shared" si="120"/>
        <v>0.11965811965811966</v>
      </c>
      <c r="BG249">
        <v>61</v>
      </c>
      <c r="BH249" s="6">
        <f t="shared" si="121"/>
        <v>0.5213675213675214</v>
      </c>
      <c r="BI249">
        <v>62</v>
      </c>
      <c r="BJ249" s="6">
        <f t="shared" si="122"/>
        <v>0.52991452991452992</v>
      </c>
      <c r="BK249">
        <v>85</v>
      </c>
      <c r="BL249">
        <v>11</v>
      </c>
      <c r="BM249" s="6">
        <f t="shared" si="123"/>
        <v>0.12941176470588237</v>
      </c>
      <c r="BN249">
        <v>16</v>
      </c>
      <c r="BO249" s="6">
        <f t="shared" si="124"/>
        <v>0.18823529411764706</v>
      </c>
      <c r="BP249">
        <v>26</v>
      </c>
      <c r="BQ249" s="6">
        <f t="shared" si="125"/>
        <v>0.30588235294117649</v>
      </c>
      <c r="BR249">
        <v>374</v>
      </c>
      <c r="BS249">
        <v>734</v>
      </c>
      <c r="BT249">
        <v>52</v>
      </c>
      <c r="BU249">
        <v>29</v>
      </c>
      <c r="BV249">
        <v>9</v>
      </c>
      <c r="BW249" s="67">
        <f t="shared" si="126"/>
        <v>0.73076923076923073</v>
      </c>
      <c r="BX249">
        <v>666</v>
      </c>
      <c r="BY249">
        <v>505</v>
      </c>
      <c r="BZ249" s="6">
        <f t="shared" si="127"/>
        <v>0.75825825825825821</v>
      </c>
      <c r="CA249">
        <v>396</v>
      </c>
      <c r="CB249">
        <v>391</v>
      </c>
      <c r="CC249" s="6">
        <f t="shared" si="128"/>
        <v>0.98737373737373735</v>
      </c>
    </row>
    <row r="250" spans="1:81" x14ac:dyDescent="0.3">
      <c r="A250" t="s">
        <v>584</v>
      </c>
      <c r="B250" t="s">
        <v>599</v>
      </c>
      <c r="C250" t="s">
        <v>600</v>
      </c>
      <c r="D250" s="50">
        <v>3617597</v>
      </c>
      <c r="E250" t="s">
        <v>1064</v>
      </c>
      <c r="F250">
        <v>188</v>
      </c>
      <c r="G250">
        <v>170</v>
      </c>
      <c r="H250" s="6">
        <f t="shared" si="97"/>
        <v>0.9042553191489362</v>
      </c>
      <c r="I250">
        <v>27</v>
      </c>
      <c r="J250">
        <v>17</v>
      </c>
      <c r="K250">
        <v>64</v>
      </c>
      <c r="L250">
        <v>31</v>
      </c>
      <c r="M250">
        <v>2</v>
      </c>
      <c r="N250">
        <v>0</v>
      </c>
      <c r="O250">
        <v>0</v>
      </c>
      <c r="P250">
        <v>0</v>
      </c>
      <c r="Q250" s="6">
        <f t="shared" si="98"/>
        <v>0</v>
      </c>
      <c r="R250" s="6">
        <f t="shared" si="99"/>
        <v>0</v>
      </c>
      <c r="S250" s="6">
        <f t="shared" si="100"/>
        <v>0</v>
      </c>
      <c r="T250">
        <v>78</v>
      </c>
      <c r="U250">
        <v>8</v>
      </c>
      <c r="V250">
        <v>11</v>
      </c>
      <c r="W250">
        <v>12</v>
      </c>
      <c r="X250" s="6">
        <f t="shared" si="101"/>
        <v>0.10256410256410256</v>
      </c>
      <c r="Y250" s="6">
        <f t="shared" si="102"/>
        <v>0.14102564102564102</v>
      </c>
      <c r="Z250" s="6">
        <f t="shared" si="103"/>
        <v>0.15384615384615385</v>
      </c>
      <c r="AA250">
        <v>63</v>
      </c>
      <c r="AB250">
        <v>0</v>
      </c>
      <c r="AC250">
        <v>1</v>
      </c>
      <c r="AD250">
        <v>2</v>
      </c>
      <c r="AE250" s="6">
        <f t="shared" si="104"/>
        <v>0</v>
      </c>
      <c r="AF250" s="6">
        <f t="shared" si="105"/>
        <v>1.5873015873015872E-2</v>
      </c>
      <c r="AG250" s="6">
        <f t="shared" si="106"/>
        <v>3.1746031746031744E-2</v>
      </c>
      <c r="AH250">
        <v>0</v>
      </c>
      <c r="AI250">
        <v>0</v>
      </c>
      <c r="AJ250">
        <v>0</v>
      </c>
      <c r="AK250">
        <v>0</v>
      </c>
      <c r="AL250" s="6" t="str">
        <f t="shared" si="107"/>
        <v>NA</v>
      </c>
      <c r="AM250" s="6" t="str">
        <f t="shared" si="108"/>
        <v>NA</v>
      </c>
      <c r="AN250" s="6" t="str">
        <f t="shared" si="109"/>
        <v>NA</v>
      </c>
      <c r="AO250">
        <v>71</v>
      </c>
      <c r="AP250">
        <v>0</v>
      </c>
      <c r="AQ250">
        <v>1</v>
      </c>
      <c r="AR250">
        <v>4</v>
      </c>
      <c r="AS250" s="6">
        <f t="shared" si="110"/>
        <v>0</v>
      </c>
      <c r="AT250" s="6">
        <f t="shared" si="111"/>
        <v>1.4084507042253521E-2</v>
      </c>
      <c r="AU250" s="6">
        <f t="shared" si="112"/>
        <v>5.6338028169014086E-2</v>
      </c>
      <c r="AV250">
        <f t="shared" si="113"/>
        <v>214</v>
      </c>
      <c r="AW250">
        <f t="shared" si="114"/>
        <v>8</v>
      </c>
      <c r="AX250">
        <f t="shared" si="115"/>
        <v>13</v>
      </c>
      <c r="AY250">
        <f t="shared" si="116"/>
        <v>18</v>
      </c>
      <c r="AZ250" s="6">
        <f t="shared" si="117"/>
        <v>3.7383177570093455E-2</v>
      </c>
      <c r="BA250" s="6">
        <f t="shared" si="118"/>
        <v>6.0747663551401869E-2</v>
      </c>
      <c r="BB250" s="6">
        <f t="shared" si="119"/>
        <v>8.4112149532710276E-2</v>
      </c>
      <c r="BC250">
        <v>924</v>
      </c>
      <c r="BD250">
        <v>184</v>
      </c>
      <c r="BE250">
        <v>13</v>
      </c>
      <c r="BF250" s="6">
        <f t="shared" si="120"/>
        <v>7.0652173913043473E-2</v>
      </c>
      <c r="BG250">
        <v>55</v>
      </c>
      <c r="BH250" s="6">
        <f t="shared" si="121"/>
        <v>0.29891304347826086</v>
      </c>
      <c r="BI250">
        <v>61</v>
      </c>
      <c r="BJ250" s="6">
        <f t="shared" si="122"/>
        <v>0.33152173913043476</v>
      </c>
      <c r="BK250">
        <v>36</v>
      </c>
      <c r="BL250">
        <v>0</v>
      </c>
      <c r="BM250" s="6">
        <f t="shared" si="123"/>
        <v>0</v>
      </c>
      <c r="BN250">
        <v>15</v>
      </c>
      <c r="BO250" s="6">
        <f t="shared" si="124"/>
        <v>0.41666666666666669</v>
      </c>
      <c r="BP250">
        <v>15</v>
      </c>
      <c r="BQ250" s="6">
        <f t="shared" si="125"/>
        <v>0.41666666666666669</v>
      </c>
      <c r="BR250">
        <v>652</v>
      </c>
      <c r="BS250">
        <v>740</v>
      </c>
      <c r="BT250">
        <v>556</v>
      </c>
      <c r="BU250">
        <v>6</v>
      </c>
      <c r="BV250">
        <v>21</v>
      </c>
      <c r="BW250" s="67">
        <f t="shared" si="126"/>
        <v>4.8561151079136694E-2</v>
      </c>
      <c r="BX250">
        <v>774</v>
      </c>
      <c r="BY250">
        <v>151</v>
      </c>
      <c r="BZ250" s="6">
        <f t="shared" si="127"/>
        <v>0.19509043927648578</v>
      </c>
      <c r="CA250">
        <v>460</v>
      </c>
      <c r="CB250">
        <v>439</v>
      </c>
      <c r="CC250" s="6">
        <f t="shared" si="128"/>
        <v>0.95434782608695656</v>
      </c>
    </row>
    <row r="251" spans="1:81" x14ac:dyDescent="0.3">
      <c r="A251" t="s">
        <v>584</v>
      </c>
      <c r="B251" t="s">
        <v>601</v>
      </c>
      <c r="C251" t="s">
        <v>602</v>
      </c>
      <c r="D251" s="50">
        <v>1939213</v>
      </c>
      <c r="E251" t="s">
        <v>1064</v>
      </c>
      <c r="F251">
        <v>237</v>
      </c>
      <c r="G251">
        <v>237</v>
      </c>
      <c r="H251" s="6">
        <f t="shared" si="97"/>
        <v>1</v>
      </c>
      <c r="I251">
        <v>83</v>
      </c>
      <c r="J251">
        <v>37</v>
      </c>
      <c r="K251">
        <v>121</v>
      </c>
      <c r="L251">
        <v>60</v>
      </c>
      <c r="M251">
        <v>12</v>
      </c>
      <c r="N251">
        <v>1</v>
      </c>
      <c r="O251">
        <v>2</v>
      </c>
      <c r="P251">
        <v>3</v>
      </c>
      <c r="Q251" s="6">
        <f t="shared" si="98"/>
        <v>8.3333333333333329E-2</v>
      </c>
      <c r="R251" s="6">
        <f t="shared" si="99"/>
        <v>0.16666666666666666</v>
      </c>
      <c r="S251" s="6">
        <f t="shared" si="100"/>
        <v>0.25</v>
      </c>
      <c r="T251">
        <v>197</v>
      </c>
      <c r="U251">
        <v>12</v>
      </c>
      <c r="V251">
        <v>17</v>
      </c>
      <c r="W251">
        <v>35</v>
      </c>
      <c r="X251" s="6">
        <f t="shared" si="101"/>
        <v>6.0913705583756347E-2</v>
      </c>
      <c r="Y251" s="6">
        <f t="shared" si="102"/>
        <v>8.6294416243654817E-2</v>
      </c>
      <c r="Z251" s="6">
        <f t="shared" si="103"/>
        <v>0.17766497461928935</v>
      </c>
      <c r="AA251">
        <v>45</v>
      </c>
      <c r="AB251">
        <v>2</v>
      </c>
      <c r="AC251">
        <v>3</v>
      </c>
      <c r="AD251">
        <v>5</v>
      </c>
      <c r="AE251" s="6">
        <f t="shared" si="104"/>
        <v>4.4444444444444446E-2</v>
      </c>
      <c r="AF251" s="6">
        <f t="shared" si="105"/>
        <v>6.6666666666666666E-2</v>
      </c>
      <c r="AG251" s="6">
        <f t="shared" si="106"/>
        <v>0.1111111111111111</v>
      </c>
      <c r="AH251">
        <v>10</v>
      </c>
      <c r="AI251">
        <v>1</v>
      </c>
      <c r="AJ251">
        <v>2</v>
      </c>
      <c r="AK251">
        <v>2</v>
      </c>
      <c r="AL251" s="6">
        <f t="shared" si="107"/>
        <v>0.1</v>
      </c>
      <c r="AM251" s="6">
        <f t="shared" si="108"/>
        <v>0.2</v>
      </c>
      <c r="AN251" s="6">
        <f t="shared" si="109"/>
        <v>0.2</v>
      </c>
      <c r="AO251">
        <v>38</v>
      </c>
      <c r="AP251">
        <v>1</v>
      </c>
      <c r="AQ251">
        <v>1</v>
      </c>
      <c r="AR251">
        <v>2</v>
      </c>
      <c r="AS251" s="6">
        <f t="shared" si="110"/>
        <v>2.6315789473684209E-2</v>
      </c>
      <c r="AT251" s="6">
        <f t="shared" si="111"/>
        <v>2.6315789473684209E-2</v>
      </c>
      <c r="AU251" s="6">
        <f t="shared" si="112"/>
        <v>5.2631578947368418E-2</v>
      </c>
      <c r="AV251">
        <f t="shared" si="113"/>
        <v>302</v>
      </c>
      <c r="AW251">
        <f t="shared" si="114"/>
        <v>17</v>
      </c>
      <c r="AX251">
        <f t="shared" si="115"/>
        <v>25</v>
      </c>
      <c r="AY251">
        <f t="shared" si="116"/>
        <v>47</v>
      </c>
      <c r="AZ251" s="6">
        <f t="shared" si="117"/>
        <v>5.6291390728476824E-2</v>
      </c>
      <c r="BA251" s="6">
        <f t="shared" si="118"/>
        <v>8.2781456953642391E-2</v>
      </c>
      <c r="BB251" s="6">
        <f t="shared" si="119"/>
        <v>0.15562913907284767</v>
      </c>
      <c r="BC251">
        <v>1223</v>
      </c>
      <c r="BD251">
        <v>48</v>
      </c>
      <c r="BE251">
        <v>2</v>
      </c>
      <c r="BF251" s="6">
        <f t="shared" si="120"/>
        <v>4.1666666666666664E-2</v>
      </c>
      <c r="BG251">
        <v>12</v>
      </c>
      <c r="BH251" s="6">
        <f t="shared" si="121"/>
        <v>0.25</v>
      </c>
      <c r="BI251">
        <v>12</v>
      </c>
      <c r="BJ251" s="6">
        <f t="shared" si="122"/>
        <v>0.25</v>
      </c>
      <c r="BK251">
        <v>16</v>
      </c>
      <c r="BL251">
        <v>1</v>
      </c>
      <c r="BM251" s="6">
        <f t="shared" si="123"/>
        <v>6.25E-2</v>
      </c>
      <c r="BN251">
        <v>3</v>
      </c>
      <c r="BO251" s="6">
        <f t="shared" si="124"/>
        <v>0.1875</v>
      </c>
      <c r="BP251">
        <v>4</v>
      </c>
      <c r="BQ251" s="6">
        <f t="shared" si="125"/>
        <v>0.25</v>
      </c>
      <c r="BR251">
        <v>822</v>
      </c>
      <c r="BS251">
        <v>866</v>
      </c>
      <c r="BT251">
        <v>108</v>
      </c>
      <c r="BU251">
        <v>11</v>
      </c>
      <c r="BV251">
        <v>6</v>
      </c>
      <c r="BW251" s="67">
        <f t="shared" si="126"/>
        <v>0.15740740740740741</v>
      </c>
      <c r="BX251">
        <v>974</v>
      </c>
      <c r="BY251">
        <v>382</v>
      </c>
      <c r="BZ251" s="6">
        <f t="shared" si="127"/>
        <v>0.3921971252566735</v>
      </c>
      <c r="CA251">
        <v>226</v>
      </c>
      <c r="CB251">
        <v>213</v>
      </c>
      <c r="CC251" s="6">
        <f t="shared" si="128"/>
        <v>0.94247787610619471</v>
      </c>
    </row>
    <row r="252" spans="1:81" x14ac:dyDescent="0.3">
      <c r="A252" t="s">
        <v>584</v>
      </c>
      <c r="B252" t="s">
        <v>603</v>
      </c>
      <c r="C252" t="s">
        <v>604</v>
      </c>
      <c r="D252" s="50">
        <v>613109</v>
      </c>
      <c r="E252" t="s">
        <v>1064</v>
      </c>
      <c r="F252">
        <v>61</v>
      </c>
      <c r="G252">
        <v>24</v>
      </c>
      <c r="H252" s="6">
        <f t="shared" si="97"/>
        <v>0.39344262295081966</v>
      </c>
      <c r="I252">
        <v>59</v>
      </c>
      <c r="J252">
        <v>55</v>
      </c>
      <c r="K252">
        <v>68</v>
      </c>
      <c r="L252">
        <v>56</v>
      </c>
      <c r="M252">
        <v>9</v>
      </c>
      <c r="N252">
        <v>0</v>
      </c>
      <c r="O252">
        <v>0</v>
      </c>
      <c r="P252">
        <v>0</v>
      </c>
      <c r="Q252" s="6">
        <f t="shared" si="98"/>
        <v>0</v>
      </c>
      <c r="R252" s="6">
        <f t="shared" si="99"/>
        <v>0</v>
      </c>
      <c r="S252" s="6">
        <f t="shared" si="100"/>
        <v>0</v>
      </c>
      <c r="T252">
        <v>44</v>
      </c>
      <c r="U252">
        <v>0</v>
      </c>
      <c r="V252">
        <v>3</v>
      </c>
      <c r="W252">
        <v>4</v>
      </c>
      <c r="X252" s="6">
        <f t="shared" si="101"/>
        <v>0</v>
      </c>
      <c r="Y252" s="6">
        <f t="shared" si="102"/>
        <v>6.8181818181818177E-2</v>
      </c>
      <c r="Z252" s="6">
        <f t="shared" si="103"/>
        <v>9.0909090909090912E-2</v>
      </c>
      <c r="AA252">
        <v>7</v>
      </c>
      <c r="AB252">
        <v>1</v>
      </c>
      <c r="AC252">
        <v>2</v>
      </c>
      <c r="AD252">
        <v>2</v>
      </c>
      <c r="AE252" s="6">
        <f t="shared" si="104"/>
        <v>0.14285714285714285</v>
      </c>
      <c r="AF252" s="6">
        <f t="shared" si="105"/>
        <v>0.2857142857142857</v>
      </c>
      <c r="AG252" s="6">
        <f t="shared" si="106"/>
        <v>0.2857142857142857</v>
      </c>
      <c r="AH252">
        <v>0</v>
      </c>
      <c r="AI252">
        <v>0</v>
      </c>
      <c r="AJ252">
        <v>0</v>
      </c>
      <c r="AK252">
        <v>0</v>
      </c>
      <c r="AL252" s="6" t="str">
        <f t="shared" si="107"/>
        <v>NA</v>
      </c>
      <c r="AM252" s="6" t="str">
        <f t="shared" si="108"/>
        <v>NA</v>
      </c>
      <c r="AN252" s="6" t="str">
        <f t="shared" si="109"/>
        <v>NA</v>
      </c>
      <c r="AO252">
        <v>9</v>
      </c>
      <c r="AP252">
        <v>0</v>
      </c>
      <c r="AQ252">
        <v>0</v>
      </c>
      <c r="AR252">
        <v>0</v>
      </c>
      <c r="AS252" s="6">
        <f t="shared" si="110"/>
        <v>0</v>
      </c>
      <c r="AT252" s="6">
        <f t="shared" si="111"/>
        <v>0</v>
      </c>
      <c r="AU252" s="6">
        <f t="shared" si="112"/>
        <v>0</v>
      </c>
      <c r="AV252">
        <f t="shared" si="113"/>
        <v>69</v>
      </c>
      <c r="AW252">
        <f t="shared" si="114"/>
        <v>1</v>
      </c>
      <c r="AX252">
        <f t="shared" si="115"/>
        <v>5</v>
      </c>
      <c r="AY252">
        <f t="shared" si="116"/>
        <v>6</v>
      </c>
      <c r="AZ252" s="6">
        <f t="shared" si="117"/>
        <v>1.4492753623188406E-2</v>
      </c>
      <c r="BA252" s="6">
        <f t="shared" si="118"/>
        <v>7.2463768115942032E-2</v>
      </c>
      <c r="BB252" s="6">
        <f t="shared" si="119"/>
        <v>8.6956521739130432E-2</v>
      </c>
      <c r="BC252">
        <v>378</v>
      </c>
      <c r="BD252">
        <v>16</v>
      </c>
      <c r="BE252">
        <v>2</v>
      </c>
      <c r="BF252" s="6">
        <f t="shared" si="120"/>
        <v>0.125</v>
      </c>
      <c r="BG252">
        <v>2</v>
      </c>
      <c r="BH252" s="6">
        <f t="shared" si="121"/>
        <v>0.125</v>
      </c>
      <c r="BI252">
        <v>3</v>
      </c>
      <c r="BJ252" s="6">
        <f t="shared" si="122"/>
        <v>0.1875</v>
      </c>
      <c r="BK252">
        <v>6</v>
      </c>
      <c r="BL252">
        <v>0</v>
      </c>
      <c r="BM252" s="6">
        <f t="shared" si="123"/>
        <v>0</v>
      </c>
      <c r="BN252">
        <v>2</v>
      </c>
      <c r="BO252" s="6">
        <f t="shared" si="124"/>
        <v>0.33333333333333331</v>
      </c>
      <c r="BP252">
        <v>1</v>
      </c>
      <c r="BQ252" s="6">
        <f t="shared" si="125"/>
        <v>0.16666666666666666</v>
      </c>
      <c r="BR252">
        <v>328</v>
      </c>
      <c r="BS252">
        <v>364</v>
      </c>
      <c r="BT252">
        <v>26</v>
      </c>
      <c r="BU252">
        <v>1</v>
      </c>
      <c r="BV252">
        <v>12</v>
      </c>
      <c r="BW252" s="67">
        <f t="shared" si="126"/>
        <v>0.5</v>
      </c>
      <c r="BX252">
        <v>309</v>
      </c>
      <c r="BY252">
        <v>45</v>
      </c>
      <c r="BZ252" s="6">
        <f t="shared" si="127"/>
        <v>0.14563106796116504</v>
      </c>
      <c r="CA252">
        <v>90</v>
      </c>
      <c r="CB252">
        <v>88</v>
      </c>
      <c r="CC252" s="6">
        <f t="shared" si="128"/>
        <v>0.97777777777777775</v>
      </c>
    </row>
    <row r="253" spans="1:81" x14ac:dyDescent="0.3">
      <c r="A253" t="s">
        <v>584</v>
      </c>
      <c r="B253" t="s">
        <v>605</v>
      </c>
      <c r="C253" t="s">
        <v>606</v>
      </c>
      <c r="D253" s="50">
        <v>4557884</v>
      </c>
      <c r="E253" t="s">
        <v>1064</v>
      </c>
      <c r="F253">
        <v>325</v>
      </c>
      <c r="G253">
        <v>260</v>
      </c>
      <c r="H253" s="6">
        <f t="shared" si="97"/>
        <v>0.8</v>
      </c>
      <c r="I253">
        <v>105</v>
      </c>
      <c r="J253">
        <v>53</v>
      </c>
      <c r="K253">
        <v>110</v>
      </c>
      <c r="L253">
        <v>55</v>
      </c>
      <c r="M253">
        <v>6</v>
      </c>
      <c r="N253">
        <v>0</v>
      </c>
      <c r="O253">
        <v>1</v>
      </c>
      <c r="P253">
        <v>2</v>
      </c>
      <c r="Q253" s="6">
        <f t="shared" si="98"/>
        <v>0</v>
      </c>
      <c r="R253" s="6">
        <f t="shared" si="99"/>
        <v>0.16666666666666666</v>
      </c>
      <c r="S253" s="6">
        <f t="shared" si="100"/>
        <v>0.33333333333333331</v>
      </c>
      <c r="T253">
        <v>521</v>
      </c>
      <c r="U253">
        <v>10</v>
      </c>
      <c r="V253">
        <v>20</v>
      </c>
      <c r="W253">
        <v>33</v>
      </c>
      <c r="X253" s="6">
        <f t="shared" si="101"/>
        <v>1.9193857965451054E-2</v>
      </c>
      <c r="Y253" s="6">
        <f t="shared" si="102"/>
        <v>3.8387715930902108E-2</v>
      </c>
      <c r="Z253" s="6">
        <f t="shared" si="103"/>
        <v>6.3339731285988479E-2</v>
      </c>
      <c r="AA253">
        <v>12</v>
      </c>
      <c r="AB253">
        <v>0</v>
      </c>
      <c r="AC253">
        <v>0</v>
      </c>
      <c r="AD253">
        <v>0</v>
      </c>
      <c r="AE253" s="6">
        <f t="shared" si="104"/>
        <v>0</v>
      </c>
      <c r="AF253" s="6">
        <f t="shared" si="105"/>
        <v>0</v>
      </c>
      <c r="AG253" s="6">
        <f t="shared" si="106"/>
        <v>0</v>
      </c>
      <c r="AH253">
        <v>0</v>
      </c>
      <c r="AI253">
        <v>0</v>
      </c>
      <c r="AJ253">
        <v>0</v>
      </c>
      <c r="AK253">
        <v>0</v>
      </c>
      <c r="AL253" s="6" t="str">
        <f t="shared" si="107"/>
        <v>NA</v>
      </c>
      <c r="AM253" s="6" t="str">
        <f t="shared" si="108"/>
        <v>NA</v>
      </c>
      <c r="AN253" s="6" t="str">
        <f t="shared" si="109"/>
        <v>NA</v>
      </c>
      <c r="AO253">
        <v>248</v>
      </c>
      <c r="AP253">
        <v>0</v>
      </c>
      <c r="AQ253">
        <v>3</v>
      </c>
      <c r="AR253">
        <v>10</v>
      </c>
      <c r="AS253" s="6">
        <f t="shared" si="110"/>
        <v>0</v>
      </c>
      <c r="AT253" s="6">
        <f t="shared" si="111"/>
        <v>1.2096774193548387E-2</v>
      </c>
      <c r="AU253" s="6">
        <f t="shared" si="112"/>
        <v>4.0322580645161289E-2</v>
      </c>
      <c r="AV253">
        <f t="shared" si="113"/>
        <v>787</v>
      </c>
      <c r="AW253">
        <f t="shared" si="114"/>
        <v>10</v>
      </c>
      <c r="AX253">
        <f t="shared" si="115"/>
        <v>24</v>
      </c>
      <c r="AY253">
        <f t="shared" si="116"/>
        <v>45</v>
      </c>
      <c r="AZ253" s="6">
        <f t="shared" si="117"/>
        <v>1.2706480304955527E-2</v>
      </c>
      <c r="BA253" s="6">
        <f t="shared" si="118"/>
        <v>3.0495552731893267E-2</v>
      </c>
      <c r="BB253" s="6">
        <f t="shared" si="119"/>
        <v>5.7179161372299871E-2</v>
      </c>
      <c r="BC253">
        <v>1009</v>
      </c>
      <c r="BD253">
        <v>180</v>
      </c>
      <c r="BE253">
        <v>13</v>
      </c>
      <c r="BF253" s="6">
        <f t="shared" si="120"/>
        <v>7.2222222222222215E-2</v>
      </c>
      <c r="BG253">
        <v>37</v>
      </c>
      <c r="BH253" s="6">
        <f t="shared" si="121"/>
        <v>0.20555555555555555</v>
      </c>
      <c r="BI253">
        <v>46</v>
      </c>
      <c r="BJ253" s="6">
        <f t="shared" si="122"/>
        <v>0.25555555555555554</v>
      </c>
      <c r="BK253">
        <v>38</v>
      </c>
      <c r="BL253">
        <v>1</v>
      </c>
      <c r="BM253" s="6">
        <f t="shared" si="123"/>
        <v>2.6315789473684209E-2</v>
      </c>
      <c r="BN253">
        <v>15</v>
      </c>
      <c r="BO253" s="6">
        <f t="shared" si="124"/>
        <v>0.39473684210526316</v>
      </c>
      <c r="BP253">
        <v>15</v>
      </c>
      <c r="BQ253" s="6">
        <f t="shared" si="125"/>
        <v>0.39473684210526316</v>
      </c>
      <c r="BR253">
        <v>750</v>
      </c>
      <c r="BS253">
        <v>1119</v>
      </c>
      <c r="BT253">
        <v>305</v>
      </c>
      <c r="BU253">
        <v>2</v>
      </c>
      <c r="BV253">
        <v>5</v>
      </c>
      <c r="BW253" s="67">
        <f t="shared" si="126"/>
        <v>2.2950819672131147E-2</v>
      </c>
      <c r="BX253">
        <v>1092</v>
      </c>
      <c r="BY253">
        <v>736</v>
      </c>
      <c r="BZ253" s="6">
        <f t="shared" si="127"/>
        <v>0.67399267399267404</v>
      </c>
      <c r="CA253">
        <v>626</v>
      </c>
      <c r="CB253">
        <v>576</v>
      </c>
      <c r="CC253" s="6">
        <f t="shared" si="128"/>
        <v>0.92012779552715651</v>
      </c>
    </row>
    <row r="254" spans="1:81" x14ac:dyDescent="0.3">
      <c r="A254" t="s">
        <v>584</v>
      </c>
      <c r="B254" t="s">
        <v>609</v>
      </c>
      <c r="C254" t="s">
        <v>610</v>
      </c>
      <c r="D254" s="50">
        <v>398093</v>
      </c>
      <c r="E254" t="s">
        <v>1064</v>
      </c>
      <c r="F254">
        <v>268</v>
      </c>
      <c r="G254">
        <v>249</v>
      </c>
      <c r="H254" s="6">
        <f t="shared" si="97"/>
        <v>0.92910447761194026</v>
      </c>
      <c r="I254">
        <v>74</v>
      </c>
      <c r="J254">
        <v>59</v>
      </c>
      <c r="K254">
        <v>172</v>
      </c>
      <c r="L254">
        <v>101</v>
      </c>
      <c r="M254">
        <v>2</v>
      </c>
      <c r="N254">
        <v>1</v>
      </c>
      <c r="O254">
        <v>1</v>
      </c>
      <c r="P254">
        <v>1</v>
      </c>
      <c r="Q254" s="6">
        <f t="shared" si="98"/>
        <v>0.5</v>
      </c>
      <c r="R254" s="6">
        <f t="shared" si="99"/>
        <v>0.5</v>
      </c>
      <c r="S254" s="6">
        <f t="shared" si="100"/>
        <v>0.5</v>
      </c>
      <c r="T254">
        <v>62</v>
      </c>
      <c r="U254">
        <v>2</v>
      </c>
      <c r="V254">
        <v>5</v>
      </c>
      <c r="W254">
        <v>8</v>
      </c>
      <c r="X254" s="6">
        <f t="shared" si="101"/>
        <v>3.2258064516129031E-2</v>
      </c>
      <c r="Y254" s="6">
        <f t="shared" si="102"/>
        <v>8.0645161290322578E-2</v>
      </c>
      <c r="Z254" s="6">
        <f t="shared" si="103"/>
        <v>0.12903225806451613</v>
      </c>
      <c r="AA254">
        <v>12</v>
      </c>
      <c r="AB254">
        <v>0</v>
      </c>
      <c r="AC254">
        <v>0</v>
      </c>
      <c r="AD254">
        <v>1</v>
      </c>
      <c r="AE254" s="6">
        <f t="shared" si="104"/>
        <v>0</v>
      </c>
      <c r="AF254" s="6">
        <f t="shared" si="105"/>
        <v>0</v>
      </c>
      <c r="AG254" s="6">
        <f t="shared" si="106"/>
        <v>8.3333333333333329E-2</v>
      </c>
      <c r="AH254">
        <v>0</v>
      </c>
      <c r="AI254">
        <v>0</v>
      </c>
      <c r="AJ254">
        <v>0</v>
      </c>
      <c r="AK254">
        <v>0</v>
      </c>
      <c r="AL254" s="6" t="str">
        <f t="shared" si="107"/>
        <v>NA</v>
      </c>
      <c r="AM254" s="6" t="str">
        <f t="shared" si="108"/>
        <v>NA</v>
      </c>
      <c r="AN254" s="6" t="str">
        <f t="shared" si="109"/>
        <v>NA</v>
      </c>
      <c r="AO254">
        <v>28</v>
      </c>
      <c r="AP254">
        <v>0</v>
      </c>
      <c r="AQ254">
        <v>0</v>
      </c>
      <c r="AR254">
        <v>0</v>
      </c>
      <c r="AS254" s="6">
        <f t="shared" si="110"/>
        <v>0</v>
      </c>
      <c r="AT254" s="6">
        <f t="shared" si="111"/>
        <v>0</v>
      </c>
      <c r="AU254" s="6">
        <f t="shared" si="112"/>
        <v>0</v>
      </c>
      <c r="AV254">
        <f t="shared" si="113"/>
        <v>104</v>
      </c>
      <c r="AW254">
        <f t="shared" si="114"/>
        <v>3</v>
      </c>
      <c r="AX254">
        <f t="shared" si="115"/>
        <v>6</v>
      </c>
      <c r="AY254">
        <f t="shared" si="116"/>
        <v>10</v>
      </c>
      <c r="AZ254" s="6">
        <f t="shared" si="117"/>
        <v>2.8846153846153848E-2</v>
      </c>
      <c r="BA254" s="6">
        <f t="shared" si="118"/>
        <v>5.7692307692307696E-2</v>
      </c>
      <c r="BB254" s="6">
        <f t="shared" si="119"/>
        <v>9.6153846153846159E-2</v>
      </c>
      <c r="BC254">
        <v>534</v>
      </c>
      <c r="BD254">
        <v>9</v>
      </c>
      <c r="BE254">
        <v>0</v>
      </c>
      <c r="BF254" s="6">
        <f t="shared" si="120"/>
        <v>0</v>
      </c>
      <c r="BG254">
        <v>2</v>
      </c>
      <c r="BH254" s="6">
        <f t="shared" si="121"/>
        <v>0.22222222222222221</v>
      </c>
      <c r="BI254">
        <v>2</v>
      </c>
      <c r="BJ254" s="6">
        <f t="shared" si="122"/>
        <v>0.22222222222222221</v>
      </c>
      <c r="BK254">
        <v>3</v>
      </c>
      <c r="BL254">
        <v>0</v>
      </c>
      <c r="BM254" s="6">
        <f t="shared" si="123"/>
        <v>0</v>
      </c>
      <c r="BN254">
        <v>2</v>
      </c>
      <c r="BO254" s="6">
        <f t="shared" si="124"/>
        <v>0.66666666666666663</v>
      </c>
      <c r="BP254">
        <v>2</v>
      </c>
      <c r="BQ254" s="6">
        <f t="shared" si="125"/>
        <v>0.66666666666666663</v>
      </c>
      <c r="BR254">
        <v>483</v>
      </c>
      <c r="BS254">
        <v>506</v>
      </c>
      <c r="BT254">
        <v>15</v>
      </c>
      <c r="BU254">
        <v>4</v>
      </c>
      <c r="BV254">
        <v>2</v>
      </c>
      <c r="BW254" s="67">
        <f t="shared" si="126"/>
        <v>0.4</v>
      </c>
      <c r="BX254">
        <v>489</v>
      </c>
      <c r="BY254">
        <v>218</v>
      </c>
      <c r="BZ254" s="6">
        <f t="shared" si="127"/>
        <v>0.44580777096114521</v>
      </c>
      <c r="CA254">
        <v>103</v>
      </c>
      <c r="CB254">
        <v>101</v>
      </c>
      <c r="CC254" s="6">
        <f t="shared" si="128"/>
        <v>0.98058252427184467</v>
      </c>
    </row>
    <row r="255" spans="1:81" x14ac:dyDescent="0.3">
      <c r="A255" t="s">
        <v>584</v>
      </c>
      <c r="B255" t="s">
        <v>611</v>
      </c>
      <c r="C255" t="s">
        <v>612</v>
      </c>
      <c r="D255" s="50">
        <v>4332613</v>
      </c>
      <c r="E255" t="s">
        <v>1064</v>
      </c>
      <c r="F255">
        <v>356</v>
      </c>
      <c r="G255">
        <v>351</v>
      </c>
      <c r="H255" s="6">
        <f t="shared" si="97"/>
        <v>0.9859550561797753</v>
      </c>
      <c r="I255">
        <v>48</v>
      </c>
      <c r="J255">
        <v>22</v>
      </c>
      <c r="K255">
        <v>60</v>
      </c>
      <c r="L255">
        <v>29</v>
      </c>
      <c r="M255">
        <v>34</v>
      </c>
      <c r="N255">
        <v>3</v>
      </c>
      <c r="O255">
        <v>6</v>
      </c>
      <c r="P255">
        <v>7</v>
      </c>
      <c r="Q255" s="6">
        <f t="shared" si="98"/>
        <v>8.8235294117647065E-2</v>
      </c>
      <c r="R255" s="6">
        <f t="shared" si="99"/>
        <v>0.17647058823529413</v>
      </c>
      <c r="S255" s="6">
        <f t="shared" si="100"/>
        <v>0.20588235294117646</v>
      </c>
      <c r="T255">
        <v>351</v>
      </c>
      <c r="U255">
        <v>10</v>
      </c>
      <c r="V255">
        <v>16</v>
      </c>
      <c r="W255">
        <v>32</v>
      </c>
      <c r="X255" s="6">
        <f t="shared" si="101"/>
        <v>2.8490028490028491E-2</v>
      </c>
      <c r="Y255" s="6">
        <f t="shared" si="102"/>
        <v>4.5584045584045586E-2</v>
      </c>
      <c r="Z255" s="6">
        <f t="shared" si="103"/>
        <v>9.1168091168091173E-2</v>
      </c>
      <c r="AA255">
        <v>124</v>
      </c>
      <c r="AB255">
        <v>16</v>
      </c>
      <c r="AC255">
        <v>26</v>
      </c>
      <c r="AD255">
        <v>31</v>
      </c>
      <c r="AE255" s="6">
        <f t="shared" si="104"/>
        <v>0.12903225806451613</v>
      </c>
      <c r="AF255" s="6">
        <f t="shared" si="105"/>
        <v>0.20967741935483872</v>
      </c>
      <c r="AG255" s="6">
        <f t="shared" si="106"/>
        <v>0.25</v>
      </c>
      <c r="AH255">
        <v>0</v>
      </c>
      <c r="AI255">
        <v>0</v>
      </c>
      <c r="AJ255">
        <v>0</v>
      </c>
      <c r="AK255">
        <v>0</v>
      </c>
      <c r="AL255" s="6" t="str">
        <f t="shared" si="107"/>
        <v>NA</v>
      </c>
      <c r="AM255" s="6" t="str">
        <f t="shared" si="108"/>
        <v>NA</v>
      </c>
      <c r="AN255" s="6" t="str">
        <f t="shared" si="109"/>
        <v>NA</v>
      </c>
      <c r="AO255">
        <v>572</v>
      </c>
      <c r="AP255">
        <v>10</v>
      </c>
      <c r="AQ255">
        <v>18</v>
      </c>
      <c r="AR255">
        <v>33</v>
      </c>
      <c r="AS255" s="6">
        <f t="shared" si="110"/>
        <v>1.7482517482517484E-2</v>
      </c>
      <c r="AT255" s="6">
        <f t="shared" si="111"/>
        <v>3.1468531468531472E-2</v>
      </c>
      <c r="AU255" s="6">
        <f t="shared" si="112"/>
        <v>5.7692307692307696E-2</v>
      </c>
      <c r="AV255">
        <f t="shared" si="113"/>
        <v>1081</v>
      </c>
      <c r="AW255">
        <f t="shared" si="114"/>
        <v>39</v>
      </c>
      <c r="AX255">
        <f t="shared" si="115"/>
        <v>66</v>
      </c>
      <c r="AY255">
        <f t="shared" si="116"/>
        <v>103</v>
      </c>
      <c r="AZ255" s="6">
        <f t="shared" si="117"/>
        <v>3.6077705827937095E-2</v>
      </c>
      <c r="BA255" s="6">
        <f t="shared" si="118"/>
        <v>6.105457909343201E-2</v>
      </c>
      <c r="BB255" s="6">
        <f t="shared" si="119"/>
        <v>9.5282146160962075E-2</v>
      </c>
      <c r="BC255">
        <v>2167</v>
      </c>
      <c r="BD255">
        <v>175</v>
      </c>
      <c r="BE255">
        <v>10</v>
      </c>
      <c r="BF255" s="6">
        <f t="shared" si="120"/>
        <v>5.7142857142857141E-2</v>
      </c>
      <c r="BG255">
        <v>104</v>
      </c>
      <c r="BH255" s="6">
        <f t="shared" si="121"/>
        <v>0.59428571428571431</v>
      </c>
      <c r="BI255">
        <v>111</v>
      </c>
      <c r="BJ255" s="6">
        <f t="shared" si="122"/>
        <v>0.63428571428571423</v>
      </c>
      <c r="BK255">
        <v>112</v>
      </c>
      <c r="BL255">
        <v>16</v>
      </c>
      <c r="BM255" s="6">
        <f t="shared" si="123"/>
        <v>0.14285714285714285</v>
      </c>
      <c r="BN255">
        <v>21</v>
      </c>
      <c r="BO255" s="6">
        <f t="shared" si="124"/>
        <v>0.1875</v>
      </c>
      <c r="BP255">
        <v>36</v>
      </c>
      <c r="BQ255" s="6">
        <f t="shared" si="125"/>
        <v>0.32142857142857145</v>
      </c>
      <c r="BR255">
        <v>1362</v>
      </c>
      <c r="BS255">
        <v>1734</v>
      </c>
      <c r="BT255">
        <v>38</v>
      </c>
      <c r="BU255">
        <v>7</v>
      </c>
      <c r="BV255">
        <v>8</v>
      </c>
      <c r="BW255" s="67">
        <f t="shared" si="126"/>
        <v>0.39473684210526316</v>
      </c>
      <c r="BX255">
        <v>2156</v>
      </c>
      <c r="BY255">
        <v>770</v>
      </c>
      <c r="BZ255" s="6">
        <f t="shared" si="127"/>
        <v>0.35714285714285715</v>
      </c>
      <c r="CA255">
        <v>680</v>
      </c>
      <c r="CB255">
        <v>646</v>
      </c>
      <c r="CC255" s="6">
        <f t="shared" si="128"/>
        <v>0.95</v>
      </c>
    </row>
    <row r="256" spans="1:81" x14ac:dyDescent="0.3">
      <c r="A256" t="s">
        <v>584</v>
      </c>
      <c r="B256" t="s">
        <v>613</v>
      </c>
      <c r="C256" t="s">
        <v>614</v>
      </c>
      <c r="D256" s="50">
        <v>4321987</v>
      </c>
      <c r="E256" t="s">
        <v>1064</v>
      </c>
      <c r="F256">
        <v>244</v>
      </c>
      <c r="G256">
        <v>244</v>
      </c>
      <c r="H256" s="6">
        <f t="shared" si="97"/>
        <v>1</v>
      </c>
      <c r="I256">
        <v>71</v>
      </c>
      <c r="J256">
        <v>32</v>
      </c>
      <c r="K256">
        <v>96</v>
      </c>
      <c r="L256">
        <v>47</v>
      </c>
      <c r="M256">
        <v>59</v>
      </c>
      <c r="N256">
        <v>5</v>
      </c>
      <c r="O256">
        <v>8</v>
      </c>
      <c r="P256">
        <v>9</v>
      </c>
      <c r="Q256" s="6">
        <f t="shared" si="98"/>
        <v>8.4745762711864403E-2</v>
      </c>
      <c r="R256" s="6">
        <f t="shared" si="99"/>
        <v>0.13559322033898305</v>
      </c>
      <c r="S256" s="6">
        <f t="shared" si="100"/>
        <v>0.15254237288135594</v>
      </c>
      <c r="T256">
        <v>286</v>
      </c>
      <c r="U256">
        <v>21</v>
      </c>
      <c r="V256">
        <v>34</v>
      </c>
      <c r="W256">
        <v>43</v>
      </c>
      <c r="X256" s="6">
        <f t="shared" si="101"/>
        <v>7.3426573426573424E-2</v>
      </c>
      <c r="Y256" s="6">
        <f t="shared" si="102"/>
        <v>0.11888111888111888</v>
      </c>
      <c r="Z256" s="6">
        <f t="shared" si="103"/>
        <v>0.15034965034965034</v>
      </c>
      <c r="AA256">
        <v>136</v>
      </c>
      <c r="AB256">
        <v>11</v>
      </c>
      <c r="AC256">
        <v>13</v>
      </c>
      <c r="AD256">
        <v>16</v>
      </c>
      <c r="AE256" s="6">
        <f t="shared" si="104"/>
        <v>8.0882352941176475E-2</v>
      </c>
      <c r="AF256" s="6">
        <f t="shared" si="105"/>
        <v>9.5588235294117641E-2</v>
      </c>
      <c r="AG256" s="6">
        <f t="shared" si="106"/>
        <v>0.11764705882352941</v>
      </c>
      <c r="AH256">
        <v>0</v>
      </c>
      <c r="AI256">
        <v>0</v>
      </c>
      <c r="AJ256">
        <v>0</v>
      </c>
      <c r="AK256">
        <v>0</v>
      </c>
      <c r="AL256" s="6" t="str">
        <f t="shared" si="107"/>
        <v>NA</v>
      </c>
      <c r="AM256" s="6" t="str">
        <f t="shared" si="108"/>
        <v>NA</v>
      </c>
      <c r="AN256" s="6" t="str">
        <f t="shared" si="109"/>
        <v>NA</v>
      </c>
      <c r="AO256">
        <v>399</v>
      </c>
      <c r="AP256">
        <v>11</v>
      </c>
      <c r="AQ256">
        <v>29</v>
      </c>
      <c r="AR256">
        <v>39</v>
      </c>
      <c r="AS256" s="6">
        <f t="shared" si="110"/>
        <v>2.7568922305764409E-2</v>
      </c>
      <c r="AT256" s="6">
        <f t="shared" si="111"/>
        <v>7.2681704260651625E-2</v>
      </c>
      <c r="AU256" s="6">
        <f t="shared" si="112"/>
        <v>9.7744360902255634E-2</v>
      </c>
      <c r="AV256">
        <f t="shared" si="113"/>
        <v>880</v>
      </c>
      <c r="AW256">
        <f t="shared" si="114"/>
        <v>48</v>
      </c>
      <c r="AX256">
        <f t="shared" si="115"/>
        <v>84</v>
      </c>
      <c r="AY256">
        <f t="shared" si="116"/>
        <v>107</v>
      </c>
      <c r="AZ256" s="6">
        <f t="shared" si="117"/>
        <v>5.4545454545454543E-2</v>
      </c>
      <c r="BA256" s="6">
        <f t="shared" si="118"/>
        <v>9.5454545454545459E-2</v>
      </c>
      <c r="BB256" s="6">
        <f t="shared" si="119"/>
        <v>0.1215909090909091</v>
      </c>
      <c r="BC256">
        <v>1402</v>
      </c>
      <c r="BD256">
        <v>164</v>
      </c>
      <c r="BE256">
        <v>6</v>
      </c>
      <c r="BF256" s="6">
        <f t="shared" si="120"/>
        <v>3.6585365853658534E-2</v>
      </c>
      <c r="BG256">
        <v>64</v>
      </c>
      <c r="BH256" s="6">
        <f t="shared" si="121"/>
        <v>0.3902439024390244</v>
      </c>
      <c r="BI256">
        <v>68</v>
      </c>
      <c r="BJ256" s="6">
        <f t="shared" si="122"/>
        <v>0.41463414634146339</v>
      </c>
      <c r="BK256">
        <v>46</v>
      </c>
      <c r="BL256">
        <v>8</v>
      </c>
      <c r="BM256" s="6">
        <f t="shared" si="123"/>
        <v>0.17391304347826086</v>
      </c>
      <c r="BN256">
        <v>26</v>
      </c>
      <c r="BO256" s="6">
        <f t="shared" si="124"/>
        <v>0.56521739130434778</v>
      </c>
      <c r="BP256">
        <v>30</v>
      </c>
      <c r="BQ256" s="6">
        <f t="shared" si="125"/>
        <v>0.65217391304347827</v>
      </c>
      <c r="BR256">
        <v>992</v>
      </c>
      <c r="BS256">
        <v>1271</v>
      </c>
      <c r="BT256">
        <v>105</v>
      </c>
      <c r="BU256">
        <v>5</v>
      </c>
      <c r="BV256">
        <v>10</v>
      </c>
      <c r="BW256" s="67">
        <f t="shared" si="126"/>
        <v>0.14285714285714285</v>
      </c>
      <c r="BX256">
        <v>1360</v>
      </c>
      <c r="BY256">
        <v>830</v>
      </c>
      <c r="BZ256" s="6">
        <f t="shared" si="127"/>
        <v>0.61029411764705888</v>
      </c>
      <c r="CA256">
        <v>556</v>
      </c>
      <c r="CB256">
        <v>535</v>
      </c>
      <c r="CC256" s="6">
        <f t="shared" si="128"/>
        <v>0.96223021582733814</v>
      </c>
    </row>
    <row r="257" spans="1:81" x14ac:dyDescent="0.3">
      <c r="A257" t="s">
        <v>584</v>
      </c>
      <c r="B257" t="s">
        <v>1085</v>
      </c>
      <c r="C257" t="s">
        <v>616</v>
      </c>
      <c r="D257" s="50">
        <v>1253501</v>
      </c>
      <c r="E257" t="s">
        <v>1064</v>
      </c>
      <c r="F257">
        <v>209</v>
      </c>
      <c r="G257">
        <v>200</v>
      </c>
      <c r="H257" s="6">
        <f t="shared" si="97"/>
        <v>0.9569377990430622</v>
      </c>
      <c r="I257">
        <v>64</v>
      </c>
      <c r="J257">
        <v>24</v>
      </c>
      <c r="K257">
        <v>106</v>
      </c>
      <c r="L257">
        <v>42</v>
      </c>
      <c r="M257">
        <v>2</v>
      </c>
      <c r="N257">
        <v>0</v>
      </c>
      <c r="O257">
        <v>0</v>
      </c>
      <c r="P257">
        <v>1</v>
      </c>
      <c r="Q257" s="6">
        <f t="shared" si="98"/>
        <v>0</v>
      </c>
      <c r="R257" s="6">
        <f t="shared" si="99"/>
        <v>0</v>
      </c>
      <c r="S257" s="6">
        <f t="shared" si="100"/>
        <v>0.5</v>
      </c>
      <c r="T257">
        <v>216</v>
      </c>
      <c r="U257">
        <v>11</v>
      </c>
      <c r="V257">
        <v>17</v>
      </c>
      <c r="W257">
        <v>35</v>
      </c>
      <c r="X257" s="6">
        <f t="shared" si="101"/>
        <v>5.0925925925925923E-2</v>
      </c>
      <c r="Y257" s="6">
        <f t="shared" si="102"/>
        <v>7.8703703703703706E-2</v>
      </c>
      <c r="Z257" s="6">
        <f t="shared" si="103"/>
        <v>0.16203703703703703</v>
      </c>
      <c r="AA257">
        <v>43</v>
      </c>
      <c r="AB257">
        <v>0</v>
      </c>
      <c r="AC257">
        <v>1</v>
      </c>
      <c r="AD257">
        <v>3</v>
      </c>
      <c r="AE257" s="6">
        <f t="shared" si="104"/>
        <v>0</v>
      </c>
      <c r="AF257" s="6">
        <f t="shared" si="105"/>
        <v>2.3255813953488372E-2</v>
      </c>
      <c r="AG257" s="6">
        <f t="shared" si="106"/>
        <v>6.9767441860465115E-2</v>
      </c>
      <c r="AH257">
        <v>0</v>
      </c>
      <c r="AI257">
        <v>0</v>
      </c>
      <c r="AJ257">
        <v>0</v>
      </c>
      <c r="AK257">
        <v>0</v>
      </c>
      <c r="AL257" s="6" t="str">
        <f t="shared" si="107"/>
        <v>NA</v>
      </c>
      <c r="AM257" s="6" t="str">
        <f t="shared" si="108"/>
        <v>NA</v>
      </c>
      <c r="AN257" s="6" t="str">
        <f t="shared" si="109"/>
        <v>NA</v>
      </c>
      <c r="AO257">
        <v>184</v>
      </c>
      <c r="AP257">
        <v>7</v>
      </c>
      <c r="AQ257">
        <v>14</v>
      </c>
      <c r="AR257">
        <v>20</v>
      </c>
      <c r="AS257" s="6">
        <f t="shared" si="110"/>
        <v>3.8043478260869568E-2</v>
      </c>
      <c r="AT257" s="6">
        <f t="shared" si="111"/>
        <v>7.6086956521739135E-2</v>
      </c>
      <c r="AU257" s="6">
        <f t="shared" si="112"/>
        <v>0.10869565217391304</v>
      </c>
      <c r="AV257">
        <f t="shared" si="113"/>
        <v>445</v>
      </c>
      <c r="AW257">
        <f t="shared" si="114"/>
        <v>18</v>
      </c>
      <c r="AX257">
        <f t="shared" si="115"/>
        <v>32</v>
      </c>
      <c r="AY257">
        <f t="shared" si="116"/>
        <v>59</v>
      </c>
      <c r="AZ257" s="6">
        <f t="shared" si="117"/>
        <v>4.0449438202247189E-2</v>
      </c>
      <c r="BA257" s="6">
        <f t="shared" si="118"/>
        <v>7.1910112359550568E-2</v>
      </c>
      <c r="BB257" s="6">
        <f t="shared" si="119"/>
        <v>0.13258426966292136</v>
      </c>
      <c r="BC257">
        <v>1028</v>
      </c>
      <c r="BD257">
        <v>59</v>
      </c>
      <c r="BE257">
        <v>9</v>
      </c>
      <c r="BF257" s="6">
        <f t="shared" si="120"/>
        <v>0.15254237288135594</v>
      </c>
      <c r="BG257">
        <v>14</v>
      </c>
      <c r="BH257" s="6">
        <f t="shared" si="121"/>
        <v>0.23728813559322035</v>
      </c>
      <c r="BI257">
        <v>23</v>
      </c>
      <c r="BJ257" s="6">
        <f t="shared" si="122"/>
        <v>0.38983050847457629</v>
      </c>
      <c r="BK257">
        <v>68</v>
      </c>
      <c r="BL257">
        <v>20</v>
      </c>
      <c r="BM257" s="6">
        <f t="shared" si="123"/>
        <v>0.29411764705882354</v>
      </c>
      <c r="BN257">
        <v>11</v>
      </c>
      <c r="BO257" s="6">
        <f t="shared" si="124"/>
        <v>0.16176470588235295</v>
      </c>
      <c r="BP257">
        <v>28</v>
      </c>
      <c r="BQ257" s="6">
        <f t="shared" si="125"/>
        <v>0.41176470588235292</v>
      </c>
      <c r="BR257">
        <v>730</v>
      </c>
      <c r="BS257">
        <v>921</v>
      </c>
      <c r="BT257">
        <v>13</v>
      </c>
      <c r="BU257">
        <v>1</v>
      </c>
      <c r="BV257">
        <v>4</v>
      </c>
      <c r="BW257" s="67">
        <f t="shared" si="126"/>
        <v>0.38461538461538464</v>
      </c>
      <c r="BX257">
        <v>1004</v>
      </c>
      <c r="BY257">
        <v>451</v>
      </c>
      <c r="BZ257" s="6">
        <f t="shared" si="127"/>
        <v>0.44920318725099601</v>
      </c>
      <c r="CA257">
        <v>66</v>
      </c>
      <c r="CB257">
        <v>66</v>
      </c>
      <c r="CC257" s="6">
        <f t="shared" si="128"/>
        <v>1</v>
      </c>
    </row>
    <row r="258" spans="1:81" x14ac:dyDescent="0.3">
      <c r="A258" t="s">
        <v>617</v>
      </c>
      <c r="B258" t="s">
        <v>618</v>
      </c>
      <c r="C258" t="s">
        <v>619</v>
      </c>
      <c r="D258" s="50">
        <v>5572933</v>
      </c>
      <c r="E258" t="s">
        <v>90</v>
      </c>
      <c r="F258">
        <v>684</v>
      </c>
      <c r="G258">
        <v>415</v>
      </c>
      <c r="H258" s="6">
        <f t="shared" si="97"/>
        <v>0.60672514619883045</v>
      </c>
      <c r="I258">
        <v>40</v>
      </c>
      <c r="J258">
        <v>24</v>
      </c>
      <c r="K258">
        <v>63</v>
      </c>
      <c r="L258">
        <v>31</v>
      </c>
      <c r="M258">
        <v>29</v>
      </c>
      <c r="N258">
        <v>10</v>
      </c>
      <c r="O258">
        <v>10</v>
      </c>
      <c r="P258">
        <v>16</v>
      </c>
      <c r="Q258" s="6">
        <f t="shared" si="98"/>
        <v>0.34482758620689657</v>
      </c>
      <c r="R258" s="6">
        <f t="shared" si="99"/>
        <v>0.34482758620689657</v>
      </c>
      <c r="S258" s="6">
        <f t="shared" si="100"/>
        <v>0.55172413793103448</v>
      </c>
      <c r="T258">
        <v>442</v>
      </c>
      <c r="U258">
        <v>46</v>
      </c>
      <c r="V258">
        <v>78</v>
      </c>
      <c r="W258">
        <v>110</v>
      </c>
      <c r="X258" s="6">
        <f t="shared" si="101"/>
        <v>0.10407239819004525</v>
      </c>
      <c r="Y258" s="6">
        <f t="shared" si="102"/>
        <v>0.17647058823529413</v>
      </c>
      <c r="Z258" s="6">
        <f t="shared" si="103"/>
        <v>0.24886877828054299</v>
      </c>
      <c r="AA258">
        <v>232</v>
      </c>
      <c r="AB258">
        <v>11</v>
      </c>
      <c r="AC258">
        <v>16</v>
      </c>
      <c r="AD258">
        <v>34</v>
      </c>
      <c r="AE258" s="6">
        <f t="shared" si="104"/>
        <v>4.7413793103448273E-2</v>
      </c>
      <c r="AF258" s="6">
        <f t="shared" si="105"/>
        <v>6.8965517241379309E-2</v>
      </c>
      <c r="AG258" s="6">
        <f t="shared" si="106"/>
        <v>0.14655172413793102</v>
      </c>
      <c r="AH258">
        <v>0</v>
      </c>
      <c r="AI258">
        <v>0</v>
      </c>
      <c r="AJ258">
        <v>0</v>
      </c>
      <c r="AK258">
        <v>0</v>
      </c>
      <c r="AL258" s="6" t="str">
        <f t="shared" si="107"/>
        <v>NA</v>
      </c>
      <c r="AM258" s="6" t="str">
        <f t="shared" si="108"/>
        <v>NA</v>
      </c>
      <c r="AN258" s="6" t="str">
        <f t="shared" si="109"/>
        <v>NA</v>
      </c>
      <c r="AO258">
        <v>566</v>
      </c>
      <c r="AP258">
        <v>28</v>
      </c>
      <c r="AQ258">
        <v>48</v>
      </c>
      <c r="AR258">
        <v>71</v>
      </c>
      <c r="AS258" s="6">
        <f t="shared" si="110"/>
        <v>4.9469964664310952E-2</v>
      </c>
      <c r="AT258" s="6">
        <f t="shared" si="111"/>
        <v>8.4805653710247356E-2</v>
      </c>
      <c r="AU258" s="6">
        <f t="shared" si="112"/>
        <v>0.12544169611307421</v>
      </c>
      <c r="AV258">
        <f t="shared" si="113"/>
        <v>1269</v>
      </c>
      <c r="AW258">
        <f t="shared" si="114"/>
        <v>95</v>
      </c>
      <c r="AX258">
        <f t="shared" si="115"/>
        <v>152</v>
      </c>
      <c r="AY258">
        <f t="shared" si="116"/>
        <v>231</v>
      </c>
      <c r="AZ258" s="6">
        <f t="shared" si="117"/>
        <v>7.486209613869188E-2</v>
      </c>
      <c r="BA258" s="6">
        <f t="shared" si="118"/>
        <v>0.11977935382190702</v>
      </c>
      <c r="BB258" s="6">
        <f t="shared" si="119"/>
        <v>0.18203309692671396</v>
      </c>
      <c r="BC258">
        <v>2997</v>
      </c>
      <c r="BD258">
        <v>308</v>
      </c>
      <c r="BE258">
        <v>31</v>
      </c>
      <c r="BF258" s="6">
        <f t="shared" si="120"/>
        <v>0.10064935064935066</v>
      </c>
      <c r="BG258">
        <v>83</v>
      </c>
      <c r="BH258" s="6">
        <f t="shared" si="121"/>
        <v>0.26948051948051949</v>
      </c>
      <c r="BI258">
        <v>95</v>
      </c>
      <c r="BJ258" s="6">
        <f t="shared" si="122"/>
        <v>0.30844155844155846</v>
      </c>
      <c r="BK258">
        <v>319</v>
      </c>
      <c r="BL258">
        <v>45</v>
      </c>
      <c r="BM258" s="6">
        <f t="shared" si="123"/>
        <v>0.14106583072100312</v>
      </c>
      <c r="BN258">
        <v>103</v>
      </c>
      <c r="BO258" s="6">
        <f t="shared" si="124"/>
        <v>0.32288401253918497</v>
      </c>
      <c r="BP258">
        <v>142</v>
      </c>
      <c r="BQ258" s="6">
        <f t="shared" si="125"/>
        <v>0.44514106583072099</v>
      </c>
      <c r="BR258">
        <v>2063</v>
      </c>
      <c r="BS258">
        <v>2383</v>
      </c>
      <c r="BT258">
        <v>16</v>
      </c>
      <c r="BU258">
        <v>2</v>
      </c>
      <c r="BV258">
        <v>11</v>
      </c>
      <c r="BW258" s="67">
        <f t="shared" si="126"/>
        <v>0.8125</v>
      </c>
      <c r="BX258">
        <v>2922</v>
      </c>
      <c r="BY258">
        <v>925</v>
      </c>
      <c r="BZ258" s="6">
        <f t="shared" si="127"/>
        <v>0.31656399726214923</v>
      </c>
      <c r="CA258">
        <v>1172</v>
      </c>
      <c r="CB258">
        <v>1102</v>
      </c>
      <c r="CC258" s="6">
        <f t="shared" si="128"/>
        <v>0.94027303754266212</v>
      </c>
    </row>
    <row r="259" spans="1:81" x14ac:dyDescent="0.3">
      <c r="A259" t="s">
        <v>617</v>
      </c>
      <c r="B259" t="s">
        <v>620</v>
      </c>
      <c r="C259" t="s">
        <v>621</v>
      </c>
      <c r="D259" s="50">
        <v>5614726</v>
      </c>
      <c r="E259" t="s">
        <v>1063</v>
      </c>
      <c r="F259">
        <v>439</v>
      </c>
      <c r="G259">
        <v>215</v>
      </c>
      <c r="H259" s="6">
        <f t="shared" si="97"/>
        <v>0.48974943052391801</v>
      </c>
      <c r="I259">
        <v>43</v>
      </c>
      <c r="J259">
        <v>21</v>
      </c>
      <c r="K259">
        <v>65</v>
      </c>
      <c r="L259">
        <v>24</v>
      </c>
      <c r="M259">
        <v>1</v>
      </c>
      <c r="N259">
        <v>0</v>
      </c>
      <c r="O259">
        <v>0</v>
      </c>
      <c r="P259">
        <v>1</v>
      </c>
      <c r="Q259" s="6">
        <f t="shared" si="98"/>
        <v>0</v>
      </c>
      <c r="R259" s="6">
        <f t="shared" si="99"/>
        <v>0</v>
      </c>
      <c r="S259" s="6">
        <f t="shared" si="100"/>
        <v>1</v>
      </c>
      <c r="T259">
        <v>401</v>
      </c>
      <c r="U259">
        <v>37</v>
      </c>
      <c r="V259">
        <v>62</v>
      </c>
      <c r="W259">
        <v>89</v>
      </c>
      <c r="X259" s="6">
        <f t="shared" si="101"/>
        <v>9.2269326683291769E-2</v>
      </c>
      <c r="Y259" s="6">
        <f t="shared" si="102"/>
        <v>0.15461346633416459</v>
      </c>
      <c r="Z259" s="6">
        <f t="shared" si="103"/>
        <v>0.22194513715710723</v>
      </c>
      <c r="AA259">
        <v>98</v>
      </c>
      <c r="AB259">
        <v>3</v>
      </c>
      <c r="AC259">
        <v>6</v>
      </c>
      <c r="AD259">
        <v>19</v>
      </c>
      <c r="AE259" s="6">
        <f t="shared" si="104"/>
        <v>3.0612244897959183E-2</v>
      </c>
      <c r="AF259" s="6">
        <f t="shared" si="105"/>
        <v>6.1224489795918366E-2</v>
      </c>
      <c r="AG259" s="6">
        <f t="shared" si="106"/>
        <v>0.19387755102040816</v>
      </c>
      <c r="AH259">
        <v>0</v>
      </c>
      <c r="AI259">
        <v>0</v>
      </c>
      <c r="AJ259">
        <v>0</v>
      </c>
      <c r="AK259">
        <v>0</v>
      </c>
      <c r="AL259" s="6" t="str">
        <f t="shared" si="107"/>
        <v>NA</v>
      </c>
      <c r="AM259" s="6" t="str">
        <f t="shared" si="108"/>
        <v>NA</v>
      </c>
      <c r="AN259" s="6" t="str">
        <f t="shared" si="109"/>
        <v>NA</v>
      </c>
      <c r="AO259">
        <v>505</v>
      </c>
      <c r="AP259">
        <v>11</v>
      </c>
      <c r="AQ259">
        <v>17</v>
      </c>
      <c r="AR259">
        <v>40</v>
      </c>
      <c r="AS259" s="6">
        <f t="shared" si="110"/>
        <v>2.1782178217821781E-2</v>
      </c>
      <c r="AT259" s="6">
        <f t="shared" si="111"/>
        <v>3.3663366336633666E-2</v>
      </c>
      <c r="AU259" s="6">
        <f t="shared" si="112"/>
        <v>7.9207920792079209E-2</v>
      </c>
      <c r="AV259">
        <f t="shared" si="113"/>
        <v>1005</v>
      </c>
      <c r="AW259">
        <f t="shared" si="114"/>
        <v>51</v>
      </c>
      <c r="AX259">
        <f t="shared" si="115"/>
        <v>85</v>
      </c>
      <c r="AY259">
        <f t="shared" si="116"/>
        <v>149</v>
      </c>
      <c r="AZ259" s="6">
        <f t="shared" si="117"/>
        <v>5.0746268656716415E-2</v>
      </c>
      <c r="BA259" s="6">
        <f t="shared" si="118"/>
        <v>8.45771144278607E-2</v>
      </c>
      <c r="BB259" s="6">
        <f t="shared" si="119"/>
        <v>0.14825870646766171</v>
      </c>
      <c r="BC259">
        <v>1746</v>
      </c>
      <c r="BD259">
        <v>286</v>
      </c>
      <c r="BE259">
        <v>36</v>
      </c>
      <c r="BF259" s="6">
        <f t="shared" si="120"/>
        <v>0.12587412587412589</v>
      </c>
      <c r="BG259">
        <v>98</v>
      </c>
      <c r="BH259" s="6">
        <f t="shared" si="121"/>
        <v>0.34265734265734266</v>
      </c>
      <c r="BI259">
        <v>111</v>
      </c>
      <c r="BJ259" s="6">
        <f t="shared" si="122"/>
        <v>0.38811188811188813</v>
      </c>
      <c r="BK259">
        <v>275</v>
      </c>
      <c r="BL259">
        <v>47</v>
      </c>
      <c r="BM259" s="6">
        <f t="shared" si="123"/>
        <v>0.1709090909090909</v>
      </c>
      <c r="BN259">
        <v>80</v>
      </c>
      <c r="BO259" s="6">
        <f t="shared" si="124"/>
        <v>0.29090909090909089</v>
      </c>
      <c r="BP259">
        <v>119</v>
      </c>
      <c r="BQ259" s="6">
        <f t="shared" si="125"/>
        <v>0.43272727272727274</v>
      </c>
      <c r="BR259">
        <v>1249</v>
      </c>
      <c r="BS259">
        <v>1724</v>
      </c>
      <c r="BT259">
        <v>420</v>
      </c>
      <c r="BU259">
        <v>80</v>
      </c>
      <c r="BV259">
        <v>24</v>
      </c>
      <c r="BW259" s="67">
        <f t="shared" si="126"/>
        <v>0.24761904761904763</v>
      </c>
      <c r="BX259">
        <v>1857</v>
      </c>
      <c r="BY259">
        <v>720</v>
      </c>
      <c r="BZ259" s="6">
        <f t="shared" si="127"/>
        <v>0.3877221324717286</v>
      </c>
      <c r="CA259">
        <v>755</v>
      </c>
      <c r="CB259">
        <v>694</v>
      </c>
      <c r="CC259" s="6">
        <f t="shared" si="128"/>
        <v>0.91920529801324502</v>
      </c>
    </row>
    <row r="260" spans="1:81" x14ac:dyDescent="0.3">
      <c r="A260" t="s">
        <v>622</v>
      </c>
      <c r="B260" t="s">
        <v>623</v>
      </c>
      <c r="C260" t="s">
        <v>624</v>
      </c>
      <c r="D260" s="50">
        <v>14236132</v>
      </c>
      <c r="E260" t="s">
        <v>90</v>
      </c>
      <c r="F260">
        <v>1758</v>
      </c>
      <c r="G260">
        <v>1627</v>
      </c>
      <c r="H260" s="6">
        <f t="shared" ref="H260:H323" si="129">IFERROR(G260/F260,"NA")</f>
        <v>0.92548350398179746</v>
      </c>
      <c r="I260">
        <v>100</v>
      </c>
      <c r="J260">
        <v>35</v>
      </c>
      <c r="K260">
        <v>111</v>
      </c>
      <c r="L260">
        <v>47</v>
      </c>
      <c r="M260">
        <v>41</v>
      </c>
      <c r="N260">
        <v>3</v>
      </c>
      <c r="O260">
        <v>7</v>
      </c>
      <c r="P260">
        <v>12</v>
      </c>
      <c r="Q260" s="6">
        <f t="shared" ref="Q260:Q323" si="130">IFERROR(N260/M260,"NA")</f>
        <v>7.3170731707317069E-2</v>
      </c>
      <c r="R260" s="6">
        <f t="shared" ref="R260:R323" si="131">IFERROR(O260/M260,"NA")</f>
        <v>0.17073170731707318</v>
      </c>
      <c r="S260" s="6">
        <f t="shared" ref="S260:S323" si="132">IFERROR(P260/M260,"NA")</f>
        <v>0.29268292682926828</v>
      </c>
      <c r="T260">
        <v>1556</v>
      </c>
      <c r="U260">
        <v>169</v>
      </c>
      <c r="V260">
        <v>268</v>
      </c>
      <c r="W260">
        <v>366</v>
      </c>
      <c r="X260" s="6">
        <f t="shared" ref="X260:X323" si="133">IFERROR(U260/T260,"NA")</f>
        <v>0.10861182519280206</v>
      </c>
      <c r="Y260" s="6">
        <f t="shared" ref="Y260:Y323" si="134">IFERROR(V260/T260,"NA")</f>
        <v>0.17223650385604114</v>
      </c>
      <c r="Z260" s="6">
        <f t="shared" ref="Z260:Z323" si="135">IFERROR(W260/T260,"NA")</f>
        <v>0.2352185089974293</v>
      </c>
      <c r="AA260">
        <v>905</v>
      </c>
      <c r="AB260">
        <v>105</v>
      </c>
      <c r="AC260">
        <v>159</v>
      </c>
      <c r="AD260">
        <v>216</v>
      </c>
      <c r="AE260" s="6">
        <f t="shared" ref="AE260:AE323" si="136">IFERROR(AB260/AA260,"NA")</f>
        <v>0.11602209944751381</v>
      </c>
      <c r="AF260" s="6">
        <f t="shared" ref="AF260:AF323" si="137">IFERROR(AC260/AA260,"NA")</f>
        <v>0.17569060773480663</v>
      </c>
      <c r="AG260" s="6">
        <f t="shared" ref="AG260:AG323" si="138">IFERROR(AD260/AA260,"NA")</f>
        <v>0.23867403314917127</v>
      </c>
      <c r="AH260">
        <v>15</v>
      </c>
      <c r="AI260">
        <v>3</v>
      </c>
      <c r="AJ260">
        <v>3</v>
      </c>
      <c r="AK260">
        <v>5</v>
      </c>
      <c r="AL260" s="6">
        <f t="shared" ref="AL260:AL323" si="139">IFERROR(AI260/AH260,"NA")</f>
        <v>0.2</v>
      </c>
      <c r="AM260" s="6">
        <f t="shared" ref="AM260:AM323" si="140">IFERROR(AJ260/AH260,"NA")</f>
        <v>0.2</v>
      </c>
      <c r="AN260" s="6">
        <f t="shared" ref="AN260:AN323" si="141">IFERROR(AK260/AH260,"NA")</f>
        <v>0.33333333333333331</v>
      </c>
      <c r="AO260">
        <v>1572</v>
      </c>
      <c r="AP260">
        <v>124</v>
      </c>
      <c r="AQ260">
        <v>202</v>
      </c>
      <c r="AR260">
        <v>327</v>
      </c>
      <c r="AS260" s="6">
        <f t="shared" ref="AS260:AS323" si="142">IFERROR(AP260/AO260,"NA")</f>
        <v>7.8880407124681931E-2</v>
      </c>
      <c r="AT260" s="6">
        <f t="shared" ref="AT260:AT323" si="143">IFERROR(AQ260/AO260,"NA")</f>
        <v>0.12849872773536897</v>
      </c>
      <c r="AU260" s="6">
        <f t="shared" ref="AU260:AU323" si="144">IFERROR(AR260/AO260,"NA")</f>
        <v>0.20801526717557253</v>
      </c>
      <c r="AV260">
        <f t="shared" ref="AV260:AV323" si="145">M260+T260+AA260+AH260+AO260</f>
        <v>4089</v>
      </c>
      <c r="AW260">
        <f t="shared" ref="AW260:AW323" si="146">N260+U260+AB260+AI260+AP260</f>
        <v>404</v>
      </c>
      <c r="AX260">
        <f t="shared" ref="AX260:AX323" si="147">O260+V260+AC260+AJ260+AQ260</f>
        <v>639</v>
      </c>
      <c r="AY260">
        <f t="shared" ref="AY260:AY323" si="148">P260+W260+AD260+AK260+AR260</f>
        <v>926</v>
      </c>
      <c r="AZ260" s="6">
        <f t="shared" ref="AZ260:AZ323" si="149">IFERROR(AW260/AV260,"NA")</f>
        <v>9.880166299828809E-2</v>
      </c>
      <c r="BA260" s="6">
        <f t="shared" ref="BA260:BA323" si="150">IFERROR(AX260/AV260,"NA")</f>
        <v>0.15627292736610418</v>
      </c>
      <c r="BB260" s="6">
        <f t="shared" ref="BB260:BB323" si="151">IFERROR(AY260/AV260,"NA")</f>
        <v>0.2264612374663732</v>
      </c>
      <c r="BC260">
        <v>9343</v>
      </c>
      <c r="BD260">
        <v>439</v>
      </c>
      <c r="BE260">
        <v>13</v>
      </c>
      <c r="BF260" s="6">
        <f t="shared" ref="BF260:BF323" si="152">IFERROR(BE260/BD260,"NA")</f>
        <v>2.9612756264236904E-2</v>
      </c>
      <c r="BG260">
        <v>125</v>
      </c>
      <c r="BH260" s="6">
        <f t="shared" ref="BH260:BH323" si="153">IFERROR(BG260/BD260,"NA")</f>
        <v>0.2847380410022779</v>
      </c>
      <c r="BI260">
        <v>134</v>
      </c>
      <c r="BJ260" s="6">
        <f t="shared" ref="BJ260:BJ323" si="154">IFERROR(BI260/BD260,"NA")</f>
        <v>0.30523917995444189</v>
      </c>
      <c r="BK260">
        <v>979</v>
      </c>
      <c r="BL260">
        <v>168</v>
      </c>
      <c r="BM260" s="6">
        <f t="shared" ref="BM260:BM323" si="155">IFERROR(BL260/BK260,"NA")</f>
        <v>0.17160367722165476</v>
      </c>
      <c r="BN260">
        <v>129</v>
      </c>
      <c r="BO260" s="6">
        <f t="shared" ref="BO260:BO323" si="156">IFERROR(BN260/BK260,"NA")</f>
        <v>0.13176710929519919</v>
      </c>
      <c r="BP260">
        <v>285</v>
      </c>
      <c r="BQ260" s="6">
        <f t="shared" ref="BQ260:BQ323" si="157">IFERROR(BP260/BK260,"NA")</f>
        <v>0.29111338100102147</v>
      </c>
      <c r="BR260">
        <v>6447</v>
      </c>
      <c r="BS260">
        <v>7383</v>
      </c>
      <c r="BT260">
        <v>3908</v>
      </c>
      <c r="BU260">
        <v>146</v>
      </c>
      <c r="BV260">
        <v>263</v>
      </c>
      <c r="BW260" s="67">
        <f t="shared" ref="BW260:BW323" si="158">IFERROR((BU260+BV260)/BT260,"NA")</f>
        <v>0.10465711361310133</v>
      </c>
      <c r="BX260">
        <v>7458</v>
      </c>
      <c r="BY260">
        <v>3253</v>
      </c>
      <c r="BZ260" s="6">
        <f t="shared" ref="BZ260:BZ323" si="159">IFERROR(BY260/BX260,"NA")</f>
        <v>0.43617591847680343</v>
      </c>
      <c r="CA260">
        <v>1186</v>
      </c>
      <c r="CB260">
        <v>1072</v>
      </c>
      <c r="CC260" s="6">
        <f t="shared" ref="CC260:CC323" si="160">IFERROR(CB260/CA260,"NA")</f>
        <v>0.90387858347386174</v>
      </c>
    </row>
    <row r="261" spans="1:81" x14ac:dyDescent="0.3">
      <c r="A261" t="s">
        <v>622</v>
      </c>
      <c r="B261" t="s">
        <v>1001</v>
      </c>
      <c r="C261" t="s">
        <v>626</v>
      </c>
      <c r="D261" s="50">
        <v>1625336</v>
      </c>
      <c r="E261" t="s">
        <v>1062</v>
      </c>
      <c r="F261">
        <v>799</v>
      </c>
      <c r="G261">
        <v>612</v>
      </c>
      <c r="H261" s="6">
        <f t="shared" si="129"/>
        <v>0.76595744680851063</v>
      </c>
      <c r="I261">
        <v>62</v>
      </c>
      <c r="J261">
        <v>40</v>
      </c>
      <c r="K261">
        <v>97</v>
      </c>
      <c r="L261">
        <v>51</v>
      </c>
      <c r="M261">
        <v>165</v>
      </c>
      <c r="N261">
        <v>16</v>
      </c>
      <c r="O261">
        <v>17</v>
      </c>
      <c r="P261">
        <v>17</v>
      </c>
      <c r="Q261" s="6">
        <f t="shared" si="130"/>
        <v>9.696969696969697E-2</v>
      </c>
      <c r="R261" s="6">
        <f t="shared" si="131"/>
        <v>0.10303030303030303</v>
      </c>
      <c r="S261" s="6">
        <f t="shared" si="132"/>
        <v>0.10303030303030303</v>
      </c>
      <c r="T261">
        <v>776</v>
      </c>
      <c r="U261">
        <v>123</v>
      </c>
      <c r="V261">
        <v>181</v>
      </c>
      <c r="W261">
        <v>267</v>
      </c>
      <c r="X261" s="6">
        <f t="shared" si="133"/>
        <v>0.15850515463917525</v>
      </c>
      <c r="Y261" s="6">
        <f t="shared" si="134"/>
        <v>0.23324742268041238</v>
      </c>
      <c r="Z261" s="6">
        <f t="shared" si="135"/>
        <v>0.34407216494845361</v>
      </c>
      <c r="AA261">
        <v>157</v>
      </c>
      <c r="AB261">
        <v>19</v>
      </c>
      <c r="AC261">
        <v>29</v>
      </c>
      <c r="AD261">
        <v>40</v>
      </c>
      <c r="AE261" s="6">
        <f t="shared" si="136"/>
        <v>0.12101910828025478</v>
      </c>
      <c r="AF261" s="6">
        <f t="shared" si="137"/>
        <v>0.18471337579617833</v>
      </c>
      <c r="AG261" s="6">
        <f t="shared" si="138"/>
        <v>0.25477707006369427</v>
      </c>
      <c r="AH261">
        <v>0</v>
      </c>
      <c r="AI261">
        <v>0</v>
      </c>
      <c r="AJ261">
        <v>0</v>
      </c>
      <c r="AK261">
        <v>0</v>
      </c>
      <c r="AL261" s="6" t="str">
        <f t="shared" si="139"/>
        <v>NA</v>
      </c>
      <c r="AM261" s="6" t="str">
        <f t="shared" si="140"/>
        <v>NA</v>
      </c>
      <c r="AN261" s="6" t="str">
        <f t="shared" si="141"/>
        <v>NA</v>
      </c>
      <c r="AO261">
        <v>260</v>
      </c>
      <c r="AP261">
        <v>25</v>
      </c>
      <c r="AQ261">
        <v>35</v>
      </c>
      <c r="AR261">
        <v>47</v>
      </c>
      <c r="AS261" s="6">
        <f t="shared" si="142"/>
        <v>9.6153846153846159E-2</v>
      </c>
      <c r="AT261" s="6">
        <f t="shared" si="143"/>
        <v>0.13461538461538461</v>
      </c>
      <c r="AU261" s="6">
        <f t="shared" si="144"/>
        <v>0.18076923076923077</v>
      </c>
      <c r="AV261">
        <f t="shared" si="145"/>
        <v>1358</v>
      </c>
      <c r="AW261">
        <f t="shared" si="146"/>
        <v>183</v>
      </c>
      <c r="AX261">
        <f t="shared" si="147"/>
        <v>262</v>
      </c>
      <c r="AY261">
        <f t="shared" si="148"/>
        <v>371</v>
      </c>
      <c r="AZ261" s="6">
        <f t="shared" si="149"/>
        <v>0.13475699558173784</v>
      </c>
      <c r="BA261" s="6">
        <f t="shared" si="150"/>
        <v>0.19293078055964655</v>
      </c>
      <c r="BB261" s="6">
        <f t="shared" si="151"/>
        <v>0.27319587628865977</v>
      </c>
      <c r="BC261">
        <v>2986</v>
      </c>
      <c r="BD261">
        <v>108</v>
      </c>
      <c r="BE261">
        <v>5</v>
      </c>
      <c r="BF261" s="6">
        <f t="shared" si="152"/>
        <v>4.6296296296296294E-2</v>
      </c>
      <c r="BG261">
        <v>14</v>
      </c>
      <c r="BH261" s="6">
        <f t="shared" si="153"/>
        <v>0.12962962962962962</v>
      </c>
      <c r="BI261">
        <v>19</v>
      </c>
      <c r="BJ261" s="6">
        <f t="shared" si="154"/>
        <v>0.17592592592592593</v>
      </c>
      <c r="BK261">
        <v>53</v>
      </c>
      <c r="BL261">
        <v>3</v>
      </c>
      <c r="BM261" s="6">
        <f t="shared" si="155"/>
        <v>5.6603773584905662E-2</v>
      </c>
      <c r="BN261">
        <v>10</v>
      </c>
      <c r="BO261" s="6">
        <f t="shared" si="156"/>
        <v>0.18867924528301888</v>
      </c>
      <c r="BP261">
        <v>13</v>
      </c>
      <c r="BQ261" s="6">
        <f t="shared" si="157"/>
        <v>0.24528301886792453</v>
      </c>
      <c r="BR261">
        <v>1827</v>
      </c>
      <c r="BS261">
        <v>2057</v>
      </c>
      <c r="BT261">
        <v>597</v>
      </c>
      <c r="BU261">
        <v>46</v>
      </c>
      <c r="BV261">
        <v>42</v>
      </c>
      <c r="BW261" s="67">
        <f t="shared" si="158"/>
        <v>0.14740368509212731</v>
      </c>
      <c r="BX261">
        <v>2864</v>
      </c>
      <c r="BY261">
        <v>770</v>
      </c>
      <c r="BZ261" s="6">
        <f t="shared" si="159"/>
        <v>0.26885474860335196</v>
      </c>
      <c r="CA261">
        <v>527</v>
      </c>
      <c r="CB261">
        <v>460</v>
      </c>
      <c r="CC261" s="6">
        <f t="shared" si="160"/>
        <v>0.87286527514231504</v>
      </c>
    </row>
    <row r="262" spans="1:81" x14ac:dyDescent="0.3">
      <c r="A262" t="s">
        <v>622</v>
      </c>
      <c r="B262" t="s">
        <v>627</v>
      </c>
      <c r="C262" t="s">
        <v>628</v>
      </c>
      <c r="D262" s="50">
        <v>598552</v>
      </c>
      <c r="E262" t="s">
        <v>1063</v>
      </c>
      <c r="F262">
        <v>168</v>
      </c>
      <c r="G262">
        <v>151</v>
      </c>
      <c r="H262" s="6">
        <f t="shared" si="129"/>
        <v>0.89880952380952384</v>
      </c>
      <c r="I262">
        <v>42</v>
      </c>
      <c r="J262">
        <v>27</v>
      </c>
      <c r="K262">
        <v>74</v>
      </c>
      <c r="L262">
        <v>28</v>
      </c>
      <c r="M262">
        <v>23</v>
      </c>
      <c r="N262">
        <v>1</v>
      </c>
      <c r="O262">
        <v>1</v>
      </c>
      <c r="P262">
        <v>1</v>
      </c>
      <c r="Q262" s="6">
        <f t="shared" si="130"/>
        <v>4.3478260869565216E-2</v>
      </c>
      <c r="R262" s="6">
        <f t="shared" si="131"/>
        <v>4.3478260869565216E-2</v>
      </c>
      <c r="S262" s="6">
        <f t="shared" si="132"/>
        <v>4.3478260869565216E-2</v>
      </c>
      <c r="T262">
        <v>129</v>
      </c>
      <c r="U262">
        <v>10</v>
      </c>
      <c r="V262">
        <v>11</v>
      </c>
      <c r="W262">
        <v>21</v>
      </c>
      <c r="X262" s="6">
        <f t="shared" si="133"/>
        <v>7.7519379844961239E-2</v>
      </c>
      <c r="Y262" s="6">
        <f t="shared" si="134"/>
        <v>8.5271317829457363E-2</v>
      </c>
      <c r="Z262" s="6">
        <f t="shared" si="135"/>
        <v>0.16279069767441862</v>
      </c>
      <c r="AA262">
        <v>92</v>
      </c>
      <c r="AB262">
        <v>1</v>
      </c>
      <c r="AC262">
        <v>1</v>
      </c>
      <c r="AD262">
        <v>3</v>
      </c>
      <c r="AE262" s="6">
        <f t="shared" si="136"/>
        <v>1.0869565217391304E-2</v>
      </c>
      <c r="AF262" s="6">
        <f t="shared" si="137"/>
        <v>1.0869565217391304E-2</v>
      </c>
      <c r="AG262" s="6">
        <f t="shared" si="138"/>
        <v>3.2608695652173912E-2</v>
      </c>
      <c r="AH262">
        <v>0</v>
      </c>
      <c r="AI262">
        <v>0</v>
      </c>
      <c r="AJ262">
        <v>0</v>
      </c>
      <c r="AK262">
        <v>0</v>
      </c>
      <c r="AL262" s="6" t="str">
        <f t="shared" si="139"/>
        <v>NA</v>
      </c>
      <c r="AM262" s="6" t="str">
        <f t="shared" si="140"/>
        <v>NA</v>
      </c>
      <c r="AN262" s="6" t="str">
        <f t="shared" si="141"/>
        <v>NA</v>
      </c>
      <c r="AO262">
        <v>164</v>
      </c>
      <c r="AP262">
        <v>0</v>
      </c>
      <c r="AQ262">
        <v>0</v>
      </c>
      <c r="AR262">
        <v>9</v>
      </c>
      <c r="AS262" s="6">
        <f t="shared" si="142"/>
        <v>0</v>
      </c>
      <c r="AT262" s="6">
        <f t="shared" si="143"/>
        <v>0</v>
      </c>
      <c r="AU262" s="6">
        <f t="shared" si="144"/>
        <v>5.4878048780487805E-2</v>
      </c>
      <c r="AV262">
        <f t="shared" si="145"/>
        <v>408</v>
      </c>
      <c r="AW262">
        <f t="shared" si="146"/>
        <v>12</v>
      </c>
      <c r="AX262">
        <f t="shared" si="147"/>
        <v>13</v>
      </c>
      <c r="AY262">
        <f t="shared" si="148"/>
        <v>34</v>
      </c>
      <c r="AZ262" s="6">
        <f t="shared" si="149"/>
        <v>2.9411764705882353E-2</v>
      </c>
      <c r="BA262" s="6">
        <f t="shared" si="150"/>
        <v>3.1862745098039214E-2</v>
      </c>
      <c r="BB262" s="6">
        <f t="shared" si="151"/>
        <v>8.3333333333333329E-2</v>
      </c>
      <c r="BC262">
        <v>452</v>
      </c>
      <c r="BD262">
        <v>27</v>
      </c>
      <c r="BE262">
        <v>3</v>
      </c>
      <c r="BF262" s="6">
        <f t="shared" si="152"/>
        <v>0.1111111111111111</v>
      </c>
      <c r="BG262">
        <v>10</v>
      </c>
      <c r="BH262" s="6">
        <f t="shared" si="153"/>
        <v>0.37037037037037035</v>
      </c>
      <c r="BI262">
        <v>12</v>
      </c>
      <c r="BJ262" s="6">
        <f t="shared" si="154"/>
        <v>0.44444444444444442</v>
      </c>
      <c r="BK262">
        <v>23</v>
      </c>
      <c r="BL262">
        <v>2</v>
      </c>
      <c r="BM262" s="6">
        <f t="shared" si="155"/>
        <v>8.6956521739130432E-2</v>
      </c>
      <c r="BN262">
        <v>4</v>
      </c>
      <c r="BO262" s="6">
        <f t="shared" si="156"/>
        <v>0.17391304347826086</v>
      </c>
      <c r="BP262">
        <v>6</v>
      </c>
      <c r="BQ262" s="6">
        <f t="shared" si="157"/>
        <v>0.2608695652173913</v>
      </c>
      <c r="BR262">
        <v>400</v>
      </c>
      <c r="BS262">
        <v>618</v>
      </c>
      <c r="BT262">
        <v>62</v>
      </c>
      <c r="BU262">
        <v>13</v>
      </c>
      <c r="BV262">
        <v>26</v>
      </c>
      <c r="BW262" s="67">
        <f t="shared" si="158"/>
        <v>0.62903225806451613</v>
      </c>
      <c r="BX262">
        <v>572</v>
      </c>
      <c r="BY262">
        <v>178</v>
      </c>
      <c r="BZ262" s="6">
        <f t="shared" si="159"/>
        <v>0.3111888111888112</v>
      </c>
      <c r="CA262">
        <v>299</v>
      </c>
      <c r="CB262">
        <v>296</v>
      </c>
      <c r="CC262" s="6">
        <f t="shared" si="160"/>
        <v>0.98996655518394649</v>
      </c>
    </row>
    <row r="263" spans="1:81" x14ac:dyDescent="0.3">
      <c r="A263" t="s">
        <v>629</v>
      </c>
      <c r="B263" t="s">
        <v>1002</v>
      </c>
      <c r="C263" t="s">
        <v>631</v>
      </c>
      <c r="D263" s="50">
        <v>12511442</v>
      </c>
      <c r="E263" t="s">
        <v>1064</v>
      </c>
      <c r="F263">
        <v>651</v>
      </c>
      <c r="G263">
        <v>464</v>
      </c>
      <c r="H263" s="6">
        <f t="shared" si="129"/>
        <v>0.71274961597542241</v>
      </c>
      <c r="I263">
        <v>30</v>
      </c>
      <c r="J263">
        <v>21</v>
      </c>
      <c r="K263">
        <v>37</v>
      </c>
      <c r="L263">
        <v>21</v>
      </c>
      <c r="M263">
        <v>5</v>
      </c>
      <c r="N263">
        <v>2</v>
      </c>
      <c r="O263">
        <v>2</v>
      </c>
      <c r="P263">
        <v>2</v>
      </c>
      <c r="Q263" s="6">
        <f t="shared" si="130"/>
        <v>0.4</v>
      </c>
      <c r="R263" s="6">
        <f t="shared" si="131"/>
        <v>0.4</v>
      </c>
      <c r="S263" s="6">
        <f t="shared" si="132"/>
        <v>0.4</v>
      </c>
      <c r="T263">
        <v>2250</v>
      </c>
      <c r="U263">
        <v>242</v>
      </c>
      <c r="V263">
        <v>393</v>
      </c>
      <c r="W263">
        <v>622</v>
      </c>
      <c r="X263" s="6">
        <f t="shared" si="133"/>
        <v>0.10755555555555556</v>
      </c>
      <c r="Y263" s="6">
        <f t="shared" si="134"/>
        <v>0.17466666666666666</v>
      </c>
      <c r="Z263" s="6">
        <f t="shared" si="135"/>
        <v>0.27644444444444444</v>
      </c>
      <c r="AA263">
        <v>149</v>
      </c>
      <c r="AB263">
        <v>28</v>
      </c>
      <c r="AC263">
        <v>36</v>
      </c>
      <c r="AD263">
        <v>52</v>
      </c>
      <c r="AE263" s="6">
        <f t="shared" si="136"/>
        <v>0.18791946308724833</v>
      </c>
      <c r="AF263" s="6">
        <f t="shared" si="137"/>
        <v>0.24161073825503357</v>
      </c>
      <c r="AG263" s="6">
        <f t="shared" si="138"/>
        <v>0.34899328859060402</v>
      </c>
      <c r="AH263">
        <v>11</v>
      </c>
      <c r="AI263">
        <v>0</v>
      </c>
      <c r="AJ263">
        <v>0</v>
      </c>
      <c r="AK263">
        <v>1</v>
      </c>
      <c r="AL263" s="6">
        <f t="shared" si="139"/>
        <v>0</v>
      </c>
      <c r="AM263" s="6">
        <f t="shared" si="140"/>
        <v>0</v>
      </c>
      <c r="AN263" s="6">
        <f t="shared" si="141"/>
        <v>9.0909090909090912E-2</v>
      </c>
      <c r="AO263">
        <v>504</v>
      </c>
      <c r="AP263">
        <v>23</v>
      </c>
      <c r="AQ263">
        <v>42</v>
      </c>
      <c r="AR263">
        <v>60</v>
      </c>
      <c r="AS263" s="6">
        <f t="shared" si="142"/>
        <v>4.5634920634920632E-2</v>
      </c>
      <c r="AT263" s="6">
        <f t="shared" si="143"/>
        <v>8.3333333333333329E-2</v>
      </c>
      <c r="AU263" s="6">
        <f t="shared" si="144"/>
        <v>0.11904761904761904</v>
      </c>
      <c r="AV263">
        <f t="shared" si="145"/>
        <v>2919</v>
      </c>
      <c r="AW263">
        <f t="shared" si="146"/>
        <v>295</v>
      </c>
      <c r="AX263">
        <f t="shared" si="147"/>
        <v>473</v>
      </c>
      <c r="AY263">
        <f t="shared" si="148"/>
        <v>737</v>
      </c>
      <c r="AZ263" s="6">
        <f t="shared" si="149"/>
        <v>0.10106200753682767</v>
      </c>
      <c r="BA263" s="6">
        <f t="shared" si="150"/>
        <v>0.16204179513532033</v>
      </c>
      <c r="BB263" s="6">
        <f t="shared" si="151"/>
        <v>0.2524837273038712</v>
      </c>
      <c r="BC263">
        <v>5603</v>
      </c>
      <c r="BD263">
        <v>798</v>
      </c>
      <c r="BE263">
        <v>77</v>
      </c>
      <c r="BF263" s="6">
        <f t="shared" si="152"/>
        <v>9.6491228070175433E-2</v>
      </c>
      <c r="BG263">
        <v>267</v>
      </c>
      <c r="BH263" s="6">
        <f t="shared" si="153"/>
        <v>0.33458646616541354</v>
      </c>
      <c r="BI263">
        <v>312</v>
      </c>
      <c r="BJ263" s="6">
        <f t="shared" si="154"/>
        <v>0.39097744360902253</v>
      </c>
      <c r="BK263">
        <v>720</v>
      </c>
      <c r="BL263">
        <v>85</v>
      </c>
      <c r="BM263" s="6">
        <f t="shared" si="155"/>
        <v>0.11805555555555555</v>
      </c>
      <c r="BN263">
        <v>292</v>
      </c>
      <c r="BO263" s="6">
        <f t="shared" si="156"/>
        <v>0.40555555555555556</v>
      </c>
      <c r="BP263">
        <v>345</v>
      </c>
      <c r="BQ263" s="6">
        <f t="shared" si="157"/>
        <v>0.47916666666666669</v>
      </c>
      <c r="BR263">
        <v>3957</v>
      </c>
      <c r="BS263">
        <v>4170</v>
      </c>
      <c r="BT263">
        <v>166</v>
      </c>
      <c r="BU263">
        <v>16</v>
      </c>
      <c r="BV263">
        <v>90</v>
      </c>
      <c r="BW263" s="67">
        <f t="shared" si="158"/>
        <v>0.63855421686746983</v>
      </c>
      <c r="BX263">
        <v>4888</v>
      </c>
      <c r="BY263">
        <v>2333</v>
      </c>
      <c r="BZ263" s="6">
        <f t="shared" si="159"/>
        <v>0.47729132569558103</v>
      </c>
      <c r="CA263">
        <v>1811</v>
      </c>
      <c r="CB263">
        <v>1756</v>
      </c>
      <c r="CC263" s="6">
        <f t="shared" si="160"/>
        <v>0.96963003865267805</v>
      </c>
    </row>
    <row r="264" spans="1:81" x14ac:dyDescent="0.3">
      <c r="A264" t="s">
        <v>629</v>
      </c>
      <c r="B264" t="s">
        <v>1086</v>
      </c>
      <c r="C264" t="s">
        <v>633</v>
      </c>
      <c r="D264" s="50">
        <v>1709455</v>
      </c>
      <c r="E264" t="s">
        <v>1063</v>
      </c>
      <c r="F264">
        <v>79</v>
      </c>
      <c r="G264">
        <v>79</v>
      </c>
      <c r="H264" s="6">
        <f t="shared" si="129"/>
        <v>1</v>
      </c>
      <c r="I264">
        <v>21</v>
      </c>
      <c r="J264">
        <v>11</v>
      </c>
      <c r="K264">
        <v>50</v>
      </c>
      <c r="L264">
        <v>15</v>
      </c>
      <c r="M264">
        <v>0</v>
      </c>
      <c r="N264">
        <v>0</v>
      </c>
      <c r="O264">
        <v>0</v>
      </c>
      <c r="P264">
        <v>0</v>
      </c>
      <c r="Q264" s="6" t="str">
        <f t="shared" si="130"/>
        <v>NA</v>
      </c>
      <c r="R264" s="6" t="str">
        <f t="shared" si="131"/>
        <v>NA</v>
      </c>
      <c r="S264" s="6" t="str">
        <f t="shared" si="132"/>
        <v>NA</v>
      </c>
      <c r="T264">
        <v>218</v>
      </c>
      <c r="U264">
        <v>15</v>
      </c>
      <c r="V264">
        <v>35</v>
      </c>
      <c r="W264">
        <v>51</v>
      </c>
      <c r="X264" s="6">
        <f t="shared" si="133"/>
        <v>6.8807339449541288E-2</v>
      </c>
      <c r="Y264" s="6">
        <f t="shared" si="134"/>
        <v>0.16055045871559634</v>
      </c>
      <c r="Z264" s="6">
        <f t="shared" si="135"/>
        <v>0.23394495412844038</v>
      </c>
      <c r="AA264">
        <v>59</v>
      </c>
      <c r="AB264">
        <v>2</v>
      </c>
      <c r="AC264">
        <v>4</v>
      </c>
      <c r="AD264">
        <v>4</v>
      </c>
      <c r="AE264" s="6">
        <f t="shared" si="136"/>
        <v>3.3898305084745763E-2</v>
      </c>
      <c r="AF264" s="6">
        <f t="shared" si="137"/>
        <v>6.7796610169491525E-2</v>
      </c>
      <c r="AG264" s="6">
        <f t="shared" si="138"/>
        <v>6.7796610169491525E-2</v>
      </c>
      <c r="AH264">
        <v>0</v>
      </c>
      <c r="AI264">
        <v>0</v>
      </c>
      <c r="AJ264">
        <v>0</v>
      </c>
      <c r="AK264">
        <v>0</v>
      </c>
      <c r="AL264" s="6" t="str">
        <f t="shared" si="139"/>
        <v>NA</v>
      </c>
      <c r="AM264" s="6" t="str">
        <f t="shared" si="140"/>
        <v>NA</v>
      </c>
      <c r="AN264" s="6" t="str">
        <f t="shared" si="141"/>
        <v>NA</v>
      </c>
      <c r="AO264">
        <v>315</v>
      </c>
      <c r="AP264">
        <v>12</v>
      </c>
      <c r="AQ264">
        <v>24</v>
      </c>
      <c r="AR264">
        <v>32</v>
      </c>
      <c r="AS264" s="6">
        <f t="shared" si="142"/>
        <v>3.8095238095238099E-2</v>
      </c>
      <c r="AT264" s="6">
        <f t="shared" si="143"/>
        <v>7.6190476190476197E-2</v>
      </c>
      <c r="AU264" s="6">
        <f t="shared" si="144"/>
        <v>0.10158730158730159</v>
      </c>
      <c r="AV264">
        <f t="shared" si="145"/>
        <v>592</v>
      </c>
      <c r="AW264">
        <f t="shared" si="146"/>
        <v>29</v>
      </c>
      <c r="AX264">
        <f t="shared" si="147"/>
        <v>63</v>
      </c>
      <c r="AY264">
        <f t="shared" si="148"/>
        <v>87</v>
      </c>
      <c r="AZ264" s="6">
        <f t="shared" si="149"/>
        <v>4.8986486486486486E-2</v>
      </c>
      <c r="BA264" s="6">
        <f t="shared" si="150"/>
        <v>0.10641891891891891</v>
      </c>
      <c r="BB264" s="6">
        <f t="shared" si="151"/>
        <v>0.14695945945945946</v>
      </c>
      <c r="BC264">
        <v>659</v>
      </c>
      <c r="BD264">
        <v>81</v>
      </c>
      <c r="BE264">
        <v>11</v>
      </c>
      <c r="BF264" s="6">
        <f t="shared" si="152"/>
        <v>0.13580246913580246</v>
      </c>
      <c r="BG264">
        <v>37</v>
      </c>
      <c r="BH264" s="6">
        <f t="shared" si="153"/>
        <v>0.4567901234567901</v>
      </c>
      <c r="BI264">
        <v>45</v>
      </c>
      <c r="BJ264" s="6">
        <f t="shared" si="154"/>
        <v>0.55555555555555558</v>
      </c>
      <c r="BK264">
        <v>123</v>
      </c>
      <c r="BL264">
        <v>11</v>
      </c>
      <c r="BM264" s="6">
        <f t="shared" si="155"/>
        <v>8.943089430894309E-2</v>
      </c>
      <c r="BN264">
        <v>22</v>
      </c>
      <c r="BO264" s="6">
        <f t="shared" si="156"/>
        <v>0.17886178861788618</v>
      </c>
      <c r="BP264">
        <v>30</v>
      </c>
      <c r="BQ264" s="6">
        <f t="shared" si="157"/>
        <v>0.24390243902439024</v>
      </c>
      <c r="BR264">
        <v>508</v>
      </c>
      <c r="BS264">
        <v>749</v>
      </c>
      <c r="BT264">
        <v>9</v>
      </c>
      <c r="BU264">
        <v>1</v>
      </c>
      <c r="BV264">
        <v>6</v>
      </c>
      <c r="BW264" s="67">
        <f t="shared" si="158"/>
        <v>0.77777777777777779</v>
      </c>
      <c r="BX264">
        <v>811</v>
      </c>
      <c r="BY264">
        <v>633</v>
      </c>
      <c r="BZ264" s="6">
        <f t="shared" si="159"/>
        <v>0.78051787916152893</v>
      </c>
      <c r="CA264">
        <v>261</v>
      </c>
      <c r="CB264">
        <v>240</v>
      </c>
      <c r="CC264" s="6">
        <f t="shared" si="160"/>
        <v>0.91954022988505746</v>
      </c>
    </row>
    <row r="265" spans="1:81" x14ac:dyDescent="0.3">
      <c r="A265" t="s">
        <v>629</v>
      </c>
      <c r="B265" t="s">
        <v>636</v>
      </c>
      <c r="C265" t="s">
        <v>637</v>
      </c>
      <c r="D265" s="50">
        <v>5663416</v>
      </c>
      <c r="E265" t="s">
        <v>1064</v>
      </c>
      <c r="F265">
        <v>426</v>
      </c>
      <c r="G265">
        <v>262</v>
      </c>
      <c r="H265" s="6">
        <f t="shared" si="129"/>
        <v>0.61502347417840375</v>
      </c>
      <c r="I265">
        <v>48</v>
      </c>
      <c r="J265">
        <v>28</v>
      </c>
      <c r="K265">
        <v>65</v>
      </c>
      <c r="L265">
        <v>34</v>
      </c>
      <c r="M265">
        <v>12</v>
      </c>
      <c r="N265">
        <v>3</v>
      </c>
      <c r="O265">
        <v>6</v>
      </c>
      <c r="P265">
        <v>7</v>
      </c>
      <c r="Q265" s="6">
        <f t="shared" si="130"/>
        <v>0.25</v>
      </c>
      <c r="R265" s="6">
        <f t="shared" si="131"/>
        <v>0.5</v>
      </c>
      <c r="S265" s="6">
        <f t="shared" si="132"/>
        <v>0.58333333333333337</v>
      </c>
      <c r="T265">
        <v>967</v>
      </c>
      <c r="U265">
        <v>66</v>
      </c>
      <c r="V265">
        <v>124</v>
      </c>
      <c r="W265">
        <v>176</v>
      </c>
      <c r="X265" s="6">
        <f t="shared" si="133"/>
        <v>6.8252326783867626E-2</v>
      </c>
      <c r="Y265" s="6">
        <f t="shared" si="134"/>
        <v>0.1282316442605998</v>
      </c>
      <c r="Z265" s="6">
        <f t="shared" si="135"/>
        <v>0.18200620475698034</v>
      </c>
      <c r="AA265">
        <v>98</v>
      </c>
      <c r="AB265">
        <v>5</v>
      </c>
      <c r="AC265">
        <v>10</v>
      </c>
      <c r="AD265">
        <v>16</v>
      </c>
      <c r="AE265" s="6">
        <f t="shared" si="136"/>
        <v>5.1020408163265307E-2</v>
      </c>
      <c r="AF265" s="6">
        <f t="shared" si="137"/>
        <v>0.10204081632653061</v>
      </c>
      <c r="AG265" s="6">
        <f t="shared" si="138"/>
        <v>0.16326530612244897</v>
      </c>
      <c r="AH265">
        <v>0</v>
      </c>
      <c r="AI265">
        <v>0</v>
      </c>
      <c r="AJ265">
        <v>0</v>
      </c>
      <c r="AK265">
        <v>0</v>
      </c>
      <c r="AL265" s="6" t="str">
        <f t="shared" si="139"/>
        <v>NA</v>
      </c>
      <c r="AM265" s="6" t="str">
        <f t="shared" si="140"/>
        <v>NA</v>
      </c>
      <c r="AN265" s="6" t="str">
        <f t="shared" si="141"/>
        <v>NA</v>
      </c>
      <c r="AO265">
        <v>202</v>
      </c>
      <c r="AP265">
        <v>7</v>
      </c>
      <c r="AQ265">
        <v>8</v>
      </c>
      <c r="AR265">
        <v>23</v>
      </c>
      <c r="AS265" s="6">
        <f t="shared" si="142"/>
        <v>3.4653465346534656E-2</v>
      </c>
      <c r="AT265" s="6">
        <f t="shared" si="143"/>
        <v>3.9603960396039604E-2</v>
      </c>
      <c r="AU265" s="6">
        <f t="shared" si="144"/>
        <v>0.11386138613861387</v>
      </c>
      <c r="AV265">
        <f t="shared" si="145"/>
        <v>1279</v>
      </c>
      <c r="AW265">
        <f t="shared" si="146"/>
        <v>81</v>
      </c>
      <c r="AX265">
        <f t="shared" si="147"/>
        <v>148</v>
      </c>
      <c r="AY265">
        <f t="shared" si="148"/>
        <v>222</v>
      </c>
      <c r="AZ265" s="6">
        <f t="shared" si="149"/>
        <v>6.3330727130570752E-2</v>
      </c>
      <c r="BA265" s="6">
        <f t="shared" si="150"/>
        <v>0.11571540265832682</v>
      </c>
      <c r="BB265" s="6">
        <f t="shared" si="151"/>
        <v>0.17357310398749023</v>
      </c>
      <c r="BC265">
        <v>2171</v>
      </c>
      <c r="BD265">
        <v>331</v>
      </c>
      <c r="BE265">
        <v>54</v>
      </c>
      <c r="BF265" s="6">
        <f t="shared" si="152"/>
        <v>0.16314199395770393</v>
      </c>
      <c r="BG265">
        <v>117</v>
      </c>
      <c r="BH265" s="6">
        <f t="shared" si="153"/>
        <v>0.35347432024169184</v>
      </c>
      <c r="BI265">
        <v>152</v>
      </c>
      <c r="BJ265" s="6">
        <f t="shared" si="154"/>
        <v>0.45921450151057402</v>
      </c>
      <c r="BK265">
        <v>160</v>
      </c>
      <c r="BL265">
        <v>39</v>
      </c>
      <c r="BM265" s="6">
        <f t="shared" si="155"/>
        <v>0.24374999999999999</v>
      </c>
      <c r="BN265">
        <v>24</v>
      </c>
      <c r="BO265" s="6">
        <f t="shared" si="156"/>
        <v>0.15</v>
      </c>
      <c r="BP265">
        <v>61</v>
      </c>
      <c r="BQ265" s="6">
        <f t="shared" si="157"/>
        <v>0.38124999999999998</v>
      </c>
      <c r="BR265">
        <v>1534</v>
      </c>
      <c r="BS265">
        <v>1756</v>
      </c>
      <c r="BT265">
        <v>101</v>
      </c>
      <c r="BU265">
        <v>8</v>
      </c>
      <c r="BV265">
        <v>7</v>
      </c>
      <c r="BW265" s="67">
        <f t="shared" si="158"/>
        <v>0.14851485148514851</v>
      </c>
      <c r="BX265">
        <v>1965</v>
      </c>
      <c r="BY265">
        <v>836</v>
      </c>
      <c r="BZ265" s="6">
        <f t="shared" si="159"/>
        <v>0.42544529262086517</v>
      </c>
      <c r="CA265">
        <v>1198</v>
      </c>
      <c r="CB265">
        <v>1136</v>
      </c>
      <c r="CC265" s="6">
        <f t="shared" si="160"/>
        <v>0.94824707846410683</v>
      </c>
    </row>
    <row r="266" spans="1:81" x14ac:dyDescent="0.3">
      <c r="A266" t="s">
        <v>629</v>
      </c>
      <c r="B266" t="s">
        <v>638</v>
      </c>
      <c r="C266" t="s">
        <v>639</v>
      </c>
      <c r="D266" s="50">
        <v>274756</v>
      </c>
      <c r="E266" t="s">
        <v>1063</v>
      </c>
      <c r="F266">
        <v>0</v>
      </c>
      <c r="G266">
        <v>0</v>
      </c>
      <c r="H266" s="6" t="str">
        <f t="shared" si="129"/>
        <v>NA</v>
      </c>
      <c r="I266">
        <v>23</v>
      </c>
      <c r="J266">
        <v>19</v>
      </c>
      <c r="K266">
        <v>23</v>
      </c>
      <c r="L266">
        <v>19</v>
      </c>
      <c r="M266">
        <v>0</v>
      </c>
      <c r="N266">
        <v>0</v>
      </c>
      <c r="O266">
        <v>0</v>
      </c>
      <c r="P266">
        <v>0</v>
      </c>
      <c r="Q266" s="6" t="str">
        <f t="shared" si="130"/>
        <v>NA</v>
      </c>
      <c r="R266" s="6" t="str">
        <f t="shared" si="131"/>
        <v>NA</v>
      </c>
      <c r="S266" s="6" t="str">
        <f t="shared" si="132"/>
        <v>NA</v>
      </c>
      <c r="T266">
        <v>79</v>
      </c>
      <c r="U266">
        <v>6</v>
      </c>
      <c r="V266">
        <v>11</v>
      </c>
      <c r="W266">
        <v>17</v>
      </c>
      <c r="X266" s="6">
        <f t="shared" si="133"/>
        <v>7.5949367088607597E-2</v>
      </c>
      <c r="Y266" s="6">
        <f t="shared" si="134"/>
        <v>0.13924050632911392</v>
      </c>
      <c r="Z266" s="6">
        <f t="shared" si="135"/>
        <v>0.21518987341772153</v>
      </c>
      <c r="AA266">
        <v>0</v>
      </c>
      <c r="AB266">
        <v>0</v>
      </c>
      <c r="AC266">
        <v>0</v>
      </c>
      <c r="AD266">
        <v>0</v>
      </c>
      <c r="AE266" s="6" t="str">
        <f t="shared" si="136"/>
        <v>NA</v>
      </c>
      <c r="AF266" s="6" t="str">
        <f t="shared" si="137"/>
        <v>NA</v>
      </c>
      <c r="AG266" s="6" t="str">
        <f t="shared" si="138"/>
        <v>NA</v>
      </c>
      <c r="AH266">
        <v>0</v>
      </c>
      <c r="AI266">
        <v>0</v>
      </c>
      <c r="AJ266">
        <v>0</v>
      </c>
      <c r="AK266">
        <v>0</v>
      </c>
      <c r="AL266" s="6" t="str">
        <f t="shared" si="139"/>
        <v>NA</v>
      </c>
      <c r="AM266" s="6" t="str">
        <f t="shared" si="140"/>
        <v>NA</v>
      </c>
      <c r="AN266" s="6" t="str">
        <f t="shared" si="141"/>
        <v>NA</v>
      </c>
      <c r="AO266">
        <v>33</v>
      </c>
      <c r="AP266">
        <v>2</v>
      </c>
      <c r="AQ266">
        <v>2</v>
      </c>
      <c r="AR266">
        <v>2</v>
      </c>
      <c r="AS266" s="6">
        <f t="shared" si="142"/>
        <v>6.0606060606060608E-2</v>
      </c>
      <c r="AT266" s="6">
        <f t="shared" si="143"/>
        <v>6.0606060606060608E-2</v>
      </c>
      <c r="AU266" s="6">
        <f t="shared" si="144"/>
        <v>6.0606060606060608E-2</v>
      </c>
      <c r="AV266">
        <f t="shared" si="145"/>
        <v>112</v>
      </c>
      <c r="AW266">
        <f t="shared" si="146"/>
        <v>8</v>
      </c>
      <c r="AX266">
        <f t="shared" si="147"/>
        <v>13</v>
      </c>
      <c r="AY266">
        <f t="shared" si="148"/>
        <v>19</v>
      </c>
      <c r="AZ266" s="6">
        <f t="shared" si="149"/>
        <v>7.1428571428571425E-2</v>
      </c>
      <c r="BA266" s="6">
        <f t="shared" si="150"/>
        <v>0.11607142857142858</v>
      </c>
      <c r="BB266" s="6">
        <f t="shared" si="151"/>
        <v>0.16964285714285715</v>
      </c>
      <c r="BC266">
        <v>224</v>
      </c>
      <c r="BD266">
        <v>20</v>
      </c>
      <c r="BE266">
        <v>4</v>
      </c>
      <c r="BF266" s="6">
        <f t="shared" si="152"/>
        <v>0.2</v>
      </c>
      <c r="BG266">
        <v>6</v>
      </c>
      <c r="BH266" s="6">
        <f t="shared" si="153"/>
        <v>0.3</v>
      </c>
      <c r="BI266">
        <v>8</v>
      </c>
      <c r="BJ266" s="6">
        <f t="shared" si="154"/>
        <v>0.4</v>
      </c>
      <c r="BK266">
        <v>22</v>
      </c>
      <c r="BL266">
        <v>3</v>
      </c>
      <c r="BM266" s="6">
        <f t="shared" si="155"/>
        <v>0.13636363636363635</v>
      </c>
      <c r="BN266">
        <v>3</v>
      </c>
      <c r="BO266" s="6">
        <f t="shared" si="156"/>
        <v>0.13636363636363635</v>
      </c>
      <c r="BP266">
        <v>6</v>
      </c>
      <c r="BQ266" s="6">
        <f t="shared" si="157"/>
        <v>0.27272727272727271</v>
      </c>
      <c r="BR266">
        <v>183</v>
      </c>
      <c r="BS266">
        <v>203</v>
      </c>
      <c r="BT266">
        <v>0</v>
      </c>
      <c r="BU266">
        <v>0</v>
      </c>
      <c r="BV266">
        <v>0</v>
      </c>
      <c r="BW266" s="67" t="str">
        <f t="shared" si="158"/>
        <v>NA</v>
      </c>
      <c r="BX266">
        <v>193</v>
      </c>
      <c r="BY266">
        <v>89</v>
      </c>
      <c r="BZ266" s="6">
        <f t="shared" si="159"/>
        <v>0.46113989637305697</v>
      </c>
      <c r="CA266">
        <v>78</v>
      </c>
      <c r="CB266">
        <v>66</v>
      </c>
      <c r="CC266" s="6">
        <f t="shared" si="160"/>
        <v>0.84615384615384615</v>
      </c>
    </row>
    <row r="267" spans="1:81" x14ac:dyDescent="0.3">
      <c r="A267" t="s">
        <v>629</v>
      </c>
      <c r="B267" t="s">
        <v>640</v>
      </c>
      <c r="C267" t="s">
        <v>641</v>
      </c>
      <c r="D267" s="50">
        <v>9472298</v>
      </c>
      <c r="E267" t="s">
        <v>1064</v>
      </c>
      <c r="F267">
        <v>690</v>
      </c>
      <c r="G267">
        <v>674</v>
      </c>
      <c r="H267" s="6">
        <f t="shared" si="129"/>
        <v>0.97681159420289854</v>
      </c>
      <c r="I267">
        <v>37</v>
      </c>
      <c r="J267">
        <v>22</v>
      </c>
      <c r="K267">
        <v>52</v>
      </c>
      <c r="L267">
        <v>26</v>
      </c>
      <c r="M267">
        <v>45</v>
      </c>
      <c r="N267">
        <v>12</v>
      </c>
      <c r="O267">
        <v>14</v>
      </c>
      <c r="P267">
        <v>20</v>
      </c>
      <c r="Q267" s="6">
        <f t="shared" si="130"/>
        <v>0.26666666666666666</v>
      </c>
      <c r="R267" s="6">
        <f t="shared" si="131"/>
        <v>0.31111111111111112</v>
      </c>
      <c r="S267" s="6">
        <f t="shared" si="132"/>
        <v>0.44444444444444442</v>
      </c>
      <c r="T267">
        <v>1519</v>
      </c>
      <c r="U267">
        <v>257</v>
      </c>
      <c r="V267">
        <v>374</v>
      </c>
      <c r="W267">
        <v>547</v>
      </c>
      <c r="X267" s="6">
        <f t="shared" si="133"/>
        <v>0.16919025674786042</v>
      </c>
      <c r="Y267" s="6">
        <f t="shared" si="134"/>
        <v>0.24621461487820934</v>
      </c>
      <c r="Z267" s="6">
        <f t="shared" si="135"/>
        <v>0.36010533245556287</v>
      </c>
      <c r="AA267">
        <v>277</v>
      </c>
      <c r="AB267">
        <v>27</v>
      </c>
      <c r="AC267">
        <v>43</v>
      </c>
      <c r="AD267">
        <v>74</v>
      </c>
      <c r="AE267" s="6">
        <f t="shared" si="136"/>
        <v>9.7472924187725629E-2</v>
      </c>
      <c r="AF267" s="6">
        <f t="shared" si="137"/>
        <v>0.1552346570397112</v>
      </c>
      <c r="AG267" s="6">
        <f t="shared" si="138"/>
        <v>0.26714801444043323</v>
      </c>
      <c r="AH267">
        <v>0</v>
      </c>
      <c r="AI267">
        <v>0</v>
      </c>
      <c r="AJ267">
        <v>0</v>
      </c>
      <c r="AK267">
        <v>0</v>
      </c>
      <c r="AL267" s="6" t="str">
        <f t="shared" si="139"/>
        <v>NA</v>
      </c>
      <c r="AM267" s="6" t="str">
        <f t="shared" si="140"/>
        <v>NA</v>
      </c>
      <c r="AN267" s="6" t="str">
        <f t="shared" si="141"/>
        <v>NA</v>
      </c>
      <c r="AO267">
        <v>453</v>
      </c>
      <c r="AP267">
        <v>28</v>
      </c>
      <c r="AQ267">
        <v>73</v>
      </c>
      <c r="AR267">
        <v>99</v>
      </c>
      <c r="AS267" s="6">
        <f t="shared" si="142"/>
        <v>6.1810154525386317E-2</v>
      </c>
      <c r="AT267" s="6">
        <f t="shared" si="143"/>
        <v>0.16114790286975716</v>
      </c>
      <c r="AU267" s="6">
        <f t="shared" si="144"/>
        <v>0.2185430463576159</v>
      </c>
      <c r="AV267">
        <f t="shared" si="145"/>
        <v>2294</v>
      </c>
      <c r="AW267">
        <f t="shared" si="146"/>
        <v>324</v>
      </c>
      <c r="AX267">
        <f t="shared" si="147"/>
        <v>504</v>
      </c>
      <c r="AY267">
        <f t="shared" si="148"/>
        <v>740</v>
      </c>
      <c r="AZ267" s="6">
        <f t="shared" si="149"/>
        <v>0.14123801220575413</v>
      </c>
      <c r="BA267" s="6">
        <f t="shared" si="150"/>
        <v>0.21970357454228423</v>
      </c>
      <c r="BB267" s="6">
        <f t="shared" si="151"/>
        <v>0.32258064516129031</v>
      </c>
      <c r="BC267">
        <v>5094</v>
      </c>
      <c r="BD267">
        <v>448</v>
      </c>
      <c r="BE267">
        <v>51</v>
      </c>
      <c r="BF267" s="6">
        <f t="shared" si="152"/>
        <v>0.11383928571428571</v>
      </c>
      <c r="BG267">
        <v>81</v>
      </c>
      <c r="BH267" s="6">
        <f t="shared" si="153"/>
        <v>0.18080357142857142</v>
      </c>
      <c r="BI267">
        <v>107</v>
      </c>
      <c r="BJ267" s="6">
        <f t="shared" si="154"/>
        <v>0.23883928571428573</v>
      </c>
      <c r="BK267">
        <v>297</v>
      </c>
      <c r="BL267">
        <v>40</v>
      </c>
      <c r="BM267" s="6">
        <f t="shared" si="155"/>
        <v>0.13468013468013468</v>
      </c>
      <c r="BN267">
        <v>80</v>
      </c>
      <c r="BO267" s="6">
        <f t="shared" si="156"/>
        <v>0.26936026936026936</v>
      </c>
      <c r="BP267">
        <v>111</v>
      </c>
      <c r="BQ267" s="6">
        <f t="shared" si="157"/>
        <v>0.37373737373737376</v>
      </c>
      <c r="BR267">
        <v>3193</v>
      </c>
      <c r="BS267">
        <v>3382</v>
      </c>
      <c r="BT267">
        <v>135</v>
      </c>
      <c r="BU267">
        <v>19</v>
      </c>
      <c r="BV267">
        <v>46</v>
      </c>
      <c r="BW267" s="67">
        <f t="shared" si="158"/>
        <v>0.48148148148148145</v>
      </c>
      <c r="BX267">
        <v>4188</v>
      </c>
      <c r="BY267">
        <v>1923</v>
      </c>
      <c r="BZ267" s="6">
        <f t="shared" si="159"/>
        <v>0.45916905444126077</v>
      </c>
      <c r="CA267">
        <v>1250</v>
      </c>
      <c r="CB267">
        <v>1204</v>
      </c>
      <c r="CC267" s="6">
        <f t="shared" si="160"/>
        <v>0.96319999999999995</v>
      </c>
    </row>
    <row r="268" spans="1:81" x14ac:dyDescent="0.3">
      <c r="A268" t="s">
        <v>629</v>
      </c>
      <c r="B268" t="s">
        <v>642</v>
      </c>
      <c r="C268" t="s">
        <v>643</v>
      </c>
      <c r="D268" s="50">
        <v>4054963</v>
      </c>
      <c r="E268" t="s">
        <v>1064</v>
      </c>
      <c r="F268">
        <v>210</v>
      </c>
      <c r="G268">
        <v>186</v>
      </c>
      <c r="H268" s="6">
        <f t="shared" si="129"/>
        <v>0.88571428571428568</v>
      </c>
      <c r="I268">
        <v>56</v>
      </c>
      <c r="J268">
        <v>34</v>
      </c>
      <c r="K268">
        <v>74</v>
      </c>
      <c r="L268">
        <v>35</v>
      </c>
      <c r="M268">
        <v>0</v>
      </c>
      <c r="N268">
        <v>0</v>
      </c>
      <c r="O268">
        <v>0</v>
      </c>
      <c r="P268">
        <v>0</v>
      </c>
      <c r="Q268" s="6" t="str">
        <f t="shared" si="130"/>
        <v>NA</v>
      </c>
      <c r="R268" s="6" t="str">
        <f t="shared" si="131"/>
        <v>NA</v>
      </c>
      <c r="S268" s="6" t="str">
        <f t="shared" si="132"/>
        <v>NA</v>
      </c>
      <c r="T268">
        <v>438</v>
      </c>
      <c r="U268">
        <v>42</v>
      </c>
      <c r="V268">
        <v>63</v>
      </c>
      <c r="W268">
        <v>113</v>
      </c>
      <c r="X268" s="6">
        <f t="shared" si="133"/>
        <v>9.5890410958904104E-2</v>
      </c>
      <c r="Y268" s="6">
        <f t="shared" si="134"/>
        <v>0.14383561643835616</v>
      </c>
      <c r="Z268" s="6">
        <f t="shared" si="135"/>
        <v>0.25799086757990869</v>
      </c>
      <c r="AA268">
        <v>127</v>
      </c>
      <c r="AB268">
        <v>7</v>
      </c>
      <c r="AC268">
        <v>17</v>
      </c>
      <c r="AD268">
        <v>40</v>
      </c>
      <c r="AE268" s="6">
        <f t="shared" si="136"/>
        <v>5.5118110236220472E-2</v>
      </c>
      <c r="AF268" s="6">
        <f t="shared" si="137"/>
        <v>0.13385826771653545</v>
      </c>
      <c r="AG268" s="6">
        <f t="shared" si="138"/>
        <v>0.31496062992125984</v>
      </c>
      <c r="AH268">
        <v>0</v>
      </c>
      <c r="AI268">
        <v>0</v>
      </c>
      <c r="AJ268">
        <v>0</v>
      </c>
      <c r="AK268">
        <v>0</v>
      </c>
      <c r="AL268" s="6" t="str">
        <f t="shared" si="139"/>
        <v>NA</v>
      </c>
      <c r="AM268" s="6" t="str">
        <f t="shared" si="140"/>
        <v>NA</v>
      </c>
      <c r="AN268" s="6" t="str">
        <f t="shared" si="141"/>
        <v>NA</v>
      </c>
      <c r="AO268">
        <v>228</v>
      </c>
      <c r="AP268">
        <v>5</v>
      </c>
      <c r="AQ268">
        <v>11</v>
      </c>
      <c r="AR268">
        <v>22</v>
      </c>
      <c r="AS268" s="6">
        <f t="shared" si="142"/>
        <v>2.1929824561403508E-2</v>
      </c>
      <c r="AT268" s="6">
        <f t="shared" si="143"/>
        <v>4.8245614035087717E-2</v>
      </c>
      <c r="AU268" s="6">
        <f t="shared" si="144"/>
        <v>9.6491228070175433E-2</v>
      </c>
      <c r="AV268">
        <f t="shared" si="145"/>
        <v>793</v>
      </c>
      <c r="AW268">
        <f t="shared" si="146"/>
        <v>54</v>
      </c>
      <c r="AX268">
        <f t="shared" si="147"/>
        <v>91</v>
      </c>
      <c r="AY268">
        <f t="shared" si="148"/>
        <v>175</v>
      </c>
      <c r="AZ268" s="6">
        <f t="shared" si="149"/>
        <v>6.8095838587641871E-2</v>
      </c>
      <c r="BA268" s="6">
        <f t="shared" si="150"/>
        <v>0.11475409836065574</v>
      </c>
      <c r="BB268" s="6">
        <f t="shared" si="151"/>
        <v>0.22068095838587642</v>
      </c>
      <c r="BC268">
        <v>1883</v>
      </c>
      <c r="BD268">
        <v>227</v>
      </c>
      <c r="BE268">
        <v>38</v>
      </c>
      <c r="BF268" s="6">
        <f t="shared" si="152"/>
        <v>0.16740088105726872</v>
      </c>
      <c r="BG268">
        <v>84</v>
      </c>
      <c r="BH268" s="6">
        <f t="shared" si="153"/>
        <v>0.37004405286343611</v>
      </c>
      <c r="BI268">
        <v>113</v>
      </c>
      <c r="BJ268" s="6">
        <f t="shared" si="154"/>
        <v>0.49779735682819382</v>
      </c>
      <c r="BK268">
        <v>170</v>
      </c>
      <c r="BL268">
        <v>33</v>
      </c>
      <c r="BM268" s="6">
        <f t="shared" si="155"/>
        <v>0.19411764705882353</v>
      </c>
      <c r="BN268">
        <v>44</v>
      </c>
      <c r="BO268" s="6">
        <f t="shared" si="156"/>
        <v>0.25882352941176473</v>
      </c>
      <c r="BP268">
        <v>75</v>
      </c>
      <c r="BQ268" s="6">
        <f t="shared" si="157"/>
        <v>0.44117647058823528</v>
      </c>
      <c r="BR268">
        <v>1246</v>
      </c>
      <c r="BS268">
        <v>1356</v>
      </c>
      <c r="BT268">
        <v>0</v>
      </c>
      <c r="BU268">
        <v>0</v>
      </c>
      <c r="BV268">
        <v>0</v>
      </c>
      <c r="BW268" s="67" t="str">
        <f t="shared" si="158"/>
        <v>NA</v>
      </c>
      <c r="BX268">
        <v>1646</v>
      </c>
      <c r="BY268">
        <v>975</v>
      </c>
      <c r="BZ268" s="6">
        <f t="shared" si="159"/>
        <v>0.59234507897934385</v>
      </c>
      <c r="CA268">
        <v>577</v>
      </c>
      <c r="CB268">
        <v>549</v>
      </c>
      <c r="CC268" s="6">
        <f t="shared" si="160"/>
        <v>0.95147313691507795</v>
      </c>
    </row>
    <row r="269" spans="1:81" x14ac:dyDescent="0.3">
      <c r="A269" t="s">
        <v>629</v>
      </c>
      <c r="B269" t="s">
        <v>644</v>
      </c>
      <c r="C269" t="s">
        <v>645</v>
      </c>
      <c r="D269" s="50">
        <v>12207363</v>
      </c>
      <c r="E269" t="s">
        <v>1064</v>
      </c>
      <c r="F269">
        <v>910</v>
      </c>
      <c r="G269">
        <v>811</v>
      </c>
      <c r="H269" s="6">
        <f t="shared" si="129"/>
        <v>0.89120879120879126</v>
      </c>
      <c r="I269">
        <v>39</v>
      </c>
      <c r="J269">
        <v>20</v>
      </c>
      <c r="K269">
        <v>54</v>
      </c>
      <c r="L269">
        <v>22</v>
      </c>
      <c r="M269">
        <v>151</v>
      </c>
      <c r="N269">
        <v>17</v>
      </c>
      <c r="O269">
        <v>38</v>
      </c>
      <c r="P269">
        <v>51</v>
      </c>
      <c r="Q269" s="6">
        <f t="shared" si="130"/>
        <v>0.11258278145695365</v>
      </c>
      <c r="R269" s="6">
        <f t="shared" si="131"/>
        <v>0.25165562913907286</v>
      </c>
      <c r="S269" s="6">
        <f t="shared" si="132"/>
        <v>0.33774834437086093</v>
      </c>
      <c r="T269">
        <v>1182</v>
      </c>
      <c r="U269">
        <v>112</v>
      </c>
      <c r="V269">
        <v>183</v>
      </c>
      <c r="W269">
        <v>271</v>
      </c>
      <c r="X269" s="6">
        <f t="shared" si="133"/>
        <v>9.475465313028765E-2</v>
      </c>
      <c r="Y269" s="6">
        <f t="shared" si="134"/>
        <v>0.1548223350253807</v>
      </c>
      <c r="Z269" s="6">
        <f t="shared" si="135"/>
        <v>0.22927241962774958</v>
      </c>
      <c r="AA269">
        <v>116</v>
      </c>
      <c r="AB269">
        <v>7</v>
      </c>
      <c r="AC269">
        <v>16</v>
      </c>
      <c r="AD269">
        <v>25</v>
      </c>
      <c r="AE269" s="6">
        <f t="shared" si="136"/>
        <v>6.0344827586206899E-2</v>
      </c>
      <c r="AF269" s="6">
        <f t="shared" si="137"/>
        <v>0.13793103448275862</v>
      </c>
      <c r="AG269" s="6">
        <f t="shared" si="138"/>
        <v>0.21551724137931033</v>
      </c>
      <c r="AH269">
        <v>3</v>
      </c>
      <c r="AI269">
        <v>1</v>
      </c>
      <c r="AJ269">
        <v>1</v>
      </c>
      <c r="AK269">
        <v>2</v>
      </c>
      <c r="AL269" s="6">
        <f t="shared" si="139"/>
        <v>0.33333333333333331</v>
      </c>
      <c r="AM269" s="6">
        <f t="shared" si="140"/>
        <v>0.33333333333333331</v>
      </c>
      <c r="AN269" s="6">
        <f t="shared" si="141"/>
        <v>0.66666666666666663</v>
      </c>
      <c r="AO269">
        <v>286</v>
      </c>
      <c r="AP269">
        <v>16</v>
      </c>
      <c r="AQ269">
        <v>29</v>
      </c>
      <c r="AR269">
        <v>37</v>
      </c>
      <c r="AS269" s="6">
        <f t="shared" si="142"/>
        <v>5.5944055944055944E-2</v>
      </c>
      <c r="AT269" s="6">
        <f t="shared" si="143"/>
        <v>0.10139860139860139</v>
      </c>
      <c r="AU269" s="6">
        <f t="shared" si="144"/>
        <v>0.12937062937062938</v>
      </c>
      <c r="AV269">
        <f t="shared" si="145"/>
        <v>1738</v>
      </c>
      <c r="AW269">
        <f t="shared" si="146"/>
        <v>153</v>
      </c>
      <c r="AX269">
        <f t="shared" si="147"/>
        <v>267</v>
      </c>
      <c r="AY269">
        <f t="shared" si="148"/>
        <v>386</v>
      </c>
      <c r="AZ269" s="6">
        <f t="shared" si="149"/>
        <v>8.8032220943613348E-2</v>
      </c>
      <c r="BA269" s="6">
        <f t="shared" si="150"/>
        <v>0.15362485615650173</v>
      </c>
      <c r="BB269" s="6">
        <f t="shared" si="151"/>
        <v>0.22209436133486765</v>
      </c>
      <c r="BC269">
        <v>5123</v>
      </c>
      <c r="BD269">
        <v>688</v>
      </c>
      <c r="BE269">
        <v>53</v>
      </c>
      <c r="BF269" s="6">
        <f t="shared" si="152"/>
        <v>7.7034883720930231E-2</v>
      </c>
      <c r="BG269">
        <v>311</v>
      </c>
      <c r="BH269" s="6">
        <f t="shared" si="153"/>
        <v>0.45203488372093026</v>
      </c>
      <c r="BI269">
        <v>335</v>
      </c>
      <c r="BJ269" s="6">
        <f t="shared" si="154"/>
        <v>0.48691860465116277</v>
      </c>
      <c r="BK269">
        <v>426</v>
      </c>
      <c r="BL269">
        <v>56</v>
      </c>
      <c r="BM269" s="6">
        <f t="shared" si="155"/>
        <v>0.13145539906103287</v>
      </c>
      <c r="BN269">
        <v>153</v>
      </c>
      <c r="BO269" s="6">
        <f t="shared" si="156"/>
        <v>0.35915492957746481</v>
      </c>
      <c r="BP269">
        <v>190</v>
      </c>
      <c r="BQ269" s="6">
        <f t="shared" si="157"/>
        <v>0.4460093896713615</v>
      </c>
      <c r="BR269">
        <v>3637</v>
      </c>
      <c r="BS269">
        <v>4024</v>
      </c>
      <c r="BT269">
        <v>316</v>
      </c>
      <c r="BU269">
        <v>20</v>
      </c>
      <c r="BV269">
        <v>196</v>
      </c>
      <c r="BW269" s="67">
        <f t="shared" si="158"/>
        <v>0.68354430379746833</v>
      </c>
      <c r="BX269">
        <v>4751</v>
      </c>
      <c r="BY269">
        <v>1934</v>
      </c>
      <c r="BZ269" s="6">
        <f t="shared" si="159"/>
        <v>0.40707219532729949</v>
      </c>
      <c r="CA269">
        <v>1045</v>
      </c>
      <c r="CB269">
        <v>1012</v>
      </c>
      <c r="CC269" s="6">
        <f t="shared" si="160"/>
        <v>0.96842105263157896</v>
      </c>
    </row>
    <row r="270" spans="1:81" x14ac:dyDescent="0.3">
      <c r="A270" t="s">
        <v>629</v>
      </c>
      <c r="B270" t="s">
        <v>646</v>
      </c>
      <c r="C270" t="s">
        <v>647</v>
      </c>
      <c r="D270" s="50">
        <v>217267</v>
      </c>
      <c r="E270" t="s">
        <v>1063</v>
      </c>
      <c r="F270">
        <v>31</v>
      </c>
      <c r="G270">
        <v>27</v>
      </c>
      <c r="H270" s="6">
        <f t="shared" si="129"/>
        <v>0.87096774193548387</v>
      </c>
      <c r="I270">
        <v>48</v>
      </c>
      <c r="J270">
        <v>33</v>
      </c>
      <c r="K270">
        <v>59</v>
      </c>
      <c r="L270">
        <v>34</v>
      </c>
      <c r="M270">
        <v>0</v>
      </c>
      <c r="N270">
        <v>0</v>
      </c>
      <c r="O270">
        <v>0</v>
      </c>
      <c r="P270">
        <v>0</v>
      </c>
      <c r="Q270" s="6" t="str">
        <f t="shared" si="130"/>
        <v>NA</v>
      </c>
      <c r="R270" s="6" t="str">
        <f t="shared" si="131"/>
        <v>NA</v>
      </c>
      <c r="S270" s="6" t="str">
        <f t="shared" si="132"/>
        <v>NA</v>
      </c>
      <c r="T270">
        <v>175</v>
      </c>
      <c r="U270">
        <v>14</v>
      </c>
      <c r="V270">
        <v>31</v>
      </c>
      <c r="W270">
        <v>53</v>
      </c>
      <c r="X270" s="6">
        <f t="shared" si="133"/>
        <v>0.08</v>
      </c>
      <c r="Y270" s="6">
        <f t="shared" si="134"/>
        <v>0.17714285714285713</v>
      </c>
      <c r="Z270" s="6">
        <f t="shared" si="135"/>
        <v>0.30285714285714288</v>
      </c>
      <c r="AA270">
        <v>17</v>
      </c>
      <c r="AB270">
        <v>0</v>
      </c>
      <c r="AC270">
        <v>0</v>
      </c>
      <c r="AD270">
        <v>0</v>
      </c>
      <c r="AE270" s="6">
        <f t="shared" si="136"/>
        <v>0</v>
      </c>
      <c r="AF270" s="6">
        <f t="shared" si="137"/>
        <v>0</v>
      </c>
      <c r="AG270" s="6">
        <f t="shared" si="138"/>
        <v>0</v>
      </c>
      <c r="AH270">
        <v>0</v>
      </c>
      <c r="AI270">
        <v>0</v>
      </c>
      <c r="AJ270">
        <v>0</v>
      </c>
      <c r="AK270">
        <v>0</v>
      </c>
      <c r="AL270" s="6" t="str">
        <f t="shared" si="139"/>
        <v>NA</v>
      </c>
      <c r="AM270" s="6" t="str">
        <f t="shared" si="140"/>
        <v>NA</v>
      </c>
      <c r="AN270" s="6" t="str">
        <f t="shared" si="141"/>
        <v>NA</v>
      </c>
      <c r="AO270">
        <v>40</v>
      </c>
      <c r="AP270">
        <v>0</v>
      </c>
      <c r="AQ270">
        <v>0</v>
      </c>
      <c r="AR270">
        <v>5</v>
      </c>
      <c r="AS270" s="6">
        <f t="shared" si="142"/>
        <v>0</v>
      </c>
      <c r="AT270" s="6">
        <f t="shared" si="143"/>
        <v>0</v>
      </c>
      <c r="AU270" s="6">
        <f t="shared" si="144"/>
        <v>0.125</v>
      </c>
      <c r="AV270">
        <f t="shared" si="145"/>
        <v>232</v>
      </c>
      <c r="AW270">
        <f t="shared" si="146"/>
        <v>14</v>
      </c>
      <c r="AX270">
        <f t="shared" si="147"/>
        <v>31</v>
      </c>
      <c r="AY270">
        <f t="shared" si="148"/>
        <v>58</v>
      </c>
      <c r="AZ270" s="6">
        <f t="shared" si="149"/>
        <v>6.0344827586206899E-2</v>
      </c>
      <c r="BA270" s="6">
        <f t="shared" si="150"/>
        <v>0.1336206896551724</v>
      </c>
      <c r="BB270" s="6">
        <f t="shared" si="151"/>
        <v>0.25</v>
      </c>
      <c r="BC270">
        <v>543</v>
      </c>
      <c r="BD270">
        <v>36</v>
      </c>
      <c r="BE270">
        <v>4</v>
      </c>
      <c r="BF270" s="6">
        <f t="shared" si="152"/>
        <v>0.1111111111111111</v>
      </c>
      <c r="BG270">
        <v>9</v>
      </c>
      <c r="BH270" s="6">
        <f t="shared" si="153"/>
        <v>0.25</v>
      </c>
      <c r="BI270">
        <v>13</v>
      </c>
      <c r="BJ270" s="6">
        <f t="shared" si="154"/>
        <v>0.3611111111111111</v>
      </c>
      <c r="BK270">
        <v>27</v>
      </c>
      <c r="BL270">
        <v>5</v>
      </c>
      <c r="BM270" s="6">
        <f t="shared" si="155"/>
        <v>0.18518518518518517</v>
      </c>
      <c r="BN270">
        <v>4</v>
      </c>
      <c r="BO270" s="6">
        <f t="shared" si="156"/>
        <v>0.14814814814814814</v>
      </c>
      <c r="BP270">
        <v>8</v>
      </c>
      <c r="BQ270" s="6">
        <f t="shared" si="157"/>
        <v>0.29629629629629628</v>
      </c>
      <c r="BR270">
        <v>401</v>
      </c>
      <c r="BS270">
        <v>442</v>
      </c>
      <c r="BT270">
        <v>0</v>
      </c>
      <c r="BU270">
        <v>0</v>
      </c>
      <c r="BV270">
        <v>0</v>
      </c>
      <c r="BW270" s="67" t="str">
        <f t="shared" si="158"/>
        <v>NA</v>
      </c>
      <c r="BX270">
        <v>493</v>
      </c>
      <c r="BY270">
        <v>226</v>
      </c>
      <c r="BZ270" s="6">
        <f t="shared" si="159"/>
        <v>0.45841784989858014</v>
      </c>
      <c r="CA270">
        <v>68</v>
      </c>
      <c r="CB270">
        <v>60</v>
      </c>
      <c r="CC270" s="6">
        <f t="shared" si="160"/>
        <v>0.88235294117647056</v>
      </c>
    </row>
    <row r="271" spans="1:81" x14ac:dyDescent="0.3">
      <c r="A271" t="s">
        <v>629</v>
      </c>
      <c r="B271" t="s">
        <v>1003</v>
      </c>
      <c r="C271" t="s">
        <v>649</v>
      </c>
      <c r="D271" s="50">
        <v>1689334</v>
      </c>
      <c r="E271" t="s">
        <v>1063</v>
      </c>
      <c r="F271">
        <v>142</v>
      </c>
      <c r="G271">
        <v>126</v>
      </c>
      <c r="H271" s="6">
        <f t="shared" si="129"/>
        <v>0.88732394366197187</v>
      </c>
      <c r="I271">
        <v>24</v>
      </c>
      <c r="J271">
        <v>13</v>
      </c>
      <c r="K271">
        <v>60</v>
      </c>
      <c r="L271">
        <v>15</v>
      </c>
      <c r="M271">
        <v>0</v>
      </c>
      <c r="N271">
        <v>0</v>
      </c>
      <c r="O271">
        <v>0</v>
      </c>
      <c r="P271">
        <v>0</v>
      </c>
      <c r="Q271" s="6" t="str">
        <f t="shared" si="130"/>
        <v>NA</v>
      </c>
      <c r="R271" s="6" t="str">
        <f t="shared" si="131"/>
        <v>NA</v>
      </c>
      <c r="S271" s="6" t="str">
        <f t="shared" si="132"/>
        <v>NA</v>
      </c>
      <c r="T271">
        <v>768</v>
      </c>
      <c r="U271">
        <v>54</v>
      </c>
      <c r="V271">
        <v>107</v>
      </c>
      <c r="W271">
        <v>159</v>
      </c>
      <c r="X271" s="6">
        <f t="shared" si="133"/>
        <v>7.03125E-2</v>
      </c>
      <c r="Y271" s="6">
        <f t="shared" si="134"/>
        <v>0.13932291666666666</v>
      </c>
      <c r="Z271" s="6">
        <f t="shared" si="135"/>
        <v>0.20703125</v>
      </c>
      <c r="AA271">
        <v>21</v>
      </c>
      <c r="AB271">
        <v>2</v>
      </c>
      <c r="AC271">
        <v>3</v>
      </c>
      <c r="AD271">
        <v>3</v>
      </c>
      <c r="AE271" s="6">
        <f t="shared" si="136"/>
        <v>9.5238095238095233E-2</v>
      </c>
      <c r="AF271" s="6">
        <f t="shared" si="137"/>
        <v>0.14285714285714285</v>
      </c>
      <c r="AG271" s="6">
        <f t="shared" si="138"/>
        <v>0.14285714285714285</v>
      </c>
      <c r="AH271">
        <v>0</v>
      </c>
      <c r="AI271">
        <v>0</v>
      </c>
      <c r="AJ271">
        <v>0</v>
      </c>
      <c r="AK271">
        <v>0</v>
      </c>
      <c r="AL271" s="6" t="str">
        <f t="shared" si="139"/>
        <v>NA</v>
      </c>
      <c r="AM271" s="6" t="str">
        <f t="shared" si="140"/>
        <v>NA</v>
      </c>
      <c r="AN271" s="6" t="str">
        <f t="shared" si="141"/>
        <v>NA</v>
      </c>
      <c r="AO271">
        <v>934</v>
      </c>
      <c r="AP271">
        <v>4</v>
      </c>
      <c r="AQ271">
        <v>9</v>
      </c>
      <c r="AR271">
        <v>18</v>
      </c>
      <c r="AS271" s="6">
        <f t="shared" si="142"/>
        <v>4.2826552462526769E-3</v>
      </c>
      <c r="AT271" s="6">
        <f t="shared" si="143"/>
        <v>9.6359743040685224E-3</v>
      </c>
      <c r="AU271" s="6">
        <f t="shared" si="144"/>
        <v>1.9271948608137045E-2</v>
      </c>
      <c r="AV271">
        <f t="shared" si="145"/>
        <v>1723</v>
      </c>
      <c r="AW271">
        <f t="shared" si="146"/>
        <v>60</v>
      </c>
      <c r="AX271">
        <f t="shared" si="147"/>
        <v>119</v>
      </c>
      <c r="AY271">
        <f t="shared" si="148"/>
        <v>180</v>
      </c>
      <c r="AZ271" s="6">
        <f t="shared" si="149"/>
        <v>3.4822983168891465E-2</v>
      </c>
      <c r="BA271" s="6">
        <f t="shared" si="150"/>
        <v>6.9065583284968077E-2</v>
      </c>
      <c r="BB271" s="6">
        <f t="shared" si="151"/>
        <v>0.1044689495066744</v>
      </c>
      <c r="BC271">
        <v>1824</v>
      </c>
      <c r="BD271">
        <v>159</v>
      </c>
      <c r="BE271">
        <v>13</v>
      </c>
      <c r="BF271" s="6">
        <f t="shared" si="152"/>
        <v>8.1761006289308172E-2</v>
      </c>
      <c r="BG271">
        <v>20</v>
      </c>
      <c r="BH271" s="6">
        <f t="shared" si="153"/>
        <v>0.12578616352201258</v>
      </c>
      <c r="BI271">
        <v>30</v>
      </c>
      <c r="BJ271" s="6">
        <f t="shared" si="154"/>
        <v>0.18867924528301888</v>
      </c>
      <c r="BK271">
        <v>38</v>
      </c>
      <c r="BL271">
        <v>3</v>
      </c>
      <c r="BM271" s="6">
        <f t="shared" si="155"/>
        <v>7.8947368421052627E-2</v>
      </c>
      <c r="BN271">
        <v>3</v>
      </c>
      <c r="BO271" s="6">
        <f t="shared" si="156"/>
        <v>7.8947368421052627E-2</v>
      </c>
      <c r="BP271">
        <v>4</v>
      </c>
      <c r="BQ271" s="6">
        <f t="shared" si="157"/>
        <v>0.10526315789473684</v>
      </c>
      <c r="BR271">
        <v>1400</v>
      </c>
      <c r="BS271">
        <v>1609</v>
      </c>
      <c r="BT271">
        <v>0</v>
      </c>
      <c r="BU271">
        <v>0</v>
      </c>
      <c r="BV271">
        <v>0</v>
      </c>
      <c r="BW271" s="67" t="str">
        <f t="shared" si="158"/>
        <v>NA</v>
      </c>
      <c r="BX271">
        <v>1678</v>
      </c>
      <c r="BY271">
        <v>917</v>
      </c>
      <c r="BZ271" s="6">
        <f t="shared" si="159"/>
        <v>0.54648390941597136</v>
      </c>
      <c r="CA271">
        <v>420</v>
      </c>
      <c r="CB271">
        <v>390</v>
      </c>
      <c r="CC271" s="6">
        <f t="shared" si="160"/>
        <v>0.9285714285714286</v>
      </c>
    </row>
    <row r="272" spans="1:81" x14ac:dyDescent="0.3">
      <c r="A272" t="s">
        <v>629</v>
      </c>
      <c r="B272" t="s">
        <v>650</v>
      </c>
      <c r="C272" t="s">
        <v>651</v>
      </c>
      <c r="D272" s="50">
        <v>3529625</v>
      </c>
      <c r="E272" t="s">
        <v>1064</v>
      </c>
      <c r="F272">
        <v>99</v>
      </c>
      <c r="G272">
        <v>97</v>
      </c>
      <c r="H272" s="6">
        <f t="shared" si="129"/>
        <v>0.97979797979797978</v>
      </c>
      <c r="I272">
        <v>36</v>
      </c>
      <c r="J272">
        <v>24</v>
      </c>
      <c r="K272">
        <v>44</v>
      </c>
      <c r="L272">
        <v>26</v>
      </c>
      <c r="M272">
        <v>35</v>
      </c>
      <c r="N272">
        <v>6</v>
      </c>
      <c r="O272">
        <v>7</v>
      </c>
      <c r="P272">
        <v>10</v>
      </c>
      <c r="Q272" s="6">
        <f t="shared" si="130"/>
        <v>0.17142857142857143</v>
      </c>
      <c r="R272" s="6">
        <f t="shared" si="131"/>
        <v>0.2</v>
      </c>
      <c r="S272" s="6">
        <f t="shared" si="132"/>
        <v>0.2857142857142857</v>
      </c>
      <c r="T272">
        <v>302</v>
      </c>
      <c r="U272">
        <v>16</v>
      </c>
      <c r="V272">
        <v>32</v>
      </c>
      <c r="W272">
        <v>51</v>
      </c>
      <c r="X272" s="6">
        <f t="shared" si="133"/>
        <v>5.2980132450331126E-2</v>
      </c>
      <c r="Y272" s="6">
        <f t="shared" si="134"/>
        <v>0.10596026490066225</v>
      </c>
      <c r="Z272" s="6">
        <f t="shared" si="135"/>
        <v>0.16887417218543047</v>
      </c>
      <c r="AA272">
        <v>43</v>
      </c>
      <c r="AB272">
        <v>8</v>
      </c>
      <c r="AC272">
        <v>13</v>
      </c>
      <c r="AD272">
        <v>14</v>
      </c>
      <c r="AE272" s="6">
        <f t="shared" si="136"/>
        <v>0.18604651162790697</v>
      </c>
      <c r="AF272" s="6">
        <f t="shared" si="137"/>
        <v>0.30232558139534882</v>
      </c>
      <c r="AG272" s="6">
        <f t="shared" si="138"/>
        <v>0.32558139534883723</v>
      </c>
      <c r="AH272">
        <v>0</v>
      </c>
      <c r="AI272">
        <v>0</v>
      </c>
      <c r="AJ272">
        <v>0</v>
      </c>
      <c r="AK272">
        <v>0</v>
      </c>
      <c r="AL272" s="6" t="str">
        <f t="shared" si="139"/>
        <v>NA</v>
      </c>
      <c r="AM272" s="6" t="str">
        <f t="shared" si="140"/>
        <v>NA</v>
      </c>
      <c r="AN272" s="6" t="str">
        <f t="shared" si="141"/>
        <v>NA</v>
      </c>
      <c r="AO272">
        <v>122</v>
      </c>
      <c r="AP272">
        <v>7</v>
      </c>
      <c r="AQ272">
        <v>7</v>
      </c>
      <c r="AR272">
        <v>14</v>
      </c>
      <c r="AS272" s="6">
        <f t="shared" si="142"/>
        <v>5.737704918032787E-2</v>
      </c>
      <c r="AT272" s="6">
        <f t="shared" si="143"/>
        <v>5.737704918032787E-2</v>
      </c>
      <c r="AU272" s="6">
        <f t="shared" si="144"/>
        <v>0.11475409836065574</v>
      </c>
      <c r="AV272">
        <f t="shared" si="145"/>
        <v>502</v>
      </c>
      <c r="AW272">
        <f t="shared" si="146"/>
        <v>37</v>
      </c>
      <c r="AX272">
        <f t="shared" si="147"/>
        <v>59</v>
      </c>
      <c r="AY272">
        <f t="shared" si="148"/>
        <v>89</v>
      </c>
      <c r="AZ272" s="6">
        <f t="shared" si="149"/>
        <v>7.370517928286853E-2</v>
      </c>
      <c r="BA272" s="6">
        <f t="shared" si="150"/>
        <v>0.11752988047808766</v>
      </c>
      <c r="BB272" s="6">
        <f t="shared" si="151"/>
        <v>0.17729083665338646</v>
      </c>
      <c r="BC272">
        <v>897</v>
      </c>
      <c r="BD272">
        <v>196</v>
      </c>
      <c r="BE272">
        <v>15</v>
      </c>
      <c r="BF272" s="6">
        <f t="shared" si="152"/>
        <v>7.6530612244897961E-2</v>
      </c>
      <c r="BG272">
        <v>93</v>
      </c>
      <c r="BH272" s="6">
        <f t="shared" si="153"/>
        <v>0.47448979591836737</v>
      </c>
      <c r="BI272">
        <v>105</v>
      </c>
      <c r="BJ272" s="6">
        <f t="shared" si="154"/>
        <v>0.5357142857142857</v>
      </c>
      <c r="BK272">
        <v>39</v>
      </c>
      <c r="BL272">
        <v>1</v>
      </c>
      <c r="BM272" s="6">
        <f t="shared" si="155"/>
        <v>2.564102564102564E-2</v>
      </c>
      <c r="BN272">
        <v>15</v>
      </c>
      <c r="BO272" s="6">
        <f t="shared" si="156"/>
        <v>0.38461538461538464</v>
      </c>
      <c r="BP272">
        <v>16</v>
      </c>
      <c r="BQ272" s="6">
        <f t="shared" si="157"/>
        <v>0.41025641025641024</v>
      </c>
      <c r="BR272">
        <v>651</v>
      </c>
      <c r="BS272">
        <v>795</v>
      </c>
      <c r="BT272">
        <v>45</v>
      </c>
      <c r="BU272">
        <v>3</v>
      </c>
      <c r="BV272">
        <v>27</v>
      </c>
      <c r="BW272" s="67">
        <f t="shared" si="158"/>
        <v>0.66666666666666663</v>
      </c>
      <c r="BX272">
        <v>833</v>
      </c>
      <c r="BY272">
        <v>372</v>
      </c>
      <c r="BZ272" s="6">
        <f t="shared" si="159"/>
        <v>0.44657863145258103</v>
      </c>
      <c r="CA272">
        <v>603</v>
      </c>
      <c r="CB272">
        <v>564</v>
      </c>
      <c r="CC272" s="6">
        <f t="shared" si="160"/>
        <v>0.93532338308457708</v>
      </c>
    </row>
    <row r="273" spans="1:81" x14ac:dyDescent="0.3">
      <c r="A273" t="s">
        <v>629</v>
      </c>
      <c r="B273" t="s">
        <v>652</v>
      </c>
      <c r="C273" t="s">
        <v>653</v>
      </c>
      <c r="D273" s="50">
        <v>329297</v>
      </c>
      <c r="E273" t="s">
        <v>1063</v>
      </c>
      <c r="F273">
        <v>203</v>
      </c>
      <c r="G273">
        <v>203</v>
      </c>
      <c r="H273" s="6">
        <f t="shared" si="129"/>
        <v>1</v>
      </c>
      <c r="I273">
        <v>73</v>
      </c>
      <c r="J273">
        <v>41</v>
      </c>
      <c r="K273">
        <v>100</v>
      </c>
      <c r="L273">
        <v>59</v>
      </c>
      <c r="M273">
        <v>0</v>
      </c>
      <c r="N273">
        <v>0</v>
      </c>
      <c r="O273">
        <v>0</v>
      </c>
      <c r="P273">
        <v>0</v>
      </c>
      <c r="Q273" s="6" t="str">
        <f t="shared" si="130"/>
        <v>NA</v>
      </c>
      <c r="R273" s="6" t="str">
        <f t="shared" si="131"/>
        <v>NA</v>
      </c>
      <c r="S273" s="6" t="str">
        <f t="shared" si="132"/>
        <v>NA</v>
      </c>
      <c r="T273">
        <v>0</v>
      </c>
      <c r="U273">
        <v>0</v>
      </c>
      <c r="V273">
        <v>0</v>
      </c>
      <c r="W273">
        <v>0</v>
      </c>
      <c r="X273" s="6" t="str">
        <f t="shared" si="133"/>
        <v>NA</v>
      </c>
      <c r="Y273" s="6" t="str">
        <f t="shared" si="134"/>
        <v>NA</v>
      </c>
      <c r="Z273" s="6" t="str">
        <f t="shared" si="135"/>
        <v>NA</v>
      </c>
      <c r="AA273">
        <v>25</v>
      </c>
      <c r="AB273">
        <v>1</v>
      </c>
      <c r="AC273">
        <v>2</v>
      </c>
      <c r="AD273">
        <v>3</v>
      </c>
      <c r="AE273" s="6">
        <f t="shared" si="136"/>
        <v>0.04</v>
      </c>
      <c r="AF273" s="6">
        <f t="shared" si="137"/>
        <v>0.08</v>
      </c>
      <c r="AG273" s="6">
        <f t="shared" si="138"/>
        <v>0.12</v>
      </c>
      <c r="AH273">
        <v>0</v>
      </c>
      <c r="AI273">
        <v>0</v>
      </c>
      <c r="AJ273">
        <v>0</v>
      </c>
      <c r="AK273">
        <v>0</v>
      </c>
      <c r="AL273" s="6" t="str">
        <f t="shared" si="139"/>
        <v>NA</v>
      </c>
      <c r="AM273" s="6" t="str">
        <f t="shared" si="140"/>
        <v>NA</v>
      </c>
      <c r="AN273" s="6" t="str">
        <f t="shared" si="141"/>
        <v>NA</v>
      </c>
      <c r="AO273">
        <v>7</v>
      </c>
      <c r="AP273">
        <v>0</v>
      </c>
      <c r="AQ273">
        <v>0</v>
      </c>
      <c r="AR273">
        <v>0</v>
      </c>
      <c r="AS273" s="6">
        <f t="shared" si="142"/>
        <v>0</v>
      </c>
      <c r="AT273" s="6">
        <f t="shared" si="143"/>
        <v>0</v>
      </c>
      <c r="AU273" s="6">
        <f t="shared" si="144"/>
        <v>0</v>
      </c>
      <c r="AV273">
        <f t="shared" si="145"/>
        <v>32</v>
      </c>
      <c r="AW273">
        <f t="shared" si="146"/>
        <v>1</v>
      </c>
      <c r="AX273">
        <f t="shared" si="147"/>
        <v>2</v>
      </c>
      <c r="AY273">
        <f t="shared" si="148"/>
        <v>3</v>
      </c>
      <c r="AZ273" s="6">
        <f t="shared" si="149"/>
        <v>3.125E-2</v>
      </c>
      <c r="BA273" s="6">
        <f t="shared" si="150"/>
        <v>6.25E-2</v>
      </c>
      <c r="BB273" s="6">
        <f t="shared" si="151"/>
        <v>9.375E-2</v>
      </c>
      <c r="BC273">
        <v>571</v>
      </c>
      <c r="BD273">
        <v>18</v>
      </c>
      <c r="BE273">
        <v>0</v>
      </c>
      <c r="BF273" s="6">
        <f t="shared" si="152"/>
        <v>0</v>
      </c>
      <c r="BG273">
        <v>0</v>
      </c>
      <c r="BH273" s="6">
        <f t="shared" si="153"/>
        <v>0</v>
      </c>
      <c r="BI273">
        <v>0</v>
      </c>
      <c r="BJ273" s="6">
        <f t="shared" si="154"/>
        <v>0</v>
      </c>
      <c r="BK273">
        <v>54</v>
      </c>
      <c r="BL273">
        <v>1</v>
      </c>
      <c r="BM273" s="6">
        <f t="shared" si="155"/>
        <v>1.8518518518518517E-2</v>
      </c>
      <c r="BN273">
        <v>1</v>
      </c>
      <c r="BO273" s="6">
        <f t="shared" si="156"/>
        <v>1.8518518518518517E-2</v>
      </c>
      <c r="BP273">
        <v>2</v>
      </c>
      <c r="BQ273" s="6">
        <f t="shared" si="157"/>
        <v>3.7037037037037035E-2</v>
      </c>
      <c r="BR273">
        <v>464</v>
      </c>
      <c r="BS273">
        <v>492</v>
      </c>
      <c r="BT273">
        <v>0</v>
      </c>
      <c r="BU273">
        <v>0</v>
      </c>
      <c r="BV273">
        <v>0</v>
      </c>
      <c r="BW273" s="67" t="str">
        <f t="shared" si="158"/>
        <v>NA</v>
      </c>
      <c r="BX273">
        <v>422</v>
      </c>
      <c r="BY273">
        <v>155</v>
      </c>
      <c r="BZ273" s="6">
        <f t="shared" si="159"/>
        <v>0.36729857819905215</v>
      </c>
      <c r="CA273">
        <v>85</v>
      </c>
      <c r="CB273">
        <v>73</v>
      </c>
      <c r="CC273" s="6">
        <f t="shared" si="160"/>
        <v>0.85882352941176465</v>
      </c>
    </row>
    <row r="274" spans="1:81" x14ac:dyDescent="0.3">
      <c r="A274" t="s">
        <v>629</v>
      </c>
      <c r="B274" t="s">
        <v>1004</v>
      </c>
      <c r="C274" t="s">
        <v>655</v>
      </c>
      <c r="D274" s="50">
        <v>199474</v>
      </c>
      <c r="E274" t="s">
        <v>1063</v>
      </c>
      <c r="F274">
        <v>152</v>
      </c>
      <c r="G274">
        <v>152</v>
      </c>
      <c r="H274" s="6">
        <f t="shared" si="129"/>
        <v>1</v>
      </c>
      <c r="I274">
        <v>29</v>
      </c>
      <c r="J274">
        <v>8</v>
      </c>
      <c r="K274">
        <v>159</v>
      </c>
      <c r="L274">
        <v>14</v>
      </c>
      <c r="M274">
        <v>0</v>
      </c>
      <c r="N274">
        <v>0</v>
      </c>
      <c r="O274">
        <v>0</v>
      </c>
      <c r="P274">
        <v>0</v>
      </c>
      <c r="Q274" s="6" t="str">
        <f t="shared" si="130"/>
        <v>NA</v>
      </c>
      <c r="R274" s="6" t="str">
        <f t="shared" si="131"/>
        <v>NA</v>
      </c>
      <c r="S274" s="6" t="str">
        <f t="shared" si="132"/>
        <v>NA</v>
      </c>
      <c r="T274">
        <v>21</v>
      </c>
      <c r="U274">
        <v>6</v>
      </c>
      <c r="V274">
        <v>6</v>
      </c>
      <c r="W274">
        <v>6</v>
      </c>
      <c r="X274" s="6">
        <f t="shared" si="133"/>
        <v>0.2857142857142857</v>
      </c>
      <c r="Y274" s="6">
        <f t="shared" si="134"/>
        <v>0.2857142857142857</v>
      </c>
      <c r="Z274" s="6">
        <f t="shared" si="135"/>
        <v>0.2857142857142857</v>
      </c>
      <c r="AA274">
        <v>31</v>
      </c>
      <c r="AB274">
        <v>0</v>
      </c>
      <c r="AC274">
        <v>3</v>
      </c>
      <c r="AD274">
        <v>7</v>
      </c>
      <c r="AE274" s="6">
        <f t="shared" si="136"/>
        <v>0</v>
      </c>
      <c r="AF274" s="6">
        <f t="shared" si="137"/>
        <v>9.6774193548387094E-2</v>
      </c>
      <c r="AG274" s="6">
        <f t="shared" si="138"/>
        <v>0.22580645161290322</v>
      </c>
      <c r="AH274">
        <v>0</v>
      </c>
      <c r="AI274">
        <v>0</v>
      </c>
      <c r="AJ274">
        <v>0</v>
      </c>
      <c r="AK274">
        <v>0</v>
      </c>
      <c r="AL274" s="6" t="str">
        <f t="shared" si="139"/>
        <v>NA</v>
      </c>
      <c r="AM274" s="6" t="str">
        <f t="shared" si="140"/>
        <v>NA</v>
      </c>
      <c r="AN274" s="6" t="str">
        <f t="shared" si="141"/>
        <v>NA</v>
      </c>
      <c r="AO274">
        <v>115</v>
      </c>
      <c r="AP274">
        <v>2</v>
      </c>
      <c r="AQ274">
        <v>2</v>
      </c>
      <c r="AR274">
        <v>5</v>
      </c>
      <c r="AS274" s="6">
        <f t="shared" si="142"/>
        <v>1.7391304347826087E-2</v>
      </c>
      <c r="AT274" s="6">
        <f t="shared" si="143"/>
        <v>1.7391304347826087E-2</v>
      </c>
      <c r="AU274" s="6">
        <f t="shared" si="144"/>
        <v>4.3478260869565216E-2</v>
      </c>
      <c r="AV274">
        <f t="shared" si="145"/>
        <v>167</v>
      </c>
      <c r="AW274">
        <f t="shared" si="146"/>
        <v>8</v>
      </c>
      <c r="AX274">
        <f t="shared" si="147"/>
        <v>11</v>
      </c>
      <c r="AY274">
        <f t="shared" si="148"/>
        <v>18</v>
      </c>
      <c r="AZ274" s="6">
        <f t="shared" si="149"/>
        <v>4.790419161676647E-2</v>
      </c>
      <c r="BA274" s="6">
        <f t="shared" si="150"/>
        <v>6.5868263473053898E-2</v>
      </c>
      <c r="BB274" s="6">
        <f t="shared" si="151"/>
        <v>0.10778443113772455</v>
      </c>
      <c r="BC274">
        <v>586</v>
      </c>
      <c r="BD274">
        <v>49</v>
      </c>
      <c r="BE274">
        <v>2</v>
      </c>
      <c r="BF274" s="6">
        <f t="shared" si="152"/>
        <v>4.0816326530612242E-2</v>
      </c>
      <c r="BG274">
        <v>6</v>
      </c>
      <c r="BH274" s="6">
        <f t="shared" si="153"/>
        <v>0.12244897959183673</v>
      </c>
      <c r="BI274">
        <v>8</v>
      </c>
      <c r="BJ274" s="6">
        <f t="shared" si="154"/>
        <v>0.16326530612244897</v>
      </c>
      <c r="BK274">
        <v>19</v>
      </c>
      <c r="BL274">
        <v>2</v>
      </c>
      <c r="BM274" s="6">
        <f t="shared" si="155"/>
        <v>0.10526315789473684</v>
      </c>
      <c r="BN274">
        <v>3</v>
      </c>
      <c r="BO274" s="6">
        <f t="shared" si="156"/>
        <v>0.15789473684210525</v>
      </c>
      <c r="BP274">
        <v>5</v>
      </c>
      <c r="BQ274" s="6">
        <f t="shared" si="157"/>
        <v>0.26315789473684209</v>
      </c>
      <c r="BR274">
        <v>499</v>
      </c>
      <c r="BS274">
        <v>573</v>
      </c>
      <c r="BT274">
        <v>0</v>
      </c>
      <c r="BU274">
        <v>0</v>
      </c>
      <c r="BV274">
        <v>0</v>
      </c>
      <c r="BW274" s="67" t="str">
        <f t="shared" si="158"/>
        <v>NA</v>
      </c>
      <c r="BX274">
        <v>558</v>
      </c>
      <c r="BY274">
        <v>276</v>
      </c>
      <c r="BZ274" s="6">
        <f t="shared" si="159"/>
        <v>0.4946236559139785</v>
      </c>
      <c r="CA274">
        <v>36</v>
      </c>
      <c r="CB274">
        <v>32</v>
      </c>
      <c r="CC274" s="6">
        <f t="shared" si="160"/>
        <v>0.88888888888888884</v>
      </c>
    </row>
    <row r="275" spans="1:81" x14ac:dyDescent="0.3">
      <c r="A275" t="s">
        <v>629</v>
      </c>
      <c r="B275" t="s">
        <v>656</v>
      </c>
      <c r="C275" t="s">
        <v>657</v>
      </c>
      <c r="D275" s="50"/>
      <c r="F275">
        <v>0</v>
      </c>
      <c r="G275">
        <v>0</v>
      </c>
      <c r="H275" s="6" t="str">
        <f t="shared" si="129"/>
        <v>NA</v>
      </c>
      <c r="I275">
        <v>145</v>
      </c>
      <c r="J275">
        <v>109</v>
      </c>
      <c r="K275">
        <v>145</v>
      </c>
      <c r="L275">
        <v>109</v>
      </c>
      <c r="M275">
        <v>1</v>
      </c>
      <c r="N275">
        <v>0</v>
      </c>
      <c r="O275">
        <v>0</v>
      </c>
      <c r="P275">
        <v>0</v>
      </c>
      <c r="Q275" s="6">
        <f t="shared" si="130"/>
        <v>0</v>
      </c>
      <c r="R275" s="6">
        <f t="shared" si="131"/>
        <v>0</v>
      </c>
      <c r="S275" s="6">
        <f t="shared" si="132"/>
        <v>0</v>
      </c>
      <c r="T275">
        <v>49</v>
      </c>
      <c r="U275">
        <v>0</v>
      </c>
      <c r="V275">
        <v>2</v>
      </c>
      <c r="W275">
        <v>2</v>
      </c>
      <c r="X275" s="6">
        <f t="shared" si="133"/>
        <v>0</v>
      </c>
      <c r="Y275" s="6">
        <f t="shared" si="134"/>
        <v>4.0816326530612242E-2</v>
      </c>
      <c r="Z275" s="6">
        <f t="shared" si="135"/>
        <v>4.0816326530612242E-2</v>
      </c>
      <c r="AA275">
        <v>0</v>
      </c>
      <c r="AB275">
        <v>0</v>
      </c>
      <c r="AC275">
        <v>0</v>
      </c>
      <c r="AD275">
        <v>0</v>
      </c>
      <c r="AE275" s="6" t="str">
        <f t="shared" si="136"/>
        <v>NA</v>
      </c>
      <c r="AF275" s="6" t="str">
        <f t="shared" si="137"/>
        <v>NA</v>
      </c>
      <c r="AG275" s="6" t="str">
        <f t="shared" si="138"/>
        <v>NA</v>
      </c>
      <c r="AH275">
        <v>0</v>
      </c>
      <c r="AI275">
        <v>0</v>
      </c>
      <c r="AJ275">
        <v>0</v>
      </c>
      <c r="AK275">
        <v>0</v>
      </c>
      <c r="AL275" s="6" t="str">
        <f t="shared" si="139"/>
        <v>NA</v>
      </c>
      <c r="AM275" s="6" t="str">
        <f t="shared" si="140"/>
        <v>NA</v>
      </c>
      <c r="AN275" s="6" t="str">
        <f t="shared" si="141"/>
        <v>NA</v>
      </c>
      <c r="AO275">
        <v>25</v>
      </c>
      <c r="AP275">
        <v>0</v>
      </c>
      <c r="AQ275">
        <v>0</v>
      </c>
      <c r="AR275">
        <v>0</v>
      </c>
      <c r="AS275" s="6">
        <f t="shared" si="142"/>
        <v>0</v>
      </c>
      <c r="AT275" s="6">
        <f t="shared" si="143"/>
        <v>0</v>
      </c>
      <c r="AU275" s="6">
        <f t="shared" si="144"/>
        <v>0</v>
      </c>
      <c r="AV275">
        <f t="shared" si="145"/>
        <v>75</v>
      </c>
      <c r="AW275">
        <f t="shared" si="146"/>
        <v>0</v>
      </c>
      <c r="AX275">
        <f t="shared" si="147"/>
        <v>2</v>
      </c>
      <c r="AY275">
        <f t="shared" si="148"/>
        <v>2</v>
      </c>
      <c r="AZ275" s="6">
        <f t="shared" si="149"/>
        <v>0</v>
      </c>
      <c r="BA275" s="6">
        <f t="shared" si="150"/>
        <v>2.6666666666666668E-2</v>
      </c>
      <c r="BB275" s="6">
        <f t="shared" si="151"/>
        <v>2.6666666666666668E-2</v>
      </c>
      <c r="BC275">
        <v>75</v>
      </c>
      <c r="BD275">
        <v>13</v>
      </c>
      <c r="BE275">
        <v>0</v>
      </c>
      <c r="BF275" s="6">
        <f t="shared" si="152"/>
        <v>0</v>
      </c>
      <c r="BG275">
        <v>6</v>
      </c>
      <c r="BH275" s="6">
        <f t="shared" si="153"/>
        <v>0.46153846153846156</v>
      </c>
      <c r="BI275">
        <v>6</v>
      </c>
      <c r="BJ275" s="6">
        <f t="shared" si="154"/>
        <v>0.46153846153846156</v>
      </c>
      <c r="BK275">
        <v>3</v>
      </c>
      <c r="BL275">
        <v>0</v>
      </c>
      <c r="BM275" s="6">
        <f t="shared" si="155"/>
        <v>0</v>
      </c>
      <c r="BN275">
        <v>2</v>
      </c>
      <c r="BO275" s="6">
        <f t="shared" si="156"/>
        <v>0.66666666666666663</v>
      </c>
      <c r="BP275">
        <v>2</v>
      </c>
      <c r="BQ275" s="6">
        <f t="shared" si="157"/>
        <v>0.66666666666666663</v>
      </c>
      <c r="BR275">
        <v>45</v>
      </c>
      <c r="BS275">
        <v>202</v>
      </c>
      <c r="BT275">
        <v>4</v>
      </c>
      <c r="BU275">
        <v>1</v>
      </c>
      <c r="BV275">
        <v>2</v>
      </c>
      <c r="BW275" s="67">
        <f t="shared" si="158"/>
        <v>0.75</v>
      </c>
      <c r="BX275">
        <v>93</v>
      </c>
      <c r="BY275">
        <v>84</v>
      </c>
      <c r="BZ275" s="6">
        <f t="shared" si="159"/>
        <v>0.90322580645161288</v>
      </c>
      <c r="CA275">
        <v>103</v>
      </c>
      <c r="CB275">
        <v>96</v>
      </c>
      <c r="CC275" s="6">
        <f t="shared" si="160"/>
        <v>0.93203883495145634</v>
      </c>
    </row>
    <row r="276" spans="1:81" x14ac:dyDescent="0.3">
      <c r="A276" t="s">
        <v>629</v>
      </c>
      <c r="B276" t="s">
        <v>1005</v>
      </c>
      <c r="C276" t="s">
        <v>659</v>
      </c>
      <c r="D276" s="50">
        <v>3248035</v>
      </c>
      <c r="E276" t="s">
        <v>1063</v>
      </c>
      <c r="F276">
        <v>128</v>
      </c>
      <c r="G276">
        <v>92</v>
      </c>
      <c r="H276" s="6">
        <f t="shared" si="129"/>
        <v>0.71875</v>
      </c>
      <c r="I276">
        <v>42</v>
      </c>
      <c r="J276">
        <v>31</v>
      </c>
      <c r="K276">
        <v>52</v>
      </c>
      <c r="L276">
        <v>37</v>
      </c>
      <c r="M276">
        <v>0</v>
      </c>
      <c r="N276">
        <v>0</v>
      </c>
      <c r="O276">
        <v>0</v>
      </c>
      <c r="P276">
        <v>0</v>
      </c>
      <c r="Q276" s="6" t="str">
        <f t="shared" si="130"/>
        <v>NA</v>
      </c>
      <c r="R276" s="6" t="str">
        <f t="shared" si="131"/>
        <v>NA</v>
      </c>
      <c r="S276" s="6" t="str">
        <f t="shared" si="132"/>
        <v>NA</v>
      </c>
      <c r="T276">
        <v>254</v>
      </c>
      <c r="U276">
        <v>17</v>
      </c>
      <c r="V276">
        <v>30</v>
      </c>
      <c r="W276">
        <v>51</v>
      </c>
      <c r="X276" s="6">
        <f t="shared" si="133"/>
        <v>6.6929133858267723E-2</v>
      </c>
      <c r="Y276" s="6">
        <f t="shared" si="134"/>
        <v>0.11811023622047244</v>
      </c>
      <c r="Z276" s="6">
        <f t="shared" si="135"/>
        <v>0.20078740157480315</v>
      </c>
      <c r="AA276">
        <v>40</v>
      </c>
      <c r="AB276">
        <v>0</v>
      </c>
      <c r="AC276">
        <v>0</v>
      </c>
      <c r="AD276">
        <v>7</v>
      </c>
      <c r="AE276" s="6">
        <f t="shared" si="136"/>
        <v>0</v>
      </c>
      <c r="AF276" s="6">
        <f t="shared" si="137"/>
        <v>0</v>
      </c>
      <c r="AG276" s="6">
        <f t="shared" si="138"/>
        <v>0.17499999999999999</v>
      </c>
      <c r="AH276">
        <v>0</v>
      </c>
      <c r="AI276">
        <v>0</v>
      </c>
      <c r="AJ276">
        <v>0</v>
      </c>
      <c r="AK276">
        <v>0</v>
      </c>
      <c r="AL276" s="6" t="str">
        <f t="shared" si="139"/>
        <v>NA</v>
      </c>
      <c r="AM276" s="6" t="str">
        <f t="shared" si="140"/>
        <v>NA</v>
      </c>
      <c r="AN276" s="6" t="str">
        <f t="shared" si="141"/>
        <v>NA</v>
      </c>
      <c r="AO276">
        <v>227</v>
      </c>
      <c r="AP276">
        <v>13</v>
      </c>
      <c r="AQ276">
        <v>17</v>
      </c>
      <c r="AR276">
        <v>27</v>
      </c>
      <c r="AS276" s="6">
        <f t="shared" si="142"/>
        <v>5.7268722466960353E-2</v>
      </c>
      <c r="AT276" s="6">
        <f t="shared" si="143"/>
        <v>7.4889867841409691E-2</v>
      </c>
      <c r="AU276" s="6">
        <f t="shared" si="144"/>
        <v>0.11894273127753303</v>
      </c>
      <c r="AV276">
        <f t="shared" si="145"/>
        <v>521</v>
      </c>
      <c r="AW276">
        <f t="shared" si="146"/>
        <v>30</v>
      </c>
      <c r="AX276">
        <f t="shared" si="147"/>
        <v>47</v>
      </c>
      <c r="AY276">
        <f t="shared" si="148"/>
        <v>85</v>
      </c>
      <c r="AZ276" s="6">
        <f t="shared" si="149"/>
        <v>5.7581573896353169E-2</v>
      </c>
      <c r="BA276" s="6">
        <f t="shared" si="150"/>
        <v>9.0211132437619967E-2</v>
      </c>
      <c r="BB276" s="6">
        <f t="shared" si="151"/>
        <v>0.16314779270633398</v>
      </c>
      <c r="BC276">
        <v>677</v>
      </c>
      <c r="BD276">
        <v>213</v>
      </c>
      <c r="BE276">
        <v>16</v>
      </c>
      <c r="BF276" s="6">
        <f t="shared" si="152"/>
        <v>7.5117370892018781E-2</v>
      </c>
      <c r="BG276">
        <v>35</v>
      </c>
      <c r="BH276" s="6">
        <f t="shared" si="153"/>
        <v>0.16431924882629109</v>
      </c>
      <c r="BI276">
        <v>51</v>
      </c>
      <c r="BJ276" s="6">
        <f t="shared" si="154"/>
        <v>0.23943661971830985</v>
      </c>
      <c r="BK276">
        <v>211</v>
      </c>
      <c r="BL276">
        <v>33</v>
      </c>
      <c r="BM276" s="6">
        <f t="shared" si="155"/>
        <v>0.15639810426540285</v>
      </c>
      <c r="BN276">
        <v>39</v>
      </c>
      <c r="BO276" s="6">
        <f t="shared" si="156"/>
        <v>0.18483412322274881</v>
      </c>
      <c r="BP276">
        <v>71</v>
      </c>
      <c r="BQ276" s="6">
        <f t="shared" si="157"/>
        <v>0.33649289099526064</v>
      </c>
      <c r="BR276">
        <v>499</v>
      </c>
      <c r="BS276">
        <v>667</v>
      </c>
      <c r="BT276">
        <v>0</v>
      </c>
      <c r="BU276">
        <v>0</v>
      </c>
      <c r="BV276">
        <v>0</v>
      </c>
      <c r="BW276" s="67" t="str">
        <f t="shared" si="158"/>
        <v>NA</v>
      </c>
      <c r="BX276">
        <v>525</v>
      </c>
      <c r="BY276">
        <v>330</v>
      </c>
      <c r="BZ276" s="6">
        <f t="shared" si="159"/>
        <v>0.62857142857142856</v>
      </c>
      <c r="CA276">
        <v>594</v>
      </c>
      <c r="CB276">
        <v>550</v>
      </c>
      <c r="CC276" s="6">
        <f t="shared" si="160"/>
        <v>0.92592592592592593</v>
      </c>
    </row>
    <row r="277" spans="1:81" x14ac:dyDescent="0.3">
      <c r="A277" t="s">
        <v>629</v>
      </c>
      <c r="B277" t="s">
        <v>1006</v>
      </c>
      <c r="C277" t="s">
        <v>661</v>
      </c>
      <c r="D277" s="50">
        <v>464344</v>
      </c>
      <c r="E277" t="s">
        <v>1063</v>
      </c>
      <c r="F277">
        <v>0</v>
      </c>
      <c r="G277">
        <v>0</v>
      </c>
      <c r="H277" s="6" t="str">
        <f t="shared" si="129"/>
        <v>NA</v>
      </c>
      <c r="I277">
        <v>0</v>
      </c>
      <c r="J277">
        <v>0</v>
      </c>
      <c r="K277">
        <v>0</v>
      </c>
      <c r="L277">
        <v>0</v>
      </c>
      <c r="M277">
        <v>0</v>
      </c>
      <c r="N277">
        <v>0</v>
      </c>
      <c r="O277">
        <v>0</v>
      </c>
      <c r="P277">
        <v>0</v>
      </c>
      <c r="Q277" s="6" t="str">
        <f t="shared" si="130"/>
        <v>NA</v>
      </c>
      <c r="R277" s="6" t="str">
        <f t="shared" si="131"/>
        <v>NA</v>
      </c>
      <c r="S277" s="6" t="str">
        <f t="shared" si="132"/>
        <v>NA</v>
      </c>
      <c r="T277">
        <v>0</v>
      </c>
      <c r="U277">
        <v>0</v>
      </c>
      <c r="V277">
        <v>0</v>
      </c>
      <c r="W277">
        <v>0</v>
      </c>
      <c r="X277" s="6" t="str">
        <f t="shared" si="133"/>
        <v>NA</v>
      </c>
      <c r="Y277" s="6" t="str">
        <f t="shared" si="134"/>
        <v>NA</v>
      </c>
      <c r="Z277" s="6" t="str">
        <f t="shared" si="135"/>
        <v>NA</v>
      </c>
      <c r="AA277">
        <v>0</v>
      </c>
      <c r="AB277">
        <v>0</v>
      </c>
      <c r="AC277">
        <v>0</v>
      </c>
      <c r="AD277">
        <v>0</v>
      </c>
      <c r="AE277" s="6" t="str">
        <f t="shared" si="136"/>
        <v>NA</v>
      </c>
      <c r="AF277" s="6" t="str">
        <f t="shared" si="137"/>
        <v>NA</v>
      </c>
      <c r="AG277" s="6" t="str">
        <f t="shared" si="138"/>
        <v>NA</v>
      </c>
      <c r="AH277">
        <v>0</v>
      </c>
      <c r="AI277">
        <v>0</v>
      </c>
      <c r="AJ277">
        <v>0</v>
      </c>
      <c r="AK277">
        <v>0</v>
      </c>
      <c r="AL277" s="6" t="str">
        <f t="shared" si="139"/>
        <v>NA</v>
      </c>
      <c r="AM277" s="6" t="str">
        <f t="shared" si="140"/>
        <v>NA</v>
      </c>
      <c r="AN277" s="6" t="str">
        <f t="shared" si="141"/>
        <v>NA</v>
      </c>
      <c r="AO277">
        <v>22</v>
      </c>
      <c r="AP277">
        <v>0</v>
      </c>
      <c r="AQ277">
        <v>0</v>
      </c>
      <c r="AR277">
        <v>0</v>
      </c>
      <c r="AS277" s="6">
        <f t="shared" si="142"/>
        <v>0</v>
      </c>
      <c r="AT277" s="6">
        <f t="shared" si="143"/>
        <v>0</v>
      </c>
      <c r="AU277" s="6">
        <f t="shared" si="144"/>
        <v>0</v>
      </c>
      <c r="AV277">
        <f t="shared" si="145"/>
        <v>22</v>
      </c>
      <c r="AW277">
        <f t="shared" si="146"/>
        <v>0</v>
      </c>
      <c r="AX277">
        <f t="shared" si="147"/>
        <v>0</v>
      </c>
      <c r="AY277">
        <f t="shared" si="148"/>
        <v>0</v>
      </c>
      <c r="AZ277" s="6">
        <f t="shared" si="149"/>
        <v>0</v>
      </c>
      <c r="BA277" s="6">
        <f t="shared" si="150"/>
        <v>0</v>
      </c>
      <c r="BB277" s="6">
        <f t="shared" si="151"/>
        <v>0</v>
      </c>
      <c r="BC277">
        <v>0</v>
      </c>
      <c r="BD277">
        <v>26</v>
      </c>
      <c r="BE277">
        <v>3</v>
      </c>
      <c r="BF277" s="6">
        <f t="shared" si="152"/>
        <v>0.11538461538461539</v>
      </c>
      <c r="BG277">
        <v>4</v>
      </c>
      <c r="BH277" s="6">
        <f t="shared" si="153"/>
        <v>0.15384615384615385</v>
      </c>
      <c r="BI277">
        <v>5</v>
      </c>
      <c r="BJ277" s="6">
        <f t="shared" si="154"/>
        <v>0.19230769230769232</v>
      </c>
      <c r="BK277">
        <v>4</v>
      </c>
      <c r="BL277">
        <v>0</v>
      </c>
      <c r="BM277" s="6">
        <f t="shared" si="155"/>
        <v>0</v>
      </c>
      <c r="BN277">
        <v>3</v>
      </c>
      <c r="BO277" s="6">
        <f t="shared" si="156"/>
        <v>0.75</v>
      </c>
      <c r="BP277">
        <v>3</v>
      </c>
      <c r="BQ277" s="6">
        <f t="shared" si="157"/>
        <v>0.75</v>
      </c>
      <c r="BR277">
        <v>0</v>
      </c>
      <c r="BS277">
        <v>15</v>
      </c>
      <c r="BT277">
        <v>0</v>
      </c>
      <c r="BU277">
        <v>0</v>
      </c>
      <c r="BV277">
        <v>0</v>
      </c>
      <c r="BW277" s="67" t="str">
        <f t="shared" si="158"/>
        <v>NA</v>
      </c>
      <c r="BX277">
        <v>1</v>
      </c>
      <c r="BY277">
        <v>1</v>
      </c>
      <c r="BZ277" s="6">
        <f t="shared" si="159"/>
        <v>1</v>
      </c>
      <c r="CA277">
        <v>47</v>
      </c>
      <c r="CB277">
        <v>45</v>
      </c>
      <c r="CC277" s="6">
        <f t="shared" si="160"/>
        <v>0.95744680851063835</v>
      </c>
    </row>
    <row r="278" spans="1:81" x14ac:dyDescent="0.3">
      <c r="A278" t="s">
        <v>629</v>
      </c>
      <c r="B278" t="s">
        <v>1007</v>
      </c>
      <c r="C278" t="s">
        <v>663</v>
      </c>
      <c r="D278" s="50">
        <v>90741</v>
      </c>
      <c r="E278" t="s">
        <v>1063</v>
      </c>
      <c r="F278">
        <v>19</v>
      </c>
      <c r="G278">
        <v>19</v>
      </c>
      <c r="H278" s="6">
        <f t="shared" si="129"/>
        <v>1</v>
      </c>
      <c r="I278">
        <v>66</v>
      </c>
      <c r="J278">
        <v>19</v>
      </c>
      <c r="K278">
        <v>76</v>
      </c>
      <c r="L278">
        <v>20</v>
      </c>
      <c r="M278">
        <v>0</v>
      </c>
      <c r="N278">
        <v>0</v>
      </c>
      <c r="O278">
        <v>0</v>
      </c>
      <c r="P278">
        <v>0</v>
      </c>
      <c r="Q278" s="6" t="str">
        <f t="shared" si="130"/>
        <v>NA</v>
      </c>
      <c r="R278" s="6" t="str">
        <f t="shared" si="131"/>
        <v>NA</v>
      </c>
      <c r="S278" s="6" t="str">
        <f t="shared" si="132"/>
        <v>NA</v>
      </c>
      <c r="T278">
        <v>77</v>
      </c>
      <c r="U278">
        <v>4</v>
      </c>
      <c r="V278">
        <v>7</v>
      </c>
      <c r="W278">
        <v>10</v>
      </c>
      <c r="X278" s="6">
        <f t="shared" si="133"/>
        <v>5.1948051948051951E-2</v>
      </c>
      <c r="Y278" s="6">
        <f t="shared" si="134"/>
        <v>9.0909090909090912E-2</v>
      </c>
      <c r="Z278" s="6">
        <f t="shared" si="135"/>
        <v>0.12987012987012986</v>
      </c>
      <c r="AA278">
        <v>0</v>
      </c>
      <c r="AB278">
        <v>0</v>
      </c>
      <c r="AC278">
        <v>0</v>
      </c>
      <c r="AD278">
        <v>0</v>
      </c>
      <c r="AE278" s="6" t="str">
        <f t="shared" si="136"/>
        <v>NA</v>
      </c>
      <c r="AF278" s="6" t="str">
        <f t="shared" si="137"/>
        <v>NA</v>
      </c>
      <c r="AG278" s="6" t="str">
        <f t="shared" si="138"/>
        <v>NA</v>
      </c>
      <c r="AH278">
        <v>0</v>
      </c>
      <c r="AI278">
        <v>0</v>
      </c>
      <c r="AJ278">
        <v>0</v>
      </c>
      <c r="AK278">
        <v>0</v>
      </c>
      <c r="AL278" s="6" t="str">
        <f t="shared" si="139"/>
        <v>NA</v>
      </c>
      <c r="AM278" s="6" t="str">
        <f t="shared" si="140"/>
        <v>NA</v>
      </c>
      <c r="AN278" s="6" t="str">
        <f t="shared" si="141"/>
        <v>NA</v>
      </c>
      <c r="AO278">
        <v>16</v>
      </c>
      <c r="AP278">
        <v>0</v>
      </c>
      <c r="AQ278">
        <v>0</v>
      </c>
      <c r="AR278">
        <v>0</v>
      </c>
      <c r="AS278" s="6">
        <f t="shared" si="142"/>
        <v>0</v>
      </c>
      <c r="AT278" s="6">
        <f t="shared" si="143"/>
        <v>0</v>
      </c>
      <c r="AU278" s="6">
        <f t="shared" si="144"/>
        <v>0</v>
      </c>
      <c r="AV278">
        <f t="shared" si="145"/>
        <v>93</v>
      </c>
      <c r="AW278">
        <f t="shared" si="146"/>
        <v>4</v>
      </c>
      <c r="AX278">
        <f t="shared" si="147"/>
        <v>7</v>
      </c>
      <c r="AY278">
        <f t="shared" si="148"/>
        <v>10</v>
      </c>
      <c r="AZ278" s="6">
        <f t="shared" si="149"/>
        <v>4.3010752688172046E-2</v>
      </c>
      <c r="BA278" s="6">
        <f t="shared" si="150"/>
        <v>7.5268817204301078E-2</v>
      </c>
      <c r="BB278" s="6">
        <f t="shared" si="151"/>
        <v>0.10752688172043011</v>
      </c>
      <c r="BC278">
        <v>208</v>
      </c>
      <c r="BD278">
        <v>9</v>
      </c>
      <c r="BE278">
        <v>1</v>
      </c>
      <c r="BF278" s="6">
        <f t="shared" si="152"/>
        <v>0.1111111111111111</v>
      </c>
      <c r="BG278">
        <v>1</v>
      </c>
      <c r="BH278" s="6">
        <f t="shared" si="153"/>
        <v>0.1111111111111111</v>
      </c>
      <c r="BI278">
        <v>2</v>
      </c>
      <c r="BJ278" s="6">
        <f t="shared" si="154"/>
        <v>0.22222222222222221</v>
      </c>
      <c r="BK278">
        <v>6</v>
      </c>
      <c r="BL278">
        <v>1</v>
      </c>
      <c r="BM278" s="6">
        <f t="shared" si="155"/>
        <v>0.16666666666666666</v>
      </c>
      <c r="BN278">
        <v>3</v>
      </c>
      <c r="BO278" s="6">
        <f t="shared" si="156"/>
        <v>0.5</v>
      </c>
      <c r="BP278">
        <v>3</v>
      </c>
      <c r="BQ278" s="6">
        <f t="shared" si="157"/>
        <v>0.5</v>
      </c>
      <c r="BR278">
        <v>153</v>
      </c>
      <c r="BS278">
        <v>172</v>
      </c>
      <c r="BT278">
        <v>0</v>
      </c>
      <c r="BU278">
        <v>0</v>
      </c>
      <c r="BV278">
        <v>0</v>
      </c>
      <c r="BW278" s="67" t="str">
        <f t="shared" si="158"/>
        <v>NA</v>
      </c>
      <c r="BX278">
        <v>191</v>
      </c>
      <c r="BY278">
        <v>96</v>
      </c>
      <c r="BZ278" s="6">
        <f t="shared" si="159"/>
        <v>0.50261780104712039</v>
      </c>
      <c r="CA278">
        <v>44</v>
      </c>
      <c r="CB278">
        <v>44</v>
      </c>
      <c r="CC278" s="6">
        <f t="shared" si="160"/>
        <v>1</v>
      </c>
    </row>
    <row r="279" spans="1:81" x14ac:dyDescent="0.3">
      <c r="A279" t="s">
        <v>629</v>
      </c>
      <c r="B279" t="s">
        <v>1008</v>
      </c>
      <c r="C279" t="s">
        <v>665</v>
      </c>
      <c r="D279" s="50">
        <v>1294337</v>
      </c>
      <c r="E279" t="s">
        <v>1063</v>
      </c>
      <c r="F279">
        <v>62</v>
      </c>
      <c r="G279">
        <v>61</v>
      </c>
      <c r="H279" s="6">
        <f t="shared" si="129"/>
        <v>0.9838709677419355</v>
      </c>
      <c r="I279">
        <v>17</v>
      </c>
      <c r="J279">
        <v>9</v>
      </c>
      <c r="K279">
        <v>34</v>
      </c>
      <c r="L279">
        <v>10</v>
      </c>
      <c r="M279">
        <v>0</v>
      </c>
      <c r="N279">
        <v>0</v>
      </c>
      <c r="O279">
        <v>0</v>
      </c>
      <c r="P279">
        <v>0</v>
      </c>
      <c r="Q279" s="6" t="str">
        <f t="shared" si="130"/>
        <v>NA</v>
      </c>
      <c r="R279" s="6" t="str">
        <f t="shared" si="131"/>
        <v>NA</v>
      </c>
      <c r="S279" s="6" t="str">
        <f t="shared" si="132"/>
        <v>NA</v>
      </c>
      <c r="T279">
        <v>454</v>
      </c>
      <c r="U279">
        <v>17</v>
      </c>
      <c r="V279">
        <v>42</v>
      </c>
      <c r="W279">
        <v>80</v>
      </c>
      <c r="X279" s="6">
        <f t="shared" si="133"/>
        <v>3.7444933920704845E-2</v>
      </c>
      <c r="Y279" s="6">
        <f t="shared" si="134"/>
        <v>9.2511013215859028E-2</v>
      </c>
      <c r="Z279" s="6">
        <f t="shared" si="135"/>
        <v>0.1762114537444934</v>
      </c>
      <c r="AA279">
        <v>18</v>
      </c>
      <c r="AB279">
        <v>0</v>
      </c>
      <c r="AC279">
        <v>0</v>
      </c>
      <c r="AD279">
        <v>0</v>
      </c>
      <c r="AE279" s="6">
        <f t="shared" si="136"/>
        <v>0</v>
      </c>
      <c r="AF279" s="6">
        <f t="shared" si="137"/>
        <v>0</v>
      </c>
      <c r="AG279" s="6">
        <f t="shared" si="138"/>
        <v>0</v>
      </c>
      <c r="AH279">
        <v>0</v>
      </c>
      <c r="AI279">
        <v>0</v>
      </c>
      <c r="AJ279">
        <v>0</v>
      </c>
      <c r="AK279">
        <v>0</v>
      </c>
      <c r="AL279" s="6" t="str">
        <f t="shared" si="139"/>
        <v>NA</v>
      </c>
      <c r="AM279" s="6" t="str">
        <f t="shared" si="140"/>
        <v>NA</v>
      </c>
      <c r="AN279" s="6" t="str">
        <f t="shared" si="141"/>
        <v>NA</v>
      </c>
      <c r="AO279">
        <v>301</v>
      </c>
      <c r="AP279">
        <v>12</v>
      </c>
      <c r="AQ279">
        <v>19</v>
      </c>
      <c r="AR279">
        <v>22</v>
      </c>
      <c r="AS279" s="6">
        <f t="shared" si="142"/>
        <v>3.9867109634551492E-2</v>
      </c>
      <c r="AT279" s="6">
        <f t="shared" si="143"/>
        <v>6.3122923588039864E-2</v>
      </c>
      <c r="AU279" s="6">
        <f t="shared" si="144"/>
        <v>7.3089700996677748E-2</v>
      </c>
      <c r="AV279">
        <f t="shared" si="145"/>
        <v>773</v>
      </c>
      <c r="AW279">
        <f t="shared" si="146"/>
        <v>29</v>
      </c>
      <c r="AX279">
        <f t="shared" si="147"/>
        <v>61</v>
      </c>
      <c r="AY279">
        <f t="shared" si="148"/>
        <v>102</v>
      </c>
      <c r="AZ279" s="6">
        <f t="shared" si="149"/>
        <v>3.7516170763260026E-2</v>
      </c>
      <c r="BA279" s="6">
        <f t="shared" si="150"/>
        <v>7.8913324708926258E-2</v>
      </c>
      <c r="BB279" s="6">
        <f t="shared" si="151"/>
        <v>0.13195342820181113</v>
      </c>
      <c r="BC279">
        <v>505</v>
      </c>
      <c r="BD279">
        <v>57</v>
      </c>
      <c r="BE279">
        <v>7</v>
      </c>
      <c r="BF279" s="6">
        <f t="shared" si="152"/>
        <v>0.12280701754385964</v>
      </c>
      <c r="BG279">
        <v>16</v>
      </c>
      <c r="BH279" s="6">
        <f t="shared" si="153"/>
        <v>0.2807017543859649</v>
      </c>
      <c r="BI279">
        <v>23</v>
      </c>
      <c r="BJ279" s="6">
        <f t="shared" si="154"/>
        <v>0.40350877192982454</v>
      </c>
      <c r="BK279">
        <v>80</v>
      </c>
      <c r="BL279">
        <v>4</v>
      </c>
      <c r="BM279" s="6">
        <f t="shared" si="155"/>
        <v>0.05</v>
      </c>
      <c r="BN279">
        <v>36</v>
      </c>
      <c r="BO279" s="6">
        <f t="shared" si="156"/>
        <v>0.45</v>
      </c>
      <c r="BP279">
        <v>38</v>
      </c>
      <c r="BQ279" s="6">
        <f t="shared" si="157"/>
        <v>0.47499999999999998</v>
      </c>
      <c r="BR279">
        <v>375</v>
      </c>
      <c r="BS279">
        <v>664</v>
      </c>
      <c r="BT279">
        <v>0</v>
      </c>
      <c r="BU279">
        <v>0</v>
      </c>
      <c r="BV279">
        <v>0</v>
      </c>
      <c r="BW279" s="67" t="str">
        <f t="shared" si="158"/>
        <v>NA</v>
      </c>
      <c r="BX279">
        <v>653</v>
      </c>
      <c r="BY279">
        <v>497</v>
      </c>
      <c r="BZ279" s="6">
        <f t="shared" si="159"/>
        <v>0.76110260336906588</v>
      </c>
      <c r="CA279">
        <v>397</v>
      </c>
      <c r="CB279">
        <v>366</v>
      </c>
      <c r="CC279" s="6">
        <f t="shared" si="160"/>
        <v>0.92191435768261965</v>
      </c>
    </row>
    <row r="280" spans="1:81" x14ac:dyDescent="0.3">
      <c r="A280" t="s">
        <v>629</v>
      </c>
      <c r="B280" t="s">
        <v>1009</v>
      </c>
      <c r="C280" t="s">
        <v>667</v>
      </c>
      <c r="D280" s="50">
        <v>1721987</v>
      </c>
      <c r="E280" t="s">
        <v>1064</v>
      </c>
      <c r="F280">
        <v>92</v>
      </c>
      <c r="G280">
        <v>85</v>
      </c>
      <c r="H280" s="6">
        <f t="shared" si="129"/>
        <v>0.92391304347826086</v>
      </c>
      <c r="I280">
        <v>44</v>
      </c>
      <c r="J280">
        <v>24</v>
      </c>
      <c r="K280">
        <v>65</v>
      </c>
      <c r="L280">
        <v>28</v>
      </c>
      <c r="M280">
        <v>0</v>
      </c>
      <c r="N280">
        <v>0</v>
      </c>
      <c r="O280">
        <v>0</v>
      </c>
      <c r="P280">
        <v>0</v>
      </c>
      <c r="Q280" s="6" t="str">
        <f t="shared" si="130"/>
        <v>NA</v>
      </c>
      <c r="R280" s="6" t="str">
        <f t="shared" si="131"/>
        <v>NA</v>
      </c>
      <c r="S280" s="6" t="str">
        <f t="shared" si="132"/>
        <v>NA</v>
      </c>
      <c r="T280">
        <v>212</v>
      </c>
      <c r="U280">
        <v>37</v>
      </c>
      <c r="V280">
        <v>48</v>
      </c>
      <c r="W280">
        <v>54</v>
      </c>
      <c r="X280" s="6">
        <f t="shared" si="133"/>
        <v>0.17452830188679244</v>
      </c>
      <c r="Y280" s="6">
        <f t="shared" si="134"/>
        <v>0.22641509433962265</v>
      </c>
      <c r="Z280" s="6">
        <f t="shared" si="135"/>
        <v>0.25471698113207547</v>
      </c>
      <c r="AA280">
        <v>33</v>
      </c>
      <c r="AB280">
        <v>1</v>
      </c>
      <c r="AC280">
        <v>3</v>
      </c>
      <c r="AD280">
        <v>4</v>
      </c>
      <c r="AE280" s="6">
        <f t="shared" si="136"/>
        <v>3.0303030303030304E-2</v>
      </c>
      <c r="AF280" s="6">
        <f t="shared" si="137"/>
        <v>9.0909090909090912E-2</v>
      </c>
      <c r="AG280" s="6">
        <f t="shared" si="138"/>
        <v>0.12121212121212122</v>
      </c>
      <c r="AH280">
        <v>0</v>
      </c>
      <c r="AI280">
        <v>0</v>
      </c>
      <c r="AJ280">
        <v>0</v>
      </c>
      <c r="AK280">
        <v>0</v>
      </c>
      <c r="AL280" s="6" t="str">
        <f t="shared" si="139"/>
        <v>NA</v>
      </c>
      <c r="AM280" s="6" t="str">
        <f t="shared" si="140"/>
        <v>NA</v>
      </c>
      <c r="AN280" s="6" t="str">
        <f t="shared" si="141"/>
        <v>NA</v>
      </c>
      <c r="AO280">
        <v>127</v>
      </c>
      <c r="AP280">
        <v>2</v>
      </c>
      <c r="AQ280">
        <v>3</v>
      </c>
      <c r="AR280">
        <v>3</v>
      </c>
      <c r="AS280" s="6">
        <f t="shared" si="142"/>
        <v>1.5748031496062992E-2</v>
      </c>
      <c r="AT280" s="6">
        <f t="shared" si="143"/>
        <v>2.3622047244094488E-2</v>
      </c>
      <c r="AU280" s="6">
        <f t="shared" si="144"/>
        <v>2.3622047244094488E-2</v>
      </c>
      <c r="AV280">
        <f t="shared" si="145"/>
        <v>372</v>
      </c>
      <c r="AW280">
        <f t="shared" si="146"/>
        <v>40</v>
      </c>
      <c r="AX280">
        <f t="shared" si="147"/>
        <v>54</v>
      </c>
      <c r="AY280">
        <f t="shared" si="148"/>
        <v>61</v>
      </c>
      <c r="AZ280" s="6">
        <f t="shared" si="149"/>
        <v>0.10752688172043011</v>
      </c>
      <c r="BA280" s="6">
        <f t="shared" si="150"/>
        <v>0.14516129032258066</v>
      </c>
      <c r="BB280" s="6">
        <f t="shared" si="151"/>
        <v>0.16397849462365591</v>
      </c>
      <c r="BC280">
        <v>473</v>
      </c>
      <c r="BD280">
        <v>66</v>
      </c>
      <c r="BE280">
        <v>13</v>
      </c>
      <c r="BF280" s="6">
        <f t="shared" si="152"/>
        <v>0.19696969696969696</v>
      </c>
      <c r="BG280">
        <v>27</v>
      </c>
      <c r="BH280" s="6">
        <f t="shared" si="153"/>
        <v>0.40909090909090912</v>
      </c>
      <c r="BI280">
        <v>34</v>
      </c>
      <c r="BJ280" s="6">
        <f t="shared" si="154"/>
        <v>0.51515151515151514</v>
      </c>
      <c r="BK280">
        <v>61</v>
      </c>
      <c r="BL280">
        <v>10</v>
      </c>
      <c r="BM280" s="6">
        <f t="shared" si="155"/>
        <v>0.16393442622950818</v>
      </c>
      <c r="BN280">
        <v>18</v>
      </c>
      <c r="BO280" s="6">
        <f t="shared" si="156"/>
        <v>0.29508196721311475</v>
      </c>
      <c r="BP280">
        <v>27</v>
      </c>
      <c r="BQ280" s="6">
        <f t="shared" si="157"/>
        <v>0.44262295081967212</v>
      </c>
      <c r="BR280">
        <v>345</v>
      </c>
      <c r="BS280">
        <v>513</v>
      </c>
      <c r="BT280">
        <v>13</v>
      </c>
      <c r="BU280">
        <v>5</v>
      </c>
      <c r="BV280">
        <v>3</v>
      </c>
      <c r="BW280" s="67">
        <f t="shared" si="158"/>
        <v>0.61538461538461542</v>
      </c>
      <c r="BX280">
        <v>525</v>
      </c>
      <c r="BY280">
        <v>342</v>
      </c>
      <c r="BZ280" s="6">
        <f t="shared" si="159"/>
        <v>0.65142857142857147</v>
      </c>
      <c r="CA280">
        <v>231</v>
      </c>
      <c r="CB280">
        <v>215</v>
      </c>
      <c r="CC280" s="6">
        <f t="shared" si="160"/>
        <v>0.93073593073593075</v>
      </c>
    </row>
    <row r="281" spans="1:81" x14ac:dyDescent="0.3">
      <c r="A281" t="s">
        <v>629</v>
      </c>
      <c r="B281" t="s">
        <v>1055</v>
      </c>
      <c r="C281" t="s">
        <v>1056</v>
      </c>
      <c r="D281" s="50"/>
      <c r="F281">
        <v>0</v>
      </c>
      <c r="G281">
        <v>0</v>
      </c>
      <c r="H281" s="6" t="str">
        <f t="shared" si="129"/>
        <v>NA</v>
      </c>
      <c r="I281">
        <v>22</v>
      </c>
      <c r="J281">
        <v>21</v>
      </c>
      <c r="K281">
        <v>22</v>
      </c>
      <c r="L281">
        <v>21</v>
      </c>
      <c r="M281">
        <v>0</v>
      </c>
      <c r="N281">
        <v>0</v>
      </c>
      <c r="O281">
        <v>0</v>
      </c>
      <c r="P281">
        <v>0</v>
      </c>
      <c r="Q281" s="6" t="str">
        <f t="shared" si="130"/>
        <v>NA</v>
      </c>
      <c r="R281" s="6" t="str">
        <f t="shared" si="131"/>
        <v>NA</v>
      </c>
      <c r="S281" s="6" t="str">
        <f t="shared" si="132"/>
        <v>NA</v>
      </c>
      <c r="T281">
        <v>0</v>
      </c>
      <c r="U281">
        <v>0</v>
      </c>
      <c r="V281">
        <v>0</v>
      </c>
      <c r="W281">
        <v>0</v>
      </c>
      <c r="X281" s="6" t="str">
        <f t="shared" si="133"/>
        <v>NA</v>
      </c>
      <c r="Y281" s="6" t="str">
        <f t="shared" si="134"/>
        <v>NA</v>
      </c>
      <c r="Z281" s="6" t="str">
        <f t="shared" si="135"/>
        <v>NA</v>
      </c>
      <c r="AA281">
        <v>0</v>
      </c>
      <c r="AB281">
        <v>0</v>
      </c>
      <c r="AC281">
        <v>0</v>
      </c>
      <c r="AD281">
        <v>0</v>
      </c>
      <c r="AE281" s="6" t="str">
        <f t="shared" si="136"/>
        <v>NA</v>
      </c>
      <c r="AF281" s="6" t="str">
        <f t="shared" si="137"/>
        <v>NA</v>
      </c>
      <c r="AG281" s="6" t="str">
        <f t="shared" si="138"/>
        <v>NA</v>
      </c>
      <c r="AH281">
        <v>0</v>
      </c>
      <c r="AI281">
        <v>0</v>
      </c>
      <c r="AJ281">
        <v>0</v>
      </c>
      <c r="AK281">
        <v>0</v>
      </c>
      <c r="AL281" s="6" t="str">
        <f t="shared" si="139"/>
        <v>NA</v>
      </c>
      <c r="AM281" s="6" t="str">
        <f t="shared" si="140"/>
        <v>NA</v>
      </c>
      <c r="AN281" s="6" t="str">
        <f t="shared" si="141"/>
        <v>NA</v>
      </c>
      <c r="AO281">
        <v>0</v>
      </c>
      <c r="AP281">
        <v>0</v>
      </c>
      <c r="AQ281">
        <v>0</v>
      </c>
      <c r="AR281">
        <v>0</v>
      </c>
      <c r="AS281" s="6" t="str">
        <f t="shared" si="142"/>
        <v>NA</v>
      </c>
      <c r="AT281" s="6" t="str">
        <f t="shared" si="143"/>
        <v>NA</v>
      </c>
      <c r="AU281" s="6" t="str">
        <f t="shared" si="144"/>
        <v>NA</v>
      </c>
      <c r="AV281">
        <f t="shared" si="145"/>
        <v>0</v>
      </c>
      <c r="AW281">
        <f t="shared" si="146"/>
        <v>0</v>
      </c>
      <c r="AX281">
        <f t="shared" si="147"/>
        <v>0</v>
      </c>
      <c r="AY281">
        <f t="shared" si="148"/>
        <v>0</v>
      </c>
      <c r="AZ281" s="6" t="str">
        <f t="shared" si="149"/>
        <v>NA</v>
      </c>
      <c r="BA281" s="6" t="str">
        <f t="shared" si="150"/>
        <v>NA</v>
      </c>
      <c r="BB281" s="6" t="str">
        <f t="shared" si="151"/>
        <v>NA</v>
      </c>
      <c r="BC281">
        <v>49</v>
      </c>
      <c r="BD281">
        <v>0</v>
      </c>
      <c r="BE281">
        <v>0</v>
      </c>
      <c r="BF281" s="6" t="str">
        <f t="shared" si="152"/>
        <v>NA</v>
      </c>
      <c r="BG281">
        <v>0</v>
      </c>
      <c r="BH281" s="6" t="str">
        <f t="shared" si="153"/>
        <v>NA</v>
      </c>
      <c r="BI281">
        <v>0</v>
      </c>
      <c r="BJ281" s="6" t="str">
        <f t="shared" si="154"/>
        <v>NA</v>
      </c>
      <c r="BK281">
        <v>0</v>
      </c>
      <c r="BL281">
        <v>0</v>
      </c>
      <c r="BM281" s="6" t="str">
        <f t="shared" si="155"/>
        <v>NA</v>
      </c>
      <c r="BN281">
        <v>0</v>
      </c>
      <c r="BO281" s="6" t="str">
        <f t="shared" si="156"/>
        <v>NA</v>
      </c>
      <c r="BP281">
        <v>0</v>
      </c>
      <c r="BQ281" s="6" t="str">
        <f t="shared" si="157"/>
        <v>NA</v>
      </c>
      <c r="BR281">
        <v>47</v>
      </c>
      <c r="BS281">
        <v>50</v>
      </c>
      <c r="BT281">
        <v>0</v>
      </c>
      <c r="BU281">
        <v>0</v>
      </c>
      <c r="BV281">
        <v>0</v>
      </c>
      <c r="BW281" s="67" t="str">
        <f t="shared" si="158"/>
        <v>NA</v>
      </c>
      <c r="BX281">
        <v>45</v>
      </c>
      <c r="BY281">
        <v>31</v>
      </c>
      <c r="BZ281" s="6">
        <f t="shared" si="159"/>
        <v>0.68888888888888888</v>
      </c>
      <c r="CA281">
        <v>3</v>
      </c>
      <c r="CB281">
        <v>3</v>
      </c>
      <c r="CC281" s="6">
        <f t="shared" si="160"/>
        <v>1</v>
      </c>
    </row>
    <row r="282" spans="1:81" x14ac:dyDescent="0.3">
      <c r="A282" t="s">
        <v>629</v>
      </c>
      <c r="B282" t="s">
        <v>668</v>
      </c>
      <c r="C282" t="s">
        <v>669</v>
      </c>
      <c r="D282" s="50">
        <v>117583916</v>
      </c>
      <c r="E282" t="s">
        <v>90</v>
      </c>
      <c r="F282">
        <v>74381</v>
      </c>
      <c r="G282">
        <v>66209</v>
      </c>
      <c r="H282" s="6">
        <f t="shared" si="129"/>
        <v>0.89013323294927471</v>
      </c>
      <c r="I282">
        <v>260</v>
      </c>
      <c r="J282">
        <v>181</v>
      </c>
      <c r="K282">
        <v>268</v>
      </c>
      <c r="L282">
        <v>184</v>
      </c>
      <c r="M282">
        <v>622</v>
      </c>
      <c r="N282">
        <v>74</v>
      </c>
      <c r="O282">
        <v>108</v>
      </c>
      <c r="P282">
        <v>139</v>
      </c>
      <c r="Q282" s="6">
        <f t="shared" si="130"/>
        <v>0.11897106109324759</v>
      </c>
      <c r="R282" s="6">
        <f t="shared" si="131"/>
        <v>0.17363344051446947</v>
      </c>
      <c r="S282" s="6">
        <f t="shared" si="132"/>
        <v>0.22347266881028938</v>
      </c>
      <c r="T282">
        <v>37915</v>
      </c>
      <c r="U282">
        <v>4186</v>
      </c>
      <c r="V282">
        <v>5778</v>
      </c>
      <c r="W282">
        <v>8126</v>
      </c>
      <c r="X282" s="6">
        <f t="shared" si="133"/>
        <v>0.11040485296056969</v>
      </c>
      <c r="Y282" s="6">
        <f t="shared" si="134"/>
        <v>0.1523935118027166</v>
      </c>
      <c r="Z282" s="6">
        <f t="shared" si="135"/>
        <v>0.21432150863774233</v>
      </c>
      <c r="AA282">
        <v>802</v>
      </c>
      <c r="AB282">
        <v>139</v>
      </c>
      <c r="AC282">
        <v>191</v>
      </c>
      <c r="AD282">
        <v>232</v>
      </c>
      <c r="AE282" s="6">
        <f t="shared" si="136"/>
        <v>0.17331670822942644</v>
      </c>
      <c r="AF282" s="6">
        <f t="shared" si="137"/>
        <v>0.23815461346633415</v>
      </c>
      <c r="AG282" s="6">
        <f t="shared" si="138"/>
        <v>0.2892768079800499</v>
      </c>
      <c r="AH282">
        <v>71</v>
      </c>
      <c r="AI282">
        <v>5</v>
      </c>
      <c r="AJ282">
        <v>9</v>
      </c>
      <c r="AK282">
        <v>15</v>
      </c>
      <c r="AL282" s="6">
        <f t="shared" si="139"/>
        <v>7.0422535211267609E-2</v>
      </c>
      <c r="AM282" s="6">
        <f t="shared" si="140"/>
        <v>0.12676056338028169</v>
      </c>
      <c r="AN282" s="6">
        <f t="shared" si="141"/>
        <v>0.21126760563380281</v>
      </c>
      <c r="AO282">
        <v>1357</v>
      </c>
      <c r="AP282">
        <v>61</v>
      </c>
      <c r="AQ282">
        <v>102</v>
      </c>
      <c r="AR282">
        <v>163</v>
      </c>
      <c r="AS282" s="6">
        <f t="shared" si="142"/>
        <v>4.4952100221075902E-2</v>
      </c>
      <c r="AT282" s="6">
        <f t="shared" si="143"/>
        <v>7.5165806927044956E-2</v>
      </c>
      <c r="AU282" s="6">
        <f t="shared" si="144"/>
        <v>0.12011790714812086</v>
      </c>
      <c r="AV282">
        <f t="shared" si="145"/>
        <v>40767</v>
      </c>
      <c r="AW282">
        <f t="shared" si="146"/>
        <v>4465</v>
      </c>
      <c r="AX282">
        <f t="shared" si="147"/>
        <v>6188</v>
      </c>
      <c r="AY282">
        <f t="shared" si="148"/>
        <v>8675</v>
      </c>
      <c r="AZ282" s="6">
        <f t="shared" si="149"/>
        <v>0.10952486079426987</v>
      </c>
      <c r="BA282" s="6">
        <f t="shared" si="150"/>
        <v>0.15178943753526136</v>
      </c>
      <c r="BB282" s="6">
        <f t="shared" si="151"/>
        <v>0.2127946623494493</v>
      </c>
      <c r="BC282">
        <v>139753</v>
      </c>
      <c r="BD282">
        <v>5849</v>
      </c>
      <c r="BE282">
        <v>399</v>
      </c>
      <c r="BF282" s="6">
        <f t="shared" si="152"/>
        <v>6.8216789194734145E-2</v>
      </c>
      <c r="BG282">
        <v>2254</v>
      </c>
      <c r="BH282" s="6">
        <f t="shared" si="153"/>
        <v>0.38536501966148057</v>
      </c>
      <c r="BI282">
        <v>2474</v>
      </c>
      <c r="BJ282" s="6">
        <f t="shared" si="154"/>
        <v>0.42297828688664729</v>
      </c>
      <c r="BK282">
        <v>1044</v>
      </c>
      <c r="BL282">
        <v>210</v>
      </c>
      <c r="BM282" s="6">
        <f t="shared" si="155"/>
        <v>0.20114942528735633</v>
      </c>
      <c r="BN282">
        <v>496</v>
      </c>
      <c r="BO282" s="6">
        <f t="shared" si="156"/>
        <v>0.47509578544061304</v>
      </c>
      <c r="BP282">
        <v>632</v>
      </c>
      <c r="BQ282" s="6">
        <f t="shared" si="157"/>
        <v>0.6053639846743295</v>
      </c>
      <c r="BR282">
        <v>64032</v>
      </c>
      <c r="BS282">
        <v>65080</v>
      </c>
      <c r="BT282">
        <v>3245</v>
      </c>
      <c r="BU282">
        <v>752</v>
      </c>
      <c r="BV282">
        <v>466</v>
      </c>
      <c r="BW282" s="67">
        <f t="shared" si="158"/>
        <v>0.37534668721109399</v>
      </c>
      <c r="BX282">
        <v>78679</v>
      </c>
      <c r="BY282">
        <v>36943</v>
      </c>
      <c r="BZ282" s="6">
        <f t="shared" si="159"/>
        <v>0.46954079233340534</v>
      </c>
      <c r="CA282">
        <v>12226</v>
      </c>
      <c r="CB282">
        <v>12000</v>
      </c>
      <c r="CC282" s="6">
        <f t="shared" si="160"/>
        <v>0.98151480451496809</v>
      </c>
    </row>
    <row r="283" spans="1:81" x14ac:dyDescent="0.3">
      <c r="A283" t="s">
        <v>629</v>
      </c>
      <c r="B283" t="s">
        <v>670</v>
      </c>
      <c r="C283" t="s">
        <v>671</v>
      </c>
      <c r="D283" s="50">
        <v>1373608</v>
      </c>
      <c r="E283" t="s">
        <v>1064</v>
      </c>
      <c r="F283">
        <v>351</v>
      </c>
      <c r="G283">
        <v>350</v>
      </c>
      <c r="H283" s="6">
        <f t="shared" si="129"/>
        <v>0.9971509971509972</v>
      </c>
      <c r="I283">
        <v>69</v>
      </c>
      <c r="J283">
        <v>31</v>
      </c>
      <c r="K283">
        <v>136</v>
      </c>
      <c r="L283">
        <v>40</v>
      </c>
      <c r="M283">
        <v>0</v>
      </c>
      <c r="N283">
        <v>0</v>
      </c>
      <c r="O283">
        <v>0</v>
      </c>
      <c r="P283">
        <v>0</v>
      </c>
      <c r="Q283" s="6" t="str">
        <f t="shared" si="130"/>
        <v>NA</v>
      </c>
      <c r="R283" s="6" t="str">
        <f t="shared" si="131"/>
        <v>NA</v>
      </c>
      <c r="S283" s="6" t="str">
        <f t="shared" si="132"/>
        <v>NA</v>
      </c>
      <c r="T283">
        <v>238</v>
      </c>
      <c r="U283">
        <v>20</v>
      </c>
      <c r="V283">
        <v>32</v>
      </c>
      <c r="W283">
        <v>40</v>
      </c>
      <c r="X283" s="6">
        <f t="shared" si="133"/>
        <v>8.4033613445378158E-2</v>
      </c>
      <c r="Y283" s="6">
        <f t="shared" si="134"/>
        <v>0.13445378151260504</v>
      </c>
      <c r="Z283" s="6">
        <f t="shared" si="135"/>
        <v>0.16806722689075632</v>
      </c>
      <c r="AA283">
        <v>53</v>
      </c>
      <c r="AB283">
        <v>1</v>
      </c>
      <c r="AC283">
        <v>2</v>
      </c>
      <c r="AD283">
        <v>7</v>
      </c>
      <c r="AE283" s="6">
        <f t="shared" si="136"/>
        <v>1.8867924528301886E-2</v>
      </c>
      <c r="AF283" s="6">
        <f t="shared" si="137"/>
        <v>3.7735849056603772E-2</v>
      </c>
      <c r="AG283" s="6">
        <f t="shared" si="138"/>
        <v>0.13207547169811321</v>
      </c>
      <c r="AH283">
        <v>0</v>
      </c>
      <c r="AI283">
        <v>0</v>
      </c>
      <c r="AJ283">
        <v>0</v>
      </c>
      <c r="AK283">
        <v>0</v>
      </c>
      <c r="AL283" s="6" t="str">
        <f t="shared" si="139"/>
        <v>NA</v>
      </c>
      <c r="AM283" s="6" t="str">
        <f t="shared" si="140"/>
        <v>NA</v>
      </c>
      <c r="AN283" s="6" t="str">
        <f t="shared" si="141"/>
        <v>NA</v>
      </c>
      <c r="AO283">
        <v>76</v>
      </c>
      <c r="AP283">
        <v>5</v>
      </c>
      <c r="AQ283">
        <v>8</v>
      </c>
      <c r="AR283">
        <v>10</v>
      </c>
      <c r="AS283" s="6">
        <f t="shared" si="142"/>
        <v>6.5789473684210523E-2</v>
      </c>
      <c r="AT283" s="6">
        <f t="shared" si="143"/>
        <v>0.10526315789473684</v>
      </c>
      <c r="AU283" s="6">
        <f t="shared" si="144"/>
        <v>0.13157894736842105</v>
      </c>
      <c r="AV283">
        <f t="shared" si="145"/>
        <v>367</v>
      </c>
      <c r="AW283">
        <f t="shared" si="146"/>
        <v>26</v>
      </c>
      <c r="AX283">
        <f t="shared" si="147"/>
        <v>42</v>
      </c>
      <c r="AY283">
        <f t="shared" si="148"/>
        <v>57</v>
      </c>
      <c r="AZ283" s="6">
        <f t="shared" si="149"/>
        <v>7.0844686648501368E-2</v>
      </c>
      <c r="BA283" s="6">
        <f t="shared" si="150"/>
        <v>0.11444141689373297</v>
      </c>
      <c r="BB283" s="6">
        <f t="shared" si="151"/>
        <v>0.15531335149863759</v>
      </c>
      <c r="BC283">
        <v>1593</v>
      </c>
      <c r="BD283">
        <v>120</v>
      </c>
      <c r="BE283">
        <v>17</v>
      </c>
      <c r="BF283" s="6">
        <f t="shared" si="152"/>
        <v>0.14166666666666666</v>
      </c>
      <c r="BG283">
        <v>16</v>
      </c>
      <c r="BH283" s="6">
        <f t="shared" si="153"/>
        <v>0.13333333333333333</v>
      </c>
      <c r="BI283">
        <v>31</v>
      </c>
      <c r="BJ283" s="6">
        <f t="shared" si="154"/>
        <v>0.25833333333333336</v>
      </c>
      <c r="BK283">
        <v>86</v>
      </c>
      <c r="BL283">
        <v>15</v>
      </c>
      <c r="BM283" s="6">
        <f t="shared" si="155"/>
        <v>0.1744186046511628</v>
      </c>
      <c r="BN283">
        <v>13</v>
      </c>
      <c r="BO283" s="6">
        <f t="shared" si="156"/>
        <v>0.15116279069767441</v>
      </c>
      <c r="BP283">
        <v>26</v>
      </c>
      <c r="BQ283" s="6">
        <f t="shared" si="157"/>
        <v>0.30232558139534882</v>
      </c>
      <c r="BR283">
        <v>1064</v>
      </c>
      <c r="BS283">
        <v>1119</v>
      </c>
      <c r="BT283">
        <v>0</v>
      </c>
      <c r="BU283">
        <v>0</v>
      </c>
      <c r="BV283">
        <v>0</v>
      </c>
      <c r="BW283" s="67" t="str">
        <f t="shared" si="158"/>
        <v>NA</v>
      </c>
      <c r="BX283">
        <v>1160</v>
      </c>
      <c r="BY283">
        <v>344</v>
      </c>
      <c r="BZ283" s="6">
        <f t="shared" si="159"/>
        <v>0.29655172413793102</v>
      </c>
      <c r="CA283">
        <v>268</v>
      </c>
      <c r="CB283">
        <v>253</v>
      </c>
      <c r="CC283" s="6">
        <f t="shared" si="160"/>
        <v>0.94402985074626866</v>
      </c>
    </row>
    <row r="284" spans="1:81" x14ac:dyDescent="0.3">
      <c r="A284" t="s">
        <v>629</v>
      </c>
      <c r="B284" t="s">
        <v>1010</v>
      </c>
      <c r="C284" t="s">
        <v>673</v>
      </c>
      <c r="D284" s="50">
        <v>2708938</v>
      </c>
      <c r="E284" t="s">
        <v>1064</v>
      </c>
      <c r="F284">
        <v>269</v>
      </c>
      <c r="G284">
        <v>238</v>
      </c>
      <c r="H284" s="6">
        <f t="shared" si="129"/>
        <v>0.88475836431226762</v>
      </c>
      <c r="I284">
        <v>78</v>
      </c>
      <c r="J284">
        <v>50</v>
      </c>
      <c r="K284">
        <v>86</v>
      </c>
      <c r="L284">
        <v>55</v>
      </c>
      <c r="M284">
        <v>0</v>
      </c>
      <c r="N284">
        <v>0</v>
      </c>
      <c r="O284">
        <v>0</v>
      </c>
      <c r="P284">
        <v>0</v>
      </c>
      <c r="Q284" s="6" t="str">
        <f t="shared" si="130"/>
        <v>NA</v>
      </c>
      <c r="R284" s="6" t="str">
        <f t="shared" si="131"/>
        <v>NA</v>
      </c>
      <c r="S284" s="6" t="str">
        <f t="shared" si="132"/>
        <v>NA</v>
      </c>
      <c r="T284">
        <v>458</v>
      </c>
      <c r="U284">
        <v>44</v>
      </c>
      <c r="V284">
        <v>79</v>
      </c>
      <c r="W284">
        <v>158</v>
      </c>
      <c r="X284" s="6">
        <f t="shared" si="133"/>
        <v>9.606986899563319E-2</v>
      </c>
      <c r="Y284" s="6">
        <f t="shared" si="134"/>
        <v>0.17248908296943233</v>
      </c>
      <c r="Z284" s="6">
        <f t="shared" si="135"/>
        <v>0.34497816593886466</v>
      </c>
      <c r="AA284">
        <v>96</v>
      </c>
      <c r="AB284">
        <v>5</v>
      </c>
      <c r="AC284">
        <v>10</v>
      </c>
      <c r="AD284">
        <v>20</v>
      </c>
      <c r="AE284" s="6">
        <f t="shared" si="136"/>
        <v>5.2083333333333336E-2</v>
      </c>
      <c r="AF284" s="6">
        <f t="shared" si="137"/>
        <v>0.10416666666666667</v>
      </c>
      <c r="AG284" s="6">
        <f t="shared" si="138"/>
        <v>0.20833333333333334</v>
      </c>
      <c r="AH284">
        <v>0</v>
      </c>
      <c r="AI284">
        <v>0</v>
      </c>
      <c r="AJ284">
        <v>0</v>
      </c>
      <c r="AK284">
        <v>0</v>
      </c>
      <c r="AL284" s="6" t="str">
        <f t="shared" si="139"/>
        <v>NA</v>
      </c>
      <c r="AM284" s="6" t="str">
        <f t="shared" si="140"/>
        <v>NA</v>
      </c>
      <c r="AN284" s="6" t="str">
        <f t="shared" si="141"/>
        <v>NA</v>
      </c>
      <c r="AO284">
        <v>52</v>
      </c>
      <c r="AP284">
        <v>2</v>
      </c>
      <c r="AQ284">
        <v>2</v>
      </c>
      <c r="AR284">
        <v>4</v>
      </c>
      <c r="AS284" s="6">
        <f t="shared" si="142"/>
        <v>3.8461538461538464E-2</v>
      </c>
      <c r="AT284" s="6">
        <f t="shared" si="143"/>
        <v>3.8461538461538464E-2</v>
      </c>
      <c r="AU284" s="6">
        <f t="shared" si="144"/>
        <v>7.6923076923076927E-2</v>
      </c>
      <c r="AV284">
        <f t="shared" si="145"/>
        <v>606</v>
      </c>
      <c r="AW284">
        <f t="shared" si="146"/>
        <v>51</v>
      </c>
      <c r="AX284">
        <f t="shared" si="147"/>
        <v>91</v>
      </c>
      <c r="AY284">
        <f t="shared" si="148"/>
        <v>182</v>
      </c>
      <c r="AZ284" s="6">
        <f t="shared" si="149"/>
        <v>8.4158415841584164E-2</v>
      </c>
      <c r="BA284" s="6">
        <f t="shared" si="150"/>
        <v>0.15016501650165018</v>
      </c>
      <c r="BB284" s="6">
        <f t="shared" si="151"/>
        <v>0.30033003300330036</v>
      </c>
      <c r="BC284">
        <v>1676</v>
      </c>
      <c r="BD284">
        <v>175</v>
      </c>
      <c r="BE284">
        <v>21</v>
      </c>
      <c r="BF284" s="6">
        <f t="shared" si="152"/>
        <v>0.12</v>
      </c>
      <c r="BG284">
        <v>37</v>
      </c>
      <c r="BH284" s="6">
        <f t="shared" si="153"/>
        <v>0.21142857142857144</v>
      </c>
      <c r="BI284">
        <v>53</v>
      </c>
      <c r="BJ284" s="6">
        <f t="shared" si="154"/>
        <v>0.30285714285714288</v>
      </c>
      <c r="BK284">
        <v>45</v>
      </c>
      <c r="BL284">
        <v>9</v>
      </c>
      <c r="BM284" s="6">
        <f t="shared" si="155"/>
        <v>0.2</v>
      </c>
      <c r="BN284">
        <v>15</v>
      </c>
      <c r="BO284" s="6">
        <f t="shared" si="156"/>
        <v>0.33333333333333331</v>
      </c>
      <c r="BP284">
        <v>21</v>
      </c>
      <c r="BQ284" s="6">
        <f t="shared" si="157"/>
        <v>0.46666666666666667</v>
      </c>
      <c r="BR284">
        <v>1168</v>
      </c>
      <c r="BS284">
        <v>1198</v>
      </c>
      <c r="BT284">
        <v>0</v>
      </c>
      <c r="BU284">
        <v>0</v>
      </c>
      <c r="BV284">
        <v>0</v>
      </c>
      <c r="BW284" s="67" t="str">
        <f t="shared" si="158"/>
        <v>NA</v>
      </c>
      <c r="BX284">
        <v>1222</v>
      </c>
      <c r="BY284">
        <v>627</v>
      </c>
      <c r="BZ284" s="6">
        <f t="shared" si="159"/>
        <v>0.51309328968903434</v>
      </c>
      <c r="CA284">
        <v>351</v>
      </c>
      <c r="CB284">
        <v>338</v>
      </c>
      <c r="CC284" s="6">
        <f t="shared" si="160"/>
        <v>0.96296296296296291</v>
      </c>
    </row>
    <row r="285" spans="1:81" x14ac:dyDescent="0.3">
      <c r="A285" t="s">
        <v>629</v>
      </c>
      <c r="B285" t="s">
        <v>1011</v>
      </c>
      <c r="C285" t="s">
        <v>675</v>
      </c>
      <c r="D285" s="50">
        <v>13156123</v>
      </c>
      <c r="E285" t="s">
        <v>1064</v>
      </c>
      <c r="F285">
        <v>2850</v>
      </c>
      <c r="G285">
        <v>2822</v>
      </c>
      <c r="H285" s="6">
        <f t="shared" si="129"/>
        <v>0.99017543859649126</v>
      </c>
      <c r="I285">
        <v>160</v>
      </c>
      <c r="J285">
        <v>89</v>
      </c>
      <c r="K285">
        <v>166</v>
      </c>
      <c r="L285">
        <v>93</v>
      </c>
      <c r="M285">
        <v>60</v>
      </c>
      <c r="N285">
        <v>5</v>
      </c>
      <c r="O285">
        <v>5</v>
      </c>
      <c r="P285">
        <v>9</v>
      </c>
      <c r="Q285" s="6">
        <f t="shared" si="130"/>
        <v>8.3333333333333329E-2</v>
      </c>
      <c r="R285" s="6">
        <f t="shared" si="131"/>
        <v>8.3333333333333329E-2</v>
      </c>
      <c r="S285" s="6">
        <f t="shared" si="132"/>
        <v>0.15</v>
      </c>
      <c r="T285">
        <v>1397</v>
      </c>
      <c r="U285">
        <v>124</v>
      </c>
      <c r="V285">
        <v>180</v>
      </c>
      <c r="W285">
        <v>282</v>
      </c>
      <c r="X285" s="6">
        <f t="shared" si="133"/>
        <v>8.8761632068718677E-2</v>
      </c>
      <c r="Y285" s="6">
        <f t="shared" si="134"/>
        <v>0.12884753042233357</v>
      </c>
      <c r="Z285" s="6">
        <f t="shared" si="135"/>
        <v>0.20186113099498926</v>
      </c>
      <c r="AA285">
        <v>78</v>
      </c>
      <c r="AB285">
        <v>4</v>
      </c>
      <c r="AC285">
        <v>6</v>
      </c>
      <c r="AD285">
        <v>8</v>
      </c>
      <c r="AE285" s="6">
        <f t="shared" si="136"/>
        <v>5.128205128205128E-2</v>
      </c>
      <c r="AF285" s="6">
        <f t="shared" si="137"/>
        <v>7.6923076923076927E-2</v>
      </c>
      <c r="AG285" s="6">
        <f t="shared" si="138"/>
        <v>0.10256410256410256</v>
      </c>
      <c r="AH285">
        <v>0</v>
      </c>
      <c r="AI285">
        <v>0</v>
      </c>
      <c r="AJ285">
        <v>0</v>
      </c>
      <c r="AK285">
        <v>0</v>
      </c>
      <c r="AL285" s="6" t="str">
        <f t="shared" si="139"/>
        <v>NA</v>
      </c>
      <c r="AM285" s="6" t="str">
        <f t="shared" si="140"/>
        <v>NA</v>
      </c>
      <c r="AN285" s="6" t="str">
        <f t="shared" si="141"/>
        <v>NA</v>
      </c>
      <c r="AO285">
        <v>528</v>
      </c>
      <c r="AP285">
        <v>17</v>
      </c>
      <c r="AQ285">
        <v>31</v>
      </c>
      <c r="AR285">
        <v>45</v>
      </c>
      <c r="AS285" s="6">
        <f t="shared" si="142"/>
        <v>3.2196969696969696E-2</v>
      </c>
      <c r="AT285" s="6">
        <f t="shared" si="143"/>
        <v>5.8712121212121215E-2</v>
      </c>
      <c r="AU285" s="6">
        <f t="shared" si="144"/>
        <v>8.5227272727272721E-2</v>
      </c>
      <c r="AV285">
        <f t="shared" si="145"/>
        <v>2063</v>
      </c>
      <c r="AW285">
        <f t="shared" si="146"/>
        <v>150</v>
      </c>
      <c r="AX285">
        <f t="shared" si="147"/>
        <v>222</v>
      </c>
      <c r="AY285">
        <f t="shared" si="148"/>
        <v>344</v>
      </c>
      <c r="AZ285" s="6">
        <f t="shared" si="149"/>
        <v>7.2709646146388751E-2</v>
      </c>
      <c r="BA285" s="6">
        <f t="shared" si="150"/>
        <v>0.10761027629665536</v>
      </c>
      <c r="BB285" s="6">
        <f t="shared" si="151"/>
        <v>0.16674745516238487</v>
      </c>
      <c r="BC285">
        <v>8346</v>
      </c>
      <c r="BD285">
        <v>544</v>
      </c>
      <c r="BE285">
        <v>49</v>
      </c>
      <c r="BF285" s="6">
        <f t="shared" si="152"/>
        <v>9.0073529411764705E-2</v>
      </c>
      <c r="BG285">
        <v>176</v>
      </c>
      <c r="BH285" s="6">
        <f t="shared" si="153"/>
        <v>0.3235294117647059</v>
      </c>
      <c r="BI285">
        <v>210</v>
      </c>
      <c r="BJ285" s="6">
        <f t="shared" si="154"/>
        <v>0.3860294117647059</v>
      </c>
      <c r="BK285">
        <v>111</v>
      </c>
      <c r="BL285">
        <v>19</v>
      </c>
      <c r="BM285" s="6">
        <f t="shared" si="155"/>
        <v>0.17117117117117117</v>
      </c>
      <c r="BN285">
        <v>41</v>
      </c>
      <c r="BO285" s="6">
        <f t="shared" si="156"/>
        <v>0.36936936936936937</v>
      </c>
      <c r="BP285">
        <v>57</v>
      </c>
      <c r="BQ285" s="6">
        <f t="shared" si="157"/>
        <v>0.51351351351351349</v>
      </c>
      <c r="BR285">
        <v>5135</v>
      </c>
      <c r="BS285">
        <v>5482</v>
      </c>
      <c r="BT285">
        <v>93</v>
      </c>
      <c r="BU285">
        <v>18</v>
      </c>
      <c r="BV285">
        <v>61</v>
      </c>
      <c r="BW285" s="67">
        <f t="shared" si="158"/>
        <v>0.84946236559139787</v>
      </c>
      <c r="BX285">
        <v>5621</v>
      </c>
      <c r="BY285">
        <v>2958</v>
      </c>
      <c r="BZ285" s="6">
        <f t="shared" si="159"/>
        <v>0.52624088240526601</v>
      </c>
      <c r="CA285">
        <v>2043</v>
      </c>
      <c r="CB285">
        <v>1923</v>
      </c>
      <c r="CC285" s="6">
        <f t="shared" si="160"/>
        <v>0.94126284875183552</v>
      </c>
    </row>
    <row r="286" spans="1:81" x14ac:dyDescent="0.3">
      <c r="A286" t="s">
        <v>629</v>
      </c>
      <c r="B286" t="s">
        <v>1012</v>
      </c>
      <c r="C286" t="s">
        <v>677</v>
      </c>
      <c r="D286" s="50">
        <v>18848370</v>
      </c>
      <c r="E286" t="s">
        <v>1064</v>
      </c>
      <c r="F286">
        <v>1657</v>
      </c>
      <c r="G286">
        <v>1657</v>
      </c>
      <c r="H286" s="6">
        <f t="shared" si="129"/>
        <v>1</v>
      </c>
      <c r="I286">
        <v>117</v>
      </c>
      <c r="J286">
        <v>54</v>
      </c>
      <c r="K286">
        <v>223</v>
      </c>
      <c r="L286">
        <v>97</v>
      </c>
      <c r="M286">
        <v>103</v>
      </c>
      <c r="N286">
        <v>10</v>
      </c>
      <c r="O286">
        <v>18</v>
      </c>
      <c r="P286">
        <v>28</v>
      </c>
      <c r="Q286" s="6">
        <f t="shared" si="130"/>
        <v>9.7087378640776698E-2</v>
      </c>
      <c r="R286" s="6">
        <f t="shared" si="131"/>
        <v>0.17475728155339806</v>
      </c>
      <c r="S286" s="6">
        <f t="shared" si="132"/>
        <v>0.27184466019417475</v>
      </c>
      <c r="T286">
        <v>656</v>
      </c>
      <c r="U286">
        <v>49</v>
      </c>
      <c r="V286">
        <v>73</v>
      </c>
      <c r="W286">
        <v>126</v>
      </c>
      <c r="X286" s="6">
        <f t="shared" si="133"/>
        <v>7.4695121951219509E-2</v>
      </c>
      <c r="Y286" s="6">
        <f t="shared" si="134"/>
        <v>0.11128048780487805</v>
      </c>
      <c r="Z286" s="6">
        <f t="shared" si="135"/>
        <v>0.19207317073170732</v>
      </c>
      <c r="AA286">
        <v>444</v>
      </c>
      <c r="AB286">
        <v>21</v>
      </c>
      <c r="AC286">
        <v>51</v>
      </c>
      <c r="AD286">
        <v>71</v>
      </c>
      <c r="AE286" s="6">
        <f t="shared" si="136"/>
        <v>4.72972972972973E-2</v>
      </c>
      <c r="AF286" s="6">
        <f t="shared" si="137"/>
        <v>0.11486486486486487</v>
      </c>
      <c r="AG286" s="6">
        <f t="shared" si="138"/>
        <v>0.15990990990990991</v>
      </c>
      <c r="AH286">
        <v>0</v>
      </c>
      <c r="AI286">
        <v>0</v>
      </c>
      <c r="AJ286">
        <v>0</v>
      </c>
      <c r="AK286">
        <v>0</v>
      </c>
      <c r="AL286" s="6" t="str">
        <f t="shared" si="139"/>
        <v>NA</v>
      </c>
      <c r="AM286" s="6" t="str">
        <f t="shared" si="140"/>
        <v>NA</v>
      </c>
      <c r="AN286" s="6" t="str">
        <f t="shared" si="141"/>
        <v>NA</v>
      </c>
      <c r="AO286">
        <v>321</v>
      </c>
      <c r="AP286">
        <v>16</v>
      </c>
      <c r="AQ286">
        <v>19</v>
      </c>
      <c r="AR286">
        <v>30</v>
      </c>
      <c r="AS286" s="6">
        <f t="shared" si="142"/>
        <v>4.9844236760124609E-2</v>
      </c>
      <c r="AT286" s="6">
        <f t="shared" si="143"/>
        <v>5.9190031152647975E-2</v>
      </c>
      <c r="AU286" s="6">
        <f t="shared" si="144"/>
        <v>9.3457943925233641E-2</v>
      </c>
      <c r="AV286">
        <f t="shared" si="145"/>
        <v>1524</v>
      </c>
      <c r="AW286">
        <f t="shared" si="146"/>
        <v>96</v>
      </c>
      <c r="AX286">
        <f t="shared" si="147"/>
        <v>161</v>
      </c>
      <c r="AY286">
        <f t="shared" si="148"/>
        <v>255</v>
      </c>
      <c r="AZ286" s="6">
        <f t="shared" si="149"/>
        <v>6.2992125984251968E-2</v>
      </c>
      <c r="BA286" s="6">
        <f t="shared" si="150"/>
        <v>0.10564304461942257</v>
      </c>
      <c r="BB286" s="6">
        <f t="shared" si="151"/>
        <v>0.1673228346456693</v>
      </c>
      <c r="BC286">
        <v>4713</v>
      </c>
      <c r="BD286">
        <v>1010</v>
      </c>
      <c r="BE286">
        <v>78</v>
      </c>
      <c r="BF286" s="6">
        <f t="shared" si="152"/>
        <v>7.7227722772277227E-2</v>
      </c>
      <c r="BG286">
        <v>228</v>
      </c>
      <c r="BH286" s="6">
        <f t="shared" si="153"/>
        <v>0.22574257425742575</v>
      </c>
      <c r="BI286">
        <v>290</v>
      </c>
      <c r="BJ286" s="6">
        <f t="shared" si="154"/>
        <v>0.28712871287128711</v>
      </c>
      <c r="BK286">
        <v>310</v>
      </c>
      <c r="BL286">
        <v>36</v>
      </c>
      <c r="BM286" s="6">
        <f t="shared" si="155"/>
        <v>0.11612903225806452</v>
      </c>
      <c r="BN286">
        <v>82</v>
      </c>
      <c r="BO286" s="6">
        <f t="shared" si="156"/>
        <v>0.26451612903225807</v>
      </c>
      <c r="BP286">
        <v>107</v>
      </c>
      <c r="BQ286" s="6">
        <f t="shared" si="157"/>
        <v>0.34516129032258064</v>
      </c>
      <c r="BR286">
        <v>2307</v>
      </c>
      <c r="BS286">
        <v>2943</v>
      </c>
      <c r="BT286">
        <v>87</v>
      </c>
      <c r="BU286">
        <v>16</v>
      </c>
      <c r="BV286">
        <v>38</v>
      </c>
      <c r="BW286" s="67">
        <f t="shared" si="158"/>
        <v>0.62068965517241381</v>
      </c>
      <c r="BX286">
        <v>2794</v>
      </c>
      <c r="BY286">
        <v>711</v>
      </c>
      <c r="BZ286" s="6">
        <f t="shared" si="159"/>
        <v>0.25447387258410881</v>
      </c>
      <c r="CA286">
        <v>3644</v>
      </c>
      <c r="CB286">
        <v>3595</v>
      </c>
      <c r="CC286" s="6">
        <f t="shared" si="160"/>
        <v>0.98655323819978047</v>
      </c>
    </row>
    <row r="287" spans="1:81" x14ac:dyDescent="0.3">
      <c r="A287" t="s">
        <v>629</v>
      </c>
      <c r="B287" t="s">
        <v>678</v>
      </c>
      <c r="C287" t="s">
        <v>679</v>
      </c>
      <c r="D287" s="50">
        <v>902136</v>
      </c>
      <c r="E287" t="s">
        <v>1064</v>
      </c>
      <c r="F287">
        <v>73</v>
      </c>
      <c r="G287">
        <v>53</v>
      </c>
      <c r="H287" s="6">
        <f t="shared" si="129"/>
        <v>0.72602739726027399</v>
      </c>
      <c r="I287">
        <v>55</v>
      </c>
      <c r="J287">
        <v>21</v>
      </c>
      <c r="K287">
        <v>59</v>
      </c>
      <c r="L287">
        <v>22</v>
      </c>
      <c r="M287">
        <v>0</v>
      </c>
      <c r="N287">
        <v>0</v>
      </c>
      <c r="O287">
        <v>0</v>
      </c>
      <c r="P287">
        <v>0</v>
      </c>
      <c r="Q287" s="6" t="str">
        <f t="shared" si="130"/>
        <v>NA</v>
      </c>
      <c r="R287" s="6" t="str">
        <f t="shared" si="131"/>
        <v>NA</v>
      </c>
      <c r="S287" s="6" t="str">
        <f t="shared" si="132"/>
        <v>NA</v>
      </c>
      <c r="T287">
        <v>57</v>
      </c>
      <c r="U287">
        <v>5</v>
      </c>
      <c r="V287">
        <v>6</v>
      </c>
      <c r="W287">
        <v>8</v>
      </c>
      <c r="X287" s="6">
        <f t="shared" si="133"/>
        <v>8.771929824561403E-2</v>
      </c>
      <c r="Y287" s="6">
        <f t="shared" si="134"/>
        <v>0.10526315789473684</v>
      </c>
      <c r="Z287" s="6">
        <f t="shared" si="135"/>
        <v>0.14035087719298245</v>
      </c>
      <c r="AA287">
        <v>0</v>
      </c>
      <c r="AB287">
        <v>0</v>
      </c>
      <c r="AC287">
        <v>0</v>
      </c>
      <c r="AD287">
        <v>0</v>
      </c>
      <c r="AE287" s="6" t="str">
        <f t="shared" si="136"/>
        <v>NA</v>
      </c>
      <c r="AF287" s="6" t="str">
        <f t="shared" si="137"/>
        <v>NA</v>
      </c>
      <c r="AG287" s="6" t="str">
        <f t="shared" si="138"/>
        <v>NA</v>
      </c>
      <c r="AH287">
        <v>0</v>
      </c>
      <c r="AI287">
        <v>0</v>
      </c>
      <c r="AJ287">
        <v>0</v>
      </c>
      <c r="AK287">
        <v>0</v>
      </c>
      <c r="AL287" s="6" t="str">
        <f t="shared" si="139"/>
        <v>NA</v>
      </c>
      <c r="AM287" s="6" t="str">
        <f t="shared" si="140"/>
        <v>NA</v>
      </c>
      <c r="AN287" s="6" t="str">
        <f t="shared" si="141"/>
        <v>NA</v>
      </c>
      <c r="AO287">
        <v>6</v>
      </c>
      <c r="AP287">
        <v>0</v>
      </c>
      <c r="AQ287">
        <v>0</v>
      </c>
      <c r="AR287">
        <v>0</v>
      </c>
      <c r="AS287" s="6">
        <f t="shared" si="142"/>
        <v>0</v>
      </c>
      <c r="AT287" s="6">
        <f t="shared" si="143"/>
        <v>0</v>
      </c>
      <c r="AU287" s="6">
        <f t="shared" si="144"/>
        <v>0</v>
      </c>
      <c r="AV287">
        <f t="shared" si="145"/>
        <v>63</v>
      </c>
      <c r="AW287">
        <f t="shared" si="146"/>
        <v>5</v>
      </c>
      <c r="AX287">
        <f t="shared" si="147"/>
        <v>6</v>
      </c>
      <c r="AY287">
        <f t="shared" si="148"/>
        <v>8</v>
      </c>
      <c r="AZ287" s="6">
        <f t="shared" si="149"/>
        <v>7.9365079365079361E-2</v>
      </c>
      <c r="BA287" s="6">
        <f t="shared" si="150"/>
        <v>9.5238095238095233E-2</v>
      </c>
      <c r="BB287" s="6">
        <f t="shared" si="151"/>
        <v>0.12698412698412698</v>
      </c>
      <c r="BC287">
        <v>289</v>
      </c>
      <c r="BD287">
        <v>13</v>
      </c>
      <c r="BE287">
        <v>0</v>
      </c>
      <c r="BF287" s="6">
        <f t="shared" si="152"/>
        <v>0</v>
      </c>
      <c r="BG287">
        <v>0</v>
      </c>
      <c r="BH287" s="6">
        <f t="shared" si="153"/>
        <v>0</v>
      </c>
      <c r="BI287">
        <v>0</v>
      </c>
      <c r="BJ287" s="6">
        <f t="shared" si="154"/>
        <v>0</v>
      </c>
      <c r="BK287">
        <v>17</v>
      </c>
      <c r="BL287">
        <v>4</v>
      </c>
      <c r="BM287" s="6">
        <f t="shared" si="155"/>
        <v>0.23529411764705882</v>
      </c>
      <c r="BN287">
        <v>4</v>
      </c>
      <c r="BO287" s="6">
        <f t="shared" si="156"/>
        <v>0.23529411764705882</v>
      </c>
      <c r="BP287">
        <v>6</v>
      </c>
      <c r="BQ287" s="6">
        <f t="shared" si="157"/>
        <v>0.35294117647058826</v>
      </c>
      <c r="BR287">
        <v>192</v>
      </c>
      <c r="BS287">
        <v>217</v>
      </c>
      <c r="BT287">
        <v>0</v>
      </c>
      <c r="BU287">
        <v>0</v>
      </c>
      <c r="BV287">
        <v>0</v>
      </c>
      <c r="BW287" s="67" t="str">
        <f t="shared" si="158"/>
        <v>NA</v>
      </c>
      <c r="BX287">
        <v>291</v>
      </c>
      <c r="BY287">
        <v>68</v>
      </c>
      <c r="BZ287" s="6">
        <f t="shared" si="159"/>
        <v>0.23367697594501718</v>
      </c>
      <c r="CA287">
        <v>99</v>
      </c>
      <c r="CB287">
        <v>92</v>
      </c>
      <c r="CC287" s="6">
        <f t="shared" si="160"/>
        <v>0.92929292929292928</v>
      </c>
    </row>
    <row r="288" spans="1:81" x14ac:dyDescent="0.3">
      <c r="A288" t="s">
        <v>629</v>
      </c>
      <c r="B288" t="s">
        <v>680</v>
      </c>
      <c r="C288" t="s">
        <v>681</v>
      </c>
      <c r="D288" s="50">
        <v>281080</v>
      </c>
      <c r="E288" t="s">
        <v>1063</v>
      </c>
      <c r="F288">
        <v>0</v>
      </c>
      <c r="G288">
        <v>0</v>
      </c>
      <c r="H288" s="6" t="str">
        <f t="shared" si="129"/>
        <v>NA</v>
      </c>
      <c r="I288">
        <v>0</v>
      </c>
      <c r="J288">
        <v>0</v>
      </c>
      <c r="K288">
        <v>0</v>
      </c>
      <c r="L288">
        <v>0</v>
      </c>
      <c r="M288">
        <v>0</v>
      </c>
      <c r="N288">
        <v>0</v>
      </c>
      <c r="O288">
        <v>0</v>
      </c>
      <c r="P288">
        <v>0</v>
      </c>
      <c r="Q288" s="6" t="str">
        <f t="shared" si="130"/>
        <v>NA</v>
      </c>
      <c r="R288" s="6" t="str">
        <f t="shared" si="131"/>
        <v>NA</v>
      </c>
      <c r="S288" s="6" t="str">
        <f t="shared" si="132"/>
        <v>NA</v>
      </c>
      <c r="T288">
        <v>0</v>
      </c>
      <c r="U288">
        <v>0</v>
      </c>
      <c r="V288">
        <v>0</v>
      </c>
      <c r="W288">
        <v>0</v>
      </c>
      <c r="X288" s="6" t="str">
        <f t="shared" si="133"/>
        <v>NA</v>
      </c>
      <c r="Y288" s="6" t="str">
        <f t="shared" si="134"/>
        <v>NA</v>
      </c>
      <c r="Z288" s="6" t="str">
        <f t="shared" si="135"/>
        <v>NA</v>
      </c>
      <c r="AA288">
        <v>0</v>
      </c>
      <c r="AB288">
        <v>0</v>
      </c>
      <c r="AC288">
        <v>0</v>
      </c>
      <c r="AD288">
        <v>0</v>
      </c>
      <c r="AE288" s="6" t="str">
        <f t="shared" si="136"/>
        <v>NA</v>
      </c>
      <c r="AF288" s="6" t="str">
        <f t="shared" si="137"/>
        <v>NA</v>
      </c>
      <c r="AG288" s="6" t="str">
        <f t="shared" si="138"/>
        <v>NA</v>
      </c>
      <c r="AH288">
        <v>0</v>
      </c>
      <c r="AI288">
        <v>0</v>
      </c>
      <c r="AJ288">
        <v>0</v>
      </c>
      <c r="AK288">
        <v>0</v>
      </c>
      <c r="AL288" s="6" t="str">
        <f t="shared" si="139"/>
        <v>NA</v>
      </c>
      <c r="AM288" s="6" t="str">
        <f t="shared" si="140"/>
        <v>NA</v>
      </c>
      <c r="AN288" s="6" t="str">
        <f t="shared" si="141"/>
        <v>NA</v>
      </c>
      <c r="AO288">
        <v>4</v>
      </c>
      <c r="AP288">
        <v>0</v>
      </c>
      <c r="AQ288">
        <v>0</v>
      </c>
      <c r="AR288">
        <v>0</v>
      </c>
      <c r="AS288" s="6">
        <f t="shared" si="142"/>
        <v>0</v>
      </c>
      <c r="AT288" s="6">
        <f t="shared" si="143"/>
        <v>0</v>
      </c>
      <c r="AU288" s="6">
        <f t="shared" si="144"/>
        <v>0</v>
      </c>
      <c r="AV288">
        <f t="shared" si="145"/>
        <v>4</v>
      </c>
      <c r="AW288">
        <f t="shared" si="146"/>
        <v>0</v>
      </c>
      <c r="AX288">
        <f t="shared" si="147"/>
        <v>0</v>
      </c>
      <c r="AY288">
        <f t="shared" si="148"/>
        <v>0</v>
      </c>
      <c r="AZ288" s="6">
        <f t="shared" si="149"/>
        <v>0</v>
      </c>
      <c r="BA288" s="6">
        <f t="shared" si="150"/>
        <v>0</v>
      </c>
      <c r="BB288" s="6">
        <f t="shared" si="151"/>
        <v>0</v>
      </c>
      <c r="BC288">
        <v>0</v>
      </c>
      <c r="BD288">
        <v>14</v>
      </c>
      <c r="BE288">
        <v>0</v>
      </c>
      <c r="BF288" s="6">
        <f t="shared" si="152"/>
        <v>0</v>
      </c>
      <c r="BG288">
        <v>0</v>
      </c>
      <c r="BH288" s="6">
        <f t="shared" si="153"/>
        <v>0</v>
      </c>
      <c r="BI288">
        <v>0</v>
      </c>
      <c r="BJ288" s="6">
        <f t="shared" si="154"/>
        <v>0</v>
      </c>
      <c r="BK288">
        <v>6</v>
      </c>
      <c r="BL288">
        <v>0</v>
      </c>
      <c r="BM288" s="6">
        <f t="shared" si="155"/>
        <v>0</v>
      </c>
      <c r="BN288">
        <v>0</v>
      </c>
      <c r="BO288" s="6">
        <f t="shared" si="156"/>
        <v>0</v>
      </c>
      <c r="BP288">
        <v>0</v>
      </c>
      <c r="BQ288" s="6">
        <f t="shared" si="157"/>
        <v>0</v>
      </c>
      <c r="BR288">
        <v>0</v>
      </c>
      <c r="BS288">
        <v>7</v>
      </c>
      <c r="BT288">
        <v>0</v>
      </c>
      <c r="BU288">
        <v>0</v>
      </c>
      <c r="BV288">
        <v>0</v>
      </c>
      <c r="BW288" s="67" t="str">
        <f t="shared" si="158"/>
        <v>NA</v>
      </c>
      <c r="BX288">
        <v>0</v>
      </c>
      <c r="BY288">
        <v>0</v>
      </c>
      <c r="BZ288" s="6" t="str">
        <f t="shared" si="159"/>
        <v>NA</v>
      </c>
      <c r="CA288">
        <v>26</v>
      </c>
      <c r="CB288">
        <v>22</v>
      </c>
      <c r="CC288" s="6">
        <f t="shared" si="160"/>
        <v>0.84615384615384615</v>
      </c>
    </row>
    <row r="289" spans="1:81" x14ac:dyDescent="0.3">
      <c r="A289" t="s">
        <v>629</v>
      </c>
      <c r="B289" t="s">
        <v>682</v>
      </c>
      <c r="C289" t="s">
        <v>683</v>
      </c>
      <c r="D289" s="50">
        <v>1235605</v>
      </c>
      <c r="E289" t="s">
        <v>1063</v>
      </c>
      <c r="F289">
        <v>102</v>
      </c>
      <c r="G289">
        <v>102</v>
      </c>
      <c r="H289" s="6">
        <f t="shared" si="129"/>
        <v>1</v>
      </c>
      <c r="I289">
        <v>92</v>
      </c>
      <c r="J289">
        <v>55</v>
      </c>
      <c r="K289">
        <v>95</v>
      </c>
      <c r="L289">
        <v>56</v>
      </c>
      <c r="M289">
        <v>0</v>
      </c>
      <c r="N289">
        <v>0</v>
      </c>
      <c r="O289">
        <v>0</v>
      </c>
      <c r="P289">
        <v>0</v>
      </c>
      <c r="Q289" s="6" t="str">
        <f t="shared" si="130"/>
        <v>NA</v>
      </c>
      <c r="R289" s="6" t="str">
        <f t="shared" si="131"/>
        <v>NA</v>
      </c>
      <c r="S289" s="6" t="str">
        <f t="shared" si="132"/>
        <v>NA</v>
      </c>
      <c r="T289">
        <v>786</v>
      </c>
      <c r="U289">
        <v>79</v>
      </c>
      <c r="V289">
        <v>141</v>
      </c>
      <c r="W289">
        <v>200</v>
      </c>
      <c r="X289" s="6">
        <f t="shared" si="133"/>
        <v>0.1005089058524173</v>
      </c>
      <c r="Y289" s="6">
        <f t="shared" si="134"/>
        <v>0.17938931297709923</v>
      </c>
      <c r="Z289" s="6">
        <f t="shared" si="135"/>
        <v>0.2544529262086514</v>
      </c>
      <c r="AA289">
        <v>7</v>
      </c>
      <c r="AB289">
        <v>0</v>
      </c>
      <c r="AC289">
        <v>0</v>
      </c>
      <c r="AD289">
        <v>1</v>
      </c>
      <c r="AE289" s="6">
        <f t="shared" si="136"/>
        <v>0</v>
      </c>
      <c r="AF289" s="6">
        <f t="shared" si="137"/>
        <v>0</v>
      </c>
      <c r="AG289" s="6">
        <f t="shared" si="138"/>
        <v>0.14285714285714285</v>
      </c>
      <c r="AH289">
        <v>0</v>
      </c>
      <c r="AI289">
        <v>0</v>
      </c>
      <c r="AJ289">
        <v>0</v>
      </c>
      <c r="AK289">
        <v>0</v>
      </c>
      <c r="AL289" s="6" t="str">
        <f t="shared" si="139"/>
        <v>NA</v>
      </c>
      <c r="AM289" s="6" t="str">
        <f t="shared" si="140"/>
        <v>NA</v>
      </c>
      <c r="AN289" s="6" t="str">
        <f t="shared" si="141"/>
        <v>NA</v>
      </c>
      <c r="AO289">
        <v>79</v>
      </c>
      <c r="AP289">
        <v>1</v>
      </c>
      <c r="AQ289">
        <v>4</v>
      </c>
      <c r="AR289">
        <v>10</v>
      </c>
      <c r="AS289" s="6">
        <f t="shared" si="142"/>
        <v>1.2658227848101266E-2</v>
      </c>
      <c r="AT289" s="6">
        <f t="shared" si="143"/>
        <v>5.0632911392405063E-2</v>
      </c>
      <c r="AU289" s="6">
        <f t="shared" si="144"/>
        <v>0.12658227848101267</v>
      </c>
      <c r="AV289">
        <f t="shared" si="145"/>
        <v>872</v>
      </c>
      <c r="AW289">
        <f t="shared" si="146"/>
        <v>80</v>
      </c>
      <c r="AX289">
        <f t="shared" si="147"/>
        <v>145</v>
      </c>
      <c r="AY289">
        <f t="shared" si="148"/>
        <v>211</v>
      </c>
      <c r="AZ289" s="6">
        <f t="shared" si="149"/>
        <v>9.1743119266055051E-2</v>
      </c>
      <c r="BA289" s="6">
        <f t="shared" si="150"/>
        <v>0.16628440366972477</v>
      </c>
      <c r="BB289" s="6">
        <f t="shared" si="151"/>
        <v>0.24197247706422018</v>
      </c>
      <c r="BC289">
        <v>1503</v>
      </c>
      <c r="BD289">
        <v>60</v>
      </c>
      <c r="BE289">
        <v>11</v>
      </c>
      <c r="BF289" s="6">
        <f t="shared" si="152"/>
        <v>0.18333333333333332</v>
      </c>
      <c r="BG289">
        <v>10</v>
      </c>
      <c r="BH289" s="6">
        <f t="shared" si="153"/>
        <v>0.16666666666666666</v>
      </c>
      <c r="BI289">
        <v>18</v>
      </c>
      <c r="BJ289" s="6">
        <f t="shared" si="154"/>
        <v>0.3</v>
      </c>
      <c r="BK289">
        <v>42</v>
      </c>
      <c r="BL289">
        <v>12</v>
      </c>
      <c r="BM289" s="6">
        <f t="shared" si="155"/>
        <v>0.2857142857142857</v>
      </c>
      <c r="BN289">
        <v>4</v>
      </c>
      <c r="BO289" s="6">
        <f t="shared" si="156"/>
        <v>9.5238095238095233E-2</v>
      </c>
      <c r="BP289">
        <v>13</v>
      </c>
      <c r="BQ289" s="6">
        <f t="shared" si="157"/>
        <v>0.30952380952380953</v>
      </c>
      <c r="BR289">
        <v>990</v>
      </c>
      <c r="BS289">
        <v>1040</v>
      </c>
      <c r="BT289">
        <v>0</v>
      </c>
      <c r="BU289">
        <v>0</v>
      </c>
      <c r="BV289">
        <v>0</v>
      </c>
      <c r="BW289" s="67" t="str">
        <f t="shared" si="158"/>
        <v>NA</v>
      </c>
      <c r="BX289">
        <v>1123</v>
      </c>
      <c r="BY289">
        <v>720</v>
      </c>
      <c r="BZ289" s="6">
        <f t="shared" si="159"/>
        <v>0.641139804096171</v>
      </c>
      <c r="CA289">
        <v>224</v>
      </c>
      <c r="CB289">
        <v>214</v>
      </c>
      <c r="CC289" s="6">
        <f t="shared" si="160"/>
        <v>0.9553571428571429</v>
      </c>
    </row>
    <row r="290" spans="1:81" x14ac:dyDescent="0.3">
      <c r="A290" t="s">
        <v>684</v>
      </c>
      <c r="B290" t="s">
        <v>685</v>
      </c>
      <c r="C290" t="s">
        <v>686</v>
      </c>
      <c r="D290" s="50">
        <v>19476832</v>
      </c>
      <c r="E290" t="s">
        <v>1064</v>
      </c>
      <c r="F290">
        <v>880</v>
      </c>
      <c r="G290">
        <v>880</v>
      </c>
      <c r="H290" s="6">
        <f t="shared" si="129"/>
        <v>1</v>
      </c>
      <c r="I290">
        <v>45</v>
      </c>
      <c r="J290">
        <v>31</v>
      </c>
      <c r="K290">
        <v>57</v>
      </c>
      <c r="L290">
        <v>35</v>
      </c>
      <c r="M290">
        <v>230</v>
      </c>
      <c r="N290">
        <v>16</v>
      </c>
      <c r="O290">
        <v>26</v>
      </c>
      <c r="P290">
        <v>43</v>
      </c>
      <c r="Q290" s="6">
        <f t="shared" si="130"/>
        <v>6.9565217391304349E-2</v>
      </c>
      <c r="R290" s="6">
        <f t="shared" si="131"/>
        <v>0.11304347826086956</v>
      </c>
      <c r="S290" s="6">
        <f t="shared" si="132"/>
        <v>0.18695652173913044</v>
      </c>
      <c r="T290">
        <v>2546</v>
      </c>
      <c r="U290">
        <v>232</v>
      </c>
      <c r="V290">
        <v>377</v>
      </c>
      <c r="W290">
        <v>588</v>
      </c>
      <c r="X290" s="6">
        <f t="shared" si="133"/>
        <v>9.1123330714846823E-2</v>
      </c>
      <c r="Y290" s="6">
        <f t="shared" si="134"/>
        <v>0.14807541241162608</v>
      </c>
      <c r="Z290" s="6">
        <f t="shared" si="135"/>
        <v>0.23095051060487037</v>
      </c>
      <c r="AA290">
        <v>281</v>
      </c>
      <c r="AB290">
        <v>42</v>
      </c>
      <c r="AC290">
        <v>66</v>
      </c>
      <c r="AD290">
        <v>87</v>
      </c>
      <c r="AE290" s="6">
        <f t="shared" si="136"/>
        <v>0.1494661921708185</v>
      </c>
      <c r="AF290" s="6">
        <f t="shared" si="137"/>
        <v>0.23487544483985764</v>
      </c>
      <c r="AG290" s="6">
        <f t="shared" si="138"/>
        <v>0.30960854092526691</v>
      </c>
      <c r="AH290">
        <v>0</v>
      </c>
      <c r="AI290">
        <v>0</v>
      </c>
      <c r="AJ290">
        <v>0</v>
      </c>
      <c r="AK290">
        <v>0</v>
      </c>
      <c r="AL290" s="6" t="str">
        <f t="shared" si="139"/>
        <v>NA</v>
      </c>
      <c r="AM290" s="6" t="str">
        <f t="shared" si="140"/>
        <v>NA</v>
      </c>
      <c r="AN290" s="6" t="str">
        <f t="shared" si="141"/>
        <v>NA</v>
      </c>
      <c r="AO290">
        <v>1143</v>
      </c>
      <c r="AP290">
        <v>59</v>
      </c>
      <c r="AQ290">
        <v>136</v>
      </c>
      <c r="AR290">
        <v>222</v>
      </c>
      <c r="AS290" s="6">
        <f t="shared" si="142"/>
        <v>5.1618547681539804E-2</v>
      </c>
      <c r="AT290" s="6">
        <f t="shared" si="143"/>
        <v>0.1189851268591426</v>
      </c>
      <c r="AU290" s="6">
        <f t="shared" si="144"/>
        <v>0.1942257217847769</v>
      </c>
      <c r="AV290">
        <f t="shared" si="145"/>
        <v>4200</v>
      </c>
      <c r="AW290">
        <f t="shared" si="146"/>
        <v>349</v>
      </c>
      <c r="AX290">
        <f t="shared" si="147"/>
        <v>605</v>
      </c>
      <c r="AY290">
        <f t="shared" si="148"/>
        <v>940</v>
      </c>
      <c r="AZ290" s="6">
        <f t="shared" si="149"/>
        <v>8.3095238095238097E-2</v>
      </c>
      <c r="BA290" s="6">
        <f t="shared" si="150"/>
        <v>0.14404761904761904</v>
      </c>
      <c r="BB290" s="6">
        <f t="shared" si="151"/>
        <v>0.22380952380952382</v>
      </c>
      <c r="BC290">
        <v>6446</v>
      </c>
      <c r="BD290">
        <v>1235</v>
      </c>
      <c r="BE290">
        <v>107</v>
      </c>
      <c r="BF290" s="6">
        <f t="shared" si="152"/>
        <v>8.663967611336032E-2</v>
      </c>
      <c r="BG290">
        <v>426</v>
      </c>
      <c r="BH290" s="6">
        <f t="shared" si="153"/>
        <v>0.34493927125506074</v>
      </c>
      <c r="BI290">
        <v>511</v>
      </c>
      <c r="BJ290" s="6">
        <f t="shared" si="154"/>
        <v>0.41376518218623481</v>
      </c>
      <c r="BK290">
        <v>1143</v>
      </c>
      <c r="BL290">
        <v>291</v>
      </c>
      <c r="BM290" s="6">
        <f t="shared" si="155"/>
        <v>0.25459317585301838</v>
      </c>
      <c r="BN290">
        <v>299</v>
      </c>
      <c r="BO290" s="6">
        <f t="shared" si="156"/>
        <v>0.26159230096237968</v>
      </c>
      <c r="BP290">
        <v>561</v>
      </c>
      <c r="BQ290" s="6">
        <f t="shared" si="157"/>
        <v>0.49081364829396323</v>
      </c>
      <c r="BR290">
        <v>4208</v>
      </c>
      <c r="BS290">
        <v>4551</v>
      </c>
      <c r="BT290">
        <v>602</v>
      </c>
      <c r="BU290">
        <v>132</v>
      </c>
      <c r="BV290">
        <v>162</v>
      </c>
      <c r="BW290" s="67">
        <f t="shared" si="158"/>
        <v>0.48837209302325579</v>
      </c>
      <c r="BX290">
        <v>5484</v>
      </c>
      <c r="BY290">
        <v>2780</v>
      </c>
      <c r="BZ290" s="6">
        <f t="shared" si="159"/>
        <v>0.50692924872355949</v>
      </c>
      <c r="CA290">
        <v>2454</v>
      </c>
      <c r="CB290">
        <v>2384</v>
      </c>
      <c r="CC290" s="6">
        <f t="shared" si="160"/>
        <v>0.97147514262428691</v>
      </c>
    </row>
    <row r="291" spans="1:81" x14ac:dyDescent="0.3">
      <c r="A291" t="s">
        <v>684</v>
      </c>
      <c r="B291" t="s">
        <v>687</v>
      </c>
      <c r="C291" t="s">
        <v>688</v>
      </c>
      <c r="D291" s="50">
        <v>3955340</v>
      </c>
      <c r="E291" t="s">
        <v>1062</v>
      </c>
      <c r="F291">
        <v>682</v>
      </c>
      <c r="G291">
        <v>281</v>
      </c>
      <c r="H291" s="6">
        <f t="shared" si="129"/>
        <v>0.41202346041055721</v>
      </c>
      <c r="I291">
        <v>61</v>
      </c>
      <c r="J291">
        <v>36</v>
      </c>
      <c r="K291">
        <v>71</v>
      </c>
      <c r="L291">
        <v>39</v>
      </c>
      <c r="M291">
        <v>40</v>
      </c>
      <c r="N291">
        <v>2</v>
      </c>
      <c r="O291">
        <v>3</v>
      </c>
      <c r="P291">
        <v>4</v>
      </c>
      <c r="Q291" s="6">
        <f t="shared" si="130"/>
        <v>0.05</v>
      </c>
      <c r="R291" s="6">
        <f t="shared" si="131"/>
        <v>7.4999999999999997E-2</v>
      </c>
      <c r="S291" s="6">
        <f t="shared" si="132"/>
        <v>0.1</v>
      </c>
      <c r="T291">
        <v>509</v>
      </c>
      <c r="U291">
        <v>34</v>
      </c>
      <c r="V291">
        <v>71</v>
      </c>
      <c r="W291">
        <v>110</v>
      </c>
      <c r="X291" s="6">
        <f t="shared" si="133"/>
        <v>6.6797642436149315E-2</v>
      </c>
      <c r="Y291" s="6">
        <f t="shared" si="134"/>
        <v>0.13948919449901767</v>
      </c>
      <c r="Z291" s="6">
        <f t="shared" si="135"/>
        <v>0.21611001964636542</v>
      </c>
      <c r="AA291">
        <v>119</v>
      </c>
      <c r="AB291">
        <v>7</v>
      </c>
      <c r="AC291">
        <v>9</v>
      </c>
      <c r="AD291">
        <v>18</v>
      </c>
      <c r="AE291" s="6">
        <f t="shared" si="136"/>
        <v>5.8823529411764705E-2</v>
      </c>
      <c r="AF291" s="6">
        <f t="shared" si="137"/>
        <v>7.5630252100840331E-2</v>
      </c>
      <c r="AG291" s="6">
        <f t="shared" si="138"/>
        <v>0.15126050420168066</v>
      </c>
      <c r="AH291">
        <v>1</v>
      </c>
      <c r="AI291">
        <v>0</v>
      </c>
      <c r="AJ291">
        <v>0</v>
      </c>
      <c r="AK291">
        <v>0</v>
      </c>
      <c r="AL291" s="6">
        <f t="shared" si="139"/>
        <v>0</v>
      </c>
      <c r="AM291" s="6">
        <f t="shared" si="140"/>
        <v>0</v>
      </c>
      <c r="AN291" s="6">
        <f t="shared" si="141"/>
        <v>0</v>
      </c>
      <c r="AO291">
        <v>609</v>
      </c>
      <c r="AP291">
        <v>42</v>
      </c>
      <c r="AQ291">
        <v>63</v>
      </c>
      <c r="AR291">
        <v>93</v>
      </c>
      <c r="AS291" s="6">
        <f t="shared" si="142"/>
        <v>6.8965517241379309E-2</v>
      </c>
      <c r="AT291" s="6">
        <f t="shared" si="143"/>
        <v>0.10344827586206896</v>
      </c>
      <c r="AU291" s="6">
        <f t="shared" si="144"/>
        <v>0.15270935960591134</v>
      </c>
      <c r="AV291">
        <f t="shared" si="145"/>
        <v>1278</v>
      </c>
      <c r="AW291">
        <f t="shared" si="146"/>
        <v>85</v>
      </c>
      <c r="AX291">
        <f t="shared" si="147"/>
        <v>146</v>
      </c>
      <c r="AY291">
        <f t="shared" si="148"/>
        <v>225</v>
      </c>
      <c r="AZ291" s="6">
        <f t="shared" si="149"/>
        <v>6.6510172143974963E-2</v>
      </c>
      <c r="BA291" s="6">
        <f t="shared" si="150"/>
        <v>0.11424100156494522</v>
      </c>
      <c r="BB291" s="6">
        <f t="shared" si="151"/>
        <v>0.176056338028169</v>
      </c>
      <c r="BC291">
        <v>1673</v>
      </c>
      <c r="BD291">
        <v>367</v>
      </c>
      <c r="BE291">
        <v>41</v>
      </c>
      <c r="BF291" s="6">
        <f t="shared" si="152"/>
        <v>0.11171662125340599</v>
      </c>
      <c r="BG291">
        <v>96</v>
      </c>
      <c r="BH291" s="6">
        <f t="shared" si="153"/>
        <v>0.26158038147138962</v>
      </c>
      <c r="BI291">
        <v>123</v>
      </c>
      <c r="BJ291" s="6">
        <f t="shared" si="154"/>
        <v>0.33514986376021799</v>
      </c>
      <c r="BK291">
        <v>174</v>
      </c>
      <c r="BL291">
        <v>34</v>
      </c>
      <c r="BM291" s="6">
        <f t="shared" si="155"/>
        <v>0.19540229885057472</v>
      </c>
      <c r="BN291">
        <v>48</v>
      </c>
      <c r="BO291" s="6">
        <f t="shared" si="156"/>
        <v>0.27586206896551724</v>
      </c>
      <c r="BP291">
        <v>76</v>
      </c>
      <c r="BQ291" s="6">
        <f t="shared" si="157"/>
        <v>0.43678160919540232</v>
      </c>
      <c r="BR291">
        <v>1269</v>
      </c>
      <c r="BS291">
        <v>1526</v>
      </c>
      <c r="BT291">
        <v>195</v>
      </c>
      <c r="BU291">
        <v>7</v>
      </c>
      <c r="BV291">
        <v>19</v>
      </c>
      <c r="BW291" s="67">
        <f t="shared" si="158"/>
        <v>0.13333333333333333</v>
      </c>
      <c r="BX291">
        <v>1670</v>
      </c>
      <c r="BY291">
        <v>897</v>
      </c>
      <c r="BZ291" s="6">
        <f t="shared" si="159"/>
        <v>0.53712574850299399</v>
      </c>
      <c r="CA291">
        <v>963</v>
      </c>
      <c r="CB291">
        <v>943</v>
      </c>
      <c r="CC291" s="6">
        <f t="shared" si="160"/>
        <v>0.97923156801661471</v>
      </c>
    </row>
    <row r="292" spans="1:81" x14ac:dyDescent="0.3">
      <c r="A292" t="s">
        <v>684</v>
      </c>
      <c r="B292" t="s">
        <v>689</v>
      </c>
      <c r="C292" t="s">
        <v>690</v>
      </c>
      <c r="D292" s="50">
        <v>28162915</v>
      </c>
      <c r="E292" t="s">
        <v>1064</v>
      </c>
      <c r="F292">
        <v>1530</v>
      </c>
      <c r="G292">
        <v>1239</v>
      </c>
      <c r="H292" s="6">
        <f t="shared" si="129"/>
        <v>0.80980392156862746</v>
      </c>
      <c r="I292">
        <v>90</v>
      </c>
      <c r="J292">
        <v>43</v>
      </c>
      <c r="K292">
        <v>105</v>
      </c>
      <c r="L292">
        <v>48</v>
      </c>
      <c r="M292">
        <v>79</v>
      </c>
      <c r="N292">
        <v>3</v>
      </c>
      <c r="O292">
        <v>7</v>
      </c>
      <c r="P292">
        <v>11</v>
      </c>
      <c r="Q292" s="6">
        <f t="shared" si="130"/>
        <v>3.7974683544303799E-2</v>
      </c>
      <c r="R292" s="6">
        <f t="shared" si="131"/>
        <v>8.8607594936708861E-2</v>
      </c>
      <c r="S292" s="6">
        <f t="shared" si="132"/>
        <v>0.13924050632911392</v>
      </c>
      <c r="T292">
        <v>1476</v>
      </c>
      <c r="U292">
        <v>230</v>
      </c>
      <c r="V292">
        <v>345</v>
      </c>
      <c r="W292">
        <v>489</v>
      </c>
      <c r="X292" s="6">
        <f t="shared" si="133"/>
        <v>0.15582655826558264</v>
      </c>
      <c r="Y292" s="6">
        <f t="shared" si="134"/>
        <v>0.23373983739837398</v>
      </c>
      <c r="Z292" s="6">
        <f t="shared" si="135"/>
        <v>0.33130081300813008</v>
      </c>
      <c r="AA292">
        <v>441</v>
      </c>
      <c r="AB292">
        <v>95</v>
      </c>
      <c r="AC292">
        <v>131</v>
      </c>
      <c r="AD292">
        <v>163</v>
      </c>
      <c r="AE292" s="6">
        <f t="shared" si="136"/>
        <v>0.21541950113378686</v>
      </c>
      <c r="AF292" s="6">
        <f t="shared" si="137"/>
        <v>0.29705215419501135</v>
      </c>
      <c r="AG292" s="6">
        <f t="shared" si="138"/>
        <v>0.36961451247165533</v>
      </c>
      <c r="AH292">
        <v>2</v>
      </c>
      <c r="AI292">
        <v>2</v>
      </c>
      <c r="AJ292">
        <v>2</v>
      </c>
      <c r="AK292">
        <v>2</v>
      </c>
      <c r="AL292" s="6">
        <f t="shared" si="139"/>
        <v>1</v>
      </c>
      <c r="AM292" s="6">
        <f t="shared" si="140"/>
        <v>1</v>
      </c>
      <c r="AN292" s="6">
        <f t="shared" si="141"/>
        <v>1</v>
      </c>
      <c r="AO292">
        <v>4053</v>
      </c>
      <c r="AP292">
        <v>481</v>
      </c>
      <c r="AQ292">
        <v>764</v>
      </c>
      <c r="AR292">
        <v>1055</v>
      </c>
      <c r="AS292" s="6">
        <f t="shared" si="142"/>
        <v>0.11867752282260054</v>
      </c>
      <c r="AT292" s="6">
        <f t="shared" si="143"/>
        <v>0.18850234394275844</v>
      </c>
      <c r="AU292" s="6">
        <f t="shared" si="144"/>
        <v>0.26030101159634839</v>
      </c>
      <c r="AV292">
        <f t="shared" si="145"/>
        <v>6051</v>
      </c>
      <c r="AW292">
        <f t="shared" si="146"/>
        <v>811</v>
      </c>
      <c r="AX292">
        <f t="shared" si="147"/>
        <v>1249</v>
      </c>
      <c r="AY292">
        <f t="shared" si="148"/>
        <v>1720</v>
      </c>
      <c r="AZ292" s="6">
        <f t="shared" si="149"/>
        <v>0.13402743348206908</v>
      </c>
      <c r="BA292" s="6">
        <f t="shared" si="150"/>
        <v>0.20641216327879688</v>
      </c>
      <c r="BB292" s="6">
        <f t="shared" si="151"/>
        <v>0.28425053710130554</v>
      </c>
      <c r="BC292">
        <v>7111</v>
      </c>
      <c r="BD292">
        <v>2152</v>
      </c>
      <c r="BE292">
        <v>39</v>
      </c>
      <c r="BF292" s="6">
        <f t="shared" si="152"/>
        <v>1.812267657992565E-2</v>
      </c>
      <c r="BG292">
        <v>366</v>
      </c>
      <c r="BH292" s="6">
        <f t="shared" si="153"/>
        <v>0.17007434944237917</v>
      </c>
      <c r="BI292">
        <v>381</v>
      </c>
      <c r="BJ292" s="6">
        <f t="shared" si="154"/>
        <v>0.17704460966542751</v>
      </c>
      <c r="BK292">
        <v>431</v>
      </c>
      <c r="BL292">
        <v>53</v>
      </c>
      <c r="BM292" s="6">
        <f t="shared" si="155"/>
        <v>0.12296983758700696</v>
      </c>
      <c r="BN292">
        <v>132</v>
      </c>
      <c r="BO292" s="6">
        <f t="shared" si="156"/>
        <v>0.30626450116009279</v>
      </c>
      <c r="BP292">
        <v>171</v>
      </c>
      <c r="BQ292" s="6">
        <f t="shared" si="157"/>
        <v>0.39675174013921116</v>
      </c>
      <c r="BR292">
        <v>4392</v>
      </c>
      <c r="BS292">
        <v>4954</v>
      </c>
      <c r="BT292">
        <v>681</v>
      </c>
      <c r="BU292">
        <v>338</v>
      </c>
      <c r="BV292">
        <v>125</v>
      </c>
      <c r="BW292" s="67">
        <f t="shared" si="158"/>
        <v>0.67988252569750363</v>
      </c>
      <c r="BX292">
        <v>5897</v>
      </c>
      <c r="BY292">
        <v>2293</v>
      </c>
      <c r="BZ292" s="6">
        <f t="shared" si="159"/>
        <v>0.38884178395794472</v>
      </c>
      <c r="CA292">
        <v>4320</v>
      </c>
      <c r="CB292">
        <v>4262</v>
      </c>
      <c r="CC292" s="6">
        <f t="shared" si="160"/>
        <v>0.98657407407407405</v>
      </c>
    </row>
    <row r="293" spans="1:81" x14ac:dyDescent="0.3">
      <c r="A293" t="s">
        <v>684</v>
      </c>
      <c r="B293" t="s">
        <v>691</v>
      </c>
      <c r="C293" t="s">
        <v>692</v>
      </c>
      <c r="D293" s="50">
        <v>12763762</v>
      </c>
      <c r="E293" t="s">
        <v>90</v>
      </c>
      <c r="F293">
        <v>1135</v>
      </c>
      <c r="G293">
        <v>1135</v>
      </c>
      <c r="H293" s="6">
        <f t="shared" si="129"/>
        <v>1</v>
      </c>
      <c r="I293">
        <v>57</v>
      </c>
      <c r="J293">
        <v>43</v>
      </c>
      <c r="K293">
        <v>60</v>
      </c>
      <c r="L293">
        <v>44</v>
      </c>
      <c r="M293">
        <v>190</v>
      </c>
      <c r="N293">
        <v>17</v>
      </c>
      <c r="O293">
        <v>27</v>
      </c>
      <c r="P293">
        <v>47</v>
      </c>
      <c r="Q293" s="6">
        <f t="shared" si="130"/>
        <v>8.9473684210526316E-2</v>
      </c>
      <c r="R293" s="6">
        <f t="shared" si="131"/>
        <v>0.14210526315789473</v>
      </c>
      <c r="S293" s="6">
        <f t="shared" si="132"/>
        <v>0.24736842105263157</v>
      </c>
      <c r="T293">
        <v>4552</v>
      </c>
      <c r="U293">
        <v>445</v>
      </c>
      <c r="V293">
        <v>915</v>
      </c>
      <c r="W293">
        <v>1315</v>
      </c>
      <c r="X293" s="6">
        <f t="shared" si="133"/>
        <v>9.7759226713532515E-2</v>
      </c>
      <c r="Y293" s="6">
        <f t="shared" si="134"/>
        <v>0.20101054481546574</v>
      </c>
      <c r="Z293" s="6">
        <f t="shared" si="135"/>
        <v>0.28888400702987699</v>
      </c>
      <c r="AA293">
        <v>347</v>
      </c>
      <c r="AB293">
        <v>28</v>
      </c>
      <c r="AC293">
        <v>43</v>
      </c>
      <c r="AD293">
        <v>64</v>
      </c>
      <c r="AE293" s="6">
        <f t="shared" si="136"/>
        <v>8.069164265129683E-2</v>
      </c>
      <c r="AF293" s="6">
        <f t="shared" si="137"/>
        <v>0.1239193083573487</v>
      </c>
      <c r="AG293" s="6">
        <f t="shared" si="138"/>
        <v>0.18443804034582131</v>
      </c>
      <c r="AH293">
        <v>0</v>
      </c>
      <c r="AI293">
        <v>0</v>
      </c>
      <c r="AJ293">
        <v>0</v>
      </c>
      <c r="AK293">
        <v>0</v>
      </c>
      <c r="AL293" s="6" t="str">
        <f t="shared" si="139"/>
        <v>NA</v>
      </c>
      <c r="AM293" s="6" t="str">
        <f t="shared" si="140"/>
        <v>NA</v>
      </c>
      <c r="AN293" s="6" t="str">
        <f t="shared" si="141"/>
        <v>NA</v>
      </c>
      <c r="AO293">
        <v>1107</v>
      </c>
      <c r="AP293">
        <v>109</v>
      </c>
      <c r="AQ293">
        <v>218</v>
      </c>
      <c r="AR293">
        <v>316</v>
      </c>
      <c r="AS293" s="6">
        <f t="shared" si="142"/>
        <v>9.8464317976513102E-2</v>
      </c>
      <c r="AT293" s="6">
        <f t="shared" si="143"/>
        <v>0.1969286359530262</v>
      </c>
      <c r="AU293" s="6">
        <f t="shared" si="144"/>
        <v>0.28545618789521227</v>
      </c>
      <c r="AV293">
        <f t="shared" si="145"/>
        <v>6196</v>
      </c>
      <c r="AW293">
        <f t="shared" si="146"/>
        <v>599</v>
      </c>
      <c r="AX293">
        <f t="shared" si="147"/>
        <v>1203</v>
      </c>
      <c r="AY293">
        <f t="shared" si="148"/>
        <v>1742</v>
      </c>
      <c r="AZ293" s="6">
        <f t="shared" si="149"/>
        <v>9.6675274370561656E-2</v>
      </c>
      <c r="BA293" s="6">
        <f t="shared" si="150"/>
        <v>0.19415752098127825</v>
      </c>
      <c r="BB293" s="6">
        <f t="shared" si="151"/>
        <v>0.28114912846998064</v>
      </c>
      <c r="BC293">
        <v>9445</v>
      </c>
      <c r="BD293">
        <v>1077</v>
      </c>
      <c r="BE293">
        <v>113</v>
      </c>
      <c r="BF293" s="6">
        <f t="shared" si="152"/>
        <v>0.10492107706592387</v>
      </c>
      <c r="BG293">
        <v>298</v>
      </c>
      <c r="BH293" s="6">
        <f t="shared" si="153"/>
        <v>0.27669452181987003</v>
      </c>
      <c r="BI293">
        <v>352</v>
      </c>
      <c r="BJ293" s="6">
        <f t="shared" si="154"/>
        <v>0.32683379758588671</v>
      </c>
      <c r="BK293">
        <v>296</v>
      </c>
      <c r="BL293">
        <v>29</v>
      </c>
      <c r="BM293" s="6">
        <f t="shared" si="155"/>
        <v>9.7972972972972971E-2</v>
      </c>
      <c r="BN293">
        <v>82</v>
      </c>
      <c r="BO293" s="6">
        <f t="shared" si="156"/>
        <v>0.27702702702702703</v>
      </c>
      <c r="BP293">
        <v>101</v>
      </c>
      <c r="BQ293" s="6">
        <f t="shared" si="157"/>
        <v>0.34121621621621623</v>
      </c>
      <c r="BR293">
        <v>5683</v>
      </c>
      <c r="BS293">
        <v>5862</v>
      </c>
      <c r="BT293">
        <v>474</v>
      </c>
      <c r="BU293">
        <v>91</v>
      </c>
      <c r="BV293">
        <v>215</v>
      </c>
      <c r="BW293" s="67">
        <f t="shared" si="158"/>
        <v>0.64556962025316456</v>
      </c>
      <c r="BX293">
        <v>7976</v>
      </c>
      <c r="BY293">
        <v>3835</v>
      </c>
      <c r="BZ293" s="6">
        <f t="shared" si="159"/>
        <v>0.48081745235707124</v>
      </c>
      <c r="CA293">
        <v>2697</v>
      </c>
      <c r="CB293">
        <v>2514</v>
      </c>
      <c r="CC293" s="6">
        <f t="shared" si="160"/>
        <v>0.93214682981090102</v>
      </c>
    </row>
    <row r="294" spans="1:81" x14ac:dyDescent="0.3">
      <c r="A294" t="s">
        <v>684</v>
      </c>
      <c r="B294" t="s">
        <v>693</v>
      </c>
      <c r="C294" t="s">
        <v>694</v>
      </c>
      <c r="D294" s="50">
        <v>1919042</v>
      </c>
      <c r="E294" t="s">
        <v>1062</v>
      </c>
      <c r="F294">
        <v>169</v>
      </c>
      <c r="G294">
        <v>169</v>
      </c>
      <c r="H294" s="6">
        <f t="shared" si="129"/>
        <v>1</v>
      </c>
      <c r="I294">
        <v>140</v>
      </c>
      <c r="J294">
        <v>34</v>
      </c>
      <c r="K294">
        <v>147</v>
      </c>
      <c r="L294">
        <v>48</v>
      </c>
      <c r="M294">
        <v>101</v>
      </c>
      <c r="N294">
        <v>4</v>
      </c>
      <c r="O294">
        <v>12</v>
      </c>
      <c r="P294">
        <v>26</v>
      </c>
      <c r="Q294" s="6">
        <f t="shared" si="130"/>
        <v>3.9603960396039604E-2</v>
      </c>
      <c r="R294" s="6">
        <f t="shared" si="131"/>
        <v>0.11881188118811881</v>
      </c>
      <c r="S294" s="6">
        <f t="shared" si="132"/>
        <v>0.25742574257425743</v>
      </c>
      <c r="T294">
        <v>135</v>
      </c>
      <c r="U294">
        <v>20</v>
      </c>
      <c r="V294">
        <v>29</v>
      </c>
      <c r="W294">
        <v>37</v>
      </c>
      <c r="X294" s="6">
        <f t="shared" si="133"/>
        <v>0.14814814814814814</v>
      </c>
      <c r="Y294" s="6">
        <f t="shared" si="134"/>
        <v>0.21481481481481482</v>
      </c>
      <c r="Z294" s="6">
        <f t="shared" si="135"/>
        <v>0.27407407407407408</v>
      </c>
      <c r="AA294">
        <v>87</v>
      </c>
      <c r="AB294">
        <v>4</v>
      </c>
      <c r="AC294">
        <v>4</v>
      </c>
      <c r="AD294">
        <v>10</v>
      </c>
      <c r="AE294" s="6">
        <f t="shared" si="136"/>
        <v>4.5977011494252873E-2</v>
      </c>
      <c r="AF294" s="6">
        <f t="shared" si="137"/>
        <v>4.5977011494252873E-2</v>
      </c>
      <c r="AG294" s="6">
        <f t="shared" si="138"/>
        <v>0.11494252873563218</v>
      </c>
      <c r="AH294">
        <v>0</v>
      </c>
      <c r="AI294">
        <v>0</v>
      </c>
      <c r="AJ294">
        <v>0</v>
      </c>
      <c r="AK294">
        <v>0</v>
      </c>
      <c r="AL294" s="6" t="str">
        <f t="shared" si="139"/>
        <v>NA</v>
      </c>
      <c r="AM294" s="6" t="str">
        <f t="shared" si="140"/>
        <v>NA</v>
      </c>
      <c r="AN294" s="6" t="str">
        <f t="shared" si="141"/>
        <v>NA</v>
      </c>
      <c r="AO294">
        <v>118</v>
      </c>
      <c r="AP294">
        <v>9</v>
      </c>
      <c r="AQ294">
        <v>15</v>
      </c>
      <c r="AR294">
        <v>19</v>
      </c>
      <c r="AS294" s="6">
        <f t="shared" si="142"/>
        <v>7.6271186440677971E-2</v>
      </c>
      <c r="AT294" s="6">
        <f t="shared" si="143"/>
        <v>0.1271186440677966</v>
      </c>
      <c r="AU294" s="6">
        <f t="shared" si="144"/>
        <v>0.16101694915254236</v>
      </c>
      <c r="AV294">
        <f t="shared" si="145"/>
        <v>441</v>
      </c>
      <c r="AW294">
        <f t="shared" si="146"/>
        <v>37</v>
      </c>
      <c r="AX294">
        <f t="shared" si="147"/>
        <v>60</v>
      </c>
      <c r="AY294">
        <f t="shared" si="148"/>
        <v>92</v>
      </c>
      <c r="AZ294" s="6">
        <f t="shared" si="149"/>
        <v>8.390022675736962E-2</v>
      </c>
      <c r="BA294" s="6">
        <f t="shared" si="150"/>
        <v>0.1360544217687075</v>
      </c>
      <c r="BB294" s="6">
        <f t="shared" si="151"/>
        <v>0.20861678004535147</v>
      </c>
      <c r="BC294">
        <v>570</v>
      </c>
      <c r="BD294">
        <v>120</v>
      </c>
      <c r="BE294">
        <v>8</v>
      </c>
      <c r="BF294" s="6">
        <f t="shared" si="152"/>
        <v>6.6666666666666666E-2</v>
      </c>
      <c r="BG294">
        <v>16</v>
      </c>
      <c r="BH294" s="6">
        <f t="shared" si="153"/>
        <v>0.13333333333333333</v>
      </c>
      <c r="BI294">
        <v>18</v>
      </c>
      <c r="BJ294" s="6">
        <f t="shared" si="154"/>
        <v>0.15</v>
      </c>
      <c r="BK294">
        <v>61</v>
      </c>
      <c r="BL294">
        <v>11</v>
      </c>
      <c r="BM294" s="6">
        <f t="shared" si="155"/>
        <v>0.18032786885245902</v>
      </c>
      <c r="BN294">
        <v>7</v>
      </c>
      <c r="BO294" s="6">
        <f t="shared" si="156"/>
        <v>0.11475409836065574</v>
      </c>
      <c r="BP294">
        <v>17</v>
      </c>
      <c r="BQ294" s="6">
        <f t="shared" si="157"/>
        <v>0.27868852459016391</v>
      </c>
      <c r="BR294">
        <v>378</v>
      </c>
      <c r="BS294">
        <v>690</v>
      </c>
      <c r="BT294">
        <v>110</v>
      </c>
      <c r="BU294">
        <v>16</v>
      </c>
      <c r="BV294">
        <v>22</v>
      </c>
      <c r="BW294" s="67">
        <f t="shared" si="158"/>
        <v>0.34545454545454546</v>
      </c>
      <c r="BX294">
        <v>607</v>
      </c>
      <c r="BY294">
        <v>349</v>
      </c>
      <c r="BZ294" s="6">
        <f t="shared" si="159"/>
        <v>0.5749588138385503</v>
      </c>
      <c r="CA294">
        <v>521</v>
      </c>
      <c r="CB294">
        <v>504</v>
      </c>
      <c r="CC294" s="6">
        <f t="shared" si="160"/>
        <v>0.96737044145873319</v>
      </c>
    </row>
    <row r="295" spans="1:81" x14ac:dyDescent="0.3">
      <c r="A295" t="s">
        <v>684</v>
      </c>
      <c r="B295" t="s">
        <v>1013</v>
      </c>
      <c r="C295" t="s">
        <v>696</v>
      </c>
      <c r="D295" s="50">
        <v>10328847</v>
      </c>
      <c r="E295" t="s">
        <v>1064</v>
      </c>
      <c r="F295">
        <v>480</v>
      </c>
      <c r="G295">
        <v>480</v>
      </c>
      <c r="H295" s="6">
        <f t="shared" si="129"/>
        <v>1</v>
      </c>
      <c r="I295">
        <v>42</v>
      </c>
      <c r="J295">
        <v>16</v>
      </c>
      <c r="K295">
        <v>55</v>
      </c>
      <c r="L295">
        <v>19</v>
      </c>
      <c r="M295">
        <v>97</v>
      </c>
      <c r="N295">
        <v>8</v>
      </c>
      <c r="O295">
        <v>10</v>
      </c>
      <c r="P295">
        <v>16</v>
      </c>
      <c r="Q295" s="6">
        <f t="shared" si="130"/>
        <v>8.247422680412371E-2</v>
      </c>
      <c r="R295" s="6">
        <f t="shared" si="131"/>
        <v>0.10309278350515463</v>
      </c>
      <c r="S295" s="6">
        <f t="shared" si="132"/>
        <v>0.16494845360824742</v>
      </c>
      <c r="T295">
        <v>810</v>
      </c>
      <c r="U295">
        <v>93</v>
      </c>
      <c r="V295">
        <v>163</v>
      </c>
      <c r="W295">
        <v>253</v>
      </c>
      <c r="X295" s="6">
        <f t="shared" si="133"/>
        <v>0.11481481481481481</v>
      </c>
      <c r="Y295" s="6">
        <f t="shared" si="134"/>
        <v>0.20123456790123456</v>
      </c>
      <c r="Z295" s="6">
        <f t="shared" si="135"/>
        <v>0.31234567901234567</v>
      </c>
      <c r="AA295">
        <v>224</v>
      </c>
      <c r="AB295">
        <v>10</v>
      </c>
      <c r="AC295">
        <v>22</v>
      </c>
      <c r="AD295">
        <v>34</v>
      </c>
      <c r="AE295" s="6">
        <f t="shared" si="136"/>
        <v>4.4642857142857144E-2</v>
      </c>
      <c r="AF295" s="6">
        <f t="shared" si="137"/>
        <v>9.8214285714285712E-2</v>
      </c>
      <c r="AG295" s="6">
        <f t="shared" si="138"/>
        <v>0.15178571428571427</v>
      </c>
      <c r="AH295">
        <v>0</v>
      </c>
      <c r="AI295">
        <v>0</v>
      </c>
      <c r="AJ295">
        <v>0</v>
      </c>
      <c r="AK295">
        <v>0</v>
      </c>
      <c r="AL295" s="6" t="str">
        <f t="shared" si="139"/>
        <v>NA</v>
      </c>
      <c r="AM295" s="6" t="str">
        <f t="shared" si="140"/>
        <v>NA</v>
      </c>
      <c r="AN295" s="6" t="str">
        <f t="shared" si="141"/>
        <v>NA</v>
      </c>
      <c r="AO295">
        <v>486</v>
      </c>
      <c r="AP295">
        <v>26</v>
      </c>
      <c r="AQ295">
        <v>60</v>
      </c>
      <c r="AR295">
        <v>107</v>
      </c>
      <c r="AS295" s="6">
        <f t="shared" si="142"/>
        <v>5.3497942386831275E-2</v>
      </c>
      <c r="AT295" s="6">
        <f t="shared" si="143"/>
        <v>0.12345679012345678</v>
      </c>
      <c r="AU295" s="6">
        <f t="shared" si="144"/>
        <v>0.22016460905349794</v>
      </c>
      <c r="AV295">
        <f t="shared" si="145"/>
        <v>1617</v>
      </c>
      <c r="AW295">
        <f t="shared" si="146"/>
        <v>137</v>
      </c>
      <c r="AX295">
        <f t="shared" si="147"/>
        <v>255</v>
      </c>
      <c r="AY295">
        <f t="shared" si="148"/>
        <v>410</v>
      </c>
      <c r="AZ295" s="6">
        <f t="shared" si="149"/>
        <v>8.4724799010513302E-2</v>
      </c>
      <c r="BA295" s="6">
        <f t="shared" si="150"/>
        <v>0.15769944341372913</v>
      </c>
      <c r="BB295" s="6">
        <f t="shared" si="151"/>
        <v>0.25355596784168211</v>
      </c>
      <c r="BC295">
        <v>4565</v>
      </c>
      <c r="BD295">
        <v>651</v>
      </c>
      <c r="BE295">
        <v>51</v>
      </c>
      <c r="BF295" s="6">
        <f t="shared" si="152"/>
        <v>7.8341013824884786E-2</v>
      </c>
      <c r="BG295">
        <v>230</v>
      </c>
      <c r="BH295" s="6">
        <f t="shared" si="153"/>
        <v>0.35330261136712748</v>
      </c>
      <c r="BI295">
        <v>266</v>
      </c>
      <c r="BJ295" s="6">
        <f t="shared" si="154"/>
        <v>0.40860215053763443</v>
      </c>
      <c r="BK295">
        <v>383</v>
      </c>
      <c r="BL295">
        <v>95</v>
      </c>
      <c r="BM295" s="6">
        <f t="shared" si="155"/>
        <v>0.24804177545691905</v>
      </c>
      <c r="BN295">
        <v>99</v>
      </c>
      <c r="BO295" s="6">
        <f t="shared" si="156"/>
        <v>0.25848563968668409</v>
      </c>
      <c r="BP295">
        <v>183</v>
      </c>
      <c r="BQ295" s="6">
        <f t="shared" si="157"/>
        <v>0.47780678851174935</v>
      </c>
      <c r="BR295">
        <v>2871</v>
      </c>
      <c r="BS295">
        <v>3025</v>
      </c>
      <c r="BT295">
        <v>395</v>
      </c>
      <c r="BU295">
        <v>97</v>
      </c>
      <c r="BV295">
        <v>208</v>
      </c>
      <c r="BW295" s="67">
        <f t="shared" si="158"/>
        <v>0.77215189873417722</v>
      </c>
      <c r="BX295">
        <v>3618</v>
      </c>
      <c r="BY295">
        <v>955</v>
      </c>
      <c r="BZ295" s="6">
        <f t="shared" si="159"/>
        <v>0.26395798783858487</v>
      </c>
      <c r="CA295">
        <v>1310</v>
      </c>
      <c r="CB295">
        <v>1248</v>
      </c>
      <c r="CC295" s="6">
        <f t="shared" si="160"/>
        <v>0.95267175572519081</v>
      </c>
    </row>
    <row r="296" spans="1:81" x14ac:dyDescent="0.3">
      <c r="A296" t="s">
        <v>684</v>
      </c>
      <c r="B296" t="s">
        <v>1014</v>
      </c>
      <c r="C296" t="s">
        <v>698</v>
      </c>
      <c r="D296" s="50">
        <v>4835866</v>
      </c>
      <c r="E296" t="s">
        <v>1064</v>
      </c>
      <c r="F296">
        <v>381</v>
      </c>
      <c r="G296">
        <v>381</v>
      </c>
      <c r="H296" s="6">
        <f t="shared" si="129"/>
        <v>1</v>
      </c>
      <c r="I296">
        <v>37</v>
      </c>
      <c r="J296">
        <v>15</v>
      </c>
      <c r="K296">
        <v>58</v>
      </c>
      <c r="L296">
        <v>18</v>
      </c>
      <c r="M296">
        <v>47</v>
      </c>
      <c r="N296">
        <v>6</v>
      </c>
      <c r="O296">
        <v>7</v>
      </c>
      <c r="P296">
        <v>8</v>
      </c>
      <c r="Q296" s="6">
        <f t="shared" si="130"/>
        <v>0.1276595744680851</v>
      </c>
      <c r="R296" s="6">
        <f t="shared" si="131"/>
        <v>0.14893617021276595</v>
      </c>
      <c r="S296" s="6">
        <f t="shared" si="132"/>
        <v>0.1702127659574468</v>
      </c>
      <c r="T296">
        <v>601</v>
      </c>
      <c r="U296">
        <v>116</v>
      </c>
      <c r="V296">
        <v>147</v>
      </c>
      <c r="W296">
        <v>196</v>
      </c>
      <c r="X296" s="6">
        <f t="shared" si="133"/>
        <v>0.1930116472545757</v>
      </c>
      <c r="Y296" s="6">
        <f t="shared" si="134"/>
        <v>0.24459234608985025</v>
      </c>
      <c r="Z296" s="6">
        <f t="shared" si="135"/>
        <v>0.32612312811980032</v>
      </c>
      <c r="AA296">
        <v>92</v>
      </c>
      <c r="AB296">
        <v>12</v>
      </c>
      <c r="AC296">
        <v>18</v>
      </c>
      <c r="AD296">
        <v>26</v>
      </c>
      <c r="AE296" s="6">
        <f t="shared" si="136"/>
        <v>0.13043478260869565</v>
      </c>
      <c r="AF296" s="6">
        <f t="shared" si="137"/>
        <v>0.19565217391304349</v>
      </c>
      <c r="AG296" s="6">
        <f t="shared" si="138"/>
        <v>0.28260869565217389</v>
      </c>
      <c r="AH296">
        <v>1</v>
      </c>
      <c r="AI296">
        <v>0</v>
      </c>
      <c r="AJ296">
        <v>0</v>
      </c>
      <c r="AK296">
        <v>0</v>
      </c>
      <c r="AL296" s="6">
        <f t="shared" si="139"/>
        <v>0</v>
      </c>
      <c r="AM296" s="6">
        <f t="shared" si="140"/>
        <v>0</v>
      </c>
      <c r="AN296" s="6">
        <f t="shared" si="141"/>
        <v>0</v>
      </c>
      <c r="AO296">
        <v>250</v>
      </c>
      <c r="AP296">
        <v>10</v>
      </c>
      <c r="AQ296">
        <v>23</v>
      </c>
      <c r="AR296">
        <v>33</v>
      </c>
      <c r="AS296" s="6">
        <f t="shared" si="142"/>
        <v>0.04</v>
      </c>
      <c r="AT296" s="6">
        <f t="shared" si="143"/>
        <v>9.1999999999999998E-2</v>
      </c>
      <c r="AU296" s="6">
        <f t="shared" si="144"/>
        <v>0.13200000000000001</v>
      </c>
      <c r="AV296">
        <f t="shared" si="145"/>
        <v>991</v>
      </c>
      <c r="AW296">
        <f t="shared" si="146"/>
        <v>144</v>
      </c>
      <c r="AX296">
        <f t="shared" si="147"/>
        <v>195</v>
      </c>
      <c r="AY296">
        <f t="shared" si="148"/>
        <v>263</v>
      </c>
      <c r="AZ296" s="6">
        <f t="shared" si="149"/>
        <v>0.14530776992936428</v>
      </c>
      <c r="BA296" s="6">
        <f t="shared" si="150"/>
        <v>0.19677093844601412</v>
      </c>
      <c r="BB296" s="6">
        <f t="shared" si="151"/>
        <v>0.26538849646821394</v>
      </c>
      <c r="BC296">
        <v>3113</v>
      </c>
      <c r="BD296">
        <v>219</v>
      </c>
      <c r="BE296">
        <v>23</v>
      </c>
      <c r="BF296" s="6">
        <f t="shared" si="152"/>
        <v>0.1050228310502283</v>
      </c>
      <c r="BG296">
        <v>89</v>
      </c>
      <c r="BH296" s="6">
        <f t="shared" si="153"/>
        <v>0.40639269406392692</v>
      </c>
      <c r="BI296">
        <v>102</v>
      </c>
      <c r="BJ296" s="6">
        <f t="shared" si="154"/>
        <v>0.46575342465753422</v>
      </c>
      <c r="BK296">
        <v>421</v>
      </c>
      <c r="BL296">
        <v>51</v>
      </c>
      <c r="BM296" s="6">
        <f t="shared" si="155"/>
        <v>0.12114014251781473</v>
      </c>
      <c r="BN296">
        <v>23</v>
      </c>
      <c r="BO296" s="6">
        <f t="shared" si="156"/>
        <v>5.4631828978622329E-2</v>
      </c>
      <c r="BP296">
        <v>67</v>
      </c>
      <c r="BQ296" s="6">
        <f t="shared" si="157"/>
        <v>0.15914489311163896</v>
      </c>
      <c r="BR296">
        <v>2142</v>
      </c>
      <c r="BS296">
        <v>2491</v>
      </c>
      <c r="BT296">
        <v>334</v>
      </c>
      <c r="BU296">
        <v>55</v>
      </c>
      <c r="BV296">
        <v>82</v>
      </c>
      <c r="BW296" s="67">
        <f t="shared" si="158"/>
        <v>0.41017964071856289</v>
      </c>
      <c r="BX296">
        <v>2911</v>
      </c>
      <c r="BY296">
        <v>908</v>
      </c>
      <c r="BZ296" s="6">
        <f t="shared" si="159"/>
        <v>0.31192030230161455</v>
      </c>
      <c r="CA296">
        <v>593</v>
      </c>
      <c r="CB296">
        <v>567</v>
      </c>
      <c r="CC296" s="6">
        <f t="shared" si="160"/>
        <v>0.95615514333895446</v>
      </c>
    </row>
    <row r="297" spans="1:81" x14ac:dyDescent="0.3">
      <c r="A297" t="s">
        <v>684</v>
      </c>
      <c r="B297" t="s">
        <v>699</v>
      </c>
      <c r="C297" t="s">
        <v>700</v>
      </c>
      <c r="D297" s="50">
        <v>19116526</v>
      </c>
      <c r="E297" t="s">
        <v>1063</v>
      </c>
      <c r="F297">
        <v>2427</v>
      </c>
      <c r="G297">
        <v>2010</v>
      </c>
      <c r="H297" s="6">
        <f t="shared" si="129"/>
        <v>0.82818294190358466</v>
      </c>
      <c r="I297">
        <v>40</v>
      </c>
      <c r="J297">
        <v>28</v>
      </c>
      <c r="K297">
        <v>60</v>
      </c>
      <c r="L297">
        <v>33</v>
      </c>
      <c r="M297">
        <v>15</v>
      </c>
      <c r="N297">
        <v>2</v>
      </c>
      <c r="O297">
        <v>5</v>
      </c>
      <c r="P297">
        <v>8</v>
      </c>
      <c r="Q297" s="6">
        <f t="shared" si="130"/>
        <v>0.13333333333333333</v>
      </c>
      <c r="R297" s="6">
        <f t="shared" si="131"/>
        <v>0.33333333333333331</v>
      </c>
      <c r="S297" s="6">
        <f t="shared" si="132"/>
        <v>0.53333333333333333</v>
      </c>
      <c r="T297">
        <v>5681</v>
      </c>
      <c r="U297">
        <v>587</v>
      </c>
      <c r="V297">
        <v>924</v>
      </c>
      <c r="W297">
        <v>1324</v>
      </c>
      <c r="X297" s="6">
        <f t="shared" si="133"/>
        <v>0.10332687907058616</v>
      </c>
      <c r="Y297" s="6">
        <f t="shared" si="134"/>
        <v>0.16264742122865691</v>
      </c>
      <c r="Z297" s="6">
        <f t="shared" si="135"/>
        <v>0.23305756028868158</v>
      </c>
      <c r="AA297">
        <v>953</v>
      </c>
      <c r="AB297">
        <v>43</v>
      </c>
      <c r="AC297">
        <v>64</v>
      </c>
      <c r="AD297">
        <v>103</v>
      </c>
      <c r="AE297" s="6">
        <f t="shared" si="136"/>
        <v>4.5120671563483733E-2</v>
      </c>
      <c r="AF297" s="6">
        <f t="shared" si="137"/>
        <v>6.715634837355719E-2</v>
      </c>
      <c r="AG297" s="6">
        <f t="shared" si="138"/>
        <v>0.1080797481636936</v>
      </c>
      <c r="AH297">
        <v>3</v>
      </c>
      <c r="AI297">
        <v>0</v>
      </c>
      <c r="AJ297">
        <v>0</v>
      </c>
      <c r="AK297">
        <v>0</v>
      </c>
      <c r="AL297" s="6">
        <f t="shared" si="139"/>
        <v>0</v>
      </c>
      <c r="AM297" s="6">
        <f t="shared" si="140"/>
        <v>0</v>
      </c>
      <c r="AN297" s="6">
        <f t="shared" si="141"/>
        <v>0</v>
      </c>
      <c r="AO297">
        <v>4057</v>
      </c>
      <c r="AP297">
        <v>156</v>
      </c>
      <c r="AQ297">
        <v>268</v>
      </c>
      <c r="AR297">
        <v>427</v>
      </c>
      <c r="AS297" s="6">
        <f t="shared" si="142"/>
        <v>3.8452058171062363E-2</v>
      </c>
      <c r="AT297" s="6">
        <f t="shared" si="143"/>
        <v>6.6058664037466103E-2</v>
      </c>
      <c r="AU297" s="6">
        <f t="shared" si="144"/>
        <v>0.10525018486566429</v>
      </c>
      <c r="AV297">
        <f t="shared" si="145"/>
        <v>10709</v>
      </c>
      <c r="AW297">
        <f t="shared" si="146"/>
        <v>788</v>
      </c>
      <c r="AX297">
        <f t="shared" si="147"/>
        <v>1261</v>
      </c>
      <c r="AY297">
        <f t="shared" si="148"/>
        <v>1862</v>
      </c>
      <c r="AZ297" s="6">
        <f t="shared" si="149"/>
        <v>7.3582967597348031E-2</v>
      </c>
      <c r="BA297" s="6">
        <f t="shared" si="150"/>
        <v>0.11775142403585769</v>
      </c>
      <c r="BB297" s="6">
        <f t="shared" si="151"/>
        <v>0.1738724437389112</v>
      </c>
      <c r="BC297">
        <v>11831</v>
      </c>
      <c r="BD297">
        <v>1275</v>
      </c>
      <c r="BE297">
        <v>91</v>
      </c>
      <c r="BF297" s="6">
        <f t="shared" si="152"/>
        <v>7.1372549019607837E-2</v>
      </c>
      <c r="BG297">
        <v>344</v>
      </c>
      <c r="BH297" s="6">
        <f t="shared" si="153"/>
        <v>0.26980392156862743</v>
      </c>
      <c r="BI297">
        <v>403</v>
      </c>
      <c r="BJ297" s="6">
        <f t="shared" si="154"/>
        <v>0.31607843137254904</v>
      </c>
      <c r="BK297">
        <v>1473</v>
      </c>
      <c r="BL297">
        <v>323</v>
      </c>
      <c r="BM297" s="6">
        <f t="shared" si="155"/>
        <v>0.21928038017651053</v>
      </c>
      <c r="BN297">
        <v>229</v>
      </c>
      <c r="BO297" s="6">
        <f t="shared" si="156"/>
        <v>0.15546503733876443</v>
      </c>
      <c r="BP297">
        <v>517</v>
      </c>
      <c r="BQ297" s="6">
        <f t="shared" si="157"/>
        <v>0.35098438560760353</v>
      </c>
      <c r="BR297">
        <v>8671</v>
      </c>
      <c r="BS297">
        <v>12044</v>
      </c>
      <c r="BT297">
        <v>166</v>
      </c>
      <c r="BU297">
        <v>28</v>
      </c>
      <c r="BV297">
        <v>27</v>
      </c>
      <c r="BW297" s="67">
        <f t="shared" si="158"/>
        <v>0.33132530120481929</v>
      </c>
      <c r="BX297">
        <v>12604</v>
      </c>
      <c r="BY297">
        <v>8881</v>
      </c>
      <c r="BZ297" s="6">
        <f t="shared" si="159"/>
        <v>0.70461758172008881</v>
      </c>
      <c r="CA297">
        <v>3376</v>
      </c>
      <c r="CB297">
        <v>3263</v>
      </c>
      <c r="CC297" s="6">
        <f t="shared" si="160"/>
        <v>0.96652843601895733</v>
      </c>
    </row>
    <row r="298" spans="1:81" x14ac:dyDescent="0.3">
      <c r="A298" t="s">
        <v>684</v>
      </c>
      <c r="B298" t="s">
        <v>1015</v>
      </c>
      <c r="C298" t="s">
        <v>702</v>
      </c>
      <c r="D298" s="50">
        <v>2965295</v>
      </c>
      <c r="E298" t="s">
        <v>1064</v>
      </c>
      <c r="F298">
        <v>180</v>
      </c>
      <c r="G298">
        <v>180</v>
      </c>
      <c r="H298" s="6">
        <f t="shared" si="129"/>
        <v>1</v>
      </c>
      <c r="I298">
        <v>54</v>
      </c>
      <c r="J298">
        <v>40</v>
      </c>
      <c r="K298">
        <v>54</v>
      </c>
      <c r="L298">
        <v>40</v>
      </c>
      <c r="M298">
        <v>0</v>
      </c>
      <c r="N298">
        <v>0</v>
      </c>
      <c r="O298">
        <v>0</v>
      </c>
      <c r="P298">
        <v>0</v>
      </c>
      <c r="Q298" s="6" t="str">
        <f t="shared" si="130"/>
        <v>NA</v>
      </c>
      <c r="R298" s="6" t="str">
        <f t="shared" si="131"/>
        <v>NA</v>
      </c>
      <c r="S298" s="6" t="str">
        <f t="shared" si="132"/>
        <v>NA</v>
      </c>
      <c r="T298">
        <v>543</v>
      </c>
      <c r="U298">
        <v>67</v>
      </c>
      <c r="V298">
        <v>94</v>
      </c>
      <c r="W298">
        <v>123</v>
      </c>
      <c r="X298" s="6">
        <f t="shared" si="133"/>
        <v>0.12338858195211787</v>
      </c>
      <c r="Y298" s="6">
        <f t="shared" si="134"/>
        <v>0.17311233885819521</v>
      </c>
      <c r="Z298" s="6">
        <f t="shared" si="135"/>
        <v>0.22651933701657459</v>
      </c>
      <c r="AA298">
        <v>0</v>
      </c>
      <c r="AB298">
        <v>0</v>
      </c>
      <c r="AC298">
        <v>0</v>
      </c>
      <c r="AD298">
        <v>0</v>
      </c>
      <c r="AE298" s="6" t="str">
        <f t="shared" si="136"/>
        <v>NA</v>
      </c>
      <c r="AF298" s="6" t="str">
        <f t="shared" si="137"/>
        <v>NA</v>
      </c>
      <c r="AG298" s="6" t="str">
        <f t="shared" si="138"/>
        <v>NA</v>
      </c>
      <c r="AH298">
        <v>0</v>
      </c>
      <c r="AI298">
        <v>0</v>
      </c>
      <c r="AJ298">
        <v>0</v>
      </c>
      <c r="AK298">
        <v>0</v>
      </c>
      <c r="AL298" s="6" t="str">
        <f t="shared" si="139"/>
        <v>NA</v>
      </c>
      <c r="AM298" s="6" t="str">
        <f t="shared" si="140"/>
        <v>NA</v>
      </c>
      <c r="AN298" s="6" t="str">
        <f t="shared" si="141"/>
        <v>NA</v>
      </c>
      <c r="AO298">
        <v>181</v>
      </c>
      <c r="AP298">
        <v>8</v>
      </c>
      <c r="AQ298">
        <v>19</v>
      </c>
      <c r="AR298">
        <v>23</v>
      </c>
      <c r="AS298" s="6">
        <f t="shared" si="142"/>
        <v>4.4198895027624308E-2</v>
      </c>
      <c r="AT298" s="6">
        <f t="shared" si="143"/>
        <v>0.10497237569060773</v>
      </c>
      <c r="AU298" s="6">
        <f t="shared" si="144"/>
        <v>0.1270718232044199</v>
      </c>
      <c r="AV298">
        <f t="shared" si="145"/>
        <v>724</v>
      </c>
      <c r="AW298">
        <f t="shared" si="146"/>
        <v>75</v>
      </c>
      <c r="AX298">
        <f t="shared" si="147"/>
        <v>113</v>
      </c>
      <c r="AY298">
        <f t="shared" si="148"/>
        <v>146</v>
      </c>
      <c r="AZ298" s="6">
        <f t="shared" si="149"/>
        <v>0.10359116022099447</v>
      </c>
      <c r="BA298" s="6">
        <f t="shared" si="150"/>
        <v>0.15607734806629833</v>
      </c>
      <c r="BB298" s="6">
        <f t="shared" si="151"/>
        <v>0.20165745856353592</v>
      </c>
      <c r="BC298">
        <v>1133</v>
      </c>
      <c r="BD298">
        <v>353</v>
      </c>
      <c r="BE298">
        <v>16</v>
      </c>
      <c r="BF298" s="6">
        <f t="shared" si="152"/>
        <v>4.5325779036827198E-2</v>
      </c>
      <c r="BG298">
        <v>138</v>
      </c>
      <c r="BH298" s="6">
        <f t="shared" si="153"/>
        <v>0.39093484419263458</v>
      </c>
      <c r="BI298">
        <v>149</v>
      </c>
      <c r="BJ298" s="6">
        <f t="shared" si="154"/>
        <v>0.42209631728045327</v>
      </c>
      <c r="BK298">
        <v>230</v>
      </c>
      <c r="BL298">
        <v>39</v>
      </c>
      <c r="BM298" s="6">
        <f t="shared" si="155"/>
        <v>0.16956521739130434</v>
      </c>
      <c r="BN298">
        <v>52</v>
      </c>
      <c r="BO298" s="6">
        <f t="shared" si="156"/>
        <v>0.22608695652173913</v>
      </c>
      <c r="BP298">
        <v>86</v>
      </c>
      <c r="BQ298" s="6">
        <f t="shared" si="157"/>
        <v>0.37391304347826088</v>
      </c>
      <c r="BR298">
        <v>760</v>
      </c>
      <c r="BS298">
        <v>901</v>
      </c>
      <c r="BT298">
        <v>30</v>
      </c>
      <c r="BU298">
        <v>0</v>
      </c>
      <c r="BV298">
        <v>15</v>
      </c>
      <c r="BW298" s="67">
        <f t="shared" si="158"/>
        <v>0.5</v>
      </c>
      <c r="BX298">
        <v>905</v>
      </c>
      <c r="BY298">
        <v>556</v>
      </c>
      <c r="BZ298" s="6">
        <f t="shared" si="159"/>
        <v>0.61436464088397791</v>
      </c>
      <c r="CA298">
        <v>528</v>
      </c>
      <c r="CB298">
        <v>508</v>
      </c>
      <c r="CC298" s="6">
        <f t="shared" si="160"/>
        <v>0.96212121212121215</v>
      </c>
    </row>
    <row r="299" spans="1:81" x14ac:dyDescent="0.3">
      <c r="A299" t="s">
        <v>703</v>
      </c>
      <c r="B299" t="s">
        <v>704</v>
      </c>
      <c r="C299" t="s">
        <v>705</v>
      </c>
      <c r="D299" s="50">
        <v>267124</v>
      </c>
      <c r="E299" t="s">
        <v>1063</v>
      </c>
      <c r="F299">
        <v>114</v>
      </c>
      <c r="G299">
        <v>70</v>
      </c>
      <c r="H299" s="6">
        <f t="shared" si="129"/>
        <v>0.61403508771929827</v>
      </c>
      <c r="I299">
        <v>26</v>
      </c>
      <c r="J299">
        <v>16</v>
      </c>
      <c r="K299">
        <v>41</v>
      </c>
      <c r="L299">
        <v>17</v>
      </c>
      <c r="M299">
        <v>0</v>
      </c>
      <c r="N299">
        <v>0</v>
      </c>
      <c r="O299">
        <v>0</v>
      </c>
      <c r="P299">
        <v>0</v>
      </c>
      <c r="Q299" s="6" t="str">
        <f t="shared" si="130"/>
        <v>NA</v>
      </c>
      <c r="R299" s="6" t="str">
        <f t="shared" si="131"/>
        <v>NA</v>
      </c>
      <c r="S299" s="6" t="str">
        <f t="shared" si="132"/>
        <v>NA</v>
      </c>
      <c r="T299">
        <v>110</v>
      </c>
      <c r="U299">
        <v>11</v>
      </c>
      <c r="V299">
        <v>23</v>
      </c>
      <c r="W299">
        <v>28</v>
      </c>
      <c r="X299" s="6">
        <f t="shared" si="133"/>
        <v>0.1</v>
      </c>
      <c r="Y299" s="6">
        <f t="shared" si="134"/>
        <v>0.20909090909090908</v>
      </c>
      <c r="Z299" s="6">
        <f t="shared" si="135"/>
        <v>0.25454545454545452</v>
      </c>
      <c r="AA299">
        <v>32</v>
      </c>
      <c r="AB299">
        <v>3</v>
      </c>
      <c r="AC299">
        <v>6</v>
      </c>
      <c r="AD299">
        <v>7</v>
      </c>
      <c r="AE299" s="6">
        <f t="shared" si="136"/>
        <v>9.375E-2</v>
      </c>
      <c r="AF299" s="6">
        <f t="shared" si="137"/>
        <v>0.1875</v>
      </c>
      <c r="AG299" s="6">
        <f t="shared" si="138"/>
        <v>0.21875</v>
      </c>
      <c r="AH299">
        <v>0</v>
      </c>
      <c r="AI299">
        <v>0</v>
      </c>
      <c r="AJ299">
        <v>0</v>
      </c>
      <c r="AK299">
        <v>0</v>
      </c>
      <c r="AL299" s="6" t="str">
        <f t="shared" si="139"/>
        <v>NA</v>
      </c>
      <c r="AM299" s="6" t="str">
        <f t="shared" si="140"/>
        <v>NA</v>
      </c>
      <c r="AN299" s="6" t="str">
        <f t="shared" si="141"/>
        <v>NA</v>
      </c>
      <c r="AO299">
        <v>74</v>
      </c>
      <c r="AP299">
        <v>0</v>
      </c>
      <c r="AQ299">
        <v>2</v>
      </c>
      <c r="AR299">
        <v>3</v>
      </c>
      <c r="AS299" s="6">
        <f t="shared" si="142"/>
        <v>0</v>
      </c>
      <c r="AT299" s="6">
        <f t="shared" si="143"/>
        <v>2.7027027027027029E-2</v>
      </c>
      <c r="AU299" s="6">
        <f t="shared" si="144"/>
        <v>4.0540540540540543E-2</v>
      </c>
      <c r="AV299">
        <f t="shared" si="145"/>
        <v>216</v>
      </c>
      <c r="AW299">
        <f t="shared" si="146"/>
        <v>14</v>
      </c>
      <c r="AX299">
        <f t="shared" si="147"/>
        <v>31</v>
      </c>
      <c r="AY299">
        <f t="shared" si="148"/>
        <v>38</v>
      </c>
      <c r="AZ299" s="6">
        <f t="shared" si="149"/>
        <v>6.4814814814814811E-2</v>
      </c>
      <c r="BA299" s="6">
        <f t="shared" si="150"/>
        <v>0.14351851851851852</v>
      </c>
      <c r="BB299" s="6">
        <f t="shared" si="151"/>
        <v>0.17592592592592593</v>
      </c>
      <c r="BC299">
        <v>645</v>
      </c>
      <c r="BD299">
        <v>5</v>
      </c>
      <c r="BE299">
        <v>1</v>
      </c>
      <c r="BF299" s="6">
        <f t="shared" si="152"/>
        <v>0.2</v>
      </c>
      <c r="BG299">
        <v>3</v>
      </c>
      <c r="BH299" s="6">
        <f t="shared" si="153"/>
        <v>0.6</v>
      </c>
      <c r="BI299">
        <v>4</v>
      </c>
      <c r="BJ299" s="6">
        <f t="shared" si="154"/>
        <v>0.8</v>
      </c>
      <c r="BK299">
        <v>77</v>
      </c>
      <c r="BL299">
        <v>23</v>
      </c>
      <c r="BM299" s="6">
        <f t="shared" si="155"/>
        <v>0.29870129870129869</v>
      </c>
      <c r="BN299">
        <v>6</v>
      </c>
      <c r="BO299" s="6">
        <f t="shared" si="156"/>
        <v>7.792207792207792E-2</v>
      </c>
      <c r="BP299">
        <v>27</v>
      </c>
      <c r="BQ299" s="6">
        <f t="shared" si="157"/>
        <v>0.35064935064935066</v>
      </c>
      <c r="BR299">
        <v>545</v>
      </c>
      <c r="BS299">
        <v>687</v>
      </c>
      <c r="BT299">
        <v>0</v>
      </c>
      <c r="BU299">
        <v>0</v>
      </c>
      <c r="BV299">
        <v>0</v>
      </c>
      <c r="BW299" s="67" t="str">
        <f t="shared" si="158"/>
        <v>NA</v>
      </c>
      <c r="BX299">
        <v>695</v>
      </c>
      <c r="BY299">
        <v>354</v>
      </c>
      <c r="BZ299" s="6">
        <f t="shared" si="159"/>
        <v>0.50935251798561154</v>
      </c>
      <c r="CA299">
        <v>5</v>
      </c>
      <c r="CB299">
        <v>4</v>
      </c>
      <c r="CC299" s="6">
        <f t="shared" si="160"/>
        <v>0.8</v>
      </c>
    </row>
    <row r="300" spans="1:81" x14ac:dyDescent="0.3">
      <c r="A300" t="s">
        <v>703</v>
      </c>
      <c r="B300" t="s">
        <v>1016</v>
      </c>
      <c r="C300" t="s">
        <v>707</v>
      </c>
      <c r="D300" s="50">
        <v>2808449</v>
      </c>
      <c r="E300" t="s">
        <v>90</v>
      </c>
      <c r="F300">
        <v>593</v>
      </c>
      <c r="G300">
        <v>548</v>
      </c>
      <c r="H300" s="6">
        <f t="shared" si="129"/>
        <v>0.92411467116357504</v>
      </c>
      <c r="I300">
        <v>49</v>
      </c>
      <c r="J300">
        <v>14</v>
      </c>
      <c r="K300">
        <v>64</v>
      </c>
      <c r="L300">
        <v>15</v>
      </c>
      <c r="M300">
        <v>1</v>
      </c>
      <c r="N300">
        <v>0</v>
      </c>
      <c r="O300">
        <v>0</v>
      </c>
      <c r="P300">
        <v>1</v>
      </c>
      <c r="Q300" s="6">
        <f t="shared" si="130"/>
        <v>0</v>
      </c>
      <c r="R300" s="6">
        <f t="shared" si="131"/>
        <v>0</v>
      </c>
      <c r="S300" s="6">
        <f t="shared" si="132"/>
        <v>1</v>
      </c>
      <c r="T300">
        <v>20</v>
      </c>
      <c r="U300">
        <v>3</v>
      </c>
      <c r="V300">
        <v>7</v>
      </c>
      <c r="W300">
        <v>10</v>
      </c>
      <c r="X300" s="6">
        <f t="shared" si="133"/>
        <v>0.15</v>
      </c>
      <c r="Y300" s="6">
        <f t="shared" si="134"/>
        <v>0.35</v>
      </c>
      <c r="Z300" s="6">
        <f t="shared" si="135"/>
        <v>0.5</v>
      </c>
      <c r="AA300">
        <v>59</v>
      </c>
      <c r="AB300">
        <v>4</v>
      </c>
      <c r="AC300">
        <v>9</v>
      </c>
      <c r="AD300">
        <v>9</v>
      </c>
      <c r="AE300" s="6">
        <f t="shared" si="136"/>
        <v>6.7796610169491525E-2</v>
      </c>
      <c r="AF300" s="6">
        <f t="shared" si="137"/>
        <v>0.15254237288135594</v>
      </c>
      <c r="AG300" s="6">
        <f t="shared" si="138"/>
        <v>0.15254237288135594</v>
      </c>
      <c r="AH300">
        <v>12</v>
      </c>
      <c r="AI300">
        <v>2</v>
      </c>
      <c r="AJ300">
        <v>2</v>
      </c>
      <c r="AK300">
        <v>2</v>
      </c>
      <c r="AL300" s="6">
        <f t="shared" si="139"/>
        <v>0.16666666666666666</v>
      </c>
      <c r="AM300" s="6">
        <f t="shared" si="140"/>
        <v>0.16666666666666666</v>
      </c>
      <c r="AN300" s="6">
        <f t="shared" si="141"/>
        <v>0.16666666666666666</v>
      </c>
      <c r="AO300">
        <v>385</v>
      </c>
      <c r="AP300">
        <v>43</v>
      </c>
      <c r="AQ300">
        <v>62</v>
      </c>
      <c r="AR300">
        <v>89</v>
      </c>
      <c r="AS300" s="6">
        <f t="shared" si="142"/>
        <v>0.11168831168831168</v>
      </c>
      <c r="AT300" s="6">
        <f t="shared" si="143"/>
        <v>0.16103896103896104</v>
      </c>
      <c r="AU300" s="6">
        <f t="shared" si="144"/>
        <v>0.23116883116883116</v>
      </c>
      <c r="AV300">
        <f t="shared" si="145"/>
        <v>477</v>
      </c>
      <c r="AW300">
        <f t="shared" si="146"/>
        <v>52</v>
      </c>
      <c r="AX300">
        <f t="shared" si="147"/>
        <v>80</v>
      </c>
      <c r="AY300">
        <f t="shared" si="148"/>
        <v>111</v>
      </c>
      <c r="AZ300" s="6">
        <f t="shared" si="149"/>
        <v>0.1090146750524109</v>
      </c>
      <c r="BA300" s="6">
        <f t="shared" si="150"/>
        <v>0.16771488469601678</v>
      </c>
      <c r="BB300" s="6">
        <f t="shared" si="151"/>
        <v>0.23270440251572327</v>
      </c>
      <c r="BC300">
        <v>5006</v>
      </c>
      <c r="BD300">
        <v>234</v>
      </c>
      <c r="BE300">
        <v>16</v>
      </c>
      <c r="BF300" s="6">
        <f t="shared" si="152"/>
        <v>6.8376068376068383E-2</v>
      </c>
      <c r="BG300">
        <v>102</v>
      </c>
      <c r="BH300" s="6">
        <f t="shared" si="153"/>
        <v>0.4358974358974359</v>
      </c>
      <c r="BI300">
        <v>108</v>
      </c>
      <c r="BJ300" s="6">
        <f t="shared" si="154"/>
        <v>0.46153846153846156</v>
      </c>
      <c r="BK300">
        <v>107</v>
      </c>
      <c r="BL300">
        <v>3</v>
      </c>
      <c r="BM300" s="6">
        <f t="shared" si="155"/>
        <v>2.8037383177570093E-2</v>
      </c>
      <c r="BN300">
        <v>31</v>
      </c>
      <c r="BO300" s="6">
        <f t="shared" si="156"/>
        <v>0.28971962616822428</v>
      </c>
      <c r="BP300">
        <v>34</v>
      </c>
      <c r="BQ300" s="6">
        <f t="shared" si="157"/>
        <v>0.31775700934579437</v>
      </c>
      <c r="BR300">
        <v>3481</v>
      </c>
      <c r="BS300">
        <v>3690</v>
      </c>
      <c r="BT300">
        <v>573</v>
      </c>
      <c r="BU300">
        <v>9</v>
      </c>
      <c r="BV300">
        <v>21</v>
      </c>
      <c r="BW300" s="67">
        <f t="shared" si="158"/>
        <v>5.2356020942408377E-2</v>
      </c>
      <c r="BX300">
        <v>4346</v>
      </c>
      <c r="BY300">
        <v>558</v>
      </c>
      <c r="BZ300" s="6">
        <f t="shared" si="159"/>
        <v>0.12839392544868844</v>
      </c>
      <c r="CA300">
        <v>305</v>
      </c>
      <c r="CB300">
        <v>294</v>
      </c>
      <c r="CC300" s="6">
        <f t="shared" si="160"/>
        <v>0.9639344262295082</v>
      </c>
    </row>
    <row r="301" spans="1:81" x14ac:dyDescent="0.3">
      <c r="A301" t="s">
        <v>703</v>
      </c>
      <c r="B301" t="s">
        <v>708</v>
      </c>
      <c r="C301" t="s">
        <v>709</v>
      </c>
      <c r="D301" s="50">
        <v>3796648</v>
      </c>
      <c r="E301" t="s">
        <v>90</v>
      </c>
      <c r="F301">
        <v>1058</v>
      </c>
      <c r="G301">
        <v>903</v>
      </c>
      <c r="H301" s="6">
        <f t="shared" si="129"/>
        <v>0.85349716446124768</v>
      </c>
      <c r="I301">
        <v>139</v>
      </c>
      <c r="J301">
        <v>40</v>
      </c>
      <c r="K301">
        <v>173</v>
      </c>
      <c r="L301">
        <v>46</v>
      </c>
      <c r="M301">
        <v>39</v>
      </c>
      <c r="N301">
        <v>1</v>
      </c>
      <c r="O301">
        <v>4</v>
      </c>
      <c r="P301">
        <v>5</v>
      </c>
      <c r="Q301" s="6">
        <f t="shared" si="130"/>
        <v>2.564102564102564E-2</v>
      </c>
      <c r="R301" s="6">
        <f t="shared" si="131"/>
        <v>0.10256410256410256</v>
      </c>
      <c r="S301" s="6">
        <f t="shared" si="132"/>
        <v>0.12820512820512819</v>
      </c>
      <c r="T301">
        <v>394</v>
      </c>
      <c r="U301">
        <v>45</v>
      </c>
      <c r="V301">
        <v>58</v>
      </c>
      <c r="W301">
        <v>84</v>
      </c>
      <c r="X301" s="6">
        <f t="shared" si="133"/>
        <v>0.11421319796954314</v>
      </c>
      <c r="Y301" s="6">
        <f t="shared" si="134"/>
        <v>0.14720812182741116</v>
      </c>
      <c r="Z301" s="6">
        <f t="shared" si="135"/>
        <v>0.21319796954314721</v>
      </c>
      <c r="AA301">
        <v>24</v>
      </c>
      <c r="AB301">
        <v>0</v>
      </c>
      <c r="AC301">
        <v>3</v>
      </c>
      <c r="AD301">
        <v>5</v>
      </c>
      <c r="AE301" s="6">
        <f t="shared" si="136"/>
        <v>0</v>
      </c>
      <c r="AF301" s="6">
        <f t="shared" si="137"/>
        <v>0.125</v>
      </c>
      <c r="AG301" s="6">
        <f t="shared" si="138"/>
        <v>0.20833333333333334</v>
      </c>
      <c r="AH301">
        <v>0</v>
      </c>
      <c r="AI301">
        <v>0</v>
      </c>
      <c r="AJ301">
        <v>0</v>
      </c>
      <c r="AK301">
        <v>0</v>
      </c>
      <c r="AL301" s="6" t="str">
        <f t="shared" si="139"/>
        <v>NA</v>
      </c>
      <c r="AM301" s="6" t="str">
        <f t="shared" si="140"/>
        <v>NA</v>
      </c>
      <c r="AN301" s="6" t="str">
        <f t="shared" si="141"/>
        <v>NA</v>
      </c>
      <c r="AO301">
        <v>359</v>
      </c>
      <c r="AP301">
        <v>15</v>
      </c>
      <c r="AQ301">
        <v>35</v>
      </c>
      <c r="AR301">
        <v>54</v>
      </c>
      <c r="AS301" s="6">
        <f t="shared" si="142"/>
        <v>4.1782729805013928E-2</v>
      </c>
      <c r="AT301" s="6">
        <f t="shared" si="143"/>
        <v>9.7493036211699163E-2</v>
      </c>
      <c r="AU301" s="6">
        <f t="shared" si="144"/>
        <v>0.15041782729805014</v>
      </c>
      <c r="AV301">
        <f t="shared" si="145"/>
        <v>816</v>
      </c>
      <c r="AW301">
        <f t="shared" si="146"/>
        <v>61</v>
      </c>
      <c r="AX301">
        <f t="shared" si="147"/>
        <v>100</v>
      </c>
      <c r="AY301">
        <f t="shared" si="148"/>
        <v>148</v>
      </c>
      <c r="AZ301" s="6">
        <f t="shared" si="149"/>
        <v>7.4754901960784312E-2</v>
      </c>
      <c r="BA301" s="6">
        <f t="shared" si="150"/>
        <v>0.12254901960784313</v>
      </c>
      <c r="BB301" s="6">
        <f t="shared" si="151"/>
        <v>0.18137254901960784</v>
      </c>
      <c r="BC301">
        <v>2322</v>
      </c>
      <c r="BD301">
        <v>317</v>
      </c>
      <c r="BE301">
        <v>57</v>
      </c>
      <c r="BF301" s="6">
        <f t="shared" si="152"/>
        <v>0.17981072555205047</v>
      </c>
      <c r="BG301">
        <v>47</v>
      </c>
      <c r="BH301" s="6">
        <f t="shared" si="153"/>
        <v>0.14826498422712933</v>
      </c>
      <c r="BI301">
        <v>79</v>
      </c>
      <c r="BJ301" s="6">
        <f t="shared" si="154"/>
        <v>0.24921135646687698</v>
      </c>
      <c r="BK301">
        <v>180</v>
      </c>
      <c r="BL301">
        <v>32</v>
      </c>
      <c r="BM301" s="6">
        <f t="shared" si="155"/>
        <v>0.17777777777777778</v>
      </c>
      <c r="BN301">
        <v>47</v>
      </c>
      <c r="BO301" s="6">
        <f t="shared" si="156"/>
        <v>0.26111111111111113</v>
      </c>
      <c r="BP301">
        <v>75</v>
      </c>
      <c r="BQ301" s="6">
        <f t="shared" si="157"/>
        <v>0.41666666666666669</v>
      </c>
      <c r="BR301">
        <v>1726</v>
      </c>
      <c r="BS301">
        <v>2246</v>
      </c>
      <c r="BT301">
        <v>90</v>
      </c>
      <c r="BU301">
        <v>6</v>
      </c>
      <c r="BV301">
        <v>14</v>
      </c>
      <c r="BW301" s="67">
        <f t="shared" si="158"/>
        <v>0.22222222222222221</v>
      </c>
      <c r="BX301">
        <v>1801</v>
      </c>
      <c r="BY301">
        <v>632</v>
      </c>
      <c r="BZ301" s="6">
        <f t="shared" si="159"/>
        <v>0.35091615769017215</v>
      </c>
      <c r="CA301">
        <v>622</v>
      </c>
      <c r="CB301">
        <v>569</v>
      </c>
      <c r="CC301" s="6">
        <f t="shared" si="160"/>
        <v>0.91479099678456588</v>
      </c>
    </row>
    <row r="302" spans="1:81" x14ac:dyDescent="0.3">
      <c r="A302" t="s">
        <v>703</v>
      </c>
      <c r="B302" t="s">
        <v>710</v>
      </c>
      <c r="C302" t="s">
        <v>711</v>
      </c>
      <c r="D302" s="50">
        <v>607607</v>
      </c>
      <c r="E302" t="s">
        <v>1063</v>
      </c>
      <c r="F302">
        <v>41</v>
      </c>
      <c r="G302">
        <v>11</v>
      </c>
      <c r="H302" s="6">
        <f t="shared" si="129"/>
        <v>0.26829268292682928</v>
      </c>
      <c r="I302">
        <v>14</v>
      </c>
      <c r="J302">
        <v>6</v>
      </c>
      <c r="K302">
        <v>473</v>
      </c>
      <c r="L302">
        <v>706</v>
      </c>
      <c r="M302">
        <v>45</v>
      </c>
      <c r="N302">
        <v>3</v>
      </c>
      <c r="O302">
        <v>3</v>
      </c>
      <c r="P302">
        <v>3</v>
      </c>
      <c r="Q302" s="6">
        <f t="shared" si="130"/>
        <v>6.6666666666666666E-2</v>
      </c>
      <c r="R302" s="6">
        <f t="shared" si="131"/>
        <v>6.6666666666666666E-2</v>
      </c>
      <c r="S302" s="6">
        <f t="shared" si="132"/>
        <v>6.6666666666666666E-2</v>
      </c>
      <c r="T302">
        <v>3</v>
      </c>
      <c r="U302">
        <v>0</v>
      </c>
      <c r="V302">
        <v>0</v>
      </c>
      <c r="W302">
        <v>0</v>
      </c>
      <c r="X302" s="6">
        <f t="shared" si="133"/>
        <v>0</v>
      </c>
      <c r="Y302" s="6">
        <f t="shared" si="134"/>
        <v>0</v>
      </c>
      <c r="Z302" s="6">
        <f t="shared" si="135"/>
        <v>0</v>
      </c>
      <c r="AA302">
        <v>23</v>
      </c>
      <c r="AB302">
        <v>3</v>
      </c>
      <c r="AC302">
        <v>3</v>
      </c>
      <c r="AD302">
        <v>3</v>
      </c>
      <c r="AE302" s="6">
        <f t="shared" si="136"/>
        <v>0.13043478260869565</v>
      </c>
      <c r="AF302" s="6">
        <f t="shared" si="137"/>
        <v>0.13043478260869565</v>
      </c>
      <c r="AG302" s="6">
        <f t="shared" si="138"/>
        <v>0.13043478260869565</v>
      </c>
      <c r="AH302">
        <v>0</v>
      </c>
      <c r="AI302">
        <v>0</v>
      </c>
      <c r="AJ302">
        <v>0</v>
      </c>
      <c r="AK302">
        <v>0</v>
      </c>
      <c r="AL302" s="6" t="str">
        <f t="shared" si="139"/>
        <v>NA</v>
      </c>
      <c r="AM302" s="6" t="str">
        <f t="shared" si="140"/>
        <v>NA</v>
      </c>
      <c r="AN302" s="6" t="str">
        <f t="shared" si="141"/>
        <v>NA</v>
      </c>
      <c r="AO302">
        <v>65</v>
      </c>
      <c r="AP302">
        <v>0</v>
      </c>
      <c r="AQ302">
        <v>0</v>
      </c>
      <c r="AR302">
        <v>0</v>
      </c>
      <c r="AS302" s="6">
        <f t="shared" si="142"/>
        <v>0</v>
      </c>
      <c r="AT302" s="6">
        <f t="shared" si="143"/>
        <v>0</v>
      </c>
      <c r="AU302" s="6">
        <f t="shared" si="144"/>
        <v>0</v>
      </c>
      <c r="AV302">
        <f t="shared" si="145"/>
        <v>136</v>
      </c>
      <c r="AW302">
        <f t="shared" si="146"/>
        <v>6</v>
      </c>
      <c r="AX302">
        <f t="shared" si="147"/>
        <v>6</v>
      </c>
      <c r="AY302">
        <f t="shared" si="148"/>
        <v>6</v>
      </c>
      <c r="AZ302" s="6">
        <f t="shared" si="149"/>
        <v>4.4117647058823532E-2</v>
      </c>
      <c r="BA302" s="6">
        <f t="shared" si="150"/>
        <v>4.4117647058823532E-2</v>
      </c>
      <c r="BB302" s="6">
        <f t="shared" si="151"/>
        <v>4.4117647058823532E-2</v>
      </c>
      <c r="BC302">
        <v>75</v>
      </c>
      <c r="BD302">
        <v>32</v>
      </c>
      <c r="BE302">
        <v>4</v>
      </c>
      <c r="BF302" s="6">
        <f t="shared" si="152"/>
        <v>0.125</v>
      </c>
      <c r="BG302">
        <v>5</v>
      </c>
      <c r="BH302" s="6">
        <f t="shared" si="153"/>
        <v>0.15625</v>
      </c>
      <c r="BI302">
        <v>5</v>
      </c>
      <c r="BJ302" s="6">
        <f t="shared" si="154"/>
        <v>0.15625</v>
      </c>
      <c r="BK302">
        <v>50</v>
      </c>
      <c r="BL302">
        <v>6</v>
      </c>
      <c r="BM302" s="6">
        <f t="shared" si="155"/>
        <v>0.12</v>
      </c>
      <c r="BN302">
        <v>1</v>
      </c>
      <c r="BO302" s="6">
        <f t="shared" si="156"/>
        <v>0.02</v>
      </c>
      <c r="BP302">
        <v>6</v>
      </c>
      <c r="BQ302" s="6">
        <f t="shared" si="157"/>
        <v>0.12</v>
      </c>
      <c r="BR302">
        <v>28</v>
      </c>
      <c r="BS302">
        <v>191</v>
      </c>
      <c r="BT302">
        <v>4</v>
      </c>
      <c r="BU302">
        <v>2</v>
      </c>
      <c r="BV302">
        <v>2</v>
      </c>
      <c r="BW302" s="67">
        <f t="shared" si="158"/>
        <v>1</v>
      </c>
      <c r="BX302">
        <v>177</v>
      </c>
      <c r="BY302">
        <v>126</v>
      </c>
      <c r="BZ302" s="6">
        <f t="shared" si="159"/>
        <v>0.71186440677966101</v>
      </c>
      <c r="CA302">
        <v>67</v>
      </c>
      <c r="CB302">
        <v>58</v>
      </c>
      <c r="CC302" s="6">
        <f t="shared" si="160"/>
        <v>0.86567164179104472</v>
      </c>
    </row>
    <row r="303" spans="1:81" x14ac:dyDescent="0.3">
      <c r="A303" t="s">
        <v>703</v>
      </c>
      <c r="B303" t="s">
        <v>712</v>
      </c>
      <c r="C303" t="s">
        <v>713</v>
      </c>
      <c r="D303" s="50">
        <v>431668</v>
      </c>
      <c r="E303" t="s">
        <v>1064</v>
      </c>
      <c r="F303">
        <v>100</v>
      </c>
      <c r="G303">
        <v>84</v>
      </c>
      <c r="H303" s="6">
        <f t="shared" si="129"/>
        <v>0.84</v>
      </c>
      <c r="I303">
        <v>42</v>
      </c>
      <c r="J303">
        <v>10</v>
      </c>
      <c r="K303">
        <v>90</v>
      </c>
      <c r="L303">
        <v>15</v>
      </c>
      <c r="M303">
        <v>0</v>
      </c>
      <c r="N303">
        <v>0</v>
      </c>
      <c r="O303">
        <v>0</v>
      </c>
      <c r="P303">
        <v>0</v>
      </c>
      <c r="Q303" s="6" t="str">
        <f t="shared" si="130"/>
        <v>NA</v>
      </c>
      <c r="R303" s="6" t="str">
        <f t="shared" si="131"/>
        <v>NA</v>
      </c>
      <c r="S303" s="6" t="str">
        <f t="shared" si="132"/>
        <v>NA</v>
      </c>
      <c r="T303">
        <v>13</v>
      </c>
      <c r="U303">
        <v>0</v>
      </c>
      <c r="V303">
        <v>0</v>
      </c>
      <c r="W303">
        <v>1</v>
      </c>
      <c r="X303" s="6">
        <f t="shared" si="133"/>
        <v>0</v>
      </c>
      <c r="Y303" s="6">
        <f t="shared" si="134"/>
        <v>0</v>
      </c>
      <c r="Z303" s="6">
        <f t="shared" si="135"/>
        <v>7.6923076923076927E-2</v>
      </c>
      <c r="AA303">
        <v>0</v>
      </c>
      <c r="AB303">
        <v>0</v>
      </c>
      <c r="AC303">
        <v>0</v>
      </c>
      <c r="AD303">
        <v>0</v>
      </c>
      <c r="AE303" s="6" t="str">
        <f t="shared" si="136"/>
        <v>NA</v>
      </c>
      <c r="AF303" s="6" t="str">
        <f t="shared" si="137"/>
        <v>NA</v>
      </c>
      <c r="AG303" s="6" t="str">
        <f t="shared" si="138"/>
        <v>NA</v>
      </c>
      <c r="AH303">
        <v>0</v>
      </c>
      <c r="AI303">
        <v>0</v>
      </c>
      <c r="AJ303">
        <v>0</v>
      </c>
      <c r="AK303">
        <v>0</v>
      </c>
      <c r="AL303" s="6" t="str">
        <f t="shared" si="139"/>
        <v>NA</v>
      </c>
      <c r="AM303" s="6" t="str">
        <f t="shared" si="140"/>
        <v>NA</v>
      </c>
      <c r="AN303" s="6" t="str">
        <f t="shared" si="141"/>
        <v>NA</v>
      </c>
      <c r="AO303">
        <v>64</v>
      </c>
      <c r="AP303">
        <v>1</v>
      </c>
      <c r="AQ303">
        <v>3</v>
      </c>
      <c r="AR303">
        <v>5</v>
      </c>
      <c r="AS303" s="6">
        <f t="shared" si="142"/>
        <v>1.5625E-2</v>
      </c>
      <c r="AT303" s="6">
        <f t="shared" si="143"/>
        <v>4.6875E-2</v>
      </c>
      <c r="AU303" s="6">
        <f t="shared" si="144"/>
        <v>7.8125E-2</v>
      </c>
      <c r="AV303">
        <f t="shared" si="145"/>
        <v>77</v>
      </c>
      <c r="AW303">
        <f t="shared" si="146"/>
        <v>1</v>
      </c>
      <c r="AX303">
        <f t="shared" si="147"/>
        <v>3</v>
      </c>
      <c r="AY303">
        <f t="shared" si="148"/>
        <v>6</v>
      </c>
      <c r="AZ303" s="6">
        <f t="shared" si="149"/>
        <v>1.2987012987012988E-2</v>
      </c>
      <c r="BA303" s="6">
        <f t="shared" si="150"/>
        <v>3.896103896103896E-2</v>
      </c>
      <c r="BB303" s="6">
        <f t="shared" si="151"/>
        <v>7.792207792207792E-2</v>
      </c>
      <c r="BC303">
        <v>465</v>
      </c>
      <c r="BD303">
        <v>53</v>
      </c>
      <c r="BE303">
        <v>4</v>
      </c>
      <c r="BF303" s="6">
        <f t="shared" si="152"/>
        <v>7.5471698113207544E-2</v>
      </c>
      <c r="BG303">
        <v>8</v>
      </c>
      <c r="BH303" s="6">
        <f t="shared" si="153"/>
        <v>0.15094339622641509</v>
      </c>
      <c r="BI303">
        <v>10</v>
      </c>
      <c r="BJ303" s="6">
        <f t="shared" si="154"/>
        <v>0.18867924528301888</v>
      </c>
      <c r="BK303">
        <v>33</v>
      </c>
      <c r="BL303">
        <v>5</v>
      </c>
      <c r="BM303" s="6">
        <f t="shared" si="155"/>
        <v>0.15151515151515152</v>
      </c>
      <c r="BN303">
        <v>15</v>
      </c>
      <c r="BO303" s="6">
        <f t="shared" si="156"/>
        <v>0.45454545454545453</v>
      </c>
      <c r="BP303">
        <v>19</v>
      </c>
      <c r="BQ303" s="6">
        <f t="shared" si="157"/>
        <v>0.5757575757575758</v>
      </c>
      <c r="BR303">
        <v>460</v>
      </c>
      <c r="BS303">
        <v>477</v>
      </c>
      <c r="BT303">
        <v>0</v>
      </c>
      <c r="BU303">
        <v>0</v>
      </c>
      <c r="BV303">
        <v>0</v>
      </c>
      <c r="BW303" s="67" t="str">
        <f t="shared" si="158"/>
        <v>NA</v>
      </c>
      <c r="BX303">
        <v>364</v>
      </c>
      <c r="BY303">
        <v>45</v>
      </c>
      <c r="BZ303" s="6">
        <f t="shared" si="159"/>
        <v>0.12362637362637363</v>
      </c>
      <c r="CA303">
        <v>93</v>
      </c>
      <c r="CB303">
        <v>88</v>
      </c>
      <c r="CC303" s="6">
        <f t="shared" si="160"/>
        <v>0.94623655913978499</v>
      </c>
    </row>
    <row r="304" spans="1:81" x14ac:dyDescent="0.3">
      <c r="A304" t="s">
        <v>703</v>
      </c>
      <c r="B304" t="s">
        <v>714</v>
      </c>
      <c r="C304" t="s">
        <v>715</v>
      </c>
      <c r="D304" s="50">
        <v>382756</v>
      </c>
      <c r="E304" t="s">
        <v>1063</v>
      </c>
      <c r="F304">
        <v>287</v>
      </c>
      <c r="G304">
        <v>173</v>
      </c>
      <c r="H304" s="6">
        <f t="shared" si="129"/>
        <v>0.60278745644599308</v>
      </c>
      <c r="I304">
        <v>54</v>
      </c>
      <c r="J304">
        <v>20</v>
      </c>
      <c r="K304">
        <v>75</v>
      </c>
      <c r="L304">
        <v>37</v>
      </c>
      <c r="M304">
        <v>24</v>
      </c>
      <c r="N304">
        <v>0</v>
      </c>
      <c r="O304">
        <v>1</v>
      </c>
      <c r="P304">
        <v>1</v>
      </c>
      <c r="Q304" s="6">
        <f t="shared" si="130"/>
        <v>0</v>
      </c>
      <c r="R304" s="6">
        <f t="shared" si="131"/>
        <v>4.1666666666666664E-2</v>
      </c>
      <c r="S304" s="6">
        <f t="shared" si="132"/>
        <v>4.1666666666666664E-2</v>
      </c>
      <c r="T304">
        <v>261</v>
      </c>
      <c r="U304">
        <v>24</v>
      </c>
      <c r="V304">
        <v>26</v>
      </c>
      <c r="W304">
        <v>27</v>
      </c>
      <c r="X304" s="6">
        <f t="shared" si="133"/>
        <v>9.1954022988505746E-2</v>
      </c>
      <c r="Y304" s="6">
        <f t="shared" si="134"/>
        <v>9.9616858237547887E-2</v>
      </c>
      <c r="Z304" s="6">
        <f t="shared" si="135"/>
        <v>0.10344827586206896</v>
      </c>
      <c r="AA304">
        <v>41</v>
      </c>
      <c r="AB304">
        <v>1</v>
      </c>
      <c r="AC304">
        <v>4</v>
      </c>
      <c r="AD304">
        <v>6</v>
      </c>
      <c r="AE304" s="6">
        <f t="shared" si="136"/>
        <v>2.4390243902439025E-2</v>
      </c>
      <c r="AF304" s="6">
        <f t="shared" si="137"/>
        <v>9.7560975609756101E-2</v>
      </c>
      <c r="AG304" s="6">
        <f t="shared" si="138"/>
        <v>0.14634146341463414</v>
      </c>
      <c r="AH304">
        <v>0</v>
      </c>
      <c r="AI304">
        <v>0</v>
      </c>
      <c r="AJ304">
        <v>0</v>
      </c>
      <c r="AK304">
        <v>0</v>
      </c>
      <c r="AL304" s="6" t="str">
        <f t="shared" si="139"/>
        <v>NA</v>
      </c>
      <c r="AM304" s="6" t="str">
        <f t="shared" si="140"/>
        <v>NA</v>
      </c>
      <c r="AN304" s="6" t="str">
        <f t="shared" si="141"/>
        <v>NA</v>
      </c>
      <c r="AO304">
        <v>132</v>
      </c>
      <c r="AP304">
        <v>5</v>
      </c>
      <c r="AQ304">
        <v>5</v>
      </c>
      <c r="AR304">
        <v>7</v>
      </c>
      <c r="AS304" s="6">
        <f t="shared" si="142"/>
        <v>3.787878787878788E-2</v>
      </c>
      <c r="AT304" s="6">
        <f t="shared" si="143"/>
        <v>3.787878787878788E-2</v>
      </c>
      <c r="AU304" s="6">
        <f t="shared" si="144"/>
        <v>5.3030303030303032E-2</v>
      </c>
      <c r="AV304">
        <f t="shared" si="145"/>
        <v>458</v>
      </c>
      <c r="AW304">
        <f t="shared" si="146"/>
        <v>30</v>
      </c>
      <c r="AX304">
        <f t="shared" si="147"/>
        <v>36</v>
      </c>
      <c r="AY304">
        <f t="shared" si="148"/>
        <v>41</v>
      </c>
      <c r="AZ304" s="6">
        <f t="shared" si="149"/>
        <v>6.5502183406113537E-2</v>
      </c>
      <c r="BA304" s="6">
        <f t="shared" si="150"/>
        <v>7.8602620087336247E-2</v>
      </c>
      <c r="BB304" s="6">
        <f t="shared" si="151"/>
        <v>8.9519650655021835E-2</v>
      </c>
      <c r="BC304">
        <v>895</v>
      </c>
      <c r="BD304">
        <v>18</v>
      </c>
      <c r="BE304">
        <v>5</v>
      </c>
      <c r="BF304" s="6">
        <f t="shared" si="152"/>
        <v>0.27777777777777779</v>
      </c>
      <c r="BG304">
        <v>6</v>
      </c>
      <c r="BH304" s="6">
        <f t="shared" si="153"/>
        <v>0.33333333333333331</v>
      </c>
      <c r="BI304">
        <v>8</v>
      </c>
      <c r="BJ304" s="6">
        <f t="shared" si="154"/>
        <v>0.44444444444444442</v>
      </c>
      <c r="BK304">
        <v>165</v>
      </c>
      <c r="BL304">
        <v>74</v>
      </c>
      <c r="BM304" s="6">
        <f t="shared" si="155"/>
        <v>0.44848484848484849</v>
      </c>
      <c r="BN304">
        <v>5</v>
      </c>
      <c r="BO304" s="6">
        <f t="shared" si="156"/>
        <v>3.0303030303030304E-2</v>
      </c>
      <c r="BP304">
        <v>78</v>
      </c>
      <c r="BQ304" s="6">
        <f t="shared" si="157"/>
        <v>0.47272727272727272</v>
      </c>
      <c r="BR304">
        <v>727</v>
      </c>
      <c r="BS304">
        <v>788</v>
      </c>
      <c r="BT304">
        <v>44</v>
      </c>
      <c r="BU304">
        <v>12</v>
      </c>
      <c r="BV304">
        <v>16</v>
      </c>
      <c r="BW304" s="67">
        <f t="shared" si="158"/>
        <v>0.63636363636363635</v>
      </c>
      <c r="BX304">
        <v>883</v>
      </c>
      <c r="BY304">
        <v>381</v>
      </c>
      <c r="BZ304" s="6">
        <f t="shared" si="159"/>
        <v>0.43148357870894677</v>
      </c>
      <c r="CA304">
        <v>63</v>
      </c>
      <c r="CB304">
        <v>52</v>
      </c>
      <c r="CC304" s="6">
        <f t="shared" si="160"/>
        <v>0.82539682539682535</v>
      </c>
    </row>
    <row r="305" spans="1:81" x14ac:dyDescent="0.3">
      <c r="A305" t="s">
        <v>703</v>
      </c>
      <c r="B305" t="s">
        <v>718</v>
      </c>
      <c r="C305" t="s">
        <v>719</v>
      </c>
      <c r="D305" s="50">
        <v>131146</v>
      </c>
      <c r="E305" t="s">
        <v>1063</v>
      </c>
      <c r="F305">
        <v>226</v>
      </c>
      <c r="G305">
        <v>47</v>
      </c>
      <c r="H305" s="6">
        <f t="shared" si="129"/>
        <v>0.20796460176991149</v>
      </c>
      <c r="I305">
        <v>29</v>
      </c>
      <c r="J305">
        <v>3</v>
      </c>
      <c r="K305">
        <v>29</v>
      </c>
      <c r="L305">
        <v>3</v>
      </c>
      <c r="M305">
        <v>0</v>
      </c>
      <c r="N305">
        <v>0</v>
      </c>
      <c r="O305">
        <v>0</v>
      </c>
      <c r="P305">
        <v>0</v>
      </c>
      <c r="Q305" s="6" t="str">
        <f t="shared" si="130"/>
        <v>NA</v>
      </c>
      <c r="R305" s="6" t="str">
        <f t="shared" si="131"/>
        <v>NA</v>
      </c>
      <c r="S305" s="6" t="str">
        <f t="shared" si="132"/>
        <v>NA</v>
      </c>
      <c r="T305">
        <v>163</v>
      </c>
      <c r="U305">
        <v>8</v>
      </c>
      <c r="V305">
        <v>23</v>
      </c>
      <c r="W305">
        <v>27</v>
      </c>
      <c r="X305" s="6">
        <f t="shared" si="133"/>
        <v>4.9079754601226995E-2</v>
      </c>
      <c r="Y305" s="6">
        <f t="shared" si="134"/>
        <v>0.1411042944785276</v>
      </c>
      <c r="Z305" s="6">
        <f t="shared" si="135"/>
        <v>0.16564417177914109</v>
      </c>
      <c r="AA305">
        <v>0</v>
      </c>
      <c r="AB305">
        <v>0</v>
      </c>
      <c r="AC305">
        <v>0</v>
      </c>
      <c r="AD305">
        <v>0</v>
      </c>
      <c r="AE305" s="6" t="str">
        <f t="shared" si="136"/>
        <v>NA</v>
      </c>
      <c r="AF305" s="6" t="str">
        <f t="shared" si="137"/>
        <v>NA</v>
      </c>
      <c r="AG305" s="6" t="str">
        <f t="shared" si="138"/>
        <v>NA</v>
      </c>
      <c r="AH305">
        <v>0</v>
      </c>
      <c r="AI305">
        <v>0</v>
      </c>
      <c r="AJ305">
        <v>0</v>
      </c>
      <c r="AK305">
        <v>0</v>
      </c>
      <c r="AL305" s="6" t="str">
        <f t="shared" si="139"/>
        <v>NA</v>
      </c>
      <c r="AM305" s="6" t="str">
        <f t="shared" si="140"/>
        <v>NA</v>
      </c>
      <c r="AN305" s="6" t="str">
        <f t="shared" si="141"/>
        <v>NA</v>
      </c>
      <c r="AO305">
        <v>324</v>
      </c>
      <c r="AP305">
        <v>5</v>
      </c>
      <c r="AQ305">
        <v>14</v>
      </c>
      <c r="AR305">
        <v>21</v>
      </c>
      <c r="AS305" s="6">
        <f t="shared" si="142"/>
        <v>1.5432098765432098E-2</v>
      </c>
      <c r="AT305" s="6">
        <f t="shared" si="143"/>
        <v>4.3209876543209874E-2</v>
      </c>
      <c r="AU305" s="6">
        <f t="shared" si="144"/>
        <v>6.4814814814814811E-2</v>
      </c>
      <c r="AV305">
        <f t="shared" si="145"/>
        <v>487</v>
      </c>
      <c r="AW305">
        <f t="shared" si="146"/>
        <v>13</v>
      </c>
      <c r="AX305">
        <f t="shared" si="147"/>
        <v>37</v>
      </c>
      <c r="AY305">
        <f t="shared" si="148"/>
        <v>48</v>
      </c>
      <c r="AZ305" s="6">
        <f t="shared" si="149"/>
        <v>2.6694045174537988E-2</v>
      </c>
      <c r="BA305" s="6">
        <f t="shared" si="150"/>
        <v>7.5975359342915813E-2</v>
      </c>
      <c r="BB305" s="6">
        <f t="shared" si="151"/>
        <v>9.856262833675565E-2</v>
      </c>
      <c r="BC305">
        <v>421</v>
      </c>
      <c r="BD305">
        <v>5</v>
      </c>
      <c r="BE305">
        <v>3</v>
      </c>
      <c r="BF305" s="6">
        <f t="shared" si="152"/>
        <v>0.6</v>
      </c>
      <c r="BG305">
        <v>0</v>
      </c>
      <c r="BH305" s="6">
        <f t="shared" si="153"/>
        <v>0</v>
      </c>
      <c r="BI305">
        <v>3</v>
      </c>
      <c r="BJ305" s="6">
        <f t="shared" si="154"/>
        <v>0.6</v>
      </c>
      <c r="BK305">
        <v>12</v>
      </c>
      <c r="BL305">
        <v>2</v>
      </c>
      <c r="BM305" s="6">
        <f t="shared" si="155"/>
        <v>0.16666666666666666</v>
      </c>
      <c r="BN305">
        <v>0</v>
      </c>
      <c r="BO305" s="6">
        <f t="shared" si="156"/>
        <v>0</v>
      </c>
      <c r="BP305">
        <v>2</v>
      </c>
      <c r="BQ305" s="6">
        <f t="shared" si="157"/>
        <v>0.16666666666666666</v>
      </c>
      <c r="BR305">
        <v>376</v>
      </c>
      <c r="BS305">
        <v>840</v>
      </c>
      <c r="BT305">
        <v>8</v>
      </c>
      <c r="BU305">
        <v>2</v>
      </c>
      <c r="BV305">
        <v>6</v>
      </c>
      <c r="BW305" s="67">
        <f t="shared" si="158"/>
        <v>1</v>
      </c>
      <c r="BX305">
        <v>901</v>
      </c>
      <c r="BY305">
        <v>638</v>
      </c>
      <c r="BZ305" s="6">
        <f t="shared" si="159"/>
        <v>0.70810210876803548</v>
      </c>
      <c r="CA305">
        <v>66</v>
      </c>
      <c r="CB305">
        <v>58</v>
      </c>
      <c r="CC305" s="6">
        <f t="shared" si="160"/>
        <v>0.87878787878787878</v>
      </c>
    </row>
    <row r="306" spans="1:81" x14ac:dyDescent="0.3">
      <c r="A306" t="s">
        <v>720</v>
      </c>
      <c r="B306" t="s">
        <v>1017</v>
      </c>
      <c r="C306" t="s">
        <v>722</v>
      </c>
      <c r="D306" s="50">
        <v>3608512</v>
      </c>
      <c r="E306" t="s">
        <v>1062</v>
      </c>
      <c r="F306">
        <v>477</v>
      </c>
      <c r="G306">
        <v>476</v>
      </c>
      <c r="H306" s="6">
        <f t="shared" si="129"/>
        <v>0.99790356394129975</v>
      </c>
      <c r="I306">
        <v>67</v>
      </c>
      <c r="J306">
        <v>18</v>
      </c>
      <c r="K306">
        <v>86</v>
      </c>
      <c r="L306">
        <v>24</v>
      </c>
      <c r="M306">
        <v>6</v>
      </c>
      <c r="N306">
        <v>0</v>
      </c>
      <c r="O306">
        <v>0</v>
      </c>
      <c r="P306">
        <v>0</v>
      </c>
      <c r="Q306" s="6">
        <f t="shared" si="130"/>
        <v>0</v>
      </c>
      <c r="R306" s="6">
        <f t="shared" si="131"/>
        <v>0</v>
      </c>
      <c r="S306" s="6">
        <f t="shared" si="132"/>
        <v>0</v>
      </c>
      <c r="T306">
        <v>265</v>
      </c>
      <c r="U306">
        <v>56</v>
      </c>
      <c r="V306">
        <v>68</v>
      </c>
      <c r="W306">
        <v>90</v>
      </c>
      <c r="X306" s="6">
        <f t="shared" si="133"/>
        <v>0.21132075471698114</v>
      </c>
      <c r="Y306" s="6">
        <f t="shared" si="134"/>
        <v>0.25660377358490566</v>
      </c>
      <c r="Z306" s="6">
        <f t="shared" si="135"/>
        <v>0.33962264150943394</v>
      </c>
      <c r="AA306">
        <v>89</v>
      </c>
      <c r="AB306">
        <v>6</v>
      </c>
      <c r="AC306">
        <v>9</v>
      </c>
      <c r="AD306">
        <v>18</v>
      </c>
      <c r="AE306" s="6">
        <f t="shared" si="136"/>
        <v>6.741573033707865E-2</v>
      </c>
      <c r="AF306" s="6">
        <f t="shared" si="137"/>
        <v>0.10112359550561797</v>
      </c>
      <c r="AG306" s="6">
        <f t="shared" si="138"/>
        <v>0.20224719101123595</v>
      </c>
      <c r="AH306">
        <v>0</v>
      </c>
      <c r="AI306">
        <v>0</v>
      </c>
      <c r="AJ306">
        <v>0</v>
      </c>
      <c r="AK306">
        <v>0</v>
      </c>
      <c r="AL306" s="6" t="str">
        <f t="shared" si="139"/>
        <v>NA</v>
      </c>
      <c r="AM306" s="6" t="str">
        <f t="shared" si="140"/>
        <v>NA</v>
      </c>
      <c r="AN306" s="6" t="str">
        <f t="shared" si="141"/>
        <v>NA</v>
      </c>
      <c r="AO306">
        <v>335</v>
      </c>
      <c r="AP306">
        <v>27</v>
      </c>
      <c r="AQ306">
        <v>42</v>
      </c>
      <c r="AR306">
        <v>68</v>
      </c>
      <c r="AS306" s="6">
        <f t="shared" si="142"/>
        <v>8.0597014925373134E-2</v>
      </c>
      <c r="AT306" s="6">
        <f t="shared" si="143"/>
        <v>0.1253731343283582</v>
      </c>
      <c r="AU306" s="6">
        <f t="shared" si="144"/>
        <v>0.20298507462686566</v>
      </c>
      <c r="AV306">
        <f t="shared" si="145"/>
        <v>695</v>
      </c>
      <c r="AW306">
        <f t="shared" si="146"/>
        <v>89</v>
      </c>
      <c r="AX306">
        <f t="shared" si="147"/>
        <v>119</v>
      </c>
      <c r="AY306">
        <f t="shared" si="148"/>
        <v>176</v>
      </c>
      <c r="AZ306" s="6">
        <f t="shared" si="149"/>
        <v>0.12805755395683452</v>
      </c>
      <c r="BA306" s="6">
        <f t="shared" si="150"/>
        <v>0.17122302158273381</v>
      </c>
      <c r="BB306" s="6">
        <f t="shared" si="151"/>
        <v>0.25323741007194245</v>
      </c>
      <c r="BC306">
        <v>2896</v>
      </c>
      <c r="BD306">
        <v>212</v>
      </c>
      <c r="BE306">
        <v>19</v>
      </c>
      <c r="BF306" s="6">
        <f t="shared" si="152"/>
        <v>8.9622641509433956E-2</v>
      </c>
      <c r="BG306">
        <v>91</v>
      </c>
      <c r="BH306" s="6">
        <f t="shared" si="153"/>
        <v>0.42924528301886794</v>
      </c>
      <c r="BI306">
        <v>96</v>
      </c>
      <c r="BJ306" s="6">
        <f t="shared" si="154"/>
        <v>0.45283018867924529</v>
      </c>
      <c r="BK306">
        <v>111</v>
      </c>
      <c r="BL306">
        <v>15</v>
      </c>
      <c r="BM306" s="6">
        <f t="shared" si="155"/>
        <v>0.13513513513513514</v>
      </c>
      <c r="BN306">
        <v>22</v>
      </c>
      <c r="BO306" s="6">
        <f t="shared" si="156"/>
        <v>0.1981981981981982</v>
      </c>
      <c r="BP306">
        <v>35</v>
      </c>
      <c r="BQ306" s="6">
        <f t="shared" si="157"/>
        <v>0.31531531531531531</v>
      </c>
      <c r="BR306">
        <v>2076</v>
      </c>
      <c r="BS306">
        <v>2344</v>
      </c>
      <c r="BT306">
        <v>393</v>
      </c>
      <c r="BU306">
        <v>8</v>
      </c>
      <c r="BV306">
        <v>28</v>
      </c>
      <c r="BW306" s="67">
        <f t="shared" si="158"/>
        <v>9.1603053435114504E-2</v>
      </c>
      <c r="BX306">
        <v>2617</v>
      </c>
      <c r="BY306">
        <v>516</v>
      </c>
      <c r="BZ306" s="6">
        <f t="shared" si="159"/>
        <v>0.19717233473442874</v>
      </c>
      <c r="CA306">
        <v>765</v>
      </c>
      <c r="CB306">
        <v>734</v>
      </c>
      <c r="CC306" s="6">
        <f t="shared" si="160"/>
        <v>0.95947712418300657</v>
      </c>
    </row>
    <row r="307" spans="1:81" x14ac:dyDescent="0.3">
      <c r="A307" t="s">
        <v>720</v>
      </c>
      <c r="B307" t="s">
        <v>1018</v>
      </c>
      <c r="C307" t="s">
        <v>724</v>
      </c>
      <c r="D307" s="50">
        <v>24284354</v>
      </c>
      <c r="E307" t="s">
        <v>90</v>
      </c>
      <c r="F307">
        <v>2212</v>
      </c>
      <c r="G307">
        <v>1891</v>
      </c>
      <c r="H307" s="6">
        <f t="shared" si="129"/>
        <v>0.85488245931283902</v>
      </c>
      <c r="I307">
        <v>86</v>
      </c>
      <c r="J307">
        <v>40</v>
      </c>
      <c r="K307">
        <v>114</v>
      </c>
      <c r="L307">
        <v>58</v>
      </c>
      <c r="M307">
        <v>95</v>
      </c>
      <c r="N307">
        <v>17</v>
      </c>
      <c r="O307">
        <v>32</v>
      </c>
      <c r="P307">
        <v>41</v>
      </c>
      <c r="Q307" s="6">
        <f t="shared" si="130"/>
        <v>0.17894736842105263</v>
      </c>
      <c r="R307" s="6">
        <f t="shared" si="131"/>
        <v>0.33684210526315789</v>
      </c>
      <c r="S307" s="6">
        <f t="shared" si="132"/>
        <v>0.43157894736842106</v>
      </c>
      <c r="T307">
        <v>482</v>
      </c>
      <c r="U307">
        <v>105</v>
      </c>
      <c r="V307">
        <v>158</v>
      </c>
      <c r="W307">
        <v>219</v>
      </c>
      <c r="X307" s="6">
        <f t="shared" si="133"/>
        <v>0.21784232365145229</v>
      </c>
      <c r="Y307" s="6">
        <f t="shared" si="134"/>
        <v>0.32780082987551867</v>
      </c>
      <c r="Z307" s="6">
        <f t="shared" si="135"/>
        <v>0.45435684647302904</v>
      </c>
      <c r="AA307">
        <v>660</v>
      </c>
      <c r="AB307">
        <v>58</v>
      </c>
      <c r="AC307">
        <v>106</v>
      </c>
      <c r="AD307">
        <v>170</v>
      </c>
      <c r="AE307" s="6">
        <f t="shared" si="136"/>
        <v>8.7878787878787876E-2</v>
      </c>
      <c r="AF307" s="6">
        <f t="shared" si="137"/>
        <v>0.16060606060606061</v>
      </c>
      <c r="AG307" s="6">
        <f t="shared" si="138"/>
        <v>0.25757575757575757</v>
      </c>
      <c r="AH307">
        <v>0</v>
      </c>
      <c r="AI307">
        <v>0</v>
      </c>
      <c r="AJ307">
        <v>0</v>
      </c>
      <c r="AK307">
        <v>0</v>
      </c>
      <c r="AL307" s="6" t="str">
        <f t="shared" si="139"/>
        <v>NA</v>
      </c>
      <c r="AM307" s="6" t="str">
        <f t="shared" si="140"/>
        <v>NA</v>
      </c>
      <c r="AN307" s="6" t="str">
        <f t="shared" si="141"/>
        <v>NA</v>
      </c>
      <c r="AO307">
        <v>2991</v>
      </c>
      <c r="AP307">
        <v>281</v>
      </c>
      <c r="AQ307">
        <v>531</v>
      </c>
      <c r="AR307">
        <v>844</v>
      </c>
      <c r="AS307" s="6">
        <f t="shared" si="142"/>
        <v>9.3948512203276491E-2</v>
      </c>
      <c r="AT307" s="6">
        <f t="shared" si="143"/>
        <v>0.17753259779338015</v>
      </c>
      <c r="AU307" s="6">
        <f t="shared" si="144"/>
        <v>0.28217987295218988</v>
      </c>
      <c r="AV307">
        <f t="shared" si="145"/>
        <v>4228</v>
      </c>
      <c r="AW307">
        <f t="shared" si="146"/>
        <v>461</v>
      </c>
      <c r="AX307">
        <f t="shared" si="147"/>
        <v>827</v>
      </c>
      <c r="AY307">
        <f t="shared" si="148"/>
        <v>1274</v>
      </c>
      <c r="AZ307" s="6">
        <f t="shared" si="149"/>
        <v>0.10903500473036896</v>
      </c>
      <c r="BA307" s="6">
        <f t="shared" si="150"/>
        <v>0.195600756859035</v>
      </c>
      <c r="BB307" s="6">
        <f t="shared" si="151"/>
        <v>0.30132450331125826</v>
      </c>
      <c r="BC307">
        <v>7487</v>
      </c>
      <c r="BD307">
        <v>1189</v>
      </c>
      <c r="BE307">
        <v>95</v>
      </c>
      <c r="BF307" s="6">
        <f t="shared" si="152"/>
        <v>7.9899074852817498E-2</v>
      </c>
      <c r="BG307">
        <v>342</v>
      </c>
      <c r="BH307" s="6">
        <f t="shared" si="153"/>
        <v>0.28763666947014299</v>
      </c>
      <c r="BI307">
        <v>406</v>
      </c>
      <c r="BJ307" s="6">
        <f t="shared" si="154"/>
        <v>0.34146341463414637</v>
      </c>
      <c r="BK307">
        <v>719</v>
      </c>
      <c r="BL307">
        <v>187</v>
      </c>
      <c r="BM307" s="6">
        <f t="shared" si="155"/>
        <v>0.26008344923504867</v>
      </c>
      <c r="BN307">
        <v>117</v>
      </c>
      <c r="BO307" s="6">
        <f t="shared" si="156"/>
        <v>0.16272600834492351</v>
      </c>
      <c r="BP307">
        <v>293</v>
      </c>
      <c r="BQ307" s="6">
        <f t="shared" si="157"/>
        <v>0.40751043115438107</v>
      </c>
      <c r="BR307">
        <v>4018</v>
      </c>
      <c r="BS307">
        <v>6435</v>
      </c>
      <c r="BT307">
        <v>495</v>
      </c>
      <c r="BU307">
        <v>35</v>
      </c>
      <c r="BV307">
        <v>128</v>
      </c>
      <c r="BW307" s="67">
        <f t="shared" si="158"/>
        <v>0.3292929292929293</v>
      </c>
      <c r="BX307">
        <v>8448</v>
      </c>
      <c r="BY307">
        <v>4222</v>
      </c>
      <c r="BZ307" s="6">
        <f t="shared" si="159"/>
        <v>0.49976325757575757</v>
      </c>
      <c r="CA307">
        <v>4446</v>
      </c>
      <c r="CB307">
        <v>4290</v>
      </c>
      <c r="CC307" s="6">
        <f t="shared" si="160"/>
        <v>0.96491228070175439</v>
      </c>
    </row>
    <row r="308" spans="1:81" x14ac:dyDescent="0.3">
      <c r="A308" t="s">
        <v>720</v>
      </c>
      <c r="B308" t="s">
        <v>1019</v>
      </c>
      <c r="C308" t="s">
        <v>726</v>
      </c>
      <c r="D308" s="50">
        <v>248204</v>
      </c>
      <c r="E308" t="s">
        <v>1064</v>
      </c>
      <c r="F308">
        <v>317</v>
      </c>
      <c r="G308">
        <v>165</v>
      </c>
      <c r="H308" s="6">
        <f t="shared" si="129"/>
        <v>0.52050473186119872</v>
      </c>
      <c r="I308">
        <v>37</v>
      </c>
      <c r="J308">
        <v>20</v>
      </c>
      <c r="K308">
        <v>134</v>
      </c>
      <c r="L308">
        <v>56</v>
      </c>
      <c r="M308">
        <v>0</v>
      </c>
      <c r="N308">
        <v>0</v>
      </c>
      <c r="O308">
        <v>0</v>
      </c>
      <c r="P308">
        <v>0</v>
      </c>
      <c r="Q308" s="6" t="str">
        <f t="shared" si="130"/>
        <v>NA</v>
      </c>
      <c r="R308" s="6" t="str">
        <f t="shared" si="131"/>
        <v>NA</v>
      </c>
      <c r="S308" s="6" t="str">
        <f t="shared" si="132"/>
        <v>NA</v>
      </c>
      <c r="T308">
        <v>36</v>
      </c>
      <c r="U308">
        <v>7</v>
      </c>
      <c r="V308">
        <v>11</v>
      </c>
      <c r="W308">
        <v>13</v>
      </c>
      <c r="X308" s="6">
        <f t="shared" si="133"/>
        <v>0.19444444444444445</v>
      </c>
      <c r="Y308" s="6">
        <f t="shared" si="134"/>
        <v>0.30555555555555558</v>
      </c>
      <c r="Z308" s="6">
        <f t="shared" si="135"/>
        <v>0.3611111111111111</v>
      </c>
      <c r="AA308">
        <v>83</v>
      </c>
      <c r="AB308">
        <v>4</v>
      </c>
      <c r="AC308">
        <v>7</v>
      </c>
      <c r="AD308">
        <v>13</v>
      </c>
      <c r="AE308" s="6">
        <f t="shared" si="136"/>
        <v>4.8192771084337352E-2</v>
      </c>
      <c r="AF308" s="6">
        <f t="shared" si="137"/>
        <v>8.4337349397590355E-2</v>
      </c>
      <c r="AG308" s="6">
        <f t="shared" si="138"/>
        <v>0.15662650602409639</v>
      </c>
      <c r="AH308">
        <v>0</v>
      </c>
      <c r="AI308">
        <v>0</v>
      </c>
      <c r="AJ308">
        <v>0</v>
      </c>
      <c r="AK308">
        <v>0</v>
      </c>
      <c r="AL308" s="6" t="str">
        <f t="shared" si="139"/>
        <v>NA</v>
      </c>
      <c r="AM308" s="6" t="str">
        <f t="shared" si="140"/>
        <v>NA</v>
      </c>
      <c r="AN308" s="6" t="str">
        <f t="shared" si="141"/>
        <v>NA</v>
      </c>
      <c r="AO308">
        <v>447</v>
      </c>
      <c r="AP308">
        <v>17</v>
      </c>
      <c r="AQ308">
        <v>32</v>
      </c>
      <c r="AR308">
        <v>54</v>
      </c>
      <c r="AS308" s="6">
        <f t="shared" si="142"/>
        <v>3.803131991051454E-2</v>
      </c>
      <c r="AT308" s="6">
        <f t="shared" si="143"/>
        <v>7.1588366890380312E-2</v>
      </c>
      <c r="AU308" s="6">
        <f t="shared" si="144"/>
        <v>0.12080536912751678</v>
      </c>
      <c r="AV308">
        <f t="shared" si="145"/>
        <v>566</v>
      </c>
      <c r="AW308">
        <f t="shared" si="146"/>
        <v>28</v>
      </c>
      <c r="AX308">
        <f t="shared" si="147"/>
        <v>50</v>
      </c>
      <c r="AY308">
        <f t="shared" si="148"/>
        <v>80</v>
      </c>
      <c r="AZ308" s="6">
        <f t="shared" si="149"/>
        <v>4.9469964664310952E-2</v>
      </c>
      <c r="BA308" s="6">
        <f t="shared" si="150"/>
        <v>8.8339222614840993E-2</v>
      </c>
      <c r="BB308" s="6">
        <f t="shared" si="151"/>
        <v>0.14134275618374559</v>
      </c>
      <c r="BC308">
        <v>635</v>
      </c>
      <c r="BD308">
        <v>8</v>
      </c>
      <c r="BE308">
        <v>1</v>
      </c>
      <c r="BF308" s="6">
        <f t="shared" si="152"/>
        <v>0.125</v>
      </c>
      <c r="BG308">
        <v>2</v>
      </c>
      <c r="BH308" s="6">
        <f t="shared" si="153"/>
        <v>0.25</v>
      </c>
      <c r="BI308">
        <v>3</v>
      </c>
      <c r="BJ308" s="6">
        <f t="shared" si="154"/>
        <v>0.375</v>
      </c>
      <c r="BK308">
        <v>29</v>
      </c>
      <c r="BL308">
        <v>3</v>
      </c>
      <c r="BM308" s="6">
        <f t="shared" si="155"/>
        <v>0.10344827586206896</v>
      </c>
      <c r="BN308">
        <v>6</v>
      </c>
      <c r="BO308" s="6">
        <f t="shared" si="156"/>
        <v>0.20689655172413793</v>
      </c>
      <c r="BP308">
        <v>9</v>
      </c>
      <c r="BQ308" s="6">
        <f t="shared" si="157"/>
        <v>0.31034482758620691</v>
      </c>
      <c r="BR308">
        <v>441</v>
      </c>
      <c r="BS308">
        <v>793</v>
      </c>
      <c r="BT308">
        <v>173</v>
      </c>
      <c r="BU308">
        <v>19</v>
      </c>
      <c r="BV308">
        <v>31</v>
      </c>
      <c r="BW308" s="67">
        <f t="shared" si="158"/>
        <v>0.28901734104046245</v>
      </c>
      <c r="BX308">
        <v>780</v>
      </c>
      <c r="BY308">
        <v>446</v>
      </c>
      <c r="BZ308" s="6">
        <f t="shared" si="159"/>
        <v>0.57179487179487176</v>
      </c>
      <c r="CA308">
        <v>314</v>
      </c>
      <c r="CB308">
        <v>281</v>
      </c>
      <c r="CC308" s="6">
        <f t="shared" si="160"/>
        <v>0.89490445859872614</v>
      </c>
    </row>
    <row r="309" spans="1:81" x14ac:dyDescent="0.3">
      <c r="A309" t="s">
        <v>720</v>
      </c>
      <c r="B309" t="s">
        <v>727</v>
      </c>
      <c r="C309" t="s">
        <v>728</v>
      </c>
      <c r="D309" s="50">
        <v>665492</v>
      </c>
      <c r="E309" t="s">
        <v>1063</v>
      </c>
      <c r="F309">
        <v>280</v>
      </c>
      <c r="G309">
        <v>197</v>
      </c>
      <c r="H309" s="6">
        <f t="shared" si="129"/>
        <v>0.70357142857142863</v>
      </c>
      <c r="I309">
        <v>51</v>
      </c>
      <c r="J309">
        <v>23</v>
      </c>
      <c r="K309">
        <v>61</v>
      </c>
      <c r="L309">
        <v>27</v>
      </c>
      <c r="M309">
        <v>3</v>
      </c>
      <c r="N309">
        <v>0</v>
      </c>
      <c r="O309">
        <v>0</v>
      </c>
      <c r="P309">
        <v>0</v>
      </c>
      <c r="Q309" s="6">
        <f t="shared" si="130"/>
        <v>0</v>
      </c>
      <c r="R309" s="6">
        <f t="shared" si="131"/>
        <v>0</v>
      </c>
      <c r="S309" s="6">
        <f t="shared" si="132"/>
        <v>0</v>
      </c>
      <c r="T309">
        <v>333</v>
      </c>
      <c r="U309">
        <v>49</v>
      </c>
      <c r="V309">
        <v>65</v>
      </c>
      <c r="W309">
        <v>89</v>
      </c>
      <c r="X309" s="6">
        <f t="shared" si="133"/>
        <v>0.14714714714714713</v>
      </c>
      <c r="Y309" s="6">
        <f t="shared" si="134"/>
        <v>0.19519519519519518</v>
      </c>
      <c r="Z309" s="6">
        <f t="shared" si="135"/>
        <v>0.26726726726726729</v>
      </c>
      <c r="AA309">
        <v>12</v>
      </c>
      <c r="AB309">
        <v>1</v>
      </c>
      <c r="AC309">
        <v>2</v>
      </c>
      <c r="AD309">
        <v>3</v>
      </c>
      <c r="AE309" s="6">
        <f t="shared" si="136"/>
        <v>8.3333333333333329E-2</v>
      </c>
      <c r="AF309" s="6">
        <f t="shared" si="137"/>
        <v>0.16666666666666666</v>
      </c>
      <c r="AG309" s="6">
        <f t="shared" si="138"/>
        <v>0.25</v>
      </c>
      <c r="AH309">
        <v>0</v>
      </c>
      <c r="AI309">
        <v>0</v>
      </c>
      <c r="AJ309">
        <v>0</v>
      </c>
      <c r="AK309">
        <v>0</v>
      </c>
      <c r="AL309" s="6" t="str">
        <f t="shared" si="139"/>
        <v>NA</v>
      </c>
      <c r="AM309" s="6" t="str">
        <f t="shared" si="140"/>
        <v>NA</v>
      </c>
      <c r="AN309" s="6" t="str">
        <f t="shared" si="141"/>
        <v>NA</v>
      </c>
      <c r="AO309">
        <v>102</v>
      </c>
      <c r="AP309">
        <v>6</v>
      </c>
      <c r="AQ309">
        <v>9</v>
      </c>
      <c r="AR309">
        <v>12</v>
      </c>
      <c r="AS309" s="6">
        <f t="shared" si="142"/>
        <v>5.8823529411764705E-2</v>
      </c>
      <c r="AT309" s="6">
        <f t="shared" si="143"/>
        <v>8.8235294117647065E-2</v>
      </c>
      <c r="AU309" s="6">
        <f t="shared" si="144"/>
        <v>0.11764705882352941</v>
      </c>
      <c r="AV309">
        <f t="shared" si="145"/>
        <v>450</v>
      </c>
      <c r="AW309">
        <f t="shared" si="146"/>
        <v>56</v>
      </c>
      <c r="AX309">
        <f t="shared" si="147"/>
        <v>76</v>
      </c>
      <c r="AY309">
        <f t="shared" si="148"/>
        <v>104</v>
      </c>
      <c r="AZ309" s="6">
        <f t="shared" si="149"/>
        <v>0.12444444444444444</v>
      </c>
      <c r="BA309" s="6">
        <f t="shared" si="150"/>
        <v>0.16888888888888889</v>
      </c>
      <c r="BB309" s="6">
        <f t="shared" si="151"/>
        <v>0.2311111111111111</v>
      </c>
      <c r="BC309">
        <v>1086</v>
      </c>
      <c r="BD309">
        <v>9</v>
      </c>
      <c r="BE309">
        <v>3</v>
      </c>
      <c r="BF309" s="6">
        <f t="shared" si="152"/>
        <v>0.33333333333333331</v>
      </c>
      <c r="BG309">
        <v>2</v>
      </c>
      <c r="BH309" s="6">
        <f t="shared" si="153"/>
        <v>0.22222222222222221</v>
      </c>
      <c r="BI309">
        <v>3</v>
      </c>
      <c r="BJ309" s="6">
        <f t="shared" si="154"/>
        <v>0.33333333333333331</v>
      </c>
      <c r="BK309">
        <v>55</v>
      </c>
      <c r="BL309">
        <v>16</v>
      </c>
      <c r="BM309" s="6">
        <f t="shared" si="155"/>
        <v>0.29090909090909089</v>
      </c>
      <c r="BN309">
        <v>3</v>
      </c>
      <c r="BO309" s="6">
        <f t="shared" si="156"/>
        <v>5.4545454545454543E-2</v>
      </c>
      <c r="BP309">
        <v>18</v>
      </c>
      <c r="BQ309" s="6">
        <f t="shared" si="157"/>
        <v>0.32727272727272727</v>
      </c>
      <c r="BR309">
        <v>785</v>
      </c>
      <c r="BS309">
        <v>887</v>
      </c>
      <c r="BT309">
        <v>522</v>
      </c>
      <c r="BU309">
        <v>1</v>
      </c>
      <c r="BV309">
        <v>10</v>
      </c>
      <c r="BW309" s="67">
        <f t="shared" si="158"/>
        <v>2.1072796934865901E-2</v>
      </c>
      <c r="BX309">
        <v>1062</v>
      </c>
      <c r="BY309">
        <v>391</v>
      </c>
      <c r="BZ309" s="6">
        <f t="shared" si="159"/>
        <v>0.36817325800376649</v>
      </c>
      <c r="CA309">
        <v>11</v>
      </c>
      <c r="CB309">
        <v>10</v>
      </c>
      <c r="CC309" s="6">
        <f t="shared" si="160"/>
        <v>0.90909090909090906</v>
      </c>
    </row>
    <row r="310" spans="1:81" x14ac:dyDescent="0.3">
      <c r="A310" t="s">
        <v>720</v>
      </c>
      <c r="B310" t="s">
        <v>1078</v>
      </c>
      <c r="C310" t="s">
        <v>1079</v>
      </c>
      <c r="D310" s="50"/>
      <c r="F310">
        <v>1704</v>
      </c>
      <c r="G310">
        <v>130</v>
      </c>
      <c r="H310" s="6">
        <f t="shared" si="129"/>
        <v>7.6291079812206578E-2</v>
      </c>
      <c r="I310">
        <v>96</v>
      </c>
      <c r="J310">
        <v>89</v>
      </c>
      <c r="K310">
        <v>90</v>
      </c>
      <c r="L310">
        <v>74</v>
      </c>
      <c r="M310">
        <v>0</v>
      </c>
      <c r="N310">
        <v>0</v>
      </c>
      <c r="O310">
        <v>0</v>
      </c>
      <c r="P310">
        <v>0</v>
      </c>
      <c r="Q310" s="6" t="str">
        <f t="shared" si="130"/>
        <v>NA</v>
      </c>
      <c r="R310" s="6" t="str">
        <f t="shared" si="131"/>
        <v>NA</v>
      </c>
      <c r="S310" s="6" t="str">
        <f t="shared" si="132"/>
        <v>NA</v>
      </c>
      <c r="T310">
        <v>4</v>
      </c>
      <c r="U310">
        <v>0</v>
      </c>
      <c r="V310">
        <v>0</v>
      </c>
      <c r="W310">
        <v>0</v>
      </c>
      <c r="X310" s="6">
        <f t="shared" si="133"/>
        <v>0</v>
      </c>
      <c r="Y310" s="6">
        <f t="shared" si="134"/>
        <v>0</v>
      </c>
      <c r="Z310" s="6">
        <f t="shared" si="135"/>
        <v>0</v>
      </c>
      <c r="AA310">
        <v>0</v>
      </c>
      <c r="AB310">
        <v>0</v>
      </c>
      <c r="AC310">
        <v>0</v>
      </c>
      <c r="AD310">
        <v>0</v>
      </c>
      <c r="AE310" s="6" t="str">
        <f t="shared" si="136"/>
        <v>NA</v>
      </c>
      <c r="AF310" s="6" t="str">
        <f t="shared" si="137"/>
        <v>NA</v>
      </c>
      <c r="AG310" s="6" t="str">
        <f t="shared" si="138"/>
        <v>NA</v>
      </c>
      <c r="AH310">
        <v>0</v>
      </c>
      <c r="AI310">
        <v>0</v>
      </c>
      <c r="AJ310">
        <v>0</v>
      </c>
      <c r="AK310">
        <v>0</v>
      </c>
      <c r="AL310" s="6" t="str">
        <f t="shared" si="139"/>
        <v>NA</v>
      </c>
      <c r="AM310" s="6" t="str">
        <f t="shared" si="140"/>
        <v>NA</v>
      </c>
      <c r="AN310" s="6" t="str">
        <f t="shared" si="141"/>
        <v>NA</v>
      </c>
      <c r="AO310">
        <v>4</v>
      </c>
      <c r="AP310">
        <v>1</v>
      </c>
      <c r="AQ310">
        <v>1</v>
      </c>
      <c r="AR310">
        <v>2</v>
      </c>
      <c r="AS310" s="6">
        <f t="shared" si="142"/>
        <v>0.25</v>
      </c>
      <c r="AT310" s="6">
        <f t="shared" si="143"/>
        <v>0.25</v>
      </c>
      <c r="AU310" s="6">
        <f t="shared" si="144"/>
        <v>0.5</v>
      </c>
      <c r="AV310">
        <f t="shared" si="145"/>
        <v>8</v>
      </c>
      <c r="AW310">
        <f t="shared" si="146"/>
        <v>1</v>
      </c>
      <c r="AX310">
        <f t="shared" si="147"/>
        <v>1</v>
      </c>
      <c r="AY310">
        <f t="shared" si="148"/>
        <v>2</v>
      </c>
      <c r="AZ310" s="6">
        <f t="shared" si="149"/>
        <v>0.125</v>
      </c>
      <c r="BA310" s="6">
        <f t="shared" si="150"/>
        <v>0.125</v>
      </c>
      <c r="BB310" s="6">
        <f t="shared" si="151"/>
        <v>0.25</v>
      </c>
      <c r="BC310">
        <v>144</v>
      </c>
      <c r="BD310">
        <v>51</v>
      </c>
      <c r="BE310">
        <v>2</v>
      </c>
      <c r="BF310" s="6">
        <f t="shared" si="152"/>
        <v>3.9215686274509803E-2</v>
      </c>
      <c r="BG310">
        <v>11</v>
      </c>
      <c r="BH310" s="6">
        <f t="shared" si="153"/>
        <v>0.21568627450980393</v>
      </c>
      <c r="BI310">
        <v>13</v>
      </c>
      <c r="BJ310" s="6">
        <f t="shared" si="154"/>
        <v>0.25490196078431371</v>
      </c>
      <c r="BK310">
        <v>23</v>
      </c>
      <c r="BL310">
        <v>4</v>
      </c>
      <c r="BM310" s="6">
        <f t="shared" si="155"/>
        <v>0.17391304347826086</v>
      </c>
      <c r="BN310">
        <v>1</v>
      </c>
      <c r="BO310" s="6">
        <f t="shared" si="156"/>
        <v>4.3478260869565216E-2</v>
      </c>
      <c r="BP310">
        <v>5</v>
      </c>
      <c r="BQ310" s="6">
        <f t="shared" si="157"/>
        <v>0.21739130434782608</v>
      </c>
      <c r="BR310">
        <v>127</v>
      </c>
      <c r="BS310">
        <v>419</v>
      </c>
      <c r="BT310">
        <v>0</v>
      </c>
      <c r="BU310">
        <v>0</v>
      </c>
      <c r="BV310">
        <v>0</v>
      </c>
      <c r="BW310" s="67" t="str">
        <f t="shared" si="158"/>
        <v>NA</v>
      </c>
      <c r="BX310">
        <v>179</v>
      </c>
      <c r="BY310">
        <v>115</v>
      </c>
      <c r="BZ310" s="6">
        <f t="shared" si="159"/>
        <v>0.64245810055865926</v>
      </c>
      <c r="CA310">
        <v>67</v>
      </c>
      <c r="CB310">
        <v>61</v>
      </c>
      <c r="CC310" s="6">
        <f t="shared" si="160"/>
        <v>0.91044776119402981</v>
      </c>
    </row>
    <row r="311" spans="1:81" x14ac:dyDescent="0.3">
      <c r="A311" t="s">
        <v>720</v>
      </c>
      <c r="B311" t="s">
        <v>729</v>
      </c>
      <c r="C311" t="s">
        <v>730</v>
      </c>
      <c r="D311" s="50">
        <v>3233919</v>
      </c>
      <c r="E311" t="s">
        <v>1063</v>
      </c>
      <c r="F311">
        <v>1466</v>
      </c>
      <c r="G311">
        <v>412</v>
      </c>
      <c r="H311" s="6">
        <f t="shared" si="129"/>
        <v>0.28103683492496589</v>
      </c>
      <c r="I311">
        <v>28</v>
      </c>
      <c r="J311">
        <v>7</v>
      </c>
      <c r="K311">
        <v>80</v>
      </c>
      <c r="L311">
        <v>19</v>
      </c>
      <c r="M311">
        <v>15</v>
      </c>
      <c r="N311">
        <v>0</v>
      </c>
      <c r="O311">
        <v>0</v>
      </c>
      <c r="P311">
        <v>1</v>
      </c>
      <c r="Q311" s="6">
        <f t="shared" si="130"/>
        <v>0</v>
      </c>
      <c r="R311" s="6">
        <f t="shared" si="131"/>
        <v>0</v>
      </c>
      <c r="S311" s="6">
        <f t="shared" si="132"/>
        <v>6.6666666666666666E-2</v>
      </c>
      <c r="T311">
        <v>152</v>
      </c>
      <c r="U311">
        <v>29</v>
      </c>
      <c r="V311">
        <v>31</v>
      </c>
      <c r="W311">
        <v>36</v>
      </c>
      <c r="X311" s="6">
        <f t="shared" si="133"/>
        <v>0.19078947368421054</v>
      </c>
      <c r="Y311" s="6">
        <f t="shared" si="134"/>
        <v>0.20394736842105263</v>
      </c>
      <c r="Z311" s="6">
        <f t="shared" si="135"/>
        <v>0.23684210526315788</v>
      </c>
      <c r="AA311">
        <v>134</v>
      </c>
      <c r="AB311">
        <v>8</v>
      </c>
      <c r="AC311">
        <v>9</v>
      </c>
      <c r="AD311">
        <v>15</v>
      </c>
      <c r="AE311" s="6">
        <f t="shared" si="136"/>
        <v>5.9701492537313432E-2</v>
      </c>
      <c r="AF311" s="6">
        <f t="shared" si="137"/>
        <v>6.7164179104477612E-2</v>
      </c>
      <c r="AG311" s="6">
        <f t="shared" si="138"/>
        <v>0.11194029850746269</v>
      </c>
      <c r="AH311">
        <v>0</v>
      </c>
      <c r="AI311">
        <v>0</v>
      </c>
      <c r="AJ311">
        <v>0</v>
      </c>
      <c r="AK311">
        <v>0</v>
      </c>
      <c r="AL311" s="6" t="str">
        <f t="shared" si="139"/>
        <v>NA</v>
      </c>
      <c r="AM311" s="6" t="str">
        <f t="shared" si="140"/>
        <v>NA</v>
      </c>
      <c r="AN311" s="6" t="str">
        <f t="shared" si="141"/>
        <v>NA</v>
      </c>
      <c r="AO311">
        <v>750</v>
      </c>
      <c r="AP311">
        <v>12</v>
      </c>
      <c r="AQ311">
        <v>42</v>
      </c>
      <c r="AR311">
        <v>55</v>
      </c>
      <c r="AS311" s="6">
        <f t="shared" si="142"/>
        <v>1.6E-2</v>
      </c>
      <c r="AT311" s="6">
        <f t="shared" si="143"/>
        <v>5.6000000000000001E-2</v>
      </c>
      <c r="AU311" s="6">
        <f t="shared" si="144"/>
        <v>7.3333333333333334E-2</v>
      </c>
      <c r="AV311">
        <f t="shared" si="145"/>
        <v>1051</v>
      </c>
      <c r="AW311">
        <f t="shared" si="146"/>
        <v>49</v>
      </c>
      <c r="AX311">
        <f t="shared" si="147"/>
        <v>82</v>
      </c>
      <c r="AY311">
        <f t="shared" si="148"/>
        <v>107</v>
      </c>
      <c r="AZ311" s="6">
        <f t="shared" si="149"/>
        <v>4.6622264509990484E-2</v>
      </c>
      <c r="BA311" s="6">
        <f t="shared" si="150"/>
        <v>7.8020932445290195E-2</v>
      </c>
      <c r="BB311" s="6">
        <f t="shared" si="151"/>
        <v>0.10180780209324453</v>
      </c>
      <c r="BC311">
        <v>1861</v>
      </c>
      <c r="BD311">
        <v>152</v>
      </c>
      <c r="BE311">
        <v>15</v>
      </c>
      <c r="BF311" s="6">
        <f t="shared" si="152"/>
        <v>9.8684210526315791E-2</v>
      </c>
      <c r="BG311">
        <v>36</v>
      </c>
      <c r="BH311" s="6">
        <f t="shared" si="153"/>
        <v>0.23684210526315788</v>
      </c>
      <c r="BI311">
        <v>46</v>
      </c>
      <c r="BJ311" s="6">
        <f t="shared" si="154"/>
        <v>0.30263157894736842</v>
      </c>
      <c r="BK311">
        <v>341</v>
      </c>
      <c r="BL311">
        <v>76</v>
      </c>
      <c r="BM311" s="6">
        <f t="shared" si="155"/>
        <v>0.22287390029325513</v>
      </c>
      <c r="BN311">
        <v>36</v>
      </c>
      <c r="BO311" s="6">
        <f t="shared" si="156"/>
        <v>0.10557184750733138</v>
      </c>
      <c r="BP311">
        <v>108</v>
      </c>
      <c r="BQ311" s="6">
        <f t="shared" si="157"/>
        <v>0.31671554252199413</v>
      </c>
      <c r="BR311">
        <v>1433</v>
      </c>
      <c r="BS311">
        <v>2504</v>
      </c>
      <c r="BT311">
        <v>169</v>
      </c>
      <c r="BU311">
        <v>30</v>
      </c>
      <c r="BV311">
        <v>56</v>
      </c>
      <c r="BW311" s="67">
        <f t="shared" si="158"/>
        <v>0.50887573964497046</v>
      </c>
      <c r="BX311">
        <v>2696</v>
      </c>
      <c r="BY311">
        <v>1369</v>
      </c>
      <c r="BZ311" s="6">
        <f t="shared" si="159"/>
        <v>0.5077893175074184</v>
      </c>
      <c r="CA311">
        <v>359</v>
      </c>
      <c r="CB311">
        <v>333</v>
      </c>
      <c r="CC311" s="6">
        <f t="shared" si="160"/>
        <v>0.92757660167130918</v>
      </c>
    </row>
    <row r="312" spans="1:81" x14ac:dyDescent="0.3">
      <c r="A312" t="s">
        <v>720</v>
      </c>
      <c r="B312" t="s">
        <v>1020</v>
      </c>
      <c r="C312" t="s">
        <v>732</v>
      </c>
      <c r="D312" s="50">
        <v>3853943</v>
      </c>
      <c r="E312" t="s">
        <v>1064</v>
      </c>
      <c r="F312">
        <v>195</v>
      </c>
      <c r="G312">
        <v>195</v>
      </c>
      <c r="H312" s="6">
        <f t="shared" si="129"/>
        <v>1</v>
      </c>
      <c r="I312">
        <v>66</v>
      </c>
      <c r="J312">
        <v>42</v>
      </c>
      <c r="K312">
        <v>112</v>
      </c>
      <c r="L312">
        <v>56</v>
      </c>
      <c r="M312">
        <v>30</v>
      </c>
      <c r="N312">
        <v>0</v>
      </c>
      <c r="O312">
        <v>2</v>
      </c>
      <c r="P312">
        <v>2</v>
      </c>
      <c r="Q312" s="6">
        <f t="shared" si="130"/>
        <v>0</v>
      </c>
      <c r="R312" s="6">
        <f t="shared" si="131"/>
        <v>6.6666666666666666E-2</v>
      </c>
      <c r="S312" s="6">
        <f t="shared" si="132"/>
        <v>6.6666666666666666E-2</v>
      </c>
      <c r="T312">
        <v>176</v>
      </c>
      <c r="U312">
        <v>9</v>
      </c>
      <c r="V312">
        <v>21</v>
      </c>
      <c r="W312">
        <v>26</v>
      </c>
      <c r="X312" s="6">
        <f t="shared" si="133"/>
        <v>5.113636363636364E-2</v>
      </c>
      <c r="Y312" s="6">
        <f t="shared" si="134"/>
        <v>0.11931818181818182</v>
      </c>
      <c r="Z312" s="6">
        <f t="shared" si="135"/>
        <v>0.14772727272727273</v>
      </c>
      <c r="AA312">
        <v>136</v>
      </c>
      <c r="AB312">
        <v>1</v>
      </c>
      <c r="AC312">
        <v>1</v>
      </c>
      <c r="AD312">
        <v>3</v>
      </c>
      <c r="AE312" s="6">
        <f t="shared" si="136"/>
        <v>7.3529411764705881E-3</v>
      </c>
      <c r="AF312" s="6">
        <f t="shared" si="137"/>
        <v>7.3529411764705881E-3</v>
      </c>
      <c r="AG312" s="6">
        <f t="shared" si="138"/>
        <v>2.2058823529411766E-2</v>
      </c>
      <c r="AH312">
        <v>0</v>
      </c>
      <c r="AI312">
        <v>0</v>
      </c>
      <c r="AJ312">
        <v>0</v>
      </c>
      <c r="AK312">
        <v>0</v>
      </c>
      <c r="AL312" s="6" t="str">
        <f t="shared" si="139"/>
        <v>NA</v>
      </c>
      <c r="AM312" s="6" t="str">
        <f t="shared" si="140"/>
        <v>NA</v>
      </c>
      <c r="AN312" s="6" t="str">
        <f t="shared" si="141"/>
        <v>NA</v>
      </c>
      <c r="AO312">
        <v>240</v>
      </c>
      <c r="AP312">
        <v>0</v>
      </c>
      <c r="AQ312">
        <v>6</v>
      </c>
      <c r="AR312">
        <v>12</v>
      </c>
      <c r="AS312" s="6">
        <f t="shared" si="142"/>
        <v>0</v>
      </c>
      <c r="AT312" s="6">
        <f t="shared" si="143"/>
        <v>2.5000000000000001E-2</v>
      </c>
      <c r="AU312" s="6">
        <f t="shared" si="144"/>
        <v>0.05</v>
      </c>
      <c r="AV312">
        <f t="shared" si="145"/>
        <v>582</v>
      </c>
      <c r="AW312">
        <f t="shared" si="146"/>
        <v>10</v>
      </c>
      <c r="AX312">
        <f t="shared" si="147"/>
        <v>30</v>
      </c>
      <c r="AY312">
        <f t="shared" si="148"/>
        <v>43</v>
      </c>
      <c r="AZ312" s="6">
        <f t="shared" si="149"/>
        <v>1.7182130584192441E-2</v>
      </c>
      <c r="BA312" s="6">
        <f t="shared" si="150"/>
        <v>5.1546391752577317E-2</v>
      </c>
      <c r="BB312" s="6">
        <f t="shared" si="151"/>
        <v>7.3883161512027493E-2</v>
      </c>
      <c r="BC312">
        <v>815</v>
      </c>
      <c r="BD312">
        <v>207</v>
      </c>
      <c r="BE312">
        <v>15</v>
      </c>
      <c r="BF312" s="6">
        <f t="shared" si="152"/>
        <v>7.2463768115942032E-2</v>
      </c>
      <c r="BG312">
        <v>92</v>
      </c>
      <c r="BH312" s="6">
        <f t="shared" si="153"/>
        <v>0.44444444444444442</v>
      </c>
      <c r="BI312">
        <v>97</v>
      </c>
      <c r="BJ312" s="6">
        <f t="shared" si="154"/>
        <v>0.46859903381642515</v>
      </c>
      <c r="BK312">
        <v>91</v>
      </c>
      <c r="BL312">
        <v>21</v>
      </c>
      <c r="BM312" s="6">
        <f t="shared" si="155"/>
        <v>0.23076923076923078</v>
      </c>
      <c r="BN312">
        <v>38</v>
      </c>
      <c r="BO312" s="6">
        <f t="shared" si="156"/>
        <v>0.4175824175824176</v>
      </c>
      <c r="BP312">
        <v>53</v>
      </c>
      <c r="BQ312" s="6">
        <f t="shared" si="157"/>
        <v>0.58241758241758246</v>
      </c>
      <c r="BR312">
        <v>579</v>
      </c>
      <c r="BS312">
        <v>703</v>
      </c>
      <c r="BT312">
        <v>457</v>
      </c>
      <c r="BU312">
        <v>53</v>
      </c>
      <c r="BV312">
        <v>49</v>
      </c>
      <c r="BW312" s="67">
        <f t="shared" si="158"/>
        <v>0.22319474835886213</v>
      </c>
      <c r="BX312">
        <v>679</v>
      </c>
      <c r="BY312">
        <v>421</v>
      </c>
      <c r="BZ312" s="6">
        <f t="shared" si="159"/>
        <v>0.62002945508100149</v>
      </c>
      <c r="CA312">
        <v>406</v>
      </c>
      <c r="CB312">
        <v>383</v>
      </c>
      <c r="CC312" s="6">
        <f t="shared" si="160"/>
        <v>0.94334975369458129</v>
      </c>
    </row>
    <row r="313" spans="1:81" x14ac:dyDescent="0.3">
      <c r="A313" t="s">
        <v>720</v>
      </c>
      <c r="B313" t="s">
        <v>733</v>
      </c>
      <c r="C313" t="s">
        <v>734</v>
      </c>
      <c r="D313" s="50">
        <v>2701875</v>
      </c>
      <c r="E313" t="s">
        <v>1064</v>
      </c>
      <c r="F313">
        <v>39</v>
      </c>
      <c r="G313">
        <v>39</v>
      </c>
      <c r="H313" s="6">
        <f t="shared" si="129"/>
        <v>1</v>
      </c>
      <c r="I313">
        <v>14</v>
      </c>
      <c r="J313">
        <v>4</v>
      </c>
      <c r="K313">
        <v>66</v>
      </c>
      <c r="L313">
        <v>6</v>
      </c>
      <c r="M313">
        <v>0</v>
      </c>
      <c r="N313">
        <v>0</v>
      </c>
      <c r="O313">
        <v>0</v>
      </c>
      <c r="P313">
        <v>0</v>
      </c>
      <c r="Q313" s="6" t="str">
        <f t="shared" si="130"/>
        <v>NA</v>
      </c>
      <c r="R313" s="6" t="str">
        <f t="shared" si="131"/>
        <v>NA</v>
      </c>
      <c r="S313" s="6" t="str">
        <f t="shared" si="132"/>
        <v>NA</v>
      </c>
      <c r="T313">
        <v>65</v>
      </c>
      <c r="U313">
        <v>3</v>
      </c>
      <c r="V313">
        <v>3</v>
      </c>
      <c r="W313">
        <v>5</v>
      </c>
      <c r="X313" s="6">
        <f t="shared" si="133"/>
        <v>4.6153846153846156E-2</v>
      </c>
      <c r="Y313" s="6">
        <f t="shared" si="134"/>
        <v>4.6153846153846156E-2</v>
      </c>
      <c r="Z313" s="6">
        <f t="shared" si="135"/>
        <v>7.6923076923076927E-2</v>
      </c>
      <c r="AA313">
        <v>36</v>
      </c>
      <c r="AB313">
        <v>0</v>
      </c>
      <c r="AC313">
        <v>0</v>
      </c>
      <c r="AD313">
        <v>0</v>
      </c>
      <c r="AE313" s="6">
        <f t="shared" si="136"/>
        <v>0</v>
      </c>
      <c r="AF313" s="6">
        <f t="shared" si="137"/>
        <v>0</v>
      </c>
      <c r="AG313" s="6">
        <f t="shared" si="138"/>
        <v>0</v>
      </c>
      <c r="AH313">
        <v>0</v>
      </c>
      <c r="AI313">
        <v>0</v>
      </c>
      <c r="AJ313">
        <v>0</v>
      </c>
      <c r="AK313">
        <v>0</v>
      </c>
      <c r="AL313" s="6" t="str">
        <f t="shared" si="139"/>
        <v>NA</v>
      </c>
      <c r="AM313" s="6" t="str">
        <f t="shared" si="140"/>
        <v>NA</v>
      </c>
      <c r="AN313" s="6" t="str">
        <f t="shared" si="141"/>
        <v>NA</v>
      </c>
      <c r="AO313">
        <v>107</v>
      </c>
      <c r="AP313">
        <v>0</v>
      </c>
      <c r="AQ313">
        <v>3</v>
      </c>
      <c r="AR313">
        <v>3</v>
      </c>
      <c r="AS313" s="6">
        <f t="shared" si="142"/>
        <v>0</v>
      </c>
      <c r="AT313" s="6">
        <f t="shared" si="143"/>
        <v>2.8037383177570093E-2</v>
      </c>
      <c r="AU313" s="6">
        <f t="shared" si="144"/>
        <v>2.8037383177570093E-2</v>
      </c>
      <c r="AV313">
        <f t="shared" si="145"/>
        <v>208</v>
      </c>
      <c r="AW313">
        <f t="shared" si="146"/>
        <v>3</v>
      </c>
      <c r="AX313">
        <f t="shared" si="147"/>
        <v>6</v>
      </c>
      <c r="AY313">
        <f t="shared" si="148"/>
        <v>8</v>
      </c>
      <c r="AZ313" s="6">
        <f t="shared" si="149"/>
        <v>1.4423076923076924E-2</v>
      </c>
      <c r="BA313" s="6">
        <f t="shared" si="150"/>
        <v>2.8846153846153848E-2</v>
      </c>
      <c r="BB313" s="6">
        <f t="shared" si="151"/>
        <v>3.8461538461538464E-2</v>
      </c>
      <c r="BC313">
        <v>446</v>
      </c>
      <c r="BD313">
        <v>117</v>
      </c>
      <c r="BE313">
        <v>8</v>
      </c>
      <c r="BF313" s="6">
        <f t="shared" si="152"/>
        <v>6.8376068376068383E-2</v>
      </c>
      <c r="BG313">
        <v>42</v>
      </c>
      <c r="BH313" s="6">
        <f t="shared" si="153"/>
        <v>0.35897435897435898</v>
      </c>
      <c r="BI313">
        <v>47</v>
      </c>
      <c r="BJ313" s="6">
        <f t="shared" si="154"/>
        <v>0.40170940170940173</v>
      </c>
      <c r="BK313">
        <v>92</v>
      </c>
      <c r="BL313">
        <v>27</v>
      </c>
      <c r="BM313" s="6">
        <f t="shared" si="155"/>
        <v>0.29347826086956524</v>
      </c>
      <c r="BN313">
        <v>21</v>
      </c>
      <c r="BO313" s="6">
        <f t="shared" si="156"/>
        <v>0.22826086956521738</v>
      </c>
      <c r="BP313">
        <v>45</v>
      </c>
      <c r="BQ313" s="6">
        <f t="shared" si="157"/>
        <v>0.4891304347826087</v>
      </c>
      <c r="BR313">
        <v>309</v>
      </c>
      <c r="BS313">
        <v>541</v>
      </c>
      <c r="BT313">
        <v>0</v>
      </c>
      <c r="BU313">
        <v>0</v>
      </c>
      <c r="BV313">
        <v>0</v>
      </c>
      <c r="BW313" s="67" t="str">
        <f t="shared" si="158"/>
        <v>NA</v>
      </c>
      <c r="BX313">
        <v>580</v>
      </c>
      <c r="BY313">
        <v>197</v>
      </c>
      <c r="BZ313" s="6">
        <f t="shared" si="159"/>
        <v>0.33965517241379312</v>
      </c>
      <c r="CA313">
        <v>341</v>
      </c>
      <c r="CB313">
        <v>329</v>
      </c>
      <c r="CC313" s="6">
        <f t="shared" si="160"/>
        <v>0.96480938416422291</v>
      </c>
    </row>
    <row r="314" spans="1:81" x14ac:dyDescent="0.3">
      <c r="A314" t="s">
        <v>735</v>
      </c>
      <c r="B314" t="s">
        <v>736</v>
      </c>
      <c r="C314" t="s">
        <v>737</v>
      </c>
      <c r="D314" s="50">
        <v>34507318</v>
      </c>
      <c r="E314" t="s">
        <v>90</v>
      </c>
      <c r="F314">
        <v>4646</v>
      </c>
      <c r="G314">
        <v>3826</v>
      </c>
      <c r="H314" s="6">
        <f t="shared" si="129"/>
        <v>0.8235040895393887</v>
      </c>
      <c r="I314">
        <v>126</v>
      </c>
      <c r="J314">
        <v>53</v>
      </c>
      <c r="K314">
        <v>170</v>
      </c>
      <c r="L314">
        <v>73</v>
      </c>
      <c r="M314">
        <v>2</v>
      </c>
      <c r="N314">
        <v>0</v>
      </c>
      <c r="O314">
        <v>1</v>
      </c>
      <c r="P314">
        <v>1</v>
      </c>
      <c r="Q314" s="6">
        <f t="shared" si="130"/>
        <v>0</v>
      </c>
      <c r="R314" s="6">
        <f t="shared" si="131"/>
        <v>0.5</v>
      </c>
      <c r="S314" s="6">
        <f t="shared" si="132"/>
        <v>0.5</v>
      </c>
      <c r="T314">
        <v>825</v>
      </c>
      <c r="U314">
        <v>44</v>
      </c>
      <c r="V314">
        <v>71</v>
      </c>
      <c r="W314">
        <v>116</v>
      </c>
      <c r="X314" s="6">
        <f t="shared" si="133"/>
        <v>5.3333333333333337E-2</v>
      </c>
      <c r="Y314" s="6">
        <f t="shared" si="134"/>
        <v>8.606060606060606E-2</v>
      </c>
      <c r="Z314" s="6">
        <f t="shared" si="135"/>
        <v>0.1406060606060606</v>
      </c>
      <c r="AA314">
        <v>858</v>
      </c>
      <c r="AB314">
        <v>38</v>
      </c>
      <c r="AC314">
        <v>51</v>
      </c>
      <c r="AD314">
        <v>71</v>
      </c>
      <c r="AE314" s="6">
        <f t="shared" si="136"/>
        <v>4.4289044289044288E-2</v>
      </c>
      <c r="AF314" s="6">
        <f t="shared" si="137"/>
        <v>5.944055944055944E-2</v>
      </c>
      <c r="AG314" s="6">
        <f t="shared" si="138"/>
        <v>8.2750582750582752E-2</v>
      </c>
      <c r="AH314">
        <v>46</v>
      </c>
      <c r="AI314">
        <v>4</v>
      </c>
      <c r="AJ314">
        <v>5</v>
      </c>
      <c r="AK314">
        <v>7</v>
      </c>
      <c r="AL314" s="6">
        <f t="shared" si="139"/>
        <v>8.6956521739130432E-2</v>
      </c>
      <c r="AM314" s="6">
        <f t="shared" si="140"/>
        <v>0.10869565217391304</v>
      </c>
      <c r="AN314" s="6">
        <f t="shared" si="141"/>
        <v>0.15217391304347827</v>
      </c>
      <c r="AO314">
        <v>449</v>
      </c>
      <c r="AP314">
        <v>10</v>
      </c>
      <c r="AQ314">
        <v>12</v>
      </c>
      <c r="AR314">
        <v>32</v>
      </c>
      <c r="AS314" s="6">
        <f t="shared" si="142"/>
        <v>2.2271714922048998E-2</v>
      </c>
      <c r="AT314" s="6">
        <f t="shared" si="143"/>
        <v>2.6726057906458798E-2</v>
      </c>
      <c r="AU314" s="6">
        <f t="shared" si="144"/>
        <v>7.126948775055679E-2</v>
      </c>
      <c r="AV314">
        <f t="shared" si="145"/>
        <v>2180</v>
      </c>
      <c r="AW314">
        <f t="shared" si="146"/>
        <v>96</v>
      </c>
      <c r="AX314">
        <f t="shared" si="147"/>
        <v>140</v>
      </c>
      <c r="AY314">
        <f t="shared" si="148"/>
        <v>227</v>
      </c>
      <c r="AZ314" s="6">
        <f t="shared" si="149"/>
        <v>4.4036697247706424E-2</v>
      </c>
      <c r="BA314" s="6">
        <f t="shared" si="150"/>
        <v>6.4220183486238536E-2</v>
      </c>
      <c r="BB314" s="6">
        <f t="shared" si="151"/>
        <v>0.10412844036697248</v>
      </c>
      <c r="BC314">
        <v>12100</v>
      </c>
      <c r="BD314">
        <v>2496</v>
      </c>
      <c r="BE314">
        <v>190</v>
      </c>
      <c r="BF314" s="6">
        <f t="shared" si="152"/>
        <v>7.6121794871794865E-2</v>
      </c>
      <c r="BG314">
        <v>961</v>
      </c>
      <c r="BH314" s="6">
        <f t="shared" si="153"/>
        <v>0.38501602564102566</v>
      </c>
      <c r="BI314">
        <v>1084</v>
      </c>
      <c r="BJ314" s="6">
        <f t="shared" si="154"/>
        <v>0.43429487179487181</v>
      </c>
      <c r="BK314">
        <v>1225</v>
      </c>
      <c r="BL314">
        <v>327</v>
      </c>
      <c r="BM314" s="6">
        <f t="shared" si="155"/>
        <v>0.26693877551020406</v>
      </c>
      <c r="BN314">
        <v>309</v>
      </c>
      <c r="BO314" s="6">
        <f t="shared" si="156"/>
        <v>0.2522448979591837</v>
      </c>
      <c r="BP314">
        <v>557</v>
      </c>
      <c r="BQ314" s="6">
        <f t="shared" si="157"/>
        <v>0.45469387755102042</v>
      </c>
      <c r="BR314">
        <v>8209</v>
      </c>
      <c r="BS314">
        <v>8638</v>
      </c>
      <c r="BT314">
        <v>2603</v>
      </c>
      <c r="BU314">
        <v>0</v>
      </c>
      <c r="BV314">
        <v>4</v>
      </c>
      <c r="BW314" s="67">
        <f t="shared" si="158"/>
        <v>1.536688436419516E-3</v>
      </c>
      <c r="BX314">
        <v>9165</v>
      </c>
      <c r="BY314">
        <v>2317</v>
      </c>
      <c r="BZ314" s="6">
        <f t="shared" si="159"/>
        <v>0.25280960174577194</v>
      </c>
      <c r="CA314">
        <v>4023</v>
      </c>
      <c r="CB314">
        <v>3940</v>
      </c>
      <c r="CC314" s="6">
        <f t="shared" si="160"/>
        <v>0.97936863037534183</v>
      </c>
    </row>
    <row r="315" spans="1:81" x14ac:dyDescent="0.3">
      <c r="A315" t="s">
        <v>735</v>
      </c>
      <c r="B315" t="s">
        <v>738</v>
      </c>
      <c r="C315" t="s">
        <v>739</v>
      </c>
      <c r="D315" s="50">
        <v>1835657</v>
      </c>
      <c r="E315" t="s">
        <v>1064</v>
      </c>
      <c r="F315">
        <v>391</v>
      </c>
      <c r="G315">
        <v>263</v>
      </c>
      <c r="H315" s="6">
        <f t="shared" si="129"/>
        <v>0.67263427109974427</v>
      </c>
      <c r="I315">
        <v>67</v>
      </c>
      <c r="J315">
        <v>36</v>
      </c>
      <c r="K315">
        <v>125</v>
      </c>
      <c r="L315">
        <v>50</v>
      </c>
      <c r="M315">
        <v>0</v>
      </c>
      <c r="N315">
        <v>0</v>
      </c>
      <c r="O315">
        <v>0</v>
      </c>
      <c r="P315">
        <v>0</v>
      </c>
      <c r="Q315" s="6" t="str">
        <f t="shared" si="130"/>
        <v>NA</v>
      </c>
      <c r="R315" s="6" t="str">
        <f t="shared" si="131"/>
        <v>NA</v>
      </c>
      <c r="S315" s="6" t="str">
        <f t="shared" si="132"/>
        <v>NA</v>
      </c>
      <c r="T315">
        <v>174</v>
      </c>
      <c r="U315">
        <v>13</v>
      </c>
      <c r="V315">
        <v>16</v>
      </c>
      <c r="W315">
        <v>30</v>
      </c>
      <c r="X315" s="6">
        <f t="shared" si="133"/>
        <v>7.4712643678160925E-2</v>
      </c>
      <c r="Y315" s="6">
        <f t="shared" si="134"/>
        <v>9.1954022988505746E-2</v>
      </c>
      <c r="Z315" s="6">
        <f t="shared" si="135"/>
        <v>0.17241379310344829</v>
      </c>
      <c r="AA315">
        <v>52</v>
      </c>
      <c r="AB315">
        <v>0</v>
      </c>
      <c r="AC315">
        <v>7</v>
      </c>
      <c r="AD315">
        <v>12</v>
      </c>
      <c r="AE315" s="6">
        <f t="shared" si="136"/>
        <v>0</v>
      </c>
      <c r="AF315" s="6">
        <f t="shared" si="137"/>
        <v>0.13461538461538461</v>
      </c>
      <c r="AG315" s="6">
        <f t="shared" si="138"/>
        <v>0.23076923076923078</v>
      </c>
      <c r="AH315">
        <v>3</v>
      </c>
      <c r="AI315">
        <v>0</v>
      </c>
      <c r="AJ315">
        <v>2</v>
      </c>
      <c r="AK315">
        <v>3</v>
      </c>
      <c r="AL315" s="6">
        <f t="shared" si="139"/>
        <v>0</v>
      </c>
      <c r="AM315" s="6">
        <f t="shared" si="140"/>
        <v>0.66666666666666663</v>
      </c>
      <c r="AN315" s="6">
        <f t="shared" si="141"/>
        <v>1</v>
      </c>
      <c r="AO315">
        <v>77</v>
      </c>
      <c r="AP315">
        <v>3</v>
      </c>
      <c r="AQ315">
        <v>4</v>
      </c>
      <c r="AR315">
        <v>9</v>
      </c>
      <c r="AS315" s="6">
        <f t="shared" si="142"/>
        <v>3.896103896103896E-2</v>
      </c>
      <c r="AT315" s="6">
        <f t="shared" si="143"/>
        <v>5.1948051948051951E-2</v>
      </c>
      <c r="AU315" s="6">
        <f t="shared" si="144"/>
        <v>0.11688311688311688</v>
      </c>
      <c r="AV315">
        <f t="shared" si="145"/>
        <v>306</v>
      </c>
      <c r="AW315">
        <f t="shared" si="146"/>
        <v>16</v>
      </c>
      <c r="AX315">
        <f t="shared" si="147"/>
        <v>29</v>
      </c>
      <c r="AY315">
        <f t="shared" si="148"/>
        <v>54</v>
      </c>
      <c r="AZ315" s="6">
        <f t="shared" si="149"/>
        <v>5.2287581699346407E-2</v>
      </c>
      <c r="BA315" s="6">
        <f t="shared" si="150"/>
        <v>9.4771241830065356E-2</v>
      </c>
      <c r="BB315" s="6">
        <f t="shared" si="151"/>
        <v>0.17647058823529413</v>
      </c>
      <c r="BC315">
        <v>935</v>
      </c>
      <c r="BD315">
        <v>63</v>
      </c>
      <c r="BE315">
        <v>4</v>
      </c>
      <c r="BF315" s="6">
        <f t="shared" si="152"/>
        <v>6.3492063492063489E-2</v>
      </c>
      <c r="BG315">
        <v>8</v>
      </c>
      <c r="BH315" s="6">
        <f t="shared" si="153"/>
        <v>0.12698412698412698</v>
      </c>
      <c r="BI315">
        <v>10</v>
      </c>
      <c r="BJ315" s="6">
        <f t="shared" si="154"/>
        <v>0.15873015873015872</v>
      </c>
      <c r="BK315">
        <v>42</v>
      </c>
      <c r="BL315">
        <v>6</v>
      </c>
      <c r="BM315" s="6">
        <f t="shared" si="155"/>
        <v>0.14285714285714285</v>
      </c>
      <c r="BN315">
        <v>3</v>
      </c>
      <c r="BO315" s="6">
        <f t="shared" si="156"/>
        <v>7.1428571428571425E-2</v>
      </c>
      <c r="BP315">
        <v>9</v>
      </c>
      <c r="BQ315" s="6">
        <f t="shared" si="157"/>
        <v>0.21428571428571427</v>
      </c>
      <c r="BR315">
        <v>676</v>
      </c>
      <c r="BS315">
        <v>750</v>
      </c>
      <c r="BT315">
        <v>6</v>
      </c>
      <c r="BU315">
        <v>2</v>
      </c>
      <c r="BV315">
        <v>2</v>
      </c>
      <c r="BW315" s="67">
        <f t="shared" si="158"/>
        <v>0.66666666666666663</v>
      </c>
      <c r="BX315">
        <v>805</v>
      </c>
      <c r="BY315">
        <v>386</v>
      </c>
      <c r="BZ315" s="6">
        <f t="shared" si="159"/>
        <v>0.4795031055900621</v>
      </c>
      <c r="CA315">
        <v>120</v>
      </c>
      <c r="CB315">
        <v>113</v>
      </c>
      <c r="CC315" s="6">
        <f t="shared" si="160"/>
        <v>0.94166666666666665</v>
      </c>
    </row>
    <row r="316" spans="1:81" x14ac:dyDescent="0.3">
      <c r="A316" t="s">
        <v>735</v>
      </c>
      <c r="B316" t="s">
        <v>1021</v>
      </c>
      <c r="C316" t="s">
        <v>741</v>
      </c>
      <c r="D316" s="50">
        <v>5163693</v>
      </c>
      <c r="E316" t="s">
        <v>1064</v>
      </c>
      <c r="F316">
        <v>390</v>
      </c>
      <c r="G316">
        <v>356</v>
      </c>
      <c r="H316" s="6">
        <f t="shared" si="129"/>
        <v>0.9128205128205128</v>
      </c>
      <c r="I316">
        <v>102</v>
      </c>
      <c r="J316">
        <v>66</v>
      </c>
      <c r="K316">
        <v>113</v>
      </c>
      <c r="L316">
        <v>71</v>
      </c>
      <c r="M316">
        <v>0</v>
      </c>
      <c r="N316">
        <v>0</v>
      </c>
      <c r="O316">
        <v>0</v>
      </c>
      <c r="P316">
        <v>0</v>
      </c>
      <c r="Q316" s="6" t="str">
        <f t="shared" si="130"/>
        <v>NA</v>
      </c>
      <c r="R316" s="6" t="str">
        <f t="shared" si="131"/>
        <v>NA</v>
      </c>
      <c r="S316" s="6" t="str">
        <f t="shared" si="132"/>
        <v>NA</v>
      </c>
      <c r="T316">
        <v>386</v>
      </c>
      <c r="U316">
        <v>20</v>
      </c>
      <c r="V316">
        <v>28</v>
      </c>
      <c r="W316">
        <v>42</v>
      </c>
      <c r="X316" s="6">
        <f t="shared" si="133"/>
        <v>5.181347150259067E-2</v>
      </c>
      <c r="Y316" s="6">
        <f t="shared" si="134"/>
        <v>7.2538860103626937E-2</v>
      </c>
      <c r="Z316" s="6">
        <f t="shared" si="135"/>
        <v>0.10880829015544041</v>
      </c>
      <c r="AA316">
        <v>86</v>
      </c>
      <c r="AB316">
        <v>0</v>
      </c>
      <c r="AC316">
        <v>0</v>
      </c>
      <c r="AD316">
        <v>0</v>
      </c>
      <c r="AE316" s="6">
        <f t="shared" si="136"/>
        <v>0</v>
      </c>
      <c r="AF316" s="6">
        <f t="shared" si="137"/>
        <v>0</v>
      </c>
      <c r="AG316" s="6">
        <f t="shared" si="138"/>
        <v>0</v>
      </c>
      <c r="AH316">
        <v>0</v>
      </c>
      <c r="AI316">
        <v>0</v>
      </c>
      <c r="AJ316">
        <v>0</v>
      </c>
      <c r="AK316">
        <v>0</v>
      </c>
      <c r="AL316" s="6" t="str">
        <f t="shared" si="139"/>
        <v>NA</v>
      </c>
      <c r="AM316" s="6" t="str">
        <f t="shared" si="140"/>
        <v>NA</v>
      </c>
      <c r="AN316" s="6" t="str">
        <f t="shared" si="141"/>
        <v>NA</v>
      </c>
      <c r="AO316">
        <v>213</v>
      </c>
      <c r="AP316">
        <v>1</v>
      </c>
      <c r="AQ316">
        <v>1</v>
      </c>
      <c r="AR316">
        <v>13</v>
      </c>
      <c r="AS316" s="6">
        <f t="shared" si="142"/>
        <v>4.6948356807511738E-3</v>
      </c>
      <c r="AT316" s="6">
        <f t="shared" si="143"/>
        <v>4.6948356807511738E-3</v>
      </c>
      <c r="AU316" s="6">
        <f t="shared" si="144"/>
        <v>6.1032863849765258E-2</v>
      </c>
      <c r="AV316">
        <f t="shared" si="145"/>
        <v>685</v>
      </c>
      <c r="AW316">
        <f t="shared" si="146"/>
        <v>21</v>
      </c>
      <c r="AX316">
        <f t="shared" si="147"/>
        <v>29</v>
      </c>
      <c r="AY316">
        <f t="shared" si="148"/>
        <v>55</v>
      </c>
      <c r="AZ316" s="6">
        <f t="shared" si="149"/>
        <v>3.0656934306569343E-2</v>
      </c>
      <c r="BA316" s="6">
        <f t="shared" si="150"/>
        <v>4.2335766423357665E-2</v>
      </c>
      <c r="BB316" s="6">
        <f t="shared" si="151"/>
        <v>8.0291970802919707E-2</v>
      </c>
      <c r="BC316">
        <v>1297</v>
      </c>
      <c r="BD316">
        <v>226</v>
      </c>
      <c r="BE316">
        <v>12</v>
      </c>
      <c r="BF316" s="6">
        <f t="shared" si="152"/>
        <v>5.3097345132743362E-2</v>
      </c>
      <c r="BG316">
        <v>108</v>
      </c>
      <c r="BH316" s="6">
        <f t="shared" si="153"/>
        <v>0.47787610619469029</v>
      </c>
      <c r="BI316">
        <v>116</v>
      </c>
      <c r="BJ316" s="6">
        <f t="shared" si="154"/>
        <v>0.51327433628318586</v>
      </c>
      <c r="BK316">
        <v>121</v>
      </c>
      <c r="BL316">
        <v>28</v>
      </c>
      <c r="BM316" s="6">
        <f t="shared" si="155"/>
        <v>0.23140495867768596</v>
      </c>
      <c r="BN316">
        <v>36</v>
      </c>
      <c r="BO316" s="6">
        <f t="shared" si="156"/>
        <v>0.2975206611570248</v>
      </c>
      <c r="BP316">
        <v>54</v>
      </c>
      <c r="BQ316" s="6">
        <f t="shared" si="157"/>
        <v>0.4462809917355372</v>
      </c>
      <c r="BR316">
        <v>921</v>
      </c>
      <c r="BS316">
        <v>1076</v>
      </c>
      <c r="BT316">
        <v>34</v>
      </c>
      <c r="BU316">
        <v>6</v>
      </c>
      <c r="BV316">
        <v>12</v>
      </c>
      <c r="BW316" s="67">
        <f t="shared" si="158"/>
        <v>0.52941176470588236</v>
      </c>
      <c r="BX316">
        <v>1193</v>
      </c>
      <c r="BY316">
        <v>633</v>
      </c>
      <c r="BZ316" s="6">
        <f t="shared" si="159"/>
        <v>0.53059513830678962</v>
      </c>
      <c r="CA316">
        <v>321</v>
      </c>
      <c r="CB316">
        <v>312</v>
      </c>
      <c r="CC316" s="6">
        <f t="shared" si="160"/>
        <v>0.9719626168224299</v>
      </c>
    </row>
    <row r="317" spans="1:81" x14ac:dyDescent="0.3">
      <c r="A317" t="s">
        <v>735</v>
      </c>
      <c r="B317" t="s">
        <v>1022</v>
      </c>
      <c r="C317" t="s">
        <v>743</v>
      </c>
      <c r="D317" s="50">
        <v>4261680</v>
      </c>
      <c r="E317" t="s">
        <v>1064</v>
      </c>
      <c r="F317">
        <v>165</v>
      </c>
      <c r="G317">
        <v>165</v>
      </c>
      <c r="H317" s="6">
        <f t="shared" si="129"/>
        <v>1</v>
      </c>
      <c r="I317">
        <v>20</v>
      </c>
      <c r="J317">
        <v>14</v>
      </c>
      <c r="K317">
        <v>50</v>
      </c>
      <c r="L317">
        <v>22</v>
      </c>
      <c r="M317">
        <v>0</v>
      </c>
      <c r="N317">
        <v>0</v>
      </c>
      <c r="O317">
        <v>0</v>
      </c>
      <c r="P317">
        <v>0</v>
      </c>
      <c r="Q317" s="6" t="str">
        <f t="shared" si="130"/>
        <v>NA</v>
      </c>
      <c r="R317" s="6" t="str">
        <f t="shared" si="131"/>
        <v>NA</v>
      </c>
      <c r="S317" s="6" t="str">
        <f t="shared" si="132"/>
        <v>NA</v>
      </c>
      <c r="T317">
        <v>424</v>
      </c>
      <c r="U317">
        <v>100</v>
      </c>
      <c r="V317">
        <v>117</v>
      </c>
      <c r="W317">
        <v>154</v>
      </c>
      <c r="X317" s="6">
        <f t="shared" si="133"/>
        <v>0.23584905660377359</v>
      </c>
      <c r="Y317" s="6">
        <f t="shared" si="134"/>
        <v>0.27594339622641512</v>
      </c>
      <c r="Z317" s="6">
        <f t="shared" si="135"/>
        <v>0.3632075471698113</v>
      </c>
      <c r="AA317">
        <v>90</v>
      </c>
      <c r="AB317">
        <v>11</v>
      </c>
      <c r="AC317">
        <v>13</v>
      </c>
      <c r="AD317">
        <v>13</v>
      </c>
      <c r="AE317" s="6">
        <f t="shared" si="136"/>
        <v>0.12222222222222222</v>
      </c>
      <c r="AF317" s="6">
        <f t="shared" si="137"/>
        <v>0.14444444444444443</v>
      </c>
      <c r="AG317" s="6">
        <f t="shared" si="138"/>
        <v>0.14444444444444443</v>
      </c>
      <c r="AH317">
        <v>0</v>
      </c>
      <c r="AI317">
        <v>0</v>
      </c>
      <c r="AJ317">
        <v>0</v>
      </c>
      <c r="AK317">
        <v>0</v>
      </c>
      <c r="AL317" s="6" t="str">
        <f t="shared" si="139"/>
        <v>NA</v>
      </c>
      <c r="AM317" s="6" t="str">
        <f t="shared" si="140"/>
        <v>NA</v>
      </c>
      <c r="AN317" s="6" t="str">
        <f t="shared" si="141"/>
        <v>NA</v>
      </c>
      <c r="AO317">
        <v>119</v>
      </c>
      <c r="AP317">
        <v>10</v>
      </c>
      <c r="AQ317">
        <v>12</v>
      </c>
      <c r="AR317">
        <v>17</v>
      </c>
      <c r="AS317" s="6">
        <f t="shared" si="142"/>
        <v>8.4033613445378158E-2</v>
      </c>
      <c r="AT317" s="6">
        <f t="shared" si="143"/>
        <v>0.10084033613445378</v>
      </c>
      <c r="AU317" s="6">
        <f t="shared" si="144"/>
        <v>0.14285714285714285</v>
      </c>
      <c r="AV317">
        <f t="shared" si="145"/>
        <v>633</v>
      </c>
      <c r="AW317">
        <f t="shared" si="146"/>
        <v>121</v>
      </c>
      <c r="AX317">
        <f t="shared" si="147"/>
        <v>142</v>
      </c>
      <c r="AY317">
        <f t="shared" si="148"/>
        <v>184</v>
      </c>
      <c r="AZ317" s="6">
        <f t="shared" si="149"/>
        <v>0.19115323854660349</v>
      </c>
      <c r="BA317" s="6">
        <f t="shared" si="150"/>
        <v>0.22432859399684044</v>
      </c>
      <c r="BB317" s="6">
        <f t="shared" si="151"/>
        <v>0.29067930489731436</v>
      </c>
      <c r="BC317">
        <v>1031</v>
      </c>
      <c r="BD317">
        <v>124</v>
      </c>
      <c r="BE317">
        <v>10</v>
      </c>
      <c r="BF317" s="6">
        <f t="shared" si="152"/>
        <v>8.0645161290322578E-2</v>
      </c>
      <c r="BG317">
        <v>41</v>
      </c>
      <c r="BH317" s="6">
        <f t="shared" si="153"/>
        <v>0.33064516129032256</v>
      </c>
      <c r="BI317">
        <v>48</v>
      </c>
      <c r="BJ317" s="6">
        <f t="shared" si="154"/>
        <v>0.38709677419354838</v>
      </c>
      <c r="BK317">
        <v>145</v>
      </c>
      <c r="BL317">
        <v>49</v>
      </c>
      <c r="BM317" s="6">
        <f t="shared" si="155"/>
        <v>0.33793103448275863</v>
      </c>
      <c r="BN317">
        <v>30</v>
      </c>
      <c r="BO317" s="6">
        <f t="shared" si="156"/>
        <v>0.20689655172413793</v>
      </c>
      <c r="BP317">
        <v>71</v>
      </c>
      <c r="BQ317" s="6">
        <f t="shared" si="157"/>
        <v>0.48965517241379308</v>
      </c>
      <c r="BR317">
        <v>727</v>
      </c>
      <c r="BS317">
        <v>864</v>
      </c>
      <c r="BT317">
        <v>0</v>
      </c>
      <c r="BU317">
        <v>0</v>
      </c>
      <c r="BV317">
        <v>0</v>
      </c>
      <c r="BW317" s="67" t="str">
        <f t="shared" si="158"/>
        <v>NA</v>
      </c>
      <c r="BX317">
        <v>990</v>
      </c>
      <c r="BY317">
        <v>615</v>
      </c>
      <c r="BZ317" s="6">
        <f t="shared" si="159"/>
        <v>0.62121212121212122</v>
      </c>
      <c r="CA317">
        <v>321</v>
      </c>
      <c r="CB317">
        <v>311</v>
      </c>
      <c r="CC317" s="6">
        <f t="shared" si="160"/>
        <v>0.96884735202492211</v>
      </c>
    </row>
    <row r="318" spans="1:81" x14ac:dyDescent="0.3">
      <c r="A318" t="s">
        <v>735</v>
      </c>
      <c r="B318" t="s">
        <v>1023</v>
      </c>
      <c r="C318" t="s">
        <v>745</v>
      </c>
      <c r="D318" s="50">
        <v>3224611</v>
      </c>
      <c r="E318" t="s">
        <v>1064</v>
      </c>
      <c r="F318">
        <v>234</v>
      </c>
      <c r="G318">
        <v>221</v>
      </c>
      <c r="H318" s="6">
        <f t="shared" si="129"/>
        <v>0.94444444444444442</v>
      </c>
      <c r="I318">
        <v>91</v>
      </c>
      <c r="J318">
        <v>81</v>
      </c>
      <c r="K318">
        <v>147</v>
      </c>
      <c r="L318">
        <v>90</v>
      </c>
      <c r="M318">
        <v>11</v>
      </c>
      <c r="N318">
        <v>3</v>
      </c>
      <c r="O318">
        <v>3</v>
      </c>
      <c r="P318">
        <v>4</v>
      </c>
      <c r="Q318" s="6">
        <f t="shared" si="130"/>
        <v>0.27272727272727271</v>
      </c>
      <c r="R318" s="6">
        <f t="shared" si="131"/>
        <v>0.27272727272727271</v>
      </c>
      <c r="S318" s="6">
        <f t="shared" si="132"/>
        <v>0.36363636363636365</v>
      </c>
      <c r="T318">
        <v>388</v>
      </c>
      <c r="U318">
        <v>26</v>
      </c>
      <c r="V318">
        <v>60</v>
      </c>
      <c r="W318">
        <v>126</v>
      </c>
      <c r="X318" s="6">
        <f t="shared" si="133"/>
        <v>6.7010309278350513E-2</v>
      </c>
      <c r="Y318" s="6">
        <f t="shared" si="134"/>
        <v>0.15463917525773196</v>
      </c>
      <c r="Z318" s="6">
        <f t="shared" si="135"/>
        <v>0.32474226804123713</v>
      </c>
      <c r="AA318">
        <v>74</v>
      </c>
      <c r="AB318">
        <v>0</v>
      </c>
      <c r="AC318">
        <v>7</v>
      </c>
      <c r="AD318">
        <v>7</v>
      </c>
      <c r="AE318" s="6">
        <f t="shared" si="136"/>
        <v>0</v>
      </c>
      <c r="AF318" s="6">
        <f t="shared" si="137"/>
        <v>9.45945945945946E-2</v>
      </c>
      <c r="AG318" s="6">
        <f t="shared" si="138"/>
        <v>9.45945945945946E-2</v>
      </c>
      <c r="AH318">
        <v>0</v>
      </c>
      <c r="AI318">
        <v>0</v>
      </c>
      <c r="AJ318">
        <v>0</v>
      </c>
      <c r="AK318">
        <v>0</v>
      </c>
      <c r="AL318" s="6" t="str">
        <f t="shared" si="139"/>
        <v>NA</v>
      </c>
      <c r="AM318" s="6" t="str">
        <f t="shared" si="140"/>
        <v>NA</v>
      </c>
      <c r="AN318" s="6" t="str">
        <f t="shared" si="141"/>
        <v>NA</v>
      </c>
      <c r="AO318">
        <v>327</v>
      </c>
      <c r="AP318">
        <v>29</v>
      </c>
      <c r="AQ318">
        <v>55</v>
      </c>
      <c r="AR318">
        <v>72</v>
      </c>
      <c r="AS318" s="6">
        <f t="shared" si="142"/>
        <v>8.8685015290519878E-2</v>
      </c>
      <c r="AT318" s="6">
        <f t="shared" si="143"/>
        <v>0.16819571865443425</v>
      </c>
      <c r="AU318" s="6">
        <f t="shared" si="144"/>
        <v>0.22018348623853212</v>
      </c>
      <c r="AV318">
        <f t="shared" si="145"/>
        <v>800</v>
      </c>
      <c r="AW318">
        <f t="shared" si="146"/>
        <v>58</v>
      </c>
      <c r="AX318">
        <f t="shared" si="147"/>
        <v>125</v>
      </c>
      <c r="AY318">
        <f t="shared" si="148"/>
        <v>209</v>
      </c>
      <c r="AZ318" s="6">
        <f t="shared" si="149"/>
        <v>7.2499999999999995E-2</v>
      </c>
      <c r="BA318" s="6">
        <f t="shared" si="150"/>
        <v>0.15625</v>
      </c>
      <c r="BB318" s="6">
        <f t="shared" si="151"/>
        <v>0.26124999999999998</v>
      </c>
      <c r="BC318">
        <v>812</v>
      </c>
      <c r="BD318">
        <v>129</v>
      </c>
      <c r="BE318">
        <v>2</v>
      </c>
      <c r="BF318" s="6">
        <f t="shared" si="152"/>
        <v>1.5503875968992248E-2</v>
      </c>
      <c r="BG318">
        <v>13</v>
      </c>
      <c r="BH318" s="6">
        <f t="shared" si="153"/>
        <v>0.10077519379844961</v>
      </c>
      <c r="BI318">
        <v>14</v>
      </c>
      <c r="BJ318" s="6">
        <f t="shared" si="154"/>
        <v>0.10852713178294573</v>
      </c>
      <c r="BK318">
        <v>45</v>
      </c>
      <c r="BL318">
        <v>12</v>
      </c>
      <c r="BM318" s="6">
        <f t="shared" si="155"/>
        <v>0.26666666666666666</v>
      </c>
      <c r="BN318">
        <v>11</v>
      </c>
      <c r="BO318" s="6">
        <f t="shared" si="156"/>
        <v>0.24444444444444444</v>
      </c>
      <c r="BP318">
        <v>20</v>
      </c>
      <c r="BQ318" s="6">
        <f t="shared" si="157"/>
        <v>0.44444444444444442</v>
      </c>
      <c r="BR318">
        <v>415</v>
      </c>
      <c r="BS318">
        <v>584</v>
      </c>
      <c r="BT318">
        <v>1087</v>
      </c>
      <c r="BU318">
        <v>563</v>
      </c>
      <c r="BV318">
        <v>126</v>
      </c>
      <c r="BW318" s="67">
        <f t="shared" si="158"/>
        <v>0.63385464581416739</v>
      </c>
      <c r="BX318">
        <v>706</v>
      </c>
      <c r="BY318">
        <v>412</v>
      </c>
      <c r="BZ318" s="6">
        <f t="shared" si="159"/>
        <v>0.58356940509915012</v>
      </c>
      <c r="CA318">
        <v>251</v>
      </c>
      <c r="CB318">
        <v>242</v>
      </c>
      <c r="CC318" s="6">
        <f t="shared" si="160"/>
        <v>0.96414342629482075</v>
      </c>
    </row>
    <row r="319" spans="1:81" x14ac:dyDescent="0.3">
      <c r="A319" t="s">
        <v>735</v>
      </c>
      <c r="B319" t="s">
        <v>746</v>
      </c>
      <c r="C319" t="s">
        <v>747</v>
      </c>
      <c r="D319" s="50">
        <v>1707231</v>
      </c>
      <c r="E319" t="s">
        <v>1064</v>
      </c>
      <c r="F319">
        <v>504</v>
      </c>
      <c r="G319">
        <v>444</v>
      </c>
      <c r="H319" s="6">
        <f t="shared" si="129"/>
        <v>0.88095238095238093</v>
      </c>
      <c r="I319">
        <v>78</v>
      </c>
      <c r="J319">
        <v>47</v>
      </c>
      <c r="K319">
        <v>128</v>
      </c>
      <c r="L319">
        <v>88</v>
      </c>
      <c r="M319">
        <v>0</v>
      </c>
      <c r="N319">
        <v>0</v>
      </c>
      <c r="O319">
        <v>0</v>
      </c>
      <c r="P319">
        <v>0</v>
      </c>
      <c r="Q319" s="6" t="str">
        <f t="shared" si="130"/>
        <v>NA</v>
      </c>
      <c r="R319" s="6" t="str">
        <f t="shared" si="131"/>
        <v>NA</v>
      </c>
      <c r="S319" s="6" t="str">
        <f t="shared" si="132"/>
        <v>NA</v>
      </c>
      <c r="T319">
        <v>396</v>
      </c>
      <c r="U319">
        <v>45</v>
      </c>
      <c r="V319">
        <v>74</v>
      </c>
      <c r="W319">
        <v>104</v>
      </c>
      <c r="X319" s="6">
        <f t="shared" si="133"/>
        <v>0.11363636363636363</v>
      </c>
      <c r="Y319" s="6">
        <f t="shared" si="134"/>
        <v>0.18686868686868688</v>
      </c>
      <c r="Z319" s="6">
        <f t="shared" si="135"/>
        <v>0.26262626262626265</v>
      </c>
      <c r="AA319">
        <v>297</v>
      </c>
      <c r="AB319">
        <v>19</v>
      </c>
      <c r="AC319">
        <v>35</v>
      </c>
      <c r="AD319">
        <v>60</v>
      </c>
      <c r="AE319" s="6">
        <f t="shared" si="136"/>
        <v>6.3973063973063973E-2</v>
      </c>
      <c r="AF319" s="6">
        <f t="shared" si="137"/>
        <v>0.11784511784511785</v>
      </c>
      <c r="AG319" s="6">
        <f t="shared" si="138"/>
        <v>0.20202020202020202</v>
      </c>
      <c r="AH319">
        <v>0</v>
      </c>
      <c r="AI319">
        <v>0</v>
      </c>
      <c r="AJ319">
        <v>0</v>
      </c>
      <c r="AK319">
        <v>0</v>
      </c>
      <c r="AL319" s="6" t="str">
        <f t="shared" si="139"/>
        <v>NA</v>
      </c>
      <c r="AM319" s="6" t="str">
        <f t="shared" si="140"/>
        <v>NA</v>
      </c>
      <c r="AN319" s="6" t="str">
        <f t="shared" si="141"/>
        <v>NA</v>
      </c>
      <c r="AO319">
        <v>242</v>
      </c>
      <c r="AP319">
        <v>10</v>
      </c>
      <c r="AQ319">
        <v>12</v>
      </c>
      <c r="AR319">
        <v>19</v>
      </c>
      <c r="AS319" s="6">
        <f t="shared" si="142"/>
        <v>4.1322314049586778E-2</v>
      </c>
      <c r="AT319" s="6">
        <f t="shared" si="143"/>
        <v>4.9586776859504134E-2</v>
      </c>
      <c r="AU319" s="6">
        <f t="shared" si="144"/>
        <v>7.8512396694214878E-2</v>
      </c>
      <c r="AV319">
        <f t="shared" si="145"/>
        <v>935</v>
      </c>
      <c r="AW319">
        <f t="shared" si="146"/>
        <v>74</v>
      </c>
      <c r="AX319">
        <f t="shared" si="147"/>
        <v>121</v>
      </c>
      <c r="AY319">
        <f t="shared" si="148"/>
        <v>183</v>
      </c>
      <c r="AZ319" s="6">
        <f t="shared" si="149"/>
        <v>7.9144385026737971E-2</v>
      </c>
      <c r="BA319" s="6">
        <f t="shared" si="150"/>
        <v>0.12941176470588237</v>
      </c>
      <c r="BB319" s="6">
        <f t="shared" si="151"/>
        <v>0.19572192513368983</v>
      </c>
      <c r="BC319">
        <v>1480</v>
      </c>
      <c r="BD319">
        <v>110</v>
      </c>
      <c r="BE319">
        <v>10</v>
      </c>
      <c r="BF319" s="6">
        <f t="shared" si="152"/>
        <v>9.0909090909090912E-2</v>
      </c>
      <c r="BG319">
        <v>46</v>
      </c>
      <c r="BH319" s="6">
        <f t="shared" si="153"/>
        <v>0.41818181818181815</v>
      </c>
      <c r="BI319">
        <v>49</v>
      </c>
      <c r="BJ319" s="6">
        <f t="shared" si="154"/>
        <v>0.44545454545454544</v>
      </c>
      <c r="BK319">
        <v>113</v>
      </c>
      <c r="BL319">
        <v>27</v>
      </c>
      <c r="BM319" s="6">
        <f t="shared" si="155"/>
        <v>0.23893805309734514</v>
      </c>
      <c r="BN319">
        <v>26</v>
      </c>
      <c r="BO319" s="6">
        <f t="shared" si="156"/>
        <v>0.23008849557522124</v>
      </c>
      <c r="BP319">
        <v>50</v>
      </c>
      <c r="BQ319" s="6">
        <f t="shared" si="157"/>
        <v>0.44247787610619471</v>
      </c>
      <c r="BR319">
        <v>946</v>
      </c>
      <c r="BS319">
        <v>1069</v>
      </c>
      <c r="BT319">
        <v>0</v>
      </c>
      <c r="BU319">
        <v>0</v>
      </c>
      <c r="BV319">
        <v>0</v>
      </c>
      <c r="BW319" s="67" t="str">
        <f t="shared" si="158"/>
        <v>NA</v>
      </c>
      <c r="BX319">
        <v>1120</v>
      </c>
      <c r="BY319">
        <v>659</v>
      </c>
      <c r="BZ319" s="6">
        <f t="shared" si="159"/>
        <v>0.58839285714285716</v>
      </c>
      <c r="CA319">
        <v>265</v>
      </c>
      <c r="CB319">
        <v>255</v>
      </c>
      <c r="CC319" s="6">
        <f t="shared" si="160"/>
        <v>0.96226415094339623</v>
      </c>
    </row>
    <row r="320" spans="1:81" x14ac:dyDescent="0.3">
      <c r="A320" t="s">
        <v>735</v>
      </c>
      <c r="B320" t="s">
        <v>748</v>
      </c>
      <c r="C320" t="s">
        <v>749</v>
      </c>
      <c r="D320" s="50">
        <v>2923439</v>
      </c>
      <c r="E320" t="s">
        <v>1064</v>
      </c>
      <c r="F320">
        <v>440</v>
      </c>
      <c r="G320">
        <v>430</v>
      </c>
      <c r="H320" s="6">
        <f t="shared" si="129"/>
        <v>0.97727272727272729</v>
      </c>
      <c r="I320">
        <v>79</v>
      </c>
      <c r="J320">
        <v>42</v>
      </c>
      <c r="K320">
        <v>139</v>
      </c>
      <c r="L320">
        <v>71</v>
      </c>
      <c r="M320">
        <v>3</v>
      </c>
      <c r="N320">
        <v>0</v>
      </c>
      <c r="O320">
        <v>0</v>
      </c>
      <c r="P320">
        <v>0</v>
      </c>
      <c r="Q320" s="6">
        <f t="shared" si="130"/>
        <v>0</v>
      </c>
      <c r="R320" s="6">
        <f t="shared" si="131"/>
        <v>0</v>
      </c>
      <c r="S320" s="6">
        <f t="shared" si="132"/>
        <v>0</v>
      </c>
      <c r="T320">
        <v>385</v>
      </c>
      <c r="U320">
        <v>44</v>
      </c>
      <c r="V320">
        <v>75</v>
      </c>
      <c r="W320">
        <v>111</v>
      </c>
      <c r="X320" s="6">
        <f t="shared" si="133"/>
        <v>0.11428571428571428</v>
      </c>
      <c r="Y320" s="6">
        <f t="shared" si="134"/>
        <v>0.19480519480519481</v>
      </c>
      <c r="Z320" s="6">
        <f t="shared" si="135"/>
        <v>0.2883116883116883</v>
      </c>
      <c r="AA320">
        <v>285</v>
      </c>
      <c r="AB320">
        <v>21</v>
      </c>
      <c r="AC320">
        <v>39</v>
      </c>
      <c r="AD320">
        <v>58</v>
      </c>
      <c r="AE320" s="6">
        <f t="shared" si="136"/>
        <v>7.3684210526315783E-2</v>
      </c>
      <c r="AF320" s="6">
        <f t="shared" si="137"/>
        <v>0.1368421052631579</v>
      </c>
      <c r="AG320" s="6">
        <f t="shared" si="138"/>
        <v>0.20350877192982456</v>
      </c>
      <c r="AH320">
        <v>194</v>
      </c>
      <c r="AI320">
        <v>16</v>
      </c>
      <c r="AJ320">
        <v>25</v>
      </c>
      <c r="AK320">
        <v>35</v>
      </c>
      <c r="AL320" s="6">
        <f t="shared" si="139"/>
        <v>8.247422680412371E-2</v>
      </c>
      <c r="AM320" s="6">
        <f t="shared" si="140"/>
        <v>0.12886597938144329</v>
      </c>
      <c r="AN320" s="6">
        <f t="shared" si="141"/>
        <v>0.18041237113402062</v>
      </c>
      <c r="AO320">
        <v>867</v>
      </c>
      <c r="AP320">
        <v>81</v>
      </c>
      <c r="AQ320">
        <v>139</v>
      </c>
      <c r="AR320">
        <v>204</v>
      </c>
      <c r="AS320" s="6">
        <f t="shared" si="142"/>
        <v>9.3425605536332182E-2</v>
      </c>
      <c r="AT320" s="6">
        <f t="shared" si="143"/>
        <v>0.16032295271049596</v>
      </c>
      <c r="AU320" s="6">
        <f t="shared" si="144"/>
        <v>0.23529411764705882</v>
      </c>
      <c r="AV320">
        <f t="shared" si="145"/>
        <v>1734</v>
      </c>
      <c r="AW320">
        <f t="shared" si="146"/>
        <v>162</v>
      </c>
      <c r="AX320">
        <f t="shared" si="147"/>
        <v>278</v>
      </c>
      <c r="AY320">
        <f t="shared" si="148"/>
        <v>408</v>
      </c>
      <c r="AZ320" s="6">
        <f t="shared" si="149"/>
        <v>9.3425605536332182E-2</v>
      </c>
      <c r="BA320" s="6">
        <f t="shared" si="150"/>
        <v>0.16032295271049596</v>
      </c>
      <c r="BB320" s="6">
        <f t="shared" si="151"/>
        <v>0.23529411764705882</v>
      </c>
      <c r="BC320">
        <v>1771</v>
      </c>
      <c r="BD320">
        <v>85</v>
      </c>
      <c r="BE320">
        <v>18</v>
      </c>
      <c r="BF320" s="6">
        <f t="shared" si="152"/>
        <v>0.21176470588235294</v>
      </c>
      <c r="BG320">
        <v>14</v>
      </c>
      <c r="BH320" s="6">
        <f t="shared" si="153"/>
        <v>0.16470588235294117</v>
      </c>
      <c r="BI320">
        <v>25</v>
      </c>
      <c r="BJ320" s="6">
        <f t="shared" si="154"/>
        <v>0.29411764705882354</v>
      </c>
      <c r="BK320">
        <v>190</v>
      </c>
      <c r="BL320">
        <v>62</v>
      </c>
      <c r="BM320" s="6">
        <f t="shared" si="155"/>
        <v>0.32631578947368423</v>
      </c>
      <c r="BN320">
        <v>25</v>
      </c>
      <c r="BO320" s="6">
        <f t="shared" si="156"/>
        <v>0.13157894736842105</v>
      </c>
      <c r="BP320">
        <v>85</v>
      </c>
      <c r="BQ320" s="6">
        <f t="shared" si="157"/>
        <v>0.44736842105263158</v>
      </c>
      <c r="BR320">
        <v>1106</v>
      </c>
      <c r="BS320">
        <v>1311</v>
      </c>
      <c r="BT320">
        <v>45</v>
      </c>
      <c r="BU320">
        <v>13</v>
      </c>
      <c r="BV320">
        <v>30</v>
      </c>
      <c r="BW320" s="67">
        <f t="shared" si="158"/>
        <v>0.9555555555555556</v>
      </c>
      <c r="BX320">
        <v>1557</v>
      </c>
      <c r="BY320">
        <v>669</v>
      </c>
      <c r="BZ320" s="6">
        <f t="shared" si="159"/>
        <v>0.4296724470134875</v>
      </c>
      <c r="CA320">
        <v>322</v>
      </c>
      <c r="CB320">
        <v>292</v>
      </c>
      <c r="CC320" s="6">
        <f t="shared" si="160"/>
        <v>0.90683229813664601</v>
      </c>
    </row>
    <row r="321" spans="1:81" x14ac:dyDescent="0.3">
      <c r="A321" t="s">
        <v>735</v>
      </c>
      <c r="B321" t="s">
        <v>750</v>
      </c>
      <c r="C321" t="s">
        <v>751</v>
      </c>
      <c r="D321" s="50">
        <v>2906992</v>
      </c>
      <c r="E321" t="s">
        <v>1064</v>
      </c>
      <c r="F321">
        <v>128</v>
      </c>
      <c r="G321">
        <v>128</v>
      </c>
      <c r="H321" s="6">
        <f t="shared" si="129"/>
        <v>1</v>
      </c>
      <c r="I321">
        <v>29</v>
      </c>
      <c r="J321">
        <v>10</v>
      </c>
      <c r="K321">
        <v>87</v>
      </c>
      <c r="L321">
        <v>20</v>
      </c>
      <c r="M321">
        <v>10</v>
      </c>
      <c r="N321">
        <v>2</v>
      </c>
      <c r="O321">
        <v>2</v>
      </c>
      <c r="P321">
        <v>3</v>
      </c>
      <c r="Q321" s="6">
        <f t="shared" si="130"/>
        <v>0.2</v>
      </c>
      <c r="R321" s="6">
        <f t="shared" si="131"/>
        <v>0.2</v>
      </c>
      <c r="S321" s="6">
        <f t="shared" si="132"/>
        <v>0.3</v>
      </c>
      <c r="T321">
        <v>332</v>
      </c>
      <c r="U321">
        <v>16</v>
      </c>
      <c r="V321">
        <v>53</v>
      </c>
      <c r="W321">
        <v>71</v>
      </c>
      <c r="X321" s="6">
        <f t="shared" si="133"/>
        <v>4.8192771084337352E-2</v>
      </c>
      <c r="Y321" s="6">
        <f t="shared" si="134"/>
        <v>0.15963855421686746</v>
      </c>
      <c r="Z321" s="6">
        <f t="shared" si="135"/>
        <v>0.21385542168674698</v>
      </c>
      <c r="AA321">
        <v>102</v>
      </c>
      <c r="AB321">
        <v>2</v>
      </c>
      <c r="AC321">
        <v>6</v>
      </c>
      <c r="AD321">
        <v>8</v>
      </c>
      <c r="AE321" s="6">
        <f t="shared" si="136"/>
        <v>1.9607843137254902E-2</v>
      </c>
      <c r="AF321" s="6">
        <f t="shared" si="137"/>
        <v>5.8823529411764705E-2</v>
      </c>
      <c r="AG321" s="6">
        <f t="shared" si="138"/>
        <v>7.8431372549019607E-2</v>
      </c>
      <c r="AH321">
        <v>5</v>
      </c>
      <c r="AI321">
        <v>0</v>
      </c>
      <c r="AJ321">
        <v>0</v>
      </c>
      <c r="AK321">
        <v>1</v>
      </c>
      <c r="AL321" s="6">
        <f t="shared" si="139"/>
        <v>0</v>
      </c>
      <c r="AM321" s="6">
        <f t="shared" si="140"/>
        <v>0</v>
      </c>
      <c r="AN321" s="6">
        <f t="shared" si="141"/>
        <v>0.2</v>
      </c>
      <c r="AO321">
        <v>85</v>
      </c>
      <c r="AP321">
        <v>1</v>
      </c>
      <c r="AQ321">
        <v>1</v>
      </c>
      <c r="AR321">
        <v>16</v>
      </c>
      <c r="AS321" s="6">
        <f t="shared" si="142"/>
        <v>1.1764705882352941E-2</v>
      </c>
      <c r="AT321" s="6">
        <f t="shared" si="143"/>
        <v>1.1764705882352941E-2</v>
      </c>
      <c r="AU321" s="6">
        <f t="shared" si="144"/>
        <v>0.18823529411764706</v>
      </c>
      <c r="AV321">
        <f t="shared" si="145"/>
        <v>534</v>
      </c>
      <c r="AW321">
        <f t="shared" si="146"/>
        <v>21</v>
      </c>
      <c r="AX321">
        <f t="shared" si="147"/>
        <v>62</v>
      </c>
      <c r="AY321">
        <f t="shared" si="148"/>
        <v>99</v>
      </c>
      <c r="AZ321" s="6">
        <f t="shared" si="149"/>
        <v>3.9325842696629212E-2</v>
      </c>
      <c r="BA321" s="6">
        <f t="shared" si="150"/>
        <v>0.11610486891385768</v>
      </c>
      <c r="BB321" s="6">
        <f t="shared" si="151"/>
        <v>0.1853932584269663</v>
      </c>
      <c r="BC321">
        <v>825</v>
      </c>
      <c r="BD321">
        <v>88</v>
      </c>
      <c r="BE321">
        <v>19</v>
      </c>
      <c r="BF321" s="6">
        <f t="shared" si="152"/>
        <v>0.21590909090909091</v>
      </c>
      <c r="BG321">
        <v>20</v>
      </c>
      <c r="BH321" s="6">
        <f t="shared" si="153"/>
        <v>0.22727272727272727</v>
      </c>
      <c r="BI321">
        <v>38</v>
      </c>
      <c r="BJ321" s="6">
        <f t="shared" si="154"/>
        <v>0.43181818181818182</v>
      </c>
      <c r="BK321">
        <v>72</v>
      </c>
      <c r="BL321">
        <v>23</v>
      </c>
      <c r="BM321" s="6">
        <f t="shared" si="155"/>
        <v>0.31944444444444442</v>
      </c>
      <c r="BN321">
        <v>23</v>
      </c>
      <c r="BO321" s="6">
        <f t="shared" si="156"/>
        <v>0.31944444444444442</v>
      </c>
      <c r="BP321">
        <v>42</v>
      </c>
      <c r="BQ321" s="6">
        <f t="shared" si="157"/>
        <v>0.58333333333333337</v>
      </c>
      <c r="BR321">
        <v>584</v>
      </c>
      <c r="BS321">
        <v>707</v>
      </c>
      <c r="BT321">
        <v>6</v>
      </c>
      <c r="BU321">
        <v>3</v>
      </c>
      <c r="BV321">
        <v>2</v>
      </c>
      <c r="BW321" s="67">
        <f t="shared" si="158"/>
        <v>0.83333333333333337</v>
      </c>
      <c r="BX321">
        <v>660</v>
      </c>
      <c r="BY321">
        <v>398</v>
      </c>
      <c r="BZ321" s="6">
        <f t="shared" si="159"/>
        <v>0.60303030303030303</v>
      </c>
      <c r="CA321">
        <v>172</v>
      </c>
      <c r="CB321">
        <v>168</v>
      </c>
      <c r="CC321" s="6">
        <f t="shared" si="160"/>
        <v>0.97674418604651159</v>
      </c>
    </row>
    <row r="322" spans="1:81" x14ac:dyDescent="0.3">
      <c r="A322" t="s">
        <v>735</v>
      </c>
      <c r="B322" t="s">
        <v>752</v>
      </c>
      <c r="C322" t="s">
        <v>753</v>
      </c>
      <c r="D322" s="50">
        <v>12487079</v>
      </c>
      <c r="E322" t="s">
        <v>1063</v>
      </c>
      <c r="F322">
        <v>1606</v>
      </c>
      <c r="G322">
        <v>1015</v>
      </c>
      <c r="H322" s="6">
        <f t="shared" si="129"/>
        <v>0.63200498132004979</v>
      </c>
      <c r="I322">
        <v>62</v>
      </c>
      <c r="J322">
        <v>35</v>
      </c>
      <c r="K322">
        <v>96</v>
      </c>
      <c r="L322">
        <v>44</v>
      </c>
      <c r="M322">
        <v>3</v>
      </c>
      <c r="N322">
        <v>0</v>
      </c>
      <c r="O322">
        <v>0</v>
      </c>
      <c r="P322">
        <v>0</v>
      </c>
      <c r="Q322" s="6">
        <f t="shared" si="130"/>
        <v>0</v>
      </c>
      <c r="R322" s="6">
        <f t="shared" si="131"/>
        <v>0</v>
      </c>
      <c r="S322" s="6">
        <f t="shared" si="132"/>
        <v>0</v>
      </c>
      <c r="T322">
        <v>1265</v>
      </c>
      <c r="U322">
        <v>89</v>
      </c>
      <c r="V322">
        <v>128</v>
      </c>
      <c r="W322">
        <v>164</v>
      </c>
      <c r="X322" s="6">
        <f t="shared" si="133"/>
        <v>7.0355731225296439E-2</v>
      </c>
      <c r="Y322" s="6">
        <f t="shared" si="134"/>
        <v>0.10118577075098814</v>
      </c>
      <c r="Z322" s="6">
        <f t="shared" si="135"/>
        <v>0.12964426877470356</v>
      </c>
      <c r="AA322">
        <v>510</v>
      </c>
      <c r="AB322">
        <v>7</v>
      </c>
      <c r="AC322">
        <v>19</v>
      </c>
      <c r="AD322">
        <v>34</v>
      </c>
      <c r="AE322" s="6">
        <f t="shared" si="136"/>
        <v>1.3725490196078431E-2</v>
      </c>
      <c r="AF322" s="6">
        <f t="shared" si="137"/>
        <v>3.7254901960784313E-2</v>
      </c>
      <c r="AG322" s="6">
        <f t="shared" si="138"/>
        <v>6.6666666666666666E-2</v>
      </c>
      <c r="AH322">
        <v>0</v>
      </c>
      <c r="AI322">
        <v>0</v>
      </c>
      <c r="AJ322">
        <v>0</v>
      </c>
      <c r="AK322">
        <v>0</v>
      </c>
      <c r="AL322" s="6" t="str">
        <f t="shared" si="139"/>
        <v>NA</v>
      </c>
      <c r="AM322" s="6" t="str">
        <f t="shared" si="140"/>
        <v>NA</v>
      </c>
      <c r="AN322" s="6" t="str">
        <f t="shared" si="141"/>
        <v>NA</v>
      </c>
      <c r="AO322">
        <v>963</v>
      </c>
      <c r="AP322">
        <v>10</v>
      </c>
      <c r="AQ322">
        <v>23</v>
      </c>
      <c r="AR322">
        <v>40</v>
      </c>
      <c r="AS322" s="6">
        <f t="shared" si="142"/>
        <v>1.0384215991692628E-2</v>
      </c>
      <c r="AT322" s="6">
        <f t="shared" si="143"/>
        <v>2.3883696780893044E-2</v>
      </c>
      <c r="AU322" s="6">
        <f t="shared" si="144"/>
        <v>4.1536863966770511E-2</v>
      </c>
      <c r="AV322">
        <f t="shared" si="145"/>
        <v>2741</v>
      </c>
      <c r="AW322">
        <f t="shared" si="146"/>
        <v>106</v>
      </c>
      <c r="AX322">
        <f t="shared" si="147"/>
        <v>170</v>
      </c>
      <c r="AY322">
        <f t="shared" si="148"/>
        <v>238</v>
      </c>
      <c r="AZ322" s="6">
        <f t="shared" si="149"/>
        <v>3.8672017511856983E-2</v>
      </c>
      <c r="BA322" s="6">
        <f t="shared" si="150"/>
        <v>6.2021160160525356E-2</v>
      </c>
      <c r="BB322" s="6">
        <f t="shared" si="151"/>
        <v>8.6829624224735502E-2</v>
      </c>
      <c r="BC322">
        <v>4029</v>
      </c>
      <c r="BD322">
        <v>508</v>
      </c>
      <c r="BE322">
        <v>58</v>
      </c>
      <c r="BF322" s="6">
        <f t="shared" si="152"/>
        <v>0.1141732283464567</v>
      </c>
      <c r="BG322">
        <v>218</v>
      </c>
      <c r="BH322" s="6">
        <f t="shared" si="153"/>
        <v>0.42913385826771655</v>
      </c>
      <c r="BI322">
        <v>258</v>
      </c>
      <c r="BJ322" s="6">
        <f t="shared" si="154"/>
        <v>0.50787401574803148</v>
      </c>
      <c r="BK322">
        <v>454</v>
      </c>
      <c r="BL322">
        <v>144</v>
      </c>
      <c r="BM322" s="6">
        <f t="shared" si="155"/>
        <v>0.31718061674008813</v>
      </c>
      <c r="BN322">
        <v>111</v>
      </c>
      <c r="BO322" s="6">
        <f t="shared" si="156"/>
        <v>0.24449339207048459</v>
      </c>
      <c r="BP322">
        <v>227</v>
      </c>
      <c r="BQ322" s="6">
        <f t="shared" si="157"/>
        <v>0.5</v>
      </c>
      <c r="BR322">
        <v>2922</v>
      </c>
      <c r="BS322">
        <v>4300</v>
      </c>
      <c r="BT322">
        <v>211</v>
      </c>
      <c r="BU322">
        <v>86</v>
      </c>
      <c r="BV322">
        <v>21</v>
      </c>
      <c r="BW322" s="67">
        <f t="shared" si="158"/>
        <v>0.50710900473933651</v>
      </c>
      <c r="BX322">
        <v>4006</v>
      </c>
      <c r="BY322">
        <v>2237</v>
      </c>
      <c r="BZ322" s="6">
        <f t="shared" si="159"/>
        <v>0.55841238142785821</v>
      </c>
      <c r="CA322">
        <v>1031</v>
      </c>
      <c r="CB322">
        <v>994</v>
      </c>
      <c r="CC322" s="6">
        <f t="shared" si="160"/>
        <v>0.96411251212415128</v>
      </c>
    </row>
    <row r="323" spans="1:81" x14ac:dyDescent="0.3">
      <c r="A323" t="s">
        <v>735</v>
      </c>
      <c r="B323" t="s">
        <v>754</v>
      </c>
      <c r="C323" t="s">
        <v>755</v>
      </c>
      <c r="D323" s="50">
        <v>2322334</v>
      </c>
      <c r="E323" t="s">
        <v>1064</v>
      </c>
      <c r="F323">
        <v>309</v>
      </c>
      <c r="G323">
        <v>308</v>
      </c>
      <c r="H323" s="6">
        <f t="shared" si="129"/>
        <v>0.99676375404530748</v>
      </c>
      <c r="I323">
        <v>46</v>
      </c>
      <c r="J323">
        <v>23</v>
      </c>
      <c r="K323">
        <v>82</v>
      </c>
      <c r="L323">
        <v>28</v>
      </c>
      <c r="M323">
        <v>0</v>
      </c>
      <c r="N323">
        <v>0</v>
      </c>
      <c r="O323">
        <v>0</v>
      </c>
      <c r="P323">
        <v>0</v>
      </c>
      <c r="Q323" s="6" t="str">
        <f t="shared" si="130"/>
        <v>NA</v>
      </c>
      <c r="R323" s="6" t="str">
        <f t="shared" si="131"/>
        <v>NA</v>
      </c>
      <c r="S323" s="6" t="str">
        <f t="shared" si="132"/>
        <v>NA</v>
      </c>
      <c r="T323">
        <v>161</v>
      </c>
      <c r="U323">
        <v>19</v>
      </c>
      <c r="V323">
        <v>40</v>
      </c>
      <c r="W323">
        <v>54</v>
      </c>
      <c r="X323" s="6">
        <f t="shared" si="133"/>
        <v>0.11801242236024845</v>
      </c>
      <c r="Y323" s="6">
        <f t="shared" si="134"/>
        <v>0.2484472049689441</v>
      </c>
      <c r="Z323" s="6">
        <f t="shared" si="135"/>
        <v>0.33540372670807456</v>
      </c>
      <c r="AA323">
        <v>76</v>
      </c>
      <c r="AB323">
        <v>8</v>
      </c>
      <c r="AC323">
        <v>14</v>
      </c>
      <c r="AD323">
        <v>20</v>
      </c>
      <c r="AE323" s="6">
        <f t="shared" si="136"/>
        <v>0.10526315789473684</v>
      </c>
      <c r="AF323" s="6">
        <f t="shared" si="137"/>
        <v>0.18421052631578946</v>
      </c>
      <c r="AG323" s="6">
        <f t="shared" si="138"/>
        <v>0.26315789473684209</v>
      </c>
      <c r="AH323">
        <v>0</v>
      </c>
      <c r="AI323">
        <v>0</v>
      </c>
      <c r="AJ323">
        <v>0</v>
      </c>
      <c r="AK323">
        <v>0</v>
      </c>
      <c r="AL323" s="6" t="str">
        <f t="shared" si="139"/>
        <v>NA</v>
      </c>
      <c r="AM323" s="6" t="str">
        <f t="shared" si="140"/>
        <v>NA</v>
      </c>
      <c r="AN323" s="6" t="str">
        <f t="shared" si="141"/>
        <v>NA</v>
      </c>
      <c r="AO323">
        <v>167</v>
      </c>
      <c r="AP323">
        <v>5</v>
      </c>
      <c r="AQ323">
        <v>15</v>
      </c>
      <c r="AR323">
        <v>24</v>
      </c>
      <c r="AS323" s="6">
        <f t="shared" si="142"/>
        <v>2.9940119760479042E-2</v>
      </c>
      <c r="AT323" s="6">
        <f t="shared" si="143"/>
        <v>8.9820359281437126E-2</v>
      </c>
      <c r="AU323" s="6">
        <f t="shared" si="144"/>
        <v>0.1437125748502994</v>
      </c>
      <c r="AV323">
        <f t="shared" si="145"/>
        <v>404</v>
      </c>
      <c r="AW323">
        <f t="shared" si="146"/>
        <v>32</v>
      </c>
      <c r="AX323">
        <f t="shared" si="147"/>
        <v>69</v>
      </c>
      <c r="AY323">
        <f t="shared" si="148"/>
        <v>98</v>
      </c>
      <c r="AZ323" s="6">
        <f t="shared" si="149"/>
        <v>7.9207920792079209E-2</v>
      </c>
      <c r="BA323" s="6">
        <f t="shared" si="150"/>
        <v>0.1707920792079208</v>
      </c>
      <c r="BB323" s="6">
        <f t="shared" si="151"/>
        <v>0.24257425742574257</v>
      </c>
      <c r="BC323">
        <v>1136</v>
      </c>
      <c r="BD323">
        <v>114</v>
      </c>
      <c r="BE323">
        <v>16</v>
      </c>
      <c r="BF323" s="6">
        <f t="shared" si="152"/>
        <v>0.14035087719298245</v>
      </c>
      <c r="BG323">
        <v>20</v>
      </c>
      <c r="BH323" s="6">
        <f t="shared" si="153"/>
        <v>0.17543859649122806</v>
      </c>
      <c r="BI323">
        <v>35</v>
      </c>
      <c r="BJ323" s="6">
        <f t="shared" si="154"/>
        <v>0.30701754385964913</v>
      </c>
      <c r="BK323">
        <v>301</v>
      </c>
      <c r="BL323">
        <v>30</v>
      </c>
      <c r="BM323" s="6">
        <f t="shared" si="155"/>
        <v>9.9667774086378738E-2</v>
      </c>
      <c r="BN323">
        <v>42</v>
      </c>
      <c r="BO323" s="6">
        <f t="shared" si="156"/>
        <v>0.13953488372093023</v>
      </c>
      <c r="BP323">
        <v>63</v>
      </c>
      <c r="BQ323" s="6">
        <f t="shared" si="157"/>
        <v>0.20930232558139536</v>
      </c>
      <c r="BR323">
        <v>729</v>
      </c>
      <c r="BS323">
        <v>1110</v>
      </c>
      <c r="BT323">
        <v>17</v>
      </c>
      <c r="BU323">
        <v>8</v>
      </c>
      <c r="BV323">
        <v>4</v>
      </c>
      <c r="BW323" s="67">
        <f t="shared" si="158"/>
        <v>0.70588235294117652</v>
      </c>
      <c r="BX323">
        <v>293</v>
      </c>
      <c r="BY323">
        <v>220</v>
      </c>
      <c r="BZ323" s="6">
        <f t="shared" si="159"/>
        <v>0.75085324232081907</v>
      </c>
      <c r="CA323">
        <v>150</v>
      </c>
      <c r="CB323">
        <v>136</v>
      </c>
      <c r="CC323" s="6">
        <f t="shared" si="160"/>
        <v>0.90666666666666662</v>
      </c>
    </row>
    <row r="324" spans="1:81" x14ac:dyDescent="0.3">
      <c r="A324" t="s">
        <v>735</v>
      </c>
      <c r="B324" t="s">
        <v>1024</v>
      </c>
      <c r="C324" t="s">
        <v>757</v>
      </c>
      <c r="D324" s="50">
        <v>1293954</v>
      </c>
      <c r="E324" t="s">
        <v>1064</v>
      </c>
      <c r="F324">
        <v>343</v>
      </c>
      <c r="G324">
        <v>334</v>
      </c>
      <c r="H324" s="6">
        <f t="shared" ref="H324:H387" si="161">IFERROR(G324/F324,"NA")</f>
        <v>0.97376093294460642</v>
      </c>
      <c r="I324">
        <v>59</v>
      </c>
      <c r="J324">
        <v>38</v>
      </c>
      <c r="K324">
        <v>219</v>
      </c>
      <c r="L324">
        <v>83</v>
      </c>
      <c r="M324">
        <v>0</v>
      </c>
      <c r="N324">
        <v>0</v>
      </c>
      <c r="O324">
        <v>0</v>
      </c>
      <c r="P324">
        <v>0</v>
      </c>
      <c r="Q324" s="6" t="str">
        <f t="shared" ref="Q324:Q387" si="162">IFERROR(N324/M324,"NA")</f>
        <v>NA</v>
      </c>
      <c r="R324" s="6" t="str">
        <f t="shared" ref="R324:R387" si="163">IFERROR(O324/M324,"NA")</f>
        <v>NA</v>
      </c>
      <c r="S324" s="6" t="str">
        <f t="shared" ref="S324:S387" si="164">IFERROR(P324/M324,"NA")</f>
        <v>NA</v>
      </c>
      <c r="T324">
        <v>97</v>
      </c>
      <c r="U324">
        <v>4</v>
      </c>
      <c r="V324">
        <v>12</v>
      </c>
      <c r="W324">
        <v>20</v>
      </c>
      <c r="X324" s="6">
        <f t="shared" ref="X324:X387" si="165">IFERROR(U324/T324,"NA")</f>
        <v>4.1237113402061855E-2</v>
      </c>
      <c r="Y324" s="6">
        <f t="shared" ref="Y324:Y387" si="166">IFERROR(V324/T324,"NA")</f>
        <v>0.12371134020618557</v>
      </c>
      <c r="Z324" s="6">
        <f t="shared" ref="Z324:Z387" si="167">IFERROR(W324/T324,"NA")</f>
        <v>0.20618556701030927</v>
      </c>
      <c r="AA324">
        <v>192</v>
      </c>
      <c r="AB324">
        <v>1</v>
      </c>
      <c r="AC324">
        <v>5</v>
      </c>
      <c r="AD324">
        <v>9</v>
      </c>
      <c r="AE324" s="6">
        <f t="shared" ref="AE324:AE387" si="168">IFERROR(AB324/AA324,"NA")</f>
        <v>5.208333333333333E-3</v>
      </c>
      <c r="AF324" s="6">
        <f t="shared" ref="AF324:AF387" si="169">IFERROR(AC324/AA324,"NA")</f>
        <v>2.6041666666666668E-2</v>
      </c>
      <c r="AG324" s="6">
        <f t="shared" ref="AG324:AG387" si="170">IFERROR(AD324/AA324,"NA")</f>
        <v>4.6875E-2</v>
      </c>
      <c r="AH324">
        <v>0</v>
      </c>
      <c r="AI324">
        <v>0</v>
      </c>
      <c r="AJ324">
        <v>0</v>
      </c>
      <c r="AK324">
        <v>0</v>
      </c>
      <c r="AL324" s="6" t="str">
        <f t="shared" ref="AL324:AL387" si="171">IFERROR(AI324/AH324,"NA")</f>
        <v>NA</v>
      </c>
      <c r="AM324" s="6" t="str">
        <f t="shared" ref="AM324:AM387" si="172">IFERROR(AJ324/AH324,"NA")</f>
        <v>NA</v>
      </c>
      <c r="AN324" s="6" t="str">
        <f t="shared" ref="AN324:AN387" si="173">IFERROR(AK324/AH324,"NA")</f>
        <v>NA</v>
      </c>
      <c r="AO324">
        <v>142</v>
      </c>
      <c r="AP324">
        <v>1</v>
      </c>
      <c r="AQ324">
        <v>2</v>
      </c>
      <c r="AR324">
        <v>7</v>
      </c>
      <c r="AS324" s="6">
        <f t="shared" ref="AS324:AS387" si="174">IFERROR(AP324/AO324,"NA")</f>
        <v>7.0422535211267607E-3</v>
      </c>
      <c r="AT324" s="6">
        <f t="shared" ref="AT324:AT387" si="175">IFERROR(AQ324/AO324,"NA")</f>
        <v>1.4084507042253521E-2</v>
      </c>
      <c r="AU324" s="6">
        <f t="shared" ref="AU324:AU387" si="176">IFERROR(AR324/AO324,"NA")</f>
        <v>4.9295774647887321E-2</v>
      </c>
      <c r="AV324">
        <f t="shared" ref="AV324:AV387" si="177">M324+T324+AA324+AH324+AO324</f>
        <v>431</v>
      </c>
      <c r="AW324">
        <f t="shared" ref="AW324:AW387" si="178">N324+U324+AB324+AI324+AP324</f>
        <v>6</v>
      </c>
      <c r="AX324">
        <f t="shared" ref="AX324:AX387" si="179">O324+V324+AC324+AJ324+AQ324</f>
        <v>19</v>
      </c>
      <c r="AY324">
        <f t="shared" ref="AY324:AY387" si="180">P324+W324+AD324+AK324+AR324</f>
        <v>36</v>
      </c>
      <c r="AZ324" s="6">
        <f t="shared" ref="AZ324:AZ387" si="181">IFERROR(AW324/AV324,"NA")</f>
        <v>1.3921113689095127E-2</v>
      </c>
      <c r="BA324" s="6">
        <f t="shared" ref="BA324:BA387" si="182">IFERROR(AX324/AV324,"NA")</f>
        <v>4.4083526682134569E-2</v>
      </c>
      <c r="BB324" s="6">
        <f t="shared" ref="BB324:BB387" si="183">IFERROR(AY324/AV324,"NA")</f>
        <v>8.3526682134570762E-2</v>
      </c>
      <c r="BC324">
        <v>1029</v>
      </c>
      <c r="BD324">
        <v>32</v>
      </c>
      <c r="BE324">
        <v>3</v>
      </c>
      <c r="BF324" s="6">
        <f t="shared" ref="BF324:BF387" si="184">IFERROR(BE324/BD324,"NA")</f>
        <v>9.375E-2</v>
      </c>
      <c r="BG324">
        <v>9</v>
      </c>
      <c r="BH324" s="6">
        <f t="shared" ref="BH324:BH387" si="185">IFERROR(BG324/BD324,"NA")</f>
        <v>0.28125</v>
      </c>
      <c r="BI324">
        <v>10</v>
      </c>
      <c r="BJ324" s="6">
        <f t="shared" ref="BJ324:BJ387" si="186">IFERROR(BI324/BD324,"NA")</f>
        <v>0.3125</v>
      </c>
      <c r="BK324">
        <v>76</v>
      </c>
      <c r="BL324">
        <v>23</v>
      </c>
      <c r="BM324" s="6">
        <f t="shared" ref="BM324:BM387" si="187">IFERROR(BL324/BK324,"NA")</f>
        <v>0.30263157894736842</v>
      </c>
      <c r="BN324">
        <v>17</v>
      </c>
      <c r="BO324" s="6">
        <f t="shared" ref="BO324:BO387" si="188">IFERROR(BN324/BK324,"NA")</f>
        <v>0.22368421052631579</v>
      </c>
      <c r="BP324">
        <v>37</v>
      </c>
      <c r="BQ324" s="6">
        <f t="shared" ref="BQ324:BQ387" si="189">IFERROR(BP324/BK324,"NA")</f>
        <v>0.48684210526315791</v>
      </c>
      <c r="BR324">
        <v>593</v>
      </c>
      <c r="BS324">
        <v>718</v>
      </c>
      <c r="BT324">
        <v>153</v>
      </c>
      <c r="BU324">
        <v>68</v>
      </c>
      <c r="BV324">
        <v>28</v>
      </c>
      <c r="BW324" s="67">
        <f t="shared" ref="BW324:BW387" si="190">IFERROR((BU324+BV324)/BT324,"NA")</f>
        <v>0.62745098039215685</v>
      </c>
      <c r="BX324">
        <v>785</v>
      </c>
      <c r="BY324">
        <v>389</v>
      </c>
      <c r="BZ324" s="6">
        <f t="shared" ref="BZ324:BZ387" si="191">IFERROR(BY324/BX324,"NA")</f>
        <v>0.49554140127388535</v>
      </c>
      <c r="CA324">
        <v>105</v>
      </c>
      <c r="CB324">
        <v>99</v>
      </c>
      <c r="CC324" s="6">
        <f t="shared" ref="CC324:CC387" si="192">IFERROR(CB324/CA324,"NA")</f>
        <v>0.94285714285714284</v>
      </c>
    </row>
    <row r="325" spans="1:81" x14ac:dyDescent="0.3">
      <c r="A325" t="s">
        <v>735</v>
      </c>
      <c r="B325" t="s">
        <v>758</v>
      </c>
      <c r="C325" t="s">
        <v>759</v>
      </c>
      <c r="D325" s="50">
        <v>1370705</v>
      </c>
      <c r="E325" t="s">
        <v>1064</v>
      </c>
      <c r="F325">
        <v>295</v>
      </c>
      <c r="G325">
        <v>279</v>
      </c>
      <c r="H325" s="6">
        <f t="shared" si="161"/>
        <v>0.94576271186440675</v>
      </c>
      <c r="I325">
        <v>26</v>
      </c>
      <c r="J325">
        <v>23</v>
      </c>
      <c r="K325">
        <v>50</v>
      </c>
      <c r="L325">
        <v>26</v>
      </c>
      <c r="M325">
        <v>0</v>
      </c>
      <c r="N325">
        <v>0</v>
      </c>
      <c r="O325">
        <v>0</v>
      </c>
      <c r="P325">
        <v>0</v>
      </c>
      <c r="Q325" s="6" t="str">
        <f t="shared" si="162"/>
        <v>NA</v>
      </c>
      <c r="R325" s="6" t="str">
        <f t="shared" si="163"/>
        <v>NA</v>
      </c>
      <c r="S325" s="6" t="str">
        <f t="shared" si="164"/>
        <v>NA</v>
      </c>
      <c r="T325">
        <v>430</v>
      </c>
      <c r="U325">
        <v>33</v>
      </c>
      <c r="V325">
        <v>71</v>
      </c>
      <c r="W325">
        <v>114</v>
      </c>
      <c r="X325" s="6">
        <f t="shared" si="165"/>
        <v>7.6744186046511634E-2</v>
      </c>
      <c r="Y325" s="6">
        <f t="shared" si="166"/>
        <v>0.16511627906976745</v>
      </c>
      <c r="Z325" s="6">
        <f t="shared" si="167"/>
        <v>0.26511627906976742</v>
      </c>
      <c r="AA325">
        <v>24</v>
      </c>
      <c r="AB325">
        <v>0</v>
      </c>
      <c r="AC325">
        <v>0</v>
      </c>
      <c r="AD325">
        <v>0</v>
      </c>
      <c r="AE325" s="6">
        <f t="shared" si="168"/>
        <v>0</v>
      </c>
      <c r="AF325" s="6">
        <f t="shared" si="169"/>
        <v>0</v>
      </c>
      <c r="AG325" s="6">
        <f t="shared" si="170"/>
        <v>0</v>
      </c>
      <c r="AH325">
        <v>0</v>
      </c>
      <c r="AI325">
        <v>0</v>
      </c>
      <c r="AJ325">
        <v>0</v>
      </c>
      <c r="AK325">
        <v>0</v>
      </c>
      <c r="AL325" s="6" t="str">
        <f t="shared" si="171"/>
        <v>NA</v>
      </c>
      <c r="AM325" s="6" t="str">
        <f t="shared" si="172"/>
        <v>NA</v>
      </c>
      <c r="AN325" s="6" t="str">
        <f t="shared" si="173"/>
        <v>NA</v>
      </c>
      <c r="AO325">
        <v>272</v>
      </c>
      <c r="AP325">
        <v>6</v>
      </c>
      <c r="AQ325">
        <v>21</v>
      </c>
      <c r="AR325">
        <v>44</v>
      </c>
      <c r="AS325" s="6">
        <f t="shared" si="174"/>
        <v>2.2058823529411766E-2</v>
      </c>
      <c r="AT325" s="6">
        <f t="shared" si="175"/>
        <v>7.720588235294118E-2</v>
      </c>
      <c r="AU325" s="6">
        <f t="shared" si="176"/>
        <v>0.16176470588235295</v>
      </c>
      <c r="AV325">
        <f t="shared" si="177"/>
        <v>726</v>
      </c>
      <c r="AW325">
        <f t="shared" si="178"/>
        <v>39</v>
      </c>
      <c r="AX325">
        <f t="shared" si="179"/>
        <v>92</v>
      </c>
      <c r="AY325">
        <f t="shared" si="180"/>
        <v>158</v>
      </c>
      <c r="AZ325" s="6">
        <f t="shared" si="181"/>
        <v>5.3719008264462811E-2</v>
      </c>
      <c r="BA325" s="6">
        <f t="shared" si="182"/>
        <v>0.12672176308539945</v>
      </c>
      <c r="BB325" s="6">
        <f t="shared" si="183"/>
        <v>0.21763085399449036</v>
      </c>
      <c r="BC325">
        <v>1566</v>
      </c>
      <c r="BD325">
        <v>49</v>
      </c>
      <c r="BE325">
        <v>3</v>
      </c>
      <c r="BF325" s="6">
        <f t="shared" si="184"/>
        <v>6.1224489795918366E-2</v>
      </c>
      <c r="BG325">
        <v>14</v>
      </c>
      <c r="BH325" s="6">
        <f t="shared" si="185"/>
        <v>0.2857142857142857</v>
      </c>
      <c r="BI325">
        <v>17</v>
      </c>
      <c r="BJ325" s="6">
        <f t="shared" si="186"/>
        <v>0.34693877551020408</v>
      </c>
      <c r="BK325">
        <v>144</v>
      </c>
      <c r="BL325">
        <v>4</v>
      </c>
      <c r="BM325" s="6">
        <f t="shared" si="187"/>
        <v>2.7777777777777776E-2</v>
      </c>
      <c r="BN325">
        <v>3</v>
      </c>
      <c r="BO325" s="6">
        <f t="shared" si="188"/>
        <v>2.0833333333333332E-2</v>
      </c>
      <c r="BP325">
        <v>5</v>
      </c>
      <c r="BQ325" s="6">
        <f t="shared" si="189"/>
        <v>3.4722222222222224E-2</v>
      </c>
      <c r="BR325">
        <v>1151</v>
      </c>
      <c r="BS325">
        <v>1372</v>
      </c>
      <c r="BT325">
        <v>0</v>
      </c>
      <c r="BU325">
        <v>0</v>
      </c>
      <c r="BV325">
        <v>0</v>
      </c>
      <c r="BW325" s="67" t="str">
        <f t="shared" si="190"/>
        <v>NA</v>
      </c>
      <c r="BX325">
        <v>1549</v>
      </c>
      <c r="BY325">
        <v>729</v>
      </c>
      <c r="BZ325" s="6">
        <f t="shared" si="191"/>
        <v>0.47062621045836023</v>
      </c>
      <c r="CA325">
        <v>96</v>
      </c>
      <c r="CB325">
        <v>91</v>
      </c>
      <c r="CC325" s="6">
        <f t="shared" si="192"/>
        <v>0.94791666666666663</v>
      </c>
    </row>
    <row r="326" spans="1:81" x14ac:dyDescent="0.3">
      <c r="A326" t="s">
        <v>735</v>
      </c>
      <c r="B326" t="s">
        <v>1025</v>
      </c>
      <c r="C326" t="s">
        <v>761</v>
      </c>
      <c r="D326" s="50">
        <v>20406399</v>
      </c>
      <c r="E326" t="s">
        <v>1064</v>
      </c>
      <c r="F326">
        <v>622</v>
      </c>
      <c r="G326">
        <v>622</v>
      </c>
      <c r="H326" s="6">
        <f t="shared" si="161"/>
        <v>1</v>
      </c>
      <c r="I326">
        <v>71</v>
      </c>
      <c r="J326">
        <v>38</v>
      </c>
      <c r="K326">
        <v>98</v>
      </c>
      <c r="L326">
        <v>46</v>
      </c>
      <c r="M326">
        <v>2</v>
      </c>
      <c r="N326">
        <v>0</v>
      </c>
      <c r="O326">
        <v>0</v>
      </c>
      <c r="P326">
        <v>0</v>
      </c>
      <c r="Q326" s="6">
        <f t="shared" si="162"/>
        <v>0</v>
      </c>
      <c r="R326" s="6">
        <f t="shared" si="163"/>
        <v>0</v>
      </c>
      <c r="S326" s="6">
        <f t="shared" si="164"/>
        <v>0</v>
      </c>
      <c r="T326">
        <v>651</v>
      </c>
      <c r="U326">
        <v>23</v>
      </c>
      <c r="V326">
        <v>32</v>
      </c>
      <c r="W326">
        <v>43</v>
      </c>
      <c r="X326" s="6">
        <f t="shared" si="165"/>
        <v>3.5330261136712747E-2</v>
      </c>
      <c r="Y326" s="6">
        <f t="shared" si="166"/>
        <v>4.9155145929339478E-2</v>
      </c>
      <c r="Z326" s="6">
        <f t="shared" si="167"/>
        <v>6.6052227342549924E-2</v>
      </c>
      <c r="AA326">
        <v>537</v>
      </c>
      <c r="AB326">
        <v>17</v>
      </c>
      <c r="AC326">
        <v>22</v>
      </c>
      <c r="AD326">
        <v>29</v>
      </c>
      <c r="AE326" s="6">
        <f t="shared" si="168"/>
        <v>3.165735567970205E-2</v>
      </c>
      <c r="AF326" s="6">
        <f t="shared" si="169"/>
        <v>4.0968342644320296E-2</v>
      </c>
      <c r="AG326" s="6">
        <f t="shared" si="170"/>
        <v>5.4003724394785846E-2</v>
      </c>
      <c r="AH326">
        <v>23</v>
      </c>
      <c r="AI326">
        <v>0</v>
      </c>
      <c r="AJ326">
        <v>0</v>
      </c>
      <c r="AK326">
        <v>0</v>
      </c>
      <c r="AL326" s="6">
        <f t="shared" si="171"/>
        <v>0</v>
      </c>
      <c r="AM326" s="6">
        <f t="shared" si="172"/>
        <v>0</v>
      </c>
      <c r="AN326" s="6">
        <f t="shared" si="173"/>
        <v>0</v>
      </c>
      <c r="AO326">
        <v>615</v>
      </c>
      <c r="AP326">
        <v>8</v>
      </c>
      <c r="AQ326">
        <v>13</v>
      </c>
      <c r="AR326">
        <v>21</v>
      </c>
      <c r="AS326" s="6">
        <f t="shared" si="174"/>
        <v>1.3008130081300813E-2</v>
      </c>
      <c r="AT326" s="6">
        <f t="shared" si="175"/>
        <v>2.113821138211382E-2</v>
      </c>
      <c r="AU326" s="6">
        <f t="shared" si="176"/>
        <v>3.4146341463414637E-2</v>
      </c>
      <c r="AV326">
        <f t="shared" si="177"/>
        <v>1828</v>
      </c>
      <c r="AW326">
        <f t="shared" si="178"/>
        <v>48</v>
      </c>
      <c r="AX326">
        <f t="shared" si="179"/>
        <v>67</v>
      </c>
      <c r="AY326">
        <f t="shared" si="180"/>
        <v>93</v>
      </c>
      <c r="AZ326" s="6">
        <f t="shared" si="181"/>
        <v>2.6258205689277898E-2</v>
      </c>
      <c r="BA326" s="6">
        <f t="shared" si="182"/>
        <v>3.665207877461707E-2</v>
      </c>
      <c r="BB326" s="6">
        <f t="shared" si="183"/>
        <v>5.0875273522975932E-2</v>
      </c>
      <c r="BC326">
        <v>3378</v>
      </c>
      <c r="BD326">
        <v>551</v>
      </c>
      <c r="BE326">
        <v>53</v>
      </c>
      <c r="BF326" s="6">
        <f t="shared" si="184"/>
        <v>9.6188747731397461E-2</v>
      </c>
      <c r="BG326">
        <v>180</v>
      </c>
      <c r="BH326" s="6">
        <f t="shared" si="185"/>
        <v>0.32667876588021777</v>
      </c>
      <c r="BI326">
        <v>233</v>
      </c>
      <c r="BJ326" s="6">
        <f t="shared" si="186"/>
        <v>0.42286751361161523</v>
      </c>
      <c r="BK326">
        <v>264</v>
      </c>
      <c r="BL326">
        <v>52</v>
      </c>
      <c r="BM326" s="6">
        <f t="shared" si="187"/>
        <v>0.19696969696969696</v>
      </c>
      <c r="BN326">
        <v>75</v>
      </c>
      <c r="BO326" s="6">
        <f t="shared" si="188"/>
        <v>0.28409090909090912</v>
      </c>
      <c r="BP326">
        <v>113</v>
      </c>
      <c r="BQ326" s="6">
        <f t="shared" si="189"/>
        <v>0.42803030303030304</v>
      </c>
      <c r="BR326">
        <v>2327</v>
      </c>
      <c r="BS326">
        <v>3302</v>
      </c>
      <c r="BT326">
        <v>986</v>
      </c>
      <c r="BU326">
        <v>61</v>
      </c>
      <c r="BV326">
        <v>227</v>
      </c>
      <c r="BW326" s="67">
        <f t="shared" si="190"/>
        <v>0.2920892494929006</v>
      </c>
      <c r="BX326">
        <v>3585</v>
      </c>
      <c r="BY326">
        <v>2092</v>
      </c>
      <c r="BZ326" s="6">
        <f t="shared" si="191"/>
        <v>0.58354253835425385</v>
      </c>
      <c r="CA326">
        <v>2373</v>
      </c>
      <c r="CB326">
        <v>2251</v>
      </c>
      <c r="CC326" s="6">
        <f t="shared" si="192"/>
        <v>0.94858828487147073</v>
      </c>
    </row>
    <row r="327" spans="1:81" x14ac:dyDescent="0.3">
      <c r="A327" t="s">
        <v>735</v>
      </c>
      <c r="B327" t="s">
        <v>762</v>
      </c>
      <c r="C327" t="s">
        <v>763</v>
      </c>
      <c r="D327" s="50">
        <v>9900291</v>
      </c>
      <c r="E327" t="s">
        <v>1063</v>
      </c>
      <c r="F327">
        <v>761</v>
      </c>
      <c r="G327">
        <v>422</v>
      </c>
      <c r="H327" s="6">
        <f t="shared" si="161"/>
        <v>0.55453350854139294</v>
      </c>
      <c r="I327">
        <v>41</v>
      </c>
      <c r="J327">
        <v>28</v>
      </c>
      <c r="K327">
        <v>90</v>
      </c>
      <c r="L327">
        <v>36</v>
      </c>
      <c r="M327">
        <v>0</v>
      </c>
      <c r="N327">
        <v>0</v>
      </c>
      <c r="O327">
        <v>0</v>
      </c>
      <c r="P327">
        <v>0</v>
      </c>
      <c r="Q327" s="6" t="str">
        <f t="shared" si="162"/>
        <v>NA</v>
      </c>
      <c r="R327" s="6" t="str">
        <f t="shared" si="163"/>
        <v>NA</v>
      </c>
      <c r="S327" s="6" t="str">
        <f t="shared" si="164"/>
        <v>NA</v>
      </c>
      <c r="T327">
        <v>555</v>
      </c>
      <c r="U327">
        <v>49</v>
      </c>
      <c r="V327">
        <v>66</v>
      </c>
      <c r="W327">
        <v>91</v>
      </c>
      <c r="X327" s="6">
        <f t="shared" si="165"/>
        <v>8.8288288288288289E-2</v>
      </c>
      <c r="Y327" s="6">
        <f t="shared" si="166"/>
        <v>0.11891891891891893</v>
      </c>
      <c r="Z327" s="6">
        <f t="shared" si="167"/>
        <v>0.16396396396396395</v>
      </c>
      <c r="AA327">
        <v>250</v>
      </c>
      <c r="AB327">
        <v>8</v>
      </c>
      <c r="AC327">
        <v>12</v>
      </c>
      <c r="AD327">
        <v>25</v>
      </c>
      <c r="AE327" s="6">
        <f t="shared" si="168"/>
        <v>3.2000000000000001E-2</v>
      </c>
      <c r="AF327" s="6">
        <f t="shared" si="169"/>
        <v>4.8000000000000001E-2</v>
      </c>
      <c r="AG327" s="6">
        <f t="shared" si="170"/>
        <v>0.1</v>
      </c>
      <c r="AH327">
        <v>99</v>
      </c>
      <c r="AI327">
        <v>12</v>
      </c>
      <c r="AJ327">
        <v>14</v>
      </c>
      <c r="AK327">
        <v>16</v>
      </c>
      <c r="AL327" s="6">
        <f t="shared" si="171"/>
        <v>0.12121212121212122</v>
      </c>
      <c r="AM327" s="6">
        <f t="shared" si="172"/>
        <v>0.14141414141414141</v>
      </c>
      <c r="AN327" s="6">
        <f t="shared" si="173"/>
        <v>0.16161616161616163</v>
      </c>
      <c r="AO327">
        <v>879</v>
      </c>
      <c r="AP327">
        <v>18</v>
      </c>
      <c r="AQ327">
        <v>44</v>
      </c>
      <c r="AR327">
        <v>63</v>
      </c>
      <c r="AS327" s="6">
        <f t="shared" si="174"/>
        <v>2.0477815699658702E-2</v>
      </c>
      <c r="AT327" s="6">
        <f t="shared" si="175"/>
        <v>5.0056882821387941E-2</v>
      </c>
      <c r="AU327" s="6">
        <f t="shared" si="176"/>
        <v>7.1672354948805458E-2</v>
      </c>
      <c r="AV327">
        <f t="shared" si="177"/>
        <v>1783</v>
      </c>
      <c r="AW327">
        <f t="shared" si="178"/>
        <v>87</v>
      </c>
      <c r="AX327">
        <f t="shared" si="179"/>
        <v>136</v>
      </c>
      <c r="AY327">
        <f t="shared" si="180"/>
        <v>195</v>
      </c>
      <c r="AZ327" s="6">
        <f t="shared" si="181"/>
        <v>4.8794167134043748E-2</v>
      </c>
      <c r="BA327" s="6">
        <f t="shared" si="182"/>
        <v>7.6275939427930456E-2</v>
      </c>
      <c r="BB327" s="6">
        <f t="shared" si="183"/>
        <v>0.10936623667975323</v>
      </c>
      <c r="BC327">
        <v>1692</v>
      </c>
      <c r="BD327">
        <v>423</v>
      </c>
      <c r="BE327">
        <v>78</v>
      </c>
      <c r="BF327" s="6">
        <f t="shared" si="184"/>
        <v>0.18439716312056736</v>
      </c>
      <c r="BG327">
        <v>115</v>
      </c>
      <c r="BH327" s="6">
        <f t="shared" si="185"/>
        <v>0.27186761229314421</v>
      </c>
      <c r="BI327">
        <v>165</v>
      </c>
      <c r="BJ327" s="6">
        <f t="shared" si="186"/>
        <v>0.39007092198581561</v>
      </c>
      <c r="BK327">
        <v>377</v>
      </c>
      <c r="BL327">
        <v>109</v>
      </c>
      <c r="BM327" s="6">
        <f t="shared" si="187"/>
        <v>0.28912466843501328</v>
      </c>
      <c r="BN327">
        <v>79</v>
      </c>
      <c r="BO327" s="6">
        <f t="shared" si="188"/>
        <v>0.20954907161803712</v>
      </c>
      <c r="BP327">
        <v>175</v>
      </c>
      <c r="BQ327" s="6">
        <f t="shared" si="189"/>
        <v>0.46419098143236076</v>
      </c>
      <c r="BR327">
        <v>1192</v>
      </c>
      <c r="BS327">
        <v>2094</v>
      </c>
      <c r="BT327">
        <v>105</v>
      </c>
      <c r="BU327">
        <v>50</v>
      </c>
      <c r="BV327">
        <v>29</v>
      </c>
      <c r="BW327" s="67">
        <f t="shared" si="190"/>
        <v>0.75238095238095237</v>
      </c>
      <c r="BX327">
        <v>1848</v>
      </c>
      <c r="BY327">
        <v>1347</v>
      </c>
      <c r="BZ327" s="6">
        <f t="shared" si="191"/>
        <v>0.72889610389610393</v>
      </c>
      <c r="CA327">
        <v>992</v>
      </c>
      <c r="CB327">
        <v>959</v>
      </c>
      <c r="CC327" s="6">
        <f t="shared" si="192"/>
        <v>0.96673387096774188</v>
      </c>
    </row>
    <row r="328" spans="1:81" x14ac:dyDescent="0.3">
      <c r="A328" t="s">
        <v>735</v>
      </c>
      <c r="B328" t="s">
        <v>764</v>
      </c>
      <c r="C328" t="s">
        <v>765</v>
      </c>
      <c r="D328" s="50">
        <v>1478372</v>
      </c>
      <c r="E328" t="s">
        <v>1064</v>
      </c>
      <c r="F328">
        <v>107</v>
      </c>
      <c r="G328">
        <v>107</v>
      </c>
      <c r="H328" s="6">
        <f t="shared" si="161"/>
        <v>1</v>
      </c>
      <c r="I328">
        <v>87</v>
      </c>
      <c r="J328">
        <v>29</v>
      </c>
      <c r="K328">
        <v>119</v>
      </c>
      <c r="L328">
        <v>41</v>
      </c>
      <c r="M328">
        <v>0</v>
      </c>
      <c r="N328">
        <v>0</v>
      </c>
      <c r="O328">
        <v>0</v>
      </c>
      <c r="P328">
        <v>0</v>
      </c>
      <c r="Q328" s="6" t="str">
        <f t="shared" si="162"/>
        <v>NA</v>
      </c>
      <c r="R328" s="6" t="str">
        <f t="shared" si="163"/>
        <v>NA</v>
      </c>
      <c r="S328" s="6" t="str">
        <f t="shared" si="164"/>
        <v>NA</v>
      </c>
      <c r="T328">
        <v>67</v>
      </c>
      <c r="U328">
        <v>9</v>
      </c>
      <c r="V328">
        <v>10</v>
      </c>
      <c r="W328">
        <v>12</v>
      </c>
      <c r="X328" s="6">
        <f t="shared" si="165"/>
        <v>0.13432835820895522</v>
      </c>
      <c r="Y328" s="6">
        <f t="shared" si="166"/>
        <v>0.14925373134328357</v>
      </c>
      <c r="Z328" s="6">
        <f t="shared" si="167"/>
        <v>0.17910447761194029</v>
      </c>
      <c r="AA328">
        <v>18</v>
      </c>
      <c r="AB328">
        <v>4</v>
      </c>
      <c r="AC328">
        <v>4</v>
      </c>
      <c r="AD328">
        <v>5</v>
      </c>
      <c r="AE328" s="6">
        <f t="shared" si="168"/>
        <v>0.22222222222222221</v>
      </c>
      <c r="AF328" s="6">
        <f t="shared" si="169"/>
        <v>0.22222222222222221</v>
      </c>
      <c r="AG328" s="6">
        <f t="shared" si="170"/>
        <v>0.27777777777777779</v>
      </c>
      <c r="AH328">
        <v>0</v>
      </c>
      <c r="AI328">
        <v>0</v>
      </c>
      <c r="AJ328">
        <v>0</v>
      </c>
      <c r="AK328">
        <v>0</v>
      </c>
      <c r="AL328" s="6" t="str">
        <f t="shared" si="171"/>
        <v>NA</v>
      </c>
      <c r="AM328" s="6" t="str">
        <f t="shared" si="172"/>
        <v>NA</v>
      </c>
      <c r="AN328" s="6" t="str">
        <f t="shared" si="173"/>
        <v>NA</v>
      </c>
      <c r="AO328">
        <v>250</v>
      </c>
      <c r="AP328">
        <v>6</v>
      </c>
      <c r="AQ328">
        <v>21</v>
      </c>
      <c r="AR328">
        <v>30</v>
      </c>
      <c r="AS328" s="6">
        <f t="shared" si="174"/>
        <v>2.4E-2</v>
      </c>
      <c r="AT328" s="6">
        <f t="shared" si="175"/>
        <v>8.4000000000000005E-2</v>
      </c>
      <c r="AU328" s="6">
        <f t="shared" si="176"/>
        <v>0.12</v>
      </c>
      <c r="AV328">
        <f t="shared" si="177"/>
        <v>335</v>
      </c>
      <c r="AW328">
        <f t="shared" si="178"/>
        <v>19</v>
      </c>
      <c r="AX328">
        <f t="shared" si="179"/>
        <v>35</v>
      </c>
      <c r="AY328">
        <f t="shared" si="180"/>
        <v>47</v>
      </c>
      <c r="AZ328" s="6">
        <f t="shared" si="181"/>
        <v>5.6716417910447764E-2</v>
      </c>
      <c r="BA328" s="6">
        <f t="shared" si="182"/>
        <v>0.1044776119402985</v>
      </c>
      <c r="BB328" s="6">
        <f t="shared" si="183"/>
        <v>0.14029850746268657</v>
      </c>
      <c r="BC328">
        <v>376</v>
      </c>
      <c r="BD328">
        <v>51</v>
      </c>
      <c r="BE328">
        <v>9</v>
      </c>
      <c r="BF328" s="6">
        <f t="shared" si="184"/>
        <v>0.17647058823529413</v>
      </c>
      <c r="BG328">
        <v>20</v>
      </c>
      <c r="BH328" s="6">
        <f t="shared" si="185"/>
        <v>0.39215686274509803</v>
      </c>
      <c r="BI328">
        <v>29</v>
      </c>
      <c r="BJ328" s="6">
        <f t="shared" si="186"/>
        <v>0.56862745098039214</v>
      </c>
      <c r="BK328">
        <v>56</v>
      </c>
      <c r="BL328">
        <v>13</v>
      </c>
      <c r="BM328" s="6">
        <f t="shared" si="187"/>
        <v>0.23214285714285715</v>
      </c>
      <c r="BN328">
        <v>11</v>
      </c>
      <c r="BO328" s="6">
        <f t="shared" si="188"/>
        <v>0.19642857142857142</v>
      </c>
      <c r="BP328">
        <v>24</v>
      </c>
      <c r="BQ328" s="6">
        <f t="shared" si="189"/>
        <v>0.42857142857142855</v>
      </c>
      <c r="BR328">
        <v>225</v>
      </c>
      <c r="BS328">
        <v>509</v>
      </c>
      <c r="BT328">
        <v>0</v>
      </c>
      <c r="BU328">
        <v>0</v>
      </c>
      <c r="BV328">
        <v>0</v>
      </c>
      <c r="BW328" s="67" t="str">
        <f t="shared" si="190"/>
        <v>NA</v>
      </c>
      <c r="BX328">
        <v>490</v>
      </c>
      <c r="BY328">
        <v>255</v>
      </c>
      <c r="BZ328" s="6">
        <f t="shared" si="191"/>
        <v>0.52040816326530615</v>
      </c>
      <c r="CA328">
        <v>234</v>
      </c>
      <c r="CB328">
        <v>224</v>
      </c>
      <c r="CC328" s="6">
        <f t="shared" si="192"/>
        <v>0.95726495726495731</v>
      </c>
    </row>
    <row r="329" spans="1:81" x14ac:dyDescent="0.3">
      <c r="A329" t="s">
        <v>735</v>
      </c>
      <c r="B329" t="s">
        <v>766</v>
      </c>
      <c r="C329" t="s">
        <v>767</v>
      </c>
      <c r="D329" s="50">
        <v>2261076</v>
      </c>
      <c r="E329" t="s">
        <v>1064</v>
      </c>
      <c r="F329">
        <v>309</v>
      </c>
      <c r="G329">
        <v>304</v>
      </c>
      <c r="H329" s="6">
        <f t="shared" si="161"/>
        <v>0.98381877022653719</v>
      </c>
      <c r="I329">
        <v>55</v>
      </c>
      <c r="J329">
        <v>34</v>
      </c>
      <c r="K329">
        <v>75</v>
      </c>
      <c r="L329">
        <v>41</v>
      </c>
      <c r="M329">
        <v>23</v>
      </c>
      <c r="N329">
        <v>5</v>
      </c>
      <c r="O329">
        <v>6</v>
      </c>
      <c r="P329">
        <v>7</v>
      </c>
      <c r="Q329" s="6">
        <f t="shared" si="162"/>
        <v>0.21739130434782608</v>
      </c>
      <c r="R329" s="6">
        <f t="shared" si="163"/>
        <v>0.2608695652173913</v>
      </c>
      <c r="S329" s="6">
        <f t="shared" si="164"/>
        <v>0.30434782608695654</v>
      </c>
      <c r="T329">
        <v>319</v>
      </c>
      <c r="U329">
        <v>54</v>
      </c>
      <c r="V329">
        <v>70</v>
      </c>
      <c r="W329">
        <v>98</v>
      </c>
      <c r="X329" s="6">
        <f t="shared" si="165"/>
        <v>0.16927899686520376</v>
      </c>
      <c r="Y329" s="6">
        <f t="shared" si="166"/>
        <v>0.21943573667711599</v>
      </c>
      <c r="Z329" s="6">
        <f t="shared" si="167"/>
        <v>0.30721003134796238</v>
      </c>
      <c r="AA329">
        <v>149</v>
      </c>
      <c r="AB329">
        <v>9</v>
      </c>
      <c r="AC329">
        <v>17</v>
      </c>
      <c r="AD329">
        <v>27</v>
      </c>
      <c r="AE329" s="6">
        <f t="shared" si="168"/>
        <v>6.0402684563758392E-2</v>
      </c>
      <c r="AF329" s="6">
        <f t="shared" si="169"/>
        <v>0.11409395973154363</v>
      </c>
      <c r="AG329" s="6">
        <f t="shared" si="170"/>
        <v>0.18120805369127516</v>
      </c>
      <c r="AH329">
        <v>0</v>
      </c>
      <c r="AI329">
        <v>0</v>
      </c>
      <c r="AJ329">
        <v>0</v>
      </c>
      <c r="AK329">
        <v>0</v>
      </c>
      <c r="AL329" s="6" t="str">
        <f t="shared" si="171"/>
        <v>NA</v>
      </c>
      <c r="AM329" s="6" t="str">
        <f t="shared" si="172"/>
        <v>NA</v>
      </c>
      <c r="AN329" s="6" t="str">
        <f t="shared" si="173"/>
        <v>NA</v>
      </c>
      <c r="AO329">
        <v>315</v>
      </c>
      <c r="AP329">
        <v>28</v>
      </c>
      <c r="AQ329">
        <v>50</v>
      </c>
      <c r="AR329">
        <v>64</v>
      </c>
      <c r="AS329" s="6">
        <f t="shared" si="174"/>
        <v>8.8888888888888892E-2</v>
      </c>
      <c r="AT329" s="6">
        <f t="shared" si="175"/>
        <v>0.15873015873015872</v>
      </c>
      <c r="AU329" s="6">
        <f t="shared" si="176"/>
        <v>0.20317460317460317</v>
      </c>
      <c r="AV329">
        <f t="shared" si="177"/>
        <v>806</v>
      </c>
      <c r="AW329">
        <f t="shared" si="178"/>
        <v>96</v>
      </c>
      <c r="AX329">
        <f t="shared" si="179"/>
        <v>143</v>
      </c>
      <c r="AY329">
        <f t="shared" si="180"/>
        <v>196</v>
      </c>
      <c r="AZ329" s="6">
        <f t="shared" si="181"/>
        <v>0.11910669975186104</v>
      </c>
      <c r="BA329" s="6">
        <f t="shared" si="182"/>
        <v>0.17741935483870969</v>
      </c>
      <c r="BB329" s="6">
        <f t="shared" si="183"/>
        <v>0.24317617866004962</v>
      </c>
      <c r="BC329">
        <v>1553</v>
      </c>
      <c r="BD329">
        <v>108</v>
      </c>
      <c r="BE329">
        <v>17</v>
      </c>
      <c r="BF329" s="6">
        <f t="shared" si="184"/>
        <v>0.15740740740740741</v>
      </c>
      <c r="BG329">
        <v>24</v>
      </c>
      <c r="BH329" s="6">
        <f t="shared" si="185"/>
        <v>0.22222222222222221</v>
      </c>
      <c r="BI329">
        <v>32</v>
      </c>
      <c r="BJ329" s="6">
        <f t="shared" si="186"/>
        <v>0.29629629629629628</v>
      </c>
      <c r="BK329">
        <v>192</v>
      </c>
      <c r="BL329">
        <v>16</v>
      </c>
      <c r="BM329" s="6">
        <f t="shared" si="187"/>
        <v>8.3333333333333329E-2</v>
      </c>
      <c r="BN329">
        <v>25</v>
      </c>
      <c r="BO329" s="6">
        <f t="shared" si="188"/>
        <v>0.13020833333333334</v>
      </c>
      <c r="BP329">
        <v>38</v>
      </c>
      <c r="BQ329" s="6">
        <f t="shared" si="189"/>
        <v>0.19791666666666666</v>
      </c>
      <c r="BR329">
        <v>1005</v>
      </c>
      <c r="BS329">
        <v>1238</v>
      </c>
      <c r="BT329">
        <v>5</v>
      </c>
      <c r="BU329">
        <v>1</v>
      </c>
      <c r="BV329">
        <v>3</v>
      </c>
      <c r="BW329" s="67">
        <f t="shared" si="190"/>
        <v>0.8</v>
      </c>
      <c r="BX329">
        <v>1420</v>
      </c>
      <c r="BY329">
        <v>684</v>
      </c>
      <c r="BZ329" s="6">
        <f t="shared" si="191"/>
        <v>0.48169014084507045</v>
      </c>
      <c r="CA329">
        <v>423</v>
      </c>
      <c r="CB329">
        <v>393</v>
      </c>
      <c r="CC329" s="6">
        <f t="shared" si="192"/>
        <v>0.92907801418439717</v>
      </c>
    </row>
    <row r="330" spans="1:81" x14ac:dyDescent="0.3">
      <c r="A330" t="s">
        <v>768</v>
      </c>
      <c r="B330" t="s">
        <v>769</v>
      </c>
      <c r="C330" t="s">
        <v>770</v>
      </c>
      <c r="D330" s="50">
        <v>13407969</v>
      </c>
      <c r="E330" t="s">
        <v>1064</v>
      </c>
      <c r="F330">
        <v>457</v>
      </c>
      <c r="G330">
        <v>457</v>
      </c>
      <c r="H330" s="6">
        <f t="shared" si="161"/>
        <v>1</v>
      </c>
      <c r="I330">
        <v>109</v>
      </c>
      <c r="J330">
        <v>35</v>
      </c>
      <c r="K330">
        <v>195</v>
      </c>
      <c r="L330">
        <v>70</v>
      </c>
      <c r="M330">
        <v>178</v>
      </c>
      <c r="N330">
        <v>14</v>
      </c>
      <c r="O330">
        <v>27</v>
      </c>
      <c r="P330">
        <v>32</v>
      </c>
      <c r="Q330" s="6">
        <f t="shared" si="162"/>
        <v>7.8651685393258425E-2</v>
      </c>
      <c r="R330" s="6">
        <f t="shared" si="163"/>
        <v>0.15168539325842698</v>
      </c>
      <c r="S330" s="6">
        <f t="shared" si="164"/>
        <v>0.1797752808988764</v>
      </c>
      <c r="T330">
        <v>169</v>
      </c>
      <c r="U330">
        <v>25</v>
      </c>
      <c r="V330">
        <v>37</v>
      </c>
      <c r="W330">
        <v>51</v>
      </c>
      <c r="X330" s="6">
        <f t="shared" si="165"/>
        <v>0.14792899408284024</v>
      </c>
      <c r="Y330" s="6">
        <f t="shared" si="166"/>
        <v>0.21893491124260356</v>
      </c>
      <c r="Z330" s="6">
        <f t="shared" si="167"/>
        <v>0.30177514792899407</v>
      </c>
      <c r="AA330">
        <v>393</v>
      </c>
      <c r="AB330">
        <v>49</v>
      </c>
      <c r="AC330">
        <v>71</v>
      </c>
      <c r="AD330">
        <v>93</v>
      </c>
      <c r="AE330" s="6">
        <f t="shared" si="168"/>
        <v>0.12468193384223919</v>
      </c>
      <c r="AF330" s="6">
        <f t="shared" si="169"/>
        <v>0.1806615776081425</v>
      </c>
      <c r="AG330" s="6">
        <f t="shared" si="170"/>
        <v>0.23664122137404581</v>
      </c>
      <c r="AH330">
        <v>2</v>
      </c>
      <c r="AI330">
        <v>0</v>
      </c>
      <c r="AJ330">
        <v>0</v>
      </c>
      <c r="AK330">
        <v>1</v>
      </c>
      <c r="AL330" s="6">
        <f t="shared" si="171"/>
        <v>0</v>
      </c>
      <c r="AM330" s="6">
        <f t="shared" si="172"/>
        <v>0</v>
      </c>
      <c r="AN330" s="6">
        <f t="shared" si="173"/>
        <v>0.5</v>
      </c>
      <c r="AO330">
        <v>218</v>
      </c>
      <c r="AP330">
        <v>10</v>
      </c>
      <c r="AQ330">
        <v>12</v>
      </c>
      <c r="AR330">
        <v>13</v>
      </c>
      <c r="AS330" s="6">
        <f t="shared" si="174"/>
        <v>4.5871559633027525E-2</v>
      </c>
      <c r="AT330" s="6">
        <f t="shared" si="175"/>
        <v>5.5045871559633031E-2</v>
      </c>
      <c r="AU330" s="6">
        <f t="shared" si="176"/>
        <v>5.9633027522935783E-2</v>
      </c>
      <c r="AV330">
        <f t="shared" si="177"/>
        <v>960</v>
      </c>
      <c r="AW330">
        <f t="shared" si="178"/>
        <v>98</v>
      </c>
      <c r="AX330">
        <f t="shared" si="179"/>
        <v>147</v>
      </c>
      <c r="AY330">
        <f t="shared" si="180"/>
        <v>190</v>
      </c>
      <c r="AZ330" s="6">
        <f t="shared" si="181"/>
        <v>0.10208333333333333</v>
      </c>
      <c r="BA330" s="6">
        <f t="shared" si="182"/>
        <v>0.15312500000000001</v>
      </c>
      <c r="BB330" s="6">
        <f t="shared" si="183"/>
        <v>0.19791666666666666</v>
      </c>
      <c r="BC330">
        <v>1334</v>
      </c>
      <c r="BD330">
        <v>713</v>
      </c>
      <c r="BE330">
        <v>68</v>
      </c>
      <c r="BF330" s="6">
        <f t="shared" si="184"/>
        <v>9.5371669004207571E-2</v>
      </c>
      <c r="BG330">
        <v>112</v>
      </c>
      <c r="BH330" s="6">
        <f t="shared" si="185"/>
        <v>0.15708274894810659</v>
      </c>
      <c r="BI330">
        <v>168</v>
      </c>
      <c r="BJ330" s="6">
        <f t="shared" si="186"/>
        <v>0.23562412342215988</v>
      </c>
      <c r="BK330">
        <v>594</v>
      </c>
      <c r="BL330">
        <v>65</v>
      </c>
      <c r="BM330" s="6">
        <f t="shared" si="187"/>
        <v>0.10942760942760943</v>
      </c>
      <c r="BN330">
        <v>160</v>
      </c>
      <c r="BO330" s="6">
        <f t="shared" si="188"/>
        <v>0.26936026936026936</v>
      </c>
      <c r="BP330">
        <v>217</v>
      </c>
      <c r="BQ330" s="6">
        <f t="shared" si="189"/>
        <v>0.36531986531986532</v>
      </c>
      <c r="BR330">
        <v>700</v>
      </c>
      <c r="BS330">
        <v>1664</v>
      </c>
      <c r="BT330">
        <v>888</v>
      </c>
      <c r="BU330">
        <v>152</v>
      </c>
      <c r="BV330">
        <v>283</v>
      </c>
      <c r="BW330" s="67">
        <f t="shared" si="190"/>
        <v>0.48986486486486486</v>
      </c>
      <c r="BX330">
        <v>1495</v>
      </c>
      <c r="BY330">
        <v>763</v>
      </c>
      <c r="BZ330" s="6">
        <f t="shared" si="191"/>
        <v>0.51036789297658858</v>
      </c>
      <c r="CA330">
        <v>1437</v>
      </c>
      <c r="CB330">
        <v>1395</v>
      </c>
      <c r="CC330" s="6">
        <f t="shared" si="192"/>
        <v>0.97077244258872653</v>
      </c>
    </row>
    <row r="331" spans="1:81" x14ac:dyDescent="0.3">
      <c r="A331" t="s">
        <v>768</v>
      </c>
      <c r="B331" t="s">
        <v>1026</v>
      </c>
      <c r="C331" t="s">
        <v>772</v>
      </c>
      <c r="D331" s="50">
        <v>5275620</v>
      </c>
      <c r="E331" t="s">
        <v>1064</v>
      </c>
      <c r="F331">
        <v>315</v>
      </c>
      <c r="G331">
        <v>310</v>
      </c>
      <c r="H331" s="6">
        <f t="shared" si="161"/>
        <v>0.98412698412698407</v>
      </c>
      <c r="I331">
        <v>202</v>
      </c>
      <c r="J331">
        <v>71</v>
      </c>
      <c r="K331">
        <v>200</v>
      </c>
      <c r="L331">
        <v>75</v>
      </c>
      <c r="M331">
        <v>156</v>
      </c>
      <c r="N331">
        <v>4</v>
      </c>
      <c r="O331">
        <v>9</v>
      </c>
      <c r="P331">
        <v>18</v>
      </c>
      <c r="Q331" s="6">
        <f t="shared" si="162"/>
        <v>2.564102564102564E-2</v>
      </c>
      <c r="R331" s="6">
        <f t="shared" si="163"/>
        <v>5.7692307692307696E-2</v>
      </c>
      <c r="S331" s="6">
        <f t="shared" si="164"/>
        <v>0.11538461538461539</v>
      </c>
      <c r="T331">
        <v>157</v>
      </c>
      <c r="U331">
        <v>19</v>
      </c>
      <c r="V331">
        <v>28</v>
      </c>
      <c r="W331">
        <v>56</v>
      </c>
      <c r="X331" s="6">
        <f t="shared" si="165"/>
        <v>0.12101910828025478</v>
      </c>
      <c r="Y331" s="6">
        <f t="shared" si="166"/>
        <v>0.17834394904458598</v>
      </c>
      <c r="Z331" s="6">
        <f t="shared" si="167"/>
        <v>0.35668789808917195</v>
      </c>
      <c r="AA331">
        <v>226</v>
      </c>
      <c r="AB331">
        <v>17</v>
      </c>
      <c r="AC331">
        <v>21</v>
      </c>
      <c r="AD331">
        <v>42</v>
      </c>
      <c r="AE331" s="6">
        <f t="shared" si="168"/>
        <v>7.5221238938053103E-2</v>
      </c>
      <c r="AF331" s="6">
        <f t="shared" si="169"/>
        <v>9.2920353982300891E-2</v>
      </c>
      <c r="AG331" s="6">
        <f t="shared" si="170"/>
        <v>0.18584070796460178</v>
      </c>
      <c r="AH331">
        <v>15</v>
      </c>
      <c r="AI331">
        <v>1</v>
      </c>
      <c r="AJ331">
        <v>3</v>
      </c>
      <c r="AK331">
        <v>6</v>
      </c>
      <c r="AL331" s="6">
        <f t="shared" si="171"/>
        <v>6.6666666666666666E-2</v>
      </c>
      <c r="AM331" s="6">
        <f t="shared" si="172"/>
        <v>0.2</v>
      </c>
      <c r="AN331" s="6">
        <f t="shared" si="173"/>
        <v>0.4</v>
      </c>
      <c r="AO331">
        <v>204</v>
      </c>
      <c r="AP331">
        <v>8</v>
      </c>
      <c r="AQ331">
        <v>13</v>
      </c>
      <c r="AR331">
        <v>26</v>
      </c>
      <c r="AS331" s="6">
        <f t="shared" si="174"/>
        <v>3.9215686274509803E-2</v>
      </c>
      <c r="AT331" s="6">
        <f t="shared" si="175"/>
        <v>6.3725490196078427E-2</v>
      </c>
      <c r="AU331" s="6">
        <f t="shared" si="176"/>
        <v>0.12745098039215685</v>
      </c>
      <c r="AV331">
        <f t="shared" si="177"/>
        <v>758</v>
      </c>
      <c r="AW331">
        <f t="shared" si="178"/>
        <v>49</v>
      </c>
      <c r="AX331">
        <f t="shared" si="179"/>
        <v>74</v>
      </c>
      <c r="AY331">
        <f t="shared" si="180"/>
        <v>148</v>
      </c>
      <c r="AZ331" s="6">
        <f t="shared" si="181"/>
        <v>6.464379947229551E-2</v>
      </c>
      <c r="BA331" s="6">
        <f t="shared" si="182"/>
        <v>9.7625329815303433E-2</v>
      </c>
      <c r="BB331" s="6">
        <f t="shared" si="183"/>
        <v>0.19525065963060687</v>
      </c>
      <c r="BC331">
        <v>764</v>
      </c>
      <c r="BD331">
        <v>286</v>
      </c>
      <c r="BE331">
        <v>17</v>
      </c>
      <c r="BF331" s="6">
        <f t="shared" si="184"/>
        <v>5.944055944055944E-2</v>
      </c>
      <c r="BG331">
        <v>19</v>
      </c>
      <c r="BH331" s="6">
        <f t="shared" si="185"/>
        <v>6.6433566433566432E-2</v>
      </c>
      <c r="BI331">
        <v>35</v>
      </c>
      <c r="BJ331" s="6">
        <f t="shared" si="186"/>
        <v>0.12237762237762238</v>
      </c>
      <c r="BK331">
        <v>153</v>
      </c>
      <c r="BL331">
        <v>31</v>
      </c>
      <c r="BM331" s="6">
        <f t="shared" si="187"/>
        <v>0.20261437908496732</v>
      </c>
      <c r="BN331">
        <v>12</v>
      </c>
      <c r="BO331" s="6">
        <f t="shared" si="188"/>
        <v>7.8431372549019607E-2</v>
      </c>
      <c r="BP331">
        <v>40</v>
      </c>
      <c r="BQ331" s="6">
        <f t="shared" si="189"/>
        <v>0.26143790849673204</v>
      </c>
      <c r="BR331">
        <v>442</v>
      </c>
      <c r="BS331">
        <v>712</v>
      </c>
      <c r="BT331">
        <v>369</v>
      </c>
      <c r="BU331">
        <v>70</v>
      </c>
      <c r="BV331">
        <v>172</v>
      </c>
      <c r="BW331" s="67">
        <f t="shared" si="190"/>
        <v>0.65582655826558267</v>
      </c>
      <c r="BX331">
        <v>639</v>
      </c>
      <c r="BY331">
        <v>425</v>
      </c>
      <c r="BZ331" s="6">
        <f t="shared" si="191"/>
        <v>0.66510172143974966</v>
      </c>
      <c r="CA331">
        <v>544</v>
      </c>
      <c r="CB331">
        <v>520</v>
      </c>
      <c r="CC331" s="6">
        <f t="shared" si="192"/>
        <v>0.95588235294117652</v>
      </c>
    </row>
    <row r="332" spans="1:81" x14ac:dyDescent="0.3">
      <c r="A332" t="s">
        <v>773</v>
      </c>
      <c r="B332" t="s">
        <v>774</v>
      </c>
      <c r="C332" t="s">
        <v>775</v>
      </c>
      <c r="D332" s="50">
        <v>7160233</v>
      </c>
      <c r="E332" t="s">
        <v>1064</v>
      </c>
      <c r="F332">
        <v>827</v>
      </c>
      <c r="G332">
        <v>727</v>
      </c>
      <c r="H332" s="6">
        <f t="shared" si="161"/>
        <v>0.87908101571946795</v>
      </c>
      <c r="I332">
        <v>98</v>
      </c>
      <c r="J332">
        <v>57</v>
      </c>
      <c r="K332">
        <v>124</v>
      </c>
      <c r="L332">
        <v>68</v>
      </c>
      <c r="M332">
        <v>75</v>
      </c>
      <c r="N332">
        <v>14</v>
      </c>
      <c r="O332">
        <v>23</v>
      </c>
      <c r="P332">
        <v>35</v>
      </c>
      <c r="Q332" s="6">
        <f t="shared" si="162"/>
        <v>0.18666666666666668</v>
      </c>
      <c r="R332" s="6">
        <f t="shared" si="163"/>
        <v>0.30666666666666664</v>
      </c>
      <c r="S332" s="6">
        <f t="shared" si="164"/>
        <v>0.46666666666666667</v>
      </c>
      <c r="T332">
        <v>770</v>
      </c>
      <c r="U332">
        <v>116</v>
      </c>
      <c r="V332">
        <v>170</v>
      </c>
      <c r="W332">
        <v>229</v>
      </c>
      <c r="X332" s="6">
        <f t="shared" si="165"/>
        <v>0.15064935064935064</v>
      </c>
      <c r="Y332" s="6">
        <f t="shared" si="166"/>
        <v>0.22077922077922077</v>
      </c>
      <c r="Z332" s="6">
        <f t="shared" si="167"/>
        <v>0.29740259740259739</v>
      </c>
      <c r="AA332">
        <v>119</v>
      </c>
      <c r="AB332">
        <v>24</v>
      </c>
      <c r="AC332">
        <v>31</v>
      </c>
      <c r="AD332">
        <v>40</v>
      </c>
      <c r="AE332" s="6">
        <f t="shared" si="168"/>
        <v>0.20168067226890757</v>
      </c>
      <c r="AF332" s="6">
        <f t="shared" si="169"/>
        <v>0.26050420168067229</v>
      </c>
      <c r="AG332" s="6">
        <f t="shared" si="170"/>
        <v>0.33613445378151263</v>
      </c>
      <c r="AH332">
        <v>0</v>
      </c>
      <c r="AI332">
        <v>0</v>
      </c>
      <c r="AJ332">
        <v>0</v>
      </c>
      <c r="AK332">
        <v>0</v>
      </c>
      <c r="AL332" s="6" t="str">
        <f t="shared" si="171"/>
        <v>NA</v>
      </c>
      <c r="AM332" s="6" t="str">
        <f t="shared" si="172"/>
        <v>NA</v>
      </c>
      <c r="AN332" s="6" t="str">
        <f t="shared" si="173"/>
        <v>NA</v>
      </c>
      <c r="AO332">
        <v>645</v>
      </c>
      <c r="AP332">
        <v>27</v>
      </c>
      <c r="AQ332">
        <v>61</v>
      </c>
      <c r="AR332">
        <v>96</v>
      </c>
      <c r="AS332" s="6">
        <f t="shared" si="174"/>
        <v>4.1860465116279069E-2</v>
      </c>
      <c r="AT332" s="6">
        <f t="shared" si="175"/>
        <v>9.4573643410852712E-2</v>
      </c>
      <c r="AU332" s="6">
        <f t="shared" si="176"/>
        <v>0.14883720930232558</v>
      </c>
      <c r="AV332">
        <f t="shared" si="177"/>
        <v>1609</v>
      </c>
      <c r="AW332">
        <f t="shared" si="178"/>
        <v>181</v>
      </c>
      <c r="AX332">
        <f t="shared" si="179"/>
        <v>285</v>
      </c>
      <c r="AY332">
        <f t="shared" si="180"/>
        <v>400</v>
      </c>
      <c r="AZ332" s="6">
        <f t="shared" si="181"/>
        <v>0.1124922311995028</v>
      </c>
      <c r="BA332" s="6">
        <f t="shared" si="182"/>
        <v>0.17712865133623368</v>
      </c>
      <c r="BB332" s="6">
        <f t="shared" si="183"/>
        <v>0.24860161591050342</v>
      </c>
      <c r="BC332">
        <v>3263</v>
      </c>
      <c r="BD332">
        <v>507</v>
      </c>
      <c r="BE332">
        <v>45</v>
      </c>
      <c r="BF332" s="6">
        <f t="shared" si="184"/>
        <v>8.8757396449704137E-2</v>
      </c>
      <c r="BG332">
        <v>174</v>
      </c>
      <c r="BH332" s="6">
        <f t="shared" si="185"/>
        <v>0.34319526627218933</v>
      </c>
      <c r="BI332">
        <v>210</v>
      </c>
      <c r="BJ332" s="6">
        <f t="shared" si="186"/>
        <v>0.41420118343195267</v>
      </c>
      <c r="BK332">
        <v>211</v>
      </c>
      <c r="BL332">
        <v>36</v>
      </c>
      <c r="BM332" s="6">
        <f t="shared" si="187"/>
        <v>0.17061611374407584</v>
      </c>
      <c r="BN332">
        <v>59</v>
      </c>
      <c r="BO332" s="6">
        <f t="shared" si="188"/>
        <v>0.27962085308056872</v>
      </c>
      <c r="BP332">
        <v>84</v>
      </c>
      <c r="BQ332" s="6">
        <f t="shared" si="189"/>
        <v>0.3981042654028436</v>
      </c>
      <c r="BR332">
        <v>1689</v>
      </c>
      <c r="BS332">
        <v>2084</v>
      </c>
      <c r="BT332">
        <v>578</v>
      </c>
      <c r="BU332">
        <v>111</v>
      </c>
      <c r="BV332">
        <v>113</v>
      </c>
      <c r="BW332" s="67">
        <f t="shared" si="190"/>
        <v>0.38754325259515571</v>
      </c>
      <c r="BX332">
        <v>2976</v>
      </c>
      <c r="BY332">
        <v>1313</v>
      </c>
      <c r="BZ332" s="6">
        <f t="shared" si="191"/>
        <v>0.44119623655913981</v>
      </c>
      <c r="CA332">
        <v>1755</v>
      </c>
      <c r="CB332">
        <v>1677</v>
      </c>
      <c r="CC332" s="6">
        <f t="shared" si="192"/>
        <v>0.9555555555555556</v>
      </c>
    </row>
    <row r="333" spans="1:81" x14ac:dyDescent="0.3">
      <c r="A333" t="s">
        <v>776</v>
      </c>
      <c r="B333" t="s">
        <v>777</v>
      </c>
      <c r="C333" t="s">
        <v>778</v>
      </c>
      <c r="D333" s="50">
        <v>1952972</v>
      </c>
      <c r="E333" t="s">
        <v>1064</v>
      </c>
      <c r="F333">
        <v>294</v>
      </c>
      <c r="G333">
        <v>259</v>
      </c>
      <c r="H333" s="6">
        <f t="shared" si="161"/>
        <v>0.88095238095238093</v>
      </c>
      <c r="I333">
        <v>62</v>
      </c>
      <c r="J333">
        <v>40</v>
      </c>
      <c r="K333">
        <v>70</v>
      </c>
      <c r="L333">
        <v>49</v>
      </c>
      <c r="M333">
        <v>2</v>
      </c>
      <c r="N333">
        <v>0</v>
      </c>
      <c r="O333">
        <v>0</v>
      </c>
      <c r="P333">
        <v>0</v>
      </c>
      <c r="Q333" s="6">
        <f t="shared" si="162"/>
        <v>0</v>
      </c>
      <c r="R333" s="6">
        <f t="shared" si="163"/>
        <v>0</v>
      </c>
      <c r="S333" s="6">
        <f t="shared" si="164"/>
        <v>0</v>
      </c>
      <c r="T333">
        <v>189</v>
      </c>
      <c r="U333">
        <v>13</v>
      </c>
      <c r="V333">
        <v>22</v>
      </c>
      <c r="W333">
        <v>33</v>
      </c>
      <c r="X333" s="6">
        <f t="shared" si="165"/>
        <v>6.8783068783068779E-2</v>
      </c>
      <c r="Y333" s="6">
        <f t="shared" si="166"/>
        <v>0.1164021164021164</v>
      </c>
      <c r="Z333" s="6">
        <f t="shared" si="167"/>
        <v>0.17460317460317459</v>
      </c>
      <c r="AA333">
        <v>131</v>
      </c>
      <c r="AB333">
        <v>7</v>
      </c>
      <c r="AC333">
        <v>16</v>
      </c>
      <c r="AD333">
        <v>28</v>
      </c>
      <c r="AE333" s="6">
        <f t="shared" si="168"/>
        <v>5.3435114503816793E-2</v>
      </c>
      <c r="AF333" s="6">
        <f t="shared" si="169"/>
        <v>0.12213740458015267</v>
      </c>
      <c r="AG333" s="6">
        <f t="shared" si="170"/>
        <v>0.21374045801526717</v>
      </c>
      <c r="AH333">
        <v>29</v>
      </c>
      <c r="AI333">
        <v>3</v>
      </c>
      <c r="AJ333">
        <v>6</v>
      </c>
      <c r="AK333">
        <v>8</v>
      </c>
      <c r="AL333" s="6">
        <f t="shared" si="171"/>
        <v>0.10344827586206896</v>
      </c>
      <c r="AM333" s="6">
        <f t="shared" si="172"/>
        <v>0.20689655172413793</v>
      </c>
      <c r="AN333" s="6">
        <f t="shared" si="173"/>
        <v>0.27586206896551724</v>
      </c>
      <c r="AO333">
        <v>182</v>
      </c>
      <c r="AP333">
        <v>3</v>
      </c>
      <c r="AQ333">
        <v>6</v>
      </c>
      <c r="AR333">
        <v>12</v>
      </c>
      <c r="AS333" s="6">
        <f t="shared" si="174"/>
        <v>1.6483516483516484E-2</v>
      </c>
      <c r="AT333" s="6">
        <f t="shared" si="175"/>
        <v>3.2967032967032968E-2</v>
      </c>
      <c r="AU333" s="6">
        <f t="shared" si="176"/>
        <v>6.5934065934065936E-2</v>
      </c>
      <c r="AV333">
        <f t="shared" si="177"/>
        <v>533</v>
      </c>
      <c r="AW333">
        <f t="shared" si="178"/>
        <v>26</v>
      </c>
      <c r="AX333">
        <f t="shared" si="179"/>
        <v>50</v>
      </c>
      <c r="AY333">
        <f t="shared" si="180"/>
        <v>81</v>
      </c>
      <c r="AZ333" s="6">
        <f t="shared" si="181"/>
        <v>4.878048780487805E-2</v>
      </c>
      <c r="BA333" s="6">
        <f t="shared" si="182"/>
        <v>9.3808630393996242E-2</v>
      </c>
      <c r="BB333" s="6">
        <f t="shared" si="183"/>
        <v>0.15196998123827393</v>
      </c>
      <c r="BC333">
        <v>1284</v>
      </c>
      <c r="BD333">
        <v>48</v>
      </c>
      <c r="BE333">
        <v>3</v>
      </c>
      <c r="BF333" s="6">
        <f t="shared" si="184"/>
        <v>6.25E-2</v>
      </c>
      <c r="BG333">
        <v>18</v>
      </c>
      <c r="BH333" s="6">
        <f t="shared" si="185"/>
        <v>0.375</v>
      </c>
      <c r="BI333">
        <v>20</v>
      </c>
      <c r="BJ333" s="6">
        <f t="shared" si="186"/>
        <v>0.41666666666666669</v>
      </c>
      <c r="BK333">
        <v>23</v>
      </c>
      <c r="BL333">
        <v>4</v>
      </c>
      <c r="BM333" s="6">
        <f t="shared" si="187"/>
        <v>0.17391304347826086</v>
      </c>
      <c r="BN333">
        <v>8</v>
      </c>
      <c r="BO333" s="6">
        <f t="shared" si="188"/>
        <v>0.34782608695652173</v>
      </c>
      <c r="BP333">
        <v>12</v>
      </c>
      <c r="BQ333" s="6">
        <f t="shared" si="189"/>
        <v>0.52173913043478259</v>
      </c>
      <c r="BR333">
        <v>977</v>
      </c>
      <c r="BS333">
        <v>1100</v>
      </c>
      <c r="BT333">
        <v>229</v>
      </c>
      <c r="BU333">
        <v>65</v>
      </c>
      <c r="BV333">
        <v>70</v>
      </c>
      <c r="BW333" s="67">
        <f t="shared" si="190"/>
        <v>0.58951965065502188</v>
      </c>
      <c r="BX333">
        <v>1154</v>
      </c>
      <c r="BY333">
        <v>526</v>
      </c>
      <c r="BZ333" s="6">
        <f t="shared" si="191"/>
        <v>0.4558058925476603</v>
      </c>
      <c r="CA333">
        <v>96</v>
      </c>
      <c r="CB333">
        <v>93</v>
      </c>
      <c r="CC333" s="6">
        <f t="shared" si="192"/>
        <v>0.96875</v>
      </c>
    </row>
    <row r="334" spans="1:81" x14ac:dyDescent="0.3">
      <c r="A334" t="s">
        <v>776</v>
      </c>
      <c r="B334" t="s">
        <v>1027</v>
      </c>
      <c r="C334" t="s">
        <v>780</v>
      </c>
      <c r="D334" s="50">
        <v>3154564</v>
      </c>
      <c r="E334" t="s">
        <v>1064</v>
      </c>
      <c r="F334">
        <v>870</v>
      </c>
      <c r="G334">
        <v>372</v>
      </c>
      <c r="H334" s="6">
        <f t="shared" si="161"/>
        <v>0.42758620689655175</v>
      </c>
      <c r="I334">
        <v>99</v>
      </c>
      <c r="J334">
        <v>47</v>
      </c>
      <c r="K334">
        <v>119</v>
      </c>
      <c r="L334">
        <v>62</v>
      </c>
      <c r="M334">
        <v>10</v>
      </c>
      <c r="N334">
        <v>0</v>
      </c>
      <c r="O334">
        <v>0</v>
      </c>
      <c r="P334">
        <v>0</v>
      </c>
      <c r="Q334" s="6">
        <f t="shared" si="162"/>
        <v>0</v>
      </c>
      <c r="R334" s="6">
        <f t="shared" si="163"/>
        <v>0</v>
      </c>
      <c r="S334" s="6">
        <f t="shared" si="164"/>
        <v>0</v>
      </c>
      <c r="T334">
        <v>461</v>
      </c>
      <c r="U334">
        <v>26</v>
      </c>
      <c r="V334">
        <v>38</v>
      </c>
      <c r="W334">
        <v>82</v>
      </c>
      <c r="X334" s="6">
        <f t="shared" si="165"/>
        <v>5.6399132321041212E-2</v>
      </c>
      <c r="Y334" s="6">
        <f t="shared" si="166"/>
        <v>8.2429501084598705E-2</v>
      </c>
      <c r="Z334" s="6">
        <f t="shared" si="167"/>
        <v>0.17787418655097614</v>
      </c>
      <c r="AA334">
        <v>245</v>
      </c>
      <c r="AB334">
        <v>2</v>
      </c>
      <c r="AC334">
        <v>9</v>
      </c>
      <c r="AD334">
        <v>17</v>
      </c>
      <c r="AE334" s="6">
        <f t="shared" si="168"/>
        <v>8.1632653061224497E-3</v>
      </c>
      <c r="AF334" s="6">
        <f t="shared" si="169"/>
        <v>3.6734693877551024E-2</v>
      </c>
      <c r="AG334" s="6">
        <f t="shared" si="170"/>
        <v>6.9387755102040816E-2</v>
      </c>
      <c r="AH334">
        <v>0</v>
      </c>
      <c r="AI334">
        <v>0</v>
      </c>
      <c r="AJ334">
        <v>0</v>
      </c>
      <c r="AK334">
        <v>0</v>
      </c>
      <c r="AL334" s="6" t="str">
        <f t="shared" si="171"/>
        <v>NA</v>
      </c>
      <c r="AM334" s="6" t="str">
        <f t="shared" si="172"/>
        <v>NA</v>
      </c>
      <c r="AN334" s="6" t="str">
        <f t="shared" si="173"/>
        <v>NA</v>
      </c>
      <c r="AO334">
        <v>302</v>
      </c>
      <c r="AP334">
        <v>6</v>
      </c>
      <c r="AQ334">
        <v>10</v>
      </c>
      <c r="AR334">
        <v>20</v>
      </c>
      <c r="AS334" s="6">
        <f t="shared" si="174"/>
        <v>1.9867549668874173E-2</v>
      </c>
      <c r="AT334" s="6">
        <f t="shared" si="175"/>
        <v>3.3112582781456956E-2</v>
      </c>
      <c r="AU334" s="6">
        <f t="shared" si="176"/>
        <v>6.6225165562913912E-2</v>
      </c>
      <c r="AV334">
        <f t="shared" si="177"/>
        <v>1018</v>
      </c>
      <c r="AW334">
        <f t="shared" si="178"/>
        <v>34</v>
      </c>
      <c r="AX334">
        <f t="shared" si="179"/>
        <v>57</v>
      </c>
      <c r="AY334">
        <f t="shared" si="180"/>
        <v>119</v>
      </c>
      <c r="AZ334" s="6">
        <f t="shared" si="181"/>
        <v>3.3398821218074658E-2</v>
      </c>
      <c r="BA334" s="6">
        <f t="shared" si="182"/>
        <v>5.5992141453831044E-2</v>
      </c>
      <c r="BB334" s="6">
        <f t="shared" si="183"/>
        <v>0.1168958742632613</v>
      </c>
      <c r="BC334">
        <v>1282</v>
      </c>
      <c r="BD334">
        <v>173</v>
      </c>
      <c r="BE334">
        <v>14</v>
      </c>
      <c r="BF334" s="6">
        <f t="shared" si="184"/>
        <v>8.0924855491329481E-2</v>
      </c>
      <c r="BG334">
        <v>77</v>
      </c>
      <c r="BH334" s="6">
        <f t="shared" si="185"/>
        <v>0.44508670520231214</v>
      </c>
      <c r="BI334">
        <v>88</v>
      </c>
      <c r="BJ334" s="6">
        <f t="shared" si="186"/>
        <v>0.50867052023121384</v>
      </c>
      <c r="BK334">
        <v>87</v>
      </c>
      <c r="BL334">
        <v>13</v>
      </c>
      <c r="BM334" s="6">
        <f t="shared" si="187"/>
        <v>0.14942528735632185</v>
      </c>
      <c r="BN334">
        <v>19</v>
      </c>
      <c r="BO334" s="6">
        <f t="shared" si="188"/>
        <v>0.21839080459770116</v>
      </c>
      <c r="BP334">
        <v>29</v>
      </c>
      <c r="BQ334" s="6">
        <f t="shared" si="189"/>
        <v>0.33333333333333331</v>
      </c>
      <c r="BR334">
        <v>929</v>
      </c>
      <c r="BS334">
        <v>1277</v>
      </c>
      <c r="BT334">
        <v>203</v>
      </c>
      <c r="BU334">
        <v>78</v>
      </c>
      <c r="BV334">
        <v>14</v>
      </c>
      <c r="BW334" s="67">
        <f t="shared" si="190"/>
        <v>0.45320197044334976</v>
      </c>
      <c r="BX334">
        <v>1233</v>
      </c>
      <c r="BY334">
        <v>603</v>
      </c>
      <c r="BZ334" s="6">
        <f t="shared" si="191"/>
        <v>0.48905109489051096</v>
      </c>
      <c r="CA334">
        <v>234</v>
      </c>
      <c r="CB334">
        <v>231</v>
      </c>
      <c r="CC334" s="6">
        <f t="shared" si="192"/>
        <v>0.98717948717948723</v>
      </c>
    </row>
    <row r="335" spans="1:81" x14ac:dyDescent="0.3">
      <c r="A335" t="s">
        <v>776</v>
      </c>
      <c r="B335" t="s">
        <v>781</v>
      </c>
      <c r="C335" t="s">
        <v>782</v>
      </c>
      <c r="D335" s="50">
        <v>3224294</v>
      </c>
      <c r="E335" t="s">
        <v>1064</v>
      </c>
      <c r="F335">
        <v>1001</v>
      </c>
      <c r="G335">
        <v>853</v>
      </c>
      <c r="H335" s="6">
        <f t="shared" si="161"/>
        <v>0.85214785214785216</v>
      </c>
      <c r="I335">
        <v>62</v>
      </c>
      <c r="J335">
        <v>31</v>
      </c>
      <c r="K335">
        <v>88</v>
      </c>
      <c r="L335">
        <v>41</v>
      </c>
      <c r="M335">
        <v>22</v>
      </c>
      <c r="N335">
        <v>3</v>
      </c>
      <c r="O335">
        <v>5</v>
      </c>
      <c r="P335">
        <v>7</v>
      </c>
      <c r="Q335" s="6">
        <f t="shared" si="162"/>
        <v>0.13636363636363635</v>
      </c>
      <c r="R335" s="6">
        <f t="shared" si="163"/>
        <v>0.22727272727272727</v>
      </c>
      <c r="S335" s="6">
        <f t="shared" si="164"/>
        <v>0.31818181818181818</v>
      </c>
      <c r="T335">
        <v>552</v>
      </c>
      <c r="U335">
        <v>121</v>
      </c>
      <c r="V335">
        <v>156</v>
      </c>
      <c r="W335">
        <v>185</v>
      </c>
      <c r="X335" s="6">
        <f t="shared" si="165"/>
        <v>0.21920289855072464</v>
      </c>
      <c r="Y335" s="6">
        <f t="shared" si="166"/>
        <v>0.28260869565217389</v>
      </c>
      <c r="Z335" s="6">
        <f t="shared" si="167"/>
        <v>0.33514492753623187</v>
      </c>
      <c r="AA335">
        <v>498</v>
      </c>
      <c r="AB335">
        <v>57</v>
      </c>
      <c r="AC335">
        <v>80</v>
      </c>
      <c r="AD335">
        <v>106</v>
      </c>
      <c r="AE335" s="6">
        <f t="shared" si="168"/>
        <v>0.1144578313253012</v>
      </c>
      <c r="AF335" s="6">
        <f t="shared" si="169"/>
        <v>0.1606425702811245</v>
      </c>
      <c r="AG335" s="6">
        <f t="shared" si="170"/>
        <v>0.21285140562248997</v>
      </c>
      <c r="AH335">
        <v>0</v>
      </c>
      <c r="AI335">
        <v>0</v>
      </c>
      <c r="AJ335">
        <v>0</v>
      </c>
      <c r="AK335">
        <v>0</v>
      </c>
      <c r="AL335" s="6" t="str">
        <f t="shared" si="171"/>
        <v>NA</v>
      </c>
      <c r="AM335" s="6" t="str">
        <f t="shared" si="172"/>
        <v>NA</v>
      </c>
      <c r="AN335" s="6" t="str">
        <f t="shared" si="173"/>
        <v>NA</v>
      </c>
      <c r="AO335">
        <v>331</v>
      </c>
      <c r="AP335">
        <v>30</v>
      </c>
      <c r="AQ335">
        <v>45</v>
      </c>
      <c r="AR335">
        <v>59</v>
      </c>
      <c r="AS335" s="6">
        <f t="shared" si="174"/>
        <v>9.0634441087613288E-2</v>
      </c>
      <c r="AT335" s="6">
        <f t="shared" si="175"/>
        <v>0.13595166163141995</v>
      </c>
      <c r="AU335" s="6">
        <f t="shared" si="176"/>
        <v>0.1782477341389728</v>
      </c>
      <c r="AV335">
        <f t="shared" si="177"/>
        <v>1403</v>
      </c>
      <c r="AW335">
        <f t="shared" si="178"/>
        <v>211</v>
      </c>
      <c r="AX335">
        <f t="shared" si="179"/>
        <v>286</v>
      </c>
      <c r="AY335">
        <f t="shared" si="180"/>
        <v>357</v>
      </c>
      <c r="AZ335" s="6">
        <f t="shared" si="181"/>
        <v>0.15039201710620101</v>
      </c>
      <c r="BA335" s="6">
        <f t="shared" si="182"/>
        <v>0.20384889522451888</v>
      </c>
      <c r="BB335" s="6">
        <f t="shared" si="183"/>
        <v>0.25445473984319317</v>
      </c>
      <c r="BC335">
        <v>3745</v>
      </c>
      <c r="BD335">
        <v>222</v>
      </c>
      <c r="BE335">
        <v>8</v>
      </c>
      <c r="BF335" s="6">
        <f t="shared" si="184"/>
        <v>3.6036036036036036E-2</v>
      </c>
      <c r="BG335">
        <v>58</v>
      </c>
      <c r="BH335" s="6">
        <f t="shared" si="185"/>
        <v>0.26126126126126126</v>
      </c>
      <c r="BI335">
        <v>58</v>
      </c>
      <c r="BJ335" s="6">
        <f t="shared" si="186"/>
        <v>0.26126126126126126</v>
      </c>
      <c r="BK335">
        <v>112</v>
      </c>
      <c r="BL335">
        <v>14</v>
      </c>
      <c r="BM335" s="6">
        <f t="shared" si="187"/>
        <v>0.125</v>
      </c>
      <c r="BN335">
        <v>18</v>
      </c>
      <c r="BO335" s="6">
        <f t="shared" si="188"/>
        <v>0.16071428571428573</v>
      </c>
      <c r="BP335">
        <v>32</v>
      </c>
      <c r="BQ335" s="6">
        <f t="shared" si="189"/>
        <v>0.2857142857142857</v>
      </c>
      <c r="BR335">
        <v>2331</v>
      </c>
      <c r="BS335">
        <v>2561</v>
      </c>
      <c r="BT335">
        <v>368</v>
      </c>
      <c r="BU335">
        <v>75</v>
      </c>
      <c r="BV335">
        <v>26</v>
      </c>
      <c r="BW335" s="67">
        <f t="shared" si="190"/>
        <v>0.27445652173913043</v>
      </c>
      <c r="BX335">
        <v>3222</v>
      </c>
      <c r="BY335">
        <v>1054</v>
      </c>
      <c r="BZ335" s="6">
        <f t="shared" si="191"/>
        <v>0.32712600869025449</v>
      </c>
      <c r="CA335">
        <v>774</v>
      </c>
      <c r="CB335">
        <v>755</v>
      </c>
      <c r="CC335" s="6">
        <f t="shared" si="192"/>
        <v>0.97545219638242897</v>
      </c>
    </row>
    <row r="336" spans="1:81" x14ac:dyDescent="0.3">
      <c r="A336" t="s">
        <v>776</v>
      </c>
      <c r="B336" t="s">
        <v>1028</v>
      </c>
      <c r="C336" t="s">
        <v>784</v>
      </c>
      <c r="D336" s="50">
        <v>2522901</v>
      </c>
      <c r="E336" t="s">
        <v>1063</v>
      </c>
      <c r="F336">
        <v>422</v>
      </c>
      <c r="G336">
        <v>375</v>
      </c>
      <c r="H336" s="6">
        <f t="shared" si="161"/>
        <v>0.88862559241706163</v>
      </c>
      <c r="I336">
        <v>71</v>
      </c>
      <c r="J336">
        <v>21</v>
      </c>
      <c r="K336">
        <v>86</v>
      </c>
      <c r="L336">
        <v>25</v>
      </c>
      <c r="M336">
        <v>15</v>
      </c>
      <c r="N336">
        <v>0</v>
      </c>
      <c r="O336">
        <v>0</v>
      </c>
      <c r="P336">
        <v>0</v>
      </c>
      <c r="Q336" s="6">
        <f t="shared" si="162"/>
        <v>0</v>
      </c>
      <c r="R336" s="6">
        <f t="shared" si="163"/>
        <v>0</v>
      </c>
      <c r="S336" s="6">
        <f t="shared" si="164"/>
        <v>0</v>
      </c>
      <c r="T336">
        <v>353</v>
      </c>
      <c r="U336">
        <v>40</v>
      </c>
      <c r="V336">
        <v>55</v>
      </c>
      <c r="W336">
        <v>77</v>
      </c>
      <c r="X336" s="6">
        <f t="shared" si="165"/>
        <v>0.11331444759206799</v>
      </c>
      <c r="Y336" s="6">
        <f t="shared" si="166"/>
        <v>0.15580736543909349</v>
      </c>
      <c r="Z336" s="6">
        <f t="shared" si="167"/>
        <v>0.21813031161473087</v>
      </c>
      <c r="AA336">
        <v>32</v>
      </c>
      <c r="AB336">
        <v>2</v>
      </c>
      <c r="AC336">
        <v>8</v>
      </c>
      <c r="AD336">
        <v>8</v>
      </c>
      <c r="AE336" s="6">
        <f t="shared" si="168"/>
        <v>6.25E-2</v>
      </c>
      <c r="AF336" s="6">
        <f t="shared" si="169"/>
        <v>0.25</v>
      </c>
      <c r="AG336" s="6">
        <f t="shared" si="170"/>
        <v>0.25</v>
      </c>
      <c r="AH336">
        <v>0</v>
      </c>
      <c r="AI336">
        <v>0</v>
      </c>
      <c r="AJ336">
        <v>0</v>
      </c>
      <c r="AK336">
        <v>0</v>
      </c>
      <c r="AL336" s="6" t="str">
        <f t="shared" si="171"/>
        <v>NA</v>
      </c>
      <c r="AM336" s="6" t="str">
        <f t="shared" si="172"/>
        <v>NA</v>
      </c>
      <c r="AN336" s="6" t="str">
        <f t="shared" si="173"/>
        <v>NA</v>
      </c>
      <c r="AO336">
        <v>449</v>
      </c>
      <c r="AP336">
        <v>38</v>
      </c>
      <c r="AQ336">
        <v>55</v>
      </c>
      <c r="AR336">
        <v>69</v>
      </c>
      <c r="AS336" s="6">
        <f t="shared" si="174"/>
        <v>8.4632516703786187E-2</v>
      </c>
      <c r="AT336" s="6">
        <f t="shared" si="175"/>
        <v>0.12249443207126949</v>
      </c>
      <c r="AU336" s="6">
        <f t="shared" si="176"/>
        <v>0.15367483296213807</v>
      </c>
      <c r="AV336">
        <f t="shared" si="177"/>
        <v>849</v>
      </c>
      <c r="AW336">
        <f t="shared" si="178"/>
        <v>80</v>
      </c>
      <c r="AX336">
        <f t="shared" si="179"/>
        <v>118</v>
      </c>
      <c r="AY336">
        <f t="shared" si="180"/>
        <v>154</v>
      </c>
      <c r="AZ336" s="6">
        <f t="shared" si="181"/>
        <v>9.4228504122497059E-2</v>
      </c>
      <c r="BA336" s="6">
        <f t="shared" si="182"/>
        <v>0.13898704358068315</v>
      </c>
      <c r="BB336" s="6">
        <f t="shared" si="183"/>
        <v>0.18138987043580684</v>
      </c>
      <c r="BC336">
        <v>1869</v>
      </c>
      <c r="BD336">
        <v>94</v>
      </c>
      <c r="BE336">
        <v>6</v>
      </c>
      <c r="BF336" s="6">
        <f t="shared" si="184"/>
        <v>6.3829787234042548E-2</v>
      </c>
      <c r="BG336">
        <v>31</v>
      </c>
      <c r="BH336" s="6">
        <f t="shared" si="185"/>
        <v>0.32978723404255317</v>
      </c>
      <c r="BI336">
        <v>31</v>
      </c>
      <c r="BJ336" s="6">
        <f t="shared" si="186"/>
        <v>0.32978723404255317</v>
      </c>
      <c r="BK336">
        <v>193</v>
      </c>
      <c r="BL336">
        <v>41</v>
      </c>
      <c r="BM336" s="6">
        <f t="shared" si="187"/>
        <v>0.21243523316062177</v>
      </c>
      <c r="BN336">
        <v>24</v>
      </c>
      <c r="BO336" s="6">
        <f t="shared" si="188"/>
        <v>0.12435233160621761</v>
      </c>
      <c r="BP336">
        <v>64</v>
      </c>
      <c r="BQ336" s="6">
        <f t="shared" si="189"/>
        <v>0.33160621761658032</v>
      </c>
      <c r="BR336">
        <v>1377</v>
      </c>
      <c r="BS336">
        <v>1807</v>
      </c>
      <c r="BT336">
        <v>182</v>
      </c>
      <c r="BU336">
        <v>39</v>
      </c>
      <c r="BV336">
        <v>66</v>
      </c>
      <c r="BW336" s="67">
        <f t="shared" si="190"/>
        <v>0.57692307692307687</v>
      </c>
      <c r="BX336">
        <v>1884</v>
      </c>
      <c r="BY336">
        <v>796</v>
      </c>
      <c r="BZ336" s="6">
        <f t="shared" si="191"/>
        <v>0.42250530785562634</v>
      </c>
      <c r="CA336">
        <v>550</v>
      </c>
      <c r="CB336">
        <v>502</v>
      </c>
      <c r="CC336" s="6">
        <f t="shared" si="192"/>
        <v>0.91272727272727272</v>
      </c>
    </row>
    <row r="337" spans="1:81" x14ac:dyDescent="0.3">
      <c r="A337" t="s">
        <v>785</v>
      </c>
      <c r="B337" t="s">
        <v>786</v>
      </c>
      <c r="C337" t="s">
        <v>787</v>
      </c>
      <c r="D337" s="50">
        <v>1316523</v>
      </c>
      <c r="E337" t="s">
        <v>1063</v>
      </c>
      <c r="F337">
        <v>699</v>
      </c>
      <c r="G337">
        <v>170</v>
      </c>
      <c r="H337" s="6">
        <f t="shared" si="161"/>
        <v>0.24320457796852646</v>
      </c>
      <c r="I337">
        <v>66</v>
      </c>
      <c r="J337">
        <v>15</v>
      </c>
      <c r="K337">
        <v>125</v>
      </c>
      <c r="L337">
        <v>18</v>
      </c>
      <c r="M337">
        <v>3</v>
      </c>
      <c r="N337">
        <v>0</v>
      </c>
      <c r="O337">
        <v>0</v>
      </c>
      <c r="P337">
        <v>0</v>
      </c>
      <c r="Q337" s="6">
        <f t="shared" si="162"/>
        <v>0</v>
      </c>
      <c r="R337" s="6">
        <f t="shared" si="163"/>
        <v>0</v>
      </c>
      <c r="S337" s="6">
        <f t="shared" si="164"/>
        <v>0</v>
      </c>
      <c r="T337">
        <v>317</v>
      </c>
      <c r="U337">
        <v>50</v>
      </c>
      <c r="V337">
        <v>70</v>
      </c>
      <c r="W337">
        <v>86</v>
      </c>
      <c r="X337" s="6">
        <f t="shared" si="165"/>
        <v>0.15772870662460567</v>
      </c>
      <c r="Y337" s="6">
        <f t="shared" si="166"/>
        <v>0.22082018927444794</v>
      </c>
      <c r="Z337" s="6">
        <f t="shared" si="167"/>
        <v>0.27129337539432175</v>
      </c>
      <c r="AA337">
        <v>92</v>
      </c>
      <c r="AB337">
        <v>7</v>
      </c>
      <c r="AC337">
        <v>8</v>
      </c>
      <c r="AD337">
        <v>11</v>
      </c>
      <c r="AE337" s="6">
        <f t="shared" si="168"/>
        <v>7.6086956521739135E-2</v>
      </c>
      <c r="AF337" s="6">
        <f t="shared" si="169"/>
        <v>8.6956521739130432E-2</v>
      </c>
      <c r="AG337" s="6">
        <f t="shared" si="170"/>
        <v>0.11956521739130435</v>
      </c>
      <c r="AH337">
        <v>0</v>
      </c>
      <c r="AI337">
        <v>0</v>
      </c>
      <c r="AJ337">
        <v>0</v>
      </c>
      <c r="AK337">
        <v>0</v>
      </c>
      <c r="AL337" s="6" t="str">
        <f t="shared" si="171"/>
        <v>NA</v>
      </c>
      <c r="AM337" s="6" t="str">
        <f t="shared" si="172"/>
        <v>NA</v>
      </c>
      <c r="AN337" s="6" t="str">
        <f t="shared" si="173"/>
        <v>NA</v>
      </c>
      <c r="AO337">
        <v>191</v>
      </c>
      <c r="AP337">
        <v>12</v>
      </c>
      <c r="AQ337">
        <v>15</v>
      </c>
      <c r="AR337">
        <v>23</v>
      </c>
      <c r="AS337" s="6">
        <f t="shared" si="174"/>
        <v>6.2827225130890049E-2</v>
      </c>
      <c r="AT337" s="6">
        <f t="shared" si="175"/>
        <v>7.8534031413612565E-2</v>
      </c>
      <c r="AU337" s="6">
        <f t="shared" si="176"/>
        <v>0.12041884816753927</v>
      </c>
      <c r="AV337">
        <f t="shared" si="177"/>
        <v>603</v>
      </c>
      <c r="AW337">
        <f t="shared" si="178"/>
        <v>69</v>
      </c>
      <c r="AX337">
        <f t="shared" si="179"/>
        <v>93</v>
      </c>
      <c r="AY337">
        <f t="shared" si="180"/>
        <v>120</v>
      </c>
      <c r="AZ337" s="6">
        <f t="shared" si="181"/>
        <v>0.11442786069651742</v>
      </c>
      <c r="BA337" s="6">
        <f t="shared" si="182"/>
        <v>0.15422885572139303</v>
      </c>
      <c r="BB337" s="6">
        <f t="shared" si="183"/>
        <v>0.19900497512437812</v>
      </c>
      <c r="BC337">
        <v>2344</v>
      </c>
      <c r="BD337">
        <v>103</v>
      </c>
      <c r="BE337">
        <v>6</v>
      </c>
      <c r="BF337" s="6">
        <f t="shared" si="184"/>
        <v>5.8252427184466021E-2</v>
      </c>
      <c r="BG337">
        <v>38</v>
      </c>
      <c r="BH337" s="6">
        <f t="shared" si="185"/>
        <v>0.36893203883495146</v>
      </c>
      <c r="BI337">
        <v>42</v>
      </c>
      <c r="BJ337" s="6">
        <f t="shared" si="186"/>
        <v>0.40776699029126212</v>
      </c>
      <c r="BK337">
        <v>112</v>
      </c>
      <c r="BL337">
        <v>19</v>
      </c>
      <c r="BM337" s="6">
        <f t="shared" si="187"/>
        <v>0.16964285714285715</v>
      </c>
      <c r="BN337">
        <v>9</v>
      </c>
      <c r="BO337" s="6">
        <f t="shared" si="188"/>
        <v>8.0357142857142863E-2</v>
      </c>
      <c r="BP337">
        <v>25</v>
      </c>
      <c r="BQ337" s="6">
        <f t="shared" si="189"/>
        <v>0.22321428571428573</v>
      </c>
      <c r="BR337">
        <v>1552</v>
      </c>
      <c r="BS337">
        <v>2008</v>
      </c>
      <c r="BT337">
        <v>93</v>
      </c>
      <c r="BU337">
        <v>39</v>
      </c>
      <c r="BV337">
        <v>15</v>
      </c>
      <c r="BW337" s="67">
        <f t="shared" si="190"/>
        <v>0.58064516129032262</v>
      </c>
      <c r="BX337">
        <v>2329</v>
      </c>
      <c r="BY337">
        <v>674</v>
      </c>
      <c r="BZ337" s="6">
        <f t="shared" si="191"/>
        <v>0.28939458995276945</v>
      </c>
      <c r="CA337">
        <v>281</v>
      </c>
      <c r="CB337">
        <v>251</v>
      </c>
      <c r="CC337" s="6">
        <f t="shared" si="192"/>
        <v>0.89323843416370108</v>
      </c>
    </row>
    <row r="338" spans="1:81" x14ac:dyDescent="0.3">
      <c r="A338" t="s">
        <v>788</v>
      </c>
      <c r="B338" t="s">
        <v>789</v>
      </c>
      <c r="C338" t="s">
        <v>790</v>
      </c>
      <c r="D338" s="50">
        <v>2556777</v>
      </c>
      <c r="E338" t="s">
        <v>1063</v>
      </c>
      <c r="F338">
        <v>193</v>
      </c>
      <c r="G338">
        <v>188</v>
      </c>
      <c r="H338" s="6">
        <f t="shared" si="161"/>
        <v>0.97409326424870468</v>
      </c>
      <c r="I338">
        <v>42</v>
      </c>
      <c r="J338">
        <v>25</v>
      </c>
      <c r="K338">
        <v>52</v>
      </c>
      <c r="L338">
        <v>26</v>
      </c>
      <c r="M338">
        <v>25</v>
      </c>
      <c r="N338">
        <v>0</v>
      </c>
      <c r="O338">
        <v>2</v>
      </c>
      <c r="P338">
        <v>3</v>
      </c>
      <c r="Q338" s="6">
        <f t="shared" si="162"/>
        <v>0</v>
      </c>
      <c r="R338" s="6">
        <f t="shared" si="163"/>
        <v>0.08</v>
      </c>
      <c r="S338" s="6">
        <f t="shared" si="164"/>
        <v>0.12</v>
      </c>
      <c r="T338">
        <v>263</v>
      </c>
      <c r="U338">
        <v>14</v>
      </c>
      <c r="V338">
        <v>31</v>
      </c>
      <c r="W338">
        <v>46</v>
      </c>
      <c r="X338" s="6">
        <f t="shared" si="165"/>
        <v>5.3231939163498096E-2</v>
      </c>
      <c r="Y338" s="6">
        <f t="shared" si="166"/>
        <v>0.11787072243346007</v>
      </c>
      <c r="Z338" s="6">
        <f t="shared" si="167"/>
        <v>0.17490494296577946</v>
      </c>
      <c r="AA338">
        <v>12</v>
      </c>
      <c r="AB338">
        <v>0</v>
      </c>
      <c r="AC338">
        <v>0</v>
      </c>
      <c r="AD338">
        <v>0</v>
      </c>
      <c r="AE338" s="6">
        <f t="shared" si="168"/>
        <v>0</v>
      </c>
      <c r="AF338" s="6">
        <f t="shared" si="169"/>
        <v>0</v>
      </c>
      <c r="AG338" s="6">
        <f t="shared" si="170"/>
        <v>0</v>
      </c>
      <c r="AH338">
        <v>0</v>
      </c>
      <c r="AI338">
        <v>0</v>
      </c>
      <c r="AJ338">
        <v>0</v>
      </c>
      <c r="AK338">
        <v>0</v>
      </c>
      <c r="AL338" s="6" t="str">
        <f t="shared" si="171"/>
        <v>NA</v>
      </c>
      <c r="AM338" s="6" t="str">
        <f t="shared" si="172"/>
        <v>NA</v>
      </c>
      <c r="AN338" s="6" t="str">
        <f t="shared" si="173"/>
        <v>NA</v>
      </c>
      <c r="AO338">
        <v>219</v>
      </c>
      <c r="AP338">
        <v>25</v>
      </c>
      <c r="AQ338">
        <v>56</v>
      </c>
      <c r="AR338">
        <v>84</v>
      </c>
      <c r="AS338" s="6">
        <f t="shared" si="174"/>
        <v>0.11415525114155251</v>
      </c>
      <c r="AT338" s="6">
        <f t="shared" si="175"/>
        <v>0.25570776255707761</v>
      </c>
      <c r="AU338" s="6">
        <f t="shared" si="176"/>
        <v>0.38356164383561642</v>
      </c>
      <c r="AV338">
        <f t="shared" si="177"/>
        <v>519</v>
      </c>
      <c r="AW338">
        <f t="shared" si="178"/>
        <v>39</v>
      </c>
      <c r="AX338">
        <f t="shared" si="179"/>
        <v>89</v>
      </c>
      <c r="AY338">
        <f t="shared" si="180"/>
        <v>133</v>
      </c>
      <c r="AZ338" s="6">
        <f t="shared" si="181"/>
        <v>7.5144508670520235E-2</v>
      </c>
      <c r="BA338" s="6">
        <f t="shared" si="182"/>
        <v>0.17148362235067438</v>
      </c>
      <c r="BB338" s="6">
        <f t="shared" si="183"/>
        <v>0.25626204238921002</v>
      </c>
      <c r="BC338">
        <v>1046</v>
      </c>
      <c r="BD338">
        <v>261</v>
      </c>
      <c r="BE338">
        <v>27</v>
      </c>
      <c r="BF338" s="6">
        <f t="shared" si="184"/>
        <v>0.10344827586206896</v>
      </c>
      <c r="BG338">
        <v>116</v>
      </c>
      <c r="BH338" s="6">
        <f t="shared" si="185"/>
        <v>0.44444444444444442</v>
      </c>
      <c r="BI338">
        <v>129</v>
      </c>
      <c r="BJ338" s="6">
        <f t="shared" si="186"/>
        <v>0.4942528735632184</v>
      </c>
      <c r="BK338">
        <v>132</v>
      </c>
      <c r="BL338">
        <v>15</v>
      </c>
      <c r="BM338" s="6">
        <f t="shared" si="187"/>
        <v>0.11363636363636363</v>
      </c>
      <c r="BN338">
        <v>34</v>
      </c>
      <c r="BO338" s="6">
        <f t="shared" si="188"/>
        <v>0.25757575757575757</v>
      </c>
      <c r="BP338">
        <v>45</v>
      </c>
      <c r="BQ338" s="6">
        <f t="shared" si="189"/>
        <v>0.34090909090909088</v>
      </c>
      <c r="BR338">
        <v>1017</v>
      </c>
      <c r="BS338">
        <v>1224</v>
      </c>
      <c r="BT338">
        <v>98</v>
      </c>
      <c r="BU338">
        <v>0</v>
      </c>
      <c r="BV338">
        <v>8</v>
      </c>
      <c r="BW338" s="67">
        <f t="shared" si="190"/>
        <v>8.1632653061224483E-2</v>
      </c>
      <c r="BX338">
        <v>1208</v>
      </c>
      <c r="BY338">
        <v>653</v>
      </c>
      <c r="BZ338" s="6">
        <f t="shared" si="191"/>
        <v>0.54056291390728473</v>
      </c>
      <c r="CA338">
        <v>578</v>
      </c>
      <c r="CB338">
        <v>566</v>
      </c>
      <c r="CC338" s="6">
        <f t="shared" si="192"/>
        <v>0.97923875432525953</v>
      </c>
    </row>
    <row r="339" spans="1:81" x14ac:dyDescent="0.3">
      <c r="A339" t="s">
        <v>788</v>
      </c>
      <c r="B339" t="s">
        <v>791</v>
      </c>
      <c r="C339" t="s">
        <v>792</v>
      </c>
      <c r="D339" s="50">
        <v>6773478</v>
      </c>
      <c r="E339" t="s">
        <v>90</v>
      </c>
      <c r="F339">
        <v>1076</v>
      </c>
      <c r="G339">
        <v>1057</v>
      </c>
      <c r="H339" s="6">
        <f t="shared" si="161"/>
        <v>0.98234200743494426</v>
      </c>
      <c r="I339">
        <v>37</v>
      </c>
      <c r="J339">
        <v>10</v>
      </c>
      <c r="K339">
        <v>110</v>
      </c>
      <c r="L339">
        <v>14</v>
      </c>
      <c r="M339">
        <v>113</v>
      </c>
      <c r="N339">
        <v>13</v>
      </c>
      <c r="O339">
        <v>19</v>
      </c>
      <c r="P339">
        <v>24</v>
      </c>
      <c r="Q339" s="6">
        <f t="shared" si="162"/>
        <v>0.11504424778761062</v>
      </c>
      <c r="R339" s="6">
        <f t="shared" si="163"/>
        <v>0.16814159292035399</v>
      </c>
      <c r="S339" s="6">
        <f t="shared" si="164"/>
        <v>0.21238938053097345</v>
      </c>
      <c r="T339">
        <v>379</v>
      </c>
      <c r="U339">
        <v>35</v>
      </c>
      <c r="V339">
        <v>68</v>
      </c>
      <c r="W339">
        <v>96</v>
      </c>
      <c r="X339" s="6">
        <f t="shared" si="165"/>
        <v>9.2348284960422161E-2</v>
      </c>
      <c r="Y339" s="6">
        <f t="shared" si="166"/>
        <v>0.17941952506596306</v>
      </c>
      <c r="Z339" s="6">
        <f t="shared" si="167"/>
        <v>0.25329815303430081</v>
      </c>
      <c r="AA339">
        <v>768</v>
      </c>
      <c r="AB339">
        <v>54</v>
      </c>
      <c r="AC339">
        <v>95</v>
      </c>
      <c r="AD339">
        <v>157</v>
      </c>
      <c r="AE339" s="6">
        <f t="shared" si="168"/>
        <v>7.03125E-2</v>
      </c>
      <c r="AF339" s="6">
        <f t="shared" si="169"/>
        <v>0.12369791666666667</v>
      </c>
      <c r="AG339" s="6">
        <f t="shared" si="170"/>
        <v>0.20442708333333334</v>
      </c>
      <c r="AH339">
        <v>0</v>
      </c>
      <c r="AI339">
        <v>0</v>
      </c>
      <c r="AJ339">
        <v>0</v>
      </c>
      <c r="AK339">
        <v>0</v>
      </c>
      <c r="AL339" s="6" t="str">
        <f t="shared" si="171"/>
        <v>NA</v>
      </c>
      <c r="AM339" s="6" t="str">
        <f t="shared" si="172"/>
        <v>NA</v>
      </c>
      <c r="AN339" s="6" t="str">
        <f t="shared" si="173"/>
        <v>NA</v>
      </c>
      <c r="AO339">
        <v>943</v>
      </c>
      <c r="AP339">
        <v>23</v>
      </c>
      <c r="AQ339">
        <v>61</v>
      </c>
      <c r="AR339">
        <v>141</v>
      </c>
      <c r="AS339" s="6">
        <f t="shared" si="174"/>
        <v>2.4390243902439025E-2</v>
      </c>
      <c r="AT339" s="6">
        <f t="shared" si="175"/>
        <v>6.4687168610816539E-2</v>
      </c>
      <c r="AU339" s="6">
        <f t="shared" si="176"/>
        <v>0.14952279957582185</v>
      </c>
      <c r="AV339">
        <f t="shared" si="177"/>
        <v>2203</v>
      </c>
      <c r="AW339">
        <f t="shared" si="178"/>
        <v>125</v>
      </c>
      <c r="AX339">
        <f t="shared" si="179"/>
        <v>243</v>
      </c>
      <c r="AY339">
        <f t="shared" si="180"/>
        <v>418</v>
      </c>
      <c r="AZ339" s="6">
        <f t="shared" si="181"/>
        <v>5.6740807989105767E-2</v>
      </c>
      <c r="BA339" s="6">
        <f t="shared" si="182"/>
        <v>0.11030413073082161</v>
      </c>
      <c r="BB339" s="6">
        <f t="shared" si="183"/>
        <v>0.18974126191556967</v>
      </c>
      <c r="BC339">
        <v>4307</v>
      </c>
      <c r="BD339">
        <v>378</v>
      </c>
      <c r="BE339">
        <v>43</v>
      </c>
      <c r="BF339" s="6">
        <f t="shared" si="184"/>
        <v>0.11375661375661375</v>
      </c>
      <c r="BG339">
        <v>135</v>
      </c>
      <c r="BH339" s="6">
        <f t="shared" si="185"/>
        <v>0.35714285714285715</v>
      </c>
      <c r="BI339">
        <v>158</v>
      </c>
      <c r="BJ339" s="6">
        <f t="shared" si="186"/>
        <v>0.41798941798941797</v>
      </c>
      <c r="BK339">
        <v>590</v>
      </c>
      <c r="BL339">
        <v>50</v>
      </c>
      <c r="BM339" s="6">
        <f t="shared" si="187"/>
        <v>8.4745762711864403E-2</v>
      </c>
      <c r="BN339">
        <v>53</v>
      </c>
      <c r="BO339" s="6">
        <f t="shared" si="188"/>
        <v>8.9830508474576271E-2</v>
      </c>
      <c r="BP339">
        <v>99</v>
      </c>
      <c r="BQ339" s="6">
        <f t="shared" si="189"/>
        <v>0.16779661016949152</v>
      </c>
      <c r="BR339">
        <v>2783</v>
      </c>
      <c r="BS339">
        <v>3401</v>
      </c>
      <c r="BT339">
        <v>248</v>
      </c>
      <c r="BU339">
        <v>58</v>
      </c>
      <c r="BV339">
        <v>98</v>
      </c>
      <c r="BW339" s="67">
        <f t="shared" si="190"/>
        <v>0.62903225806451613</v>
      </c>
      <c r="BX339">
        <v>4050</v>
      </c>
      <c r="BY339">
        <v>1880</v>
      </c>
      <c r="BZ339" s="6">
        <f t="shared" si="191"/>
        <v>0.46419753086419752</v>
      </c>
      <c r="CA339">
        <v>755</v>
      </c>
      <c r="CB339">
        <v>727</v>
      </c>
      <c r="CC339" s="6">
        <f t="shared" si="192"/>
        <v>0.96291390728476822</v>
      </c>
    </row>
    <row r="340" spans="1:81" x14ac:dyDescent="0.3">
      <c r="A340" t="s">
        <v>788</v>
      </c>
      <c r="B340" t="s">
        <v>793</v>
      </c>
      <c r="C340" t="s">
        <v>794</v>
      </c>
      <c r="D340" s="50">
        <v>1412759</v>
      </c>
      <c r="E340" t="s">
        <v>1064</v>
      </c>
      <c r="F340">
        <v>594</v>
      </c>
      <c r="G340">
        <v>554</v>
      </c>
      <c r="H340" s="6">
        <f t="shared" si="161"/>
        <v>0.93265993265993263</v>
      </c>
      <c r="I340">
        <v>38</v>
      </c>
      <c r="J340">
        <v>13</v>
      </c>
      <c r="K340">
        <v>65</v>
      </c>
      <c r="L340">
        <v>23</v>
      </c>
      <c r="M340">
        <v>72</v>
      </c>
      <c r="N340">
        <v>2</v>
      </c>
      <c r="O340">
        <v>4</v>
      </c>
      <c r="P340">
        <v>9</v>
      </c>
      <c r="Q340" s="6">
        <f t="shared" si="162"/>
        <v>2.7777777777777776E-2</v>
      </c>
      <c r="R340" s="6">
        <f t="shared" si="163"/>
        <v>5.5555555555555552E-2</v>
      </c>
      <c r="S340" s="6">
        <f t="shared" si="164"/>
        <v>0.125</v>
      </c>
      <c r="T340">
        <v>394</v>
      </c>
      <c r="U340">
        <v>43</v>
      </c>
      <c r="V340">
        <v>58</v>
      </c>
      <c r="W340">
        <v>82</v>
      </c>
      <c r="X340" s="6">
        <f t="shared" si="165"/>
        <v>0.10913705583756345</v>
      </c>
      <c r="Y340" s="6">
        <f t="shared" si="166"/>
        <v>0.14720812182741116</v>
      </c>
      <c r="Z340" s="6">
        <f t="shared" si="167"/>
        <v>0.20812182741116753</v>
      </c>
      <c r="AA340">
        <v>215</v>
      </c>
      <c r="AB340">
        <v>25</v>
      </c>
      <c r="AC340">
        <v>28</v>
      </c>
      <c r="AD340">
        <v>33</v>
      </c>
      <c r="AE340" s="6">
        <f t="shared" si="168"/>
        <v>0.11627906976744186</v>
      </c>
      <c r="AF340" s="6">
        <f t="shared" si="169"/>
        <v>0.13023255813953488</v>
      </c>
      <c r="AG340" s="6">
        <f t="shared" si="170"/>
        <v>0.15348837209302327</v>
      </c>
      <c r="AH340">
        <v>0</v>
      </c>
      <c r="AI340">
        <v>0</v>
      </c>
      <c r="AJ340">
        <v>0</v>
      </c>
      <c r="AK340">
        <v>0</v>
      </c>
      <c r="AL340" s="6" t="str">
        <f t="shared" si="171"/>
        <v>NA</v>
      </c>
      <c r="AM340" s="6" t="str">
        <f t="shared" si="172"/>
        <v>NA</v>
      </c>
      <c r="AN340" s="6" t="str">
        <f t="shared" si="173"/>
        <v>NA</v>
      </c>
      <c r="AO340">
        <v>781</v>
      </c>
      <c r="AP340">
        <v>12</v>
      </c>
      <c r="AQ340">
        <v>32</v>
      </c>
      <c r="AR340">
        <v>58</v>
      </c>
      <c r="AS340" s="6">
        <f t="shared" si="174"/>
        <v>1.5364916773367477E-2</v>
      </c>
      <c r="AT340" s="6">
        <f t="shared" si="175"/>
        <v>4.0973111395646605E-2</v>
      </c>
      <c r="AU340" s="6">
        <f t="shared" si="176"/>
        <v>7.4263764404609481E-2</v>
      </c>
      <c r="AV340">
        <f t="shared" si="177"/>
        <v>1462</v>
      </c>
      <c r="AW340">
        <f t="shared" si="178"/>
        <v>82</v>
      </c>
      <c r="AX340">
        <f t="shared" si="179"/>
        <v>122</v>
      </c>
      <c r="AY340">
        <f t="shared" si="180"/>
        <v>182</v>
      </c>
      <c r="AZ340" s="6">
        <f t="shared" si="181"/>
        <v>5.6087551299589603E-2</v>
      </c>
      <c r="BA340" s="6">
        <f t="shared" si="182"/>
        <v>8.3447332421340628E-2</v>
      </c>
      <c r="BB340" s="6">
        <f t="shared" si="183"/>
        <v>0.12448700410396717</v>
      </c>
      <c r="BC340">
        <v>3213</v>
      </c>
      <c r="BD340">
        <v>126</v>
      </c>
      <c r="BE340">
        <v>17</v>
      </c>
      <c r="BF340" s="6">
        <f t="shared" si="184"/>
        <v>0.13492063492063491</v>
      </c>
      <c r="BG340">
        <v>58</v>
      </c>
      <c r="BH340" s="6">
        <f t="shared" si="185"/>
        <v>0.46031746031746029</v>
      </c>
      <c r="BI340">
        <v>72</v>
      </c>
      <c r="BJ340" s="6">
        <f t="shared" si="186"/>
        <v>0.5714285714285714</v>
      </c>
      <c r="BK340">
        <v>427</v>
      </c>
      <c r="BL340">
        <v>72</v>
      </c>
      <c r="BM340" s="6">
        <f t="shared" si="187"/>
        <v>0.16861826697892271</v>
      </c>
      <c r="BN340">
        <v>26</v>
      </c>
      <c r="BO340" s="6">
        <f t="shared" si="188"/>
        <v>6.0889929742388757E-2</v>
      </c>
      <c r="BP340">
        <v>97</v>
      </c>
      <c r="BQ340" s="6">
        <f t="shared" si="189"/>
        <v>0.22716627634660422</v>
      </c>
      <c r="BR340">
        <v>1979</v>
      </c>
      <c r="BS340">
        <v>2573</v>
      </c>
      <c r="BT340">
        <v>743</v>
      </c>
      <c r="BU340">
        <v>29</v>
      </c>
      <c r="BV340">
        <v>124</v>
      </c>
      <c r="BW340" s="67">
        <f t="shared" si="190"/>
        <v>0.20592193808882908</v>
      </c>
      <c r="BX340">
        <v>1135</v>
      </c>
      <c r="BY340">
        <v>888</v>
      </c>
      <c r="BZ340" s="6">
        <f t="shared" si="191"/>
        <v>0.78237885462555068</v>
      </c>
      <c r="CA340">
        <v>399</v>
      </c>
      <c r="CB340">
        <v>346</v>
      </c>
      <c r="CC340" s="6">
        <f t="shared" si="192"/>
        <v>0.8671679197994987</v>
      </c>
    </row>
    <row r="341" spans="1:81" x14ac:dyDescent="0.3">
      <c r="A341" t="s">
        <v>788</v>
      </c>
      <c r="B341" t="s">
        <v>795</v>
      </c>
      <c r="C341" t="s">
        <v>796</v>
      </c>
      <c r="D341" s="50">
        <v>1862709</v>
      </c>
      <c r="E341" t="s">
        <v>1063</v>
      </c>
      <c r="F341">
        <v>188</v>
      </c>
      <c r="G341">
        <v>188</v>
      </c>
      <c r="H341" s="6">
        <f t="shared" si="161"/>
        <v>1</v>
      </c>
      <c r="I341">
        <v>27</v>
      </c>
      <c r="J341">
        <v>15</v>
      </c>
      <c r="K341">
        <v>66</v>
      </c>
      <c r="L341">
        <v>24</v>
      </c>
      <c r="M341">
        <v>0</v>
      </c>
      <c r="N341">
        <v>0</v>
      </c>
      <c r="O341">
        <v>0</v>
      </c>
      <c r="P341">
        <v>0</v>
      </c>
      <c r="Q341" s="6" t="str">
        <f t="shared" si="162"/>
        <v>NA</v>
      </c>
      <c r="R341" s="6" t="str">
        <f t="shared" si="163"/>
        <v>NA</v>
      </c>
      <c r="S341" s="6" t="str">
        <f t="shared" si="164"/>
        <v>NA</v>
      </c>
      <c r="T341">
        <v>278</v>
      </c>
      <c r="U341">
        <v>14</v>
      </c>
      <c r="V341">
        <v>24</v>
      </c>
      <c r="W341">
        <v>39</v>
      </c>
      <c r="X341" s="6">
        <f t="shared" si="165"/>
        <v>5.0359712230215826E-2</v>
      </c>
      <c r="Y341" s="6">
        <f t="shared" si="166"/>
        <v>8.6330935251798566E-2</v>
      </c>
      <c r="Z341" s="6">
        <f t="shared" si="167"/>
        <v>0.14028776978417265</v>
      </c>
      <c r="AA341">
        <v>79</v>
      </c>
      <c r="AB341">
        <v>4</v>
      </c>
      <c r="AC341">
        <v>5</v>
      </c>
      <c r="AD341">
        <v>8</v>
      </c>
      <c r="AE341" s="6">
        <f t="shared" si="168"/>
        <v>5.0632911392405063E-2</v>
      </c>
      <c r="AF341" s="6">
        <f t="shared" si="169"/>
        <v>6.3291139240506333E-2</v>
      </c>
      <c r="AG341" s="6">
        <f t="shared" si="170"/>
        <v>0.10126582278481013</v>
      </c>
      <c r="AH341">
        <v>0</v>
      </c>
      <c r="AI341">
        <v>0</v>
      </c>
      <c r="AJ341">
        <v>0</v>
      </c>
      <c r="AK341">
        <v>0</v>
      </c>
      <c r="AL341" s="6" t="str">
        <f t="shared" si="171"/>
        <v>NA</v>
      </c>
      <c r="AM341" s="6" t="str">
        <f t="shared" si="172"/>
        <v>NA</v>
      </c>
      <c r="AN341" s="6" t="str">
        <f t="shared" si="173"/>
        <v>NA</v>
      </c>
      <c r="AO341">
        <v>478</v>
      </c>
      <c r="AP341">
        <v>22</v>
      </c>
      <c r="AQ341">
        <v>37</v>
      </c>
      <c r="AR341">
        <v>55</v>
      </c>
      <c r="AS341" s="6">
        <f t="shared" si="174"/>
        <v>4.6025104602510462E-2</v>
      </c>
      <c r="AT341" s="6">
        <f t="shared" si="175"/>
        <v>7.7405857740585768E-2</v>
      </c>
      <c r="AU341" s="6">
        <f t="shared" si="176"/>
        <v>0.11506276150627615</v>
      </c>
      <c r="AV341">
        <f t="shared" si="177"/>
        <v>835</v>
      </c>
      <c r="AW341">
        <f t="shared" si="178"/>
        <v>40</v>
      </c>
      <c r="AX341">
        <f t="shared" si="179"/>
        <v>66</v>
      </c>
      <c r="AY341">
        <f t="shared" si="180"/>
        <v>102</v>
      </c>
      <c r="AZ341" s="6">
        <f t="shared" si="181"/>
        <v>4.790419161676647E-2</v>
      </c>
      <c r="BA341" s="6">
        <f t="shared" si="182"/>
        <v>7.9041916167664678E-2</v>
      </c>
      <c r="BB341" s="6">
        <f t="shared" si="183"/>
        <v>0.12215568862275449</v>
      </c>
      <c r="BC341">
        <v>1190</v>
      </c>
      <c r="BD341">
        <v>54</v>
      </c>
      <c r="BE341">
        <v>1</v>
      </c>
      <c r="BF341" s="6">
        <f t="shared" si="184"/>
        <v>1.8518518518518517E-2</v>
      </c>
      <c r="BG341">
        <v>1</v>
      </c>
      <c r="BH341" s="6">
        <f t="shared" si="185"/>
        <v>1.8518518518518517E-2</v>
      </c>
      <c r="BI341">
        <v>1</v>
      </c>
      <c r="BJ341" s="6">
        <f t="shared" si="186"/>
        <v>1.8518518518518517E-2</v>
      </c>
      <c r="BK341">
        <v>197</v>
      </c>
      <c r="BL341">
        <v>44</v>
      </c>
      <c r="BM341" s="6">
        <f t="shared" si="187"/>
        <v>0.2233502538071066</v>
      </c>
      <c r="BN341">
        <v>8</v>
      </c>
      <c r="BO341" s="6">
        <f t="shared" si="188"/>
        <v>4.060913705583756E-2</v>
      </c>
      <c r="BP341">
        <v>51</v>
      </c>
      <c r="BQ341" s="6">
        <f t="shared" si="189"/>
        <v>0.25888324873096447</v>
      </c>
      <c r="BR341">
        <v>926</v>
      </c>
      <c r="BS341">
        <v>1031</v>
      </c>
      <c r="BT341">
        <v>0</v>
      </c>
      <c r="BU341">
        <v>0</v>
      </c>
      <c r="BV341">
        <v>0</v>
      </c>
      <c r="BW341" s="67" t="str">
        <f t="shared" si="190"/>
        <v>NA</v>
      </c>
      <c r="BX341">
        <v>1047</v>
      </c>
      <c r="BY341">
        <v>300</v>
      </c>
      <c r="BZ341" s="6">
        <f t="shared" si="191"/>
        <v>0.28653295128939826</v>
      </c>
      <c r="CA341">
        <v>116</v>
      </c>
      <c r="CB341">
        <v>101</v>
      </c>
      <c r="CC341" s="6">
        <f t="shared" si="192"/>
        <v>0.87068965517241381</v>
      </c>
    </row>
    <row r="342" spans="1:81" x14ac:dyDescent="0.3">
      <c r="A342" t="s">
        <v>788</v>
      </c>
      <c r="B342" t="s">
        <v>1029</v>
      </c>
      <c r="C342" t="s">
        <v>798</v>
      </c>
      <c r="D342" s="50">
        <v>3594038</v>
      </c>
      <c r="E342" t="s">
        <v>90</v>
      </c>
      <c r="F342">
        <v>1863</v>
      </c>
      <c r="G342">
        <v>381</v>
      </c>
      <c r="H342" s="6">
        <f t="shared" si="161"/>
        <v>0.20450885668276972</v>
      </c>
      <c r="I342">
        <v>100</v>
      </c>
      <c r="J342">
        <v>11</v>
      </c>
      <c r="K342">
        <v>154</v>
      </c>
      <c r="L342">
        <v>81</v>
      </c>
      <c r="M342">
        <v>32</v>
      </c>
      <c r="N342">
        <v>3</v>
      </c>
      <c r="O342">
        <v>6</v>
      </c>
      <c r="P342">
        <v>9</v>
      </c>
      <c r="Q342" s="6">
        <f t="shared" si="162"/>
        <v>9.375E-2</v>
      </c>
      <c r="R342" s="6">
        <f t="shared" si="163"/>
        <v>0.1875</v>
      </c>
      <c r="S342" s="6">
        <f t="shared" si="164"/>
        <v>0.28125</v>
      </c>
      <c r="T342">
        <v>113</v>
      </c>
      <c r="U342">
        <v>23</v>
      </c>
      <c r="V342">
        <v>36</v>
      </c>
      <c r="W342">
        <v>41</v>
      </c>
      <c r="X342" s="6">
        <f t="shared" si="165"/>
        <v>0.20353982300884957</v>
      </c>
      <c r="Y342" s="6">
        <f t="shared" si="166"/>
        <v>0.31858407079646017</v>
      </c>
      <c r="Z342" s="6">
        <f t="shared" si="167"/>
        <v>0.36283185840707965</v>
      </c>
      <c r="AA342">
        <v>330</v>
      </c>
      <c r="AB342">
        <v>20</v>
      </c>
      <c r="AC342">
        <v>37</v>
      </c>
      <c r="AD342">
        <v>52</v>
      </c>
      <c r="AE342" s="6">
        <f t="shared" si="168"/>
        <v>6.0606060606060608E-2</v>
      </c>
      <c r="AF342" s="6">
        <f t="shared" si="169"/>
        <v>0.11212121212121212</v>
      </c>
      <c r="AG342" s="6">
        <f t="shared" si="170"/>
        <v>0.15757575757575756</v>
      </c>
      <c r="AH342">
        <v>0</v>
      </c>
      <c r="AI342">
        <v>0</v>
      </c>
      <c r="AJ342">
        <v>0</v>
      </c>
      <c r="AK342">
        <v>0</v>
      </c>
      <c r="AL342" s="6" t="str">
        <f t="shared" si="171"/>
        <v>NA</v>
      </c>
      <c r="AM342" s="6" t="str">
        <f t="shared" si="172"/>
        <v>NA</v>
      </c>
      <c r="AN342" s="6" t="str">
        <f t="shared" si="173"/>
        <v>NA</v>
      </c>
      <c r="AO342">
        <v>576</v>
      </c>
      <c r="AP342">
        <v>36</v>
      </c>
      <c r="AQ342">
        <v>48</v>
      </c>
      <c r="AR342">
        <v>72</v>
      </c>
      <c r="AS342" s="6">
        <f t="shared" si="174"/>
        <v>6.25E-2</v>
      </c>
      <c r="AT342" s="6">
        <f t="shared" si="175"/>
        <v>8.3333333333333329E-2</v>
      </c>
      <c r="AU342" s="6">
        <f t="shared" si="176"/>
        <v>0.125</v>
      </c>
      <c r="AV342">
        <f t="shared" si="177"/>
        <v>1051</v>
      </c>
      <c r="AW342">
        <f t="shared" si="178"/>
        <v>82</v>
      </c>
      <c r="AX342">
        <f t="shared" si="179"/>
        <v>127</v>
      </c>
      <c r="AY342">
        <f t="shared" si="180"/>
        <v>174</v>
      </c>
      <c r="AZ342" s="6">
        <f t="shared" si="181"/>
        <v>7.8020932445290195E-2</v>
      </c>
      <c r="BA342" s="6">
        <f t="shared" si="182"/>
        <v>0.120837297811608</v>
      </c>
      <c r="BB342" s="6">
        <f t="shared" si="183"/>
        <v>0.16555661274976213</v>
      </c>
      <c r="BC342">
        <v>1393</v>
      </c>
      <c r="BD342">
        <v>347</v>
      </c>
      <c r="BE342">
        <v>57</v>
      </c>
      <c r="BF342" s="6">
        <f t="shared" si="184"/>
        <v>0.16426512968299711</v>
      </c>
      <c r="BG342">
        <v>179</v>
      </c>
      <c r="BH342" s="6">
        <f t="shared" si="185"/>
        <v>0.51585014409221897</v>
      </c>
      <c r="BI342">
        <v>211</v>
      </c>
      <c r="BJ342" s="6">
        <f t="shared" si="186"/>
        <v>0.60806916426512969</v>
      </c>
      <c r="BK342">
        <v>220</v>
      </c>
      <c r="BL342">
        <v>65</v>
      </c>
      <c r="BM342" s="6">
        <f t="shared" si="187"/>
        <v>0.29545454545454547</v>
      </c>
      <c r="BN342">
        <v>72</v>
      </c>
      <c r="BO342" s="6">
        <f t="shared" si="188"/>
        <v>0.32727272727272727</v>
      </c>
      <c r="BP342">
        <v>122</v>
      </c>
      <c r="BQ342" s="6">
        <f t="shared" si="189"/>
        <v>0.55454545454545456</v>
      </c>
      <c r="BR342">
        <v>961</v>
      </c>
      <c r="BS342">
        <v>1401</v>
      </c>
      <c r="BT342">
        <v>497</v>
      </c>
      <c r="BU342">
        <v>267</v>
      </c>
      <c r="BV342">
        <v>61</v>
      </c>
      <c r="BW342" s="67">
        <f t="shared" si="190"/>
        <v>0.65995975855130784</v>
      </c>
      <c r="BX342">
        <v>1092</v>
      </c>
      <c r="BY342">
        <v>618</v>
      </c>
      <c r="BZ342" s="6">
        <f t="shared" si="191"/>
        <v>0.56593406593406592</v>
      </c>
      <c r="CA342">
        <v>2000</v>
      </c>
      <c r="CB342">
        <v>1713</v>
      </c>
      <c r="CC342" s="6">
        <f t="shared" si="192"/>
        <v>0.85650000000000004</v>
      </c>
    </row>
    <row r="343" spans="1:81" x14ac:dyDescent="0.3">
      <c r="A343" t="s">
        <v>788</v>
      </c>
      <c r="B343" t="s">
        <v>1030</v>
      </c>
      <c r="C343" t="s">
        <v>800</v>
      </c>
      <c r="D343" s="50">
        <v>750733</v>
      </c>
      <c r="E343" t="s">
        <v>1063</v>
      </c>
      <c r="F343">
        <v>232</v>
      </c>
      <c r="G343">
        <v>44</v>
      </c>
      <c r="H343" s="6">
        <f t="shared" si="161"/>
        <v>0.18965517241379309</v>
      </c>
      <c r="I343">
        <v>65</v>
      </c>
      <c r="J343">
        <v>48</v>
      </c>
      <c r="K343">
        <v>65</v>
      </c>
      <c r="L343">
        <v>48</v>
      </c>
      <c r="M343">
        <v>10</v>
      </c>
      <c r="N343">
        <v>0</v>
      </c>
      <c r="O343">
        <v>0</v>
      </c>
      <c r="P343">
        <v>1</v>
      </c>
      <c r="Q343" s="6">
        <f t="shared" si="162"/>
        <v>0</v>
      </c>
      <c r="R343" s="6">
        <f t="shared" si="163"/>
        <v>0</v>
      </c>
      <c r="S343" s="6">
        <f t="shared" si="164"/>
        <v>0.1</v>
      </c>
      <c r="T343">
        <v>73</v>
      </c>
      <c r="U343">
        <v>4</v>
      </c>
      <c r="V343">
        <v>5</v>
      </c>
      <c r="W343">
        <v>5</v>
      </c>
      <c r="X343" s="6">
        <f t="shared" si="165"/>
        <v>5.4794520547945202E-2</v>
      </c>
      <c r="Y343" s="6">
        <f t="shared" si="166"/>
        <v>6.8493150684931503E-2</v>
      </c>
      <c r="Z343" s="6">
        <f t="shared" si="167"/>
        <v>6.8493150684931503E-2</v>
      </c>
      <c r="AA343">
        <v>12</v>
      </c>
      <c r="AB343">
        <v>0</v>
      </c>
      <c r="AC343">
        <v>0</v>
      </c>
      <c r="AD343">
        <v>0</v>
      </c>
      <c r="AE343" s="6">
        <f t="shared" si="168"/>
        <v>0</v>
      </c>
      <c r="AF343" s="6">
        <f t="shared" si="169"/>
        <v>0</v>
      </c>
      <c r="AG343" s="6">
        <f t="shared" si="170"/>
        <v>0</v>
      </c>
      <c r="AH343">
        <v>216</v>
      </c>
      <c r="AI343">
        <v>0</v>
      </c>
      <c r="AJ343">
        <v>2</v>
      </c>
      <c r="AK343">
        <v>12</v>
      </c>
      <c r="AL343" s="6">
        <f t="shared" si="171"/>
        <v>0</v>
      </c>
      <c r="AM343" s="6">
        <f t="shared" si="172"/>
        <v>9.2592592592592587E-3</v>
      </c>
      <c r="AN343" s="6">
        <f t="shared" si="173"/>
        <v>5.5555555555555552E-2</v>
      </c>
      <c r="AO343">
        <v>311</v>
      </c>
      <c r="AP343">
        <v>4</v>
      </c>
      <c r="AQ343">
        <v>7</v>
      </c>
      <c r="AR343">
        <v>18</v>
      </c>
      <c r="AS343" s="6">
        <f t="shared" si="174"/>
        <v>1.2861736334405145E-2</v>
      </c>
      <c r="AT343" s="6">
        <f t="shared" si="175"/>
        <v>2.2508038585209004E-2</v>
      </c>
      <c r="AU343" s="6">
        <f t="shared" si="176"/>
        <v>5.7877813504823149E-2</v>
      </c>
      <c r="AV343">
        <f t="shared" si="177"/>
        <v>622</v>
      </c>
      <c r="AW343">
        <f t="shared" si="178"/>
        <v>8</v>
      </c>
      <c r="AX343">
        <f t="shared" si="179"/>
        <v>14</v>
      </c>
      <c r="AY343">
        <f t="shared" si="180"/>
        <v>36</v>
      </c>
      <c r="AZ343" s="6">
        <f t="shared" si="181"/>
        <v>1.2861736334405145E-2</v>
      </c>
      <c r="BA343" s="6">
        <f t="shared" si="182"/>
        <v>2.2508038585209004E-2</v>
      </c>
      <c r="BB343" s="6">
        <f t="shared" si="183"/>
        <v>5.7877813504823149E-2</v>
      </c>
      <c r="BC343">
        <v>206</v>
      </c>
      <c r="BD343">
        <v>31</v>
      </c>
      <c r="BE343">
        <v>4</v>
      </c>
      <c r="BF343" s="6">
        <f t="shared" si="184"/>
        <v>0.12903225806451613</v>
      </c>
      <c r="BG343">
        <v>22</v>
      </c>
      <c r="BH343" s="6">
        <f t="shared" si="185"/>
        <v>0.70967741935483875</v>
      </c>
      <c r="BI343">
        <v>25</v>
      </c>
      <c r="BJ343" s="6">
        <f t="shared" si="186"/>
        <v>0.80645161290322576</v>
      </c>
      <c r="BK343">
        <v>50</v>
      </c>
      <c r="BL343">
        <v>3</v>
      </c>
      <c r="BM343" s="6">
        <f t="shared" si="187"/>
        <v>0.06</v>
      </c>
      <c r="BN343">
        <v>23</v>
      </c>
      <c r="BO343" s="6">
        <f t="shared" si="188"/>
        <v>0.46</v>
      </c>
      <c r="BP343">
        <v>23</v>
      </c>
      <c r="BQ343" s="6">
        <f t="shared" si="189"/>
        <v>0.46</v>
      </c>
      <c r="BR343">
        <v>174</v>
      </c>
      <c r="BS343">
        <v>472</v>
      </c>
      <c r="BT343">
        <v>34</v>
      </c>
      <c r="BU343">
        <v>1</v>
      </c>
      <c r="BV343">
        <v>12</v>
      </c>
      <c r="BW343" s="67">
        <f t="shared" si="190"/>
        <v>0.38235294117647056</v>
      </c>
      <c r="BX343">
        <v>513</v>
      </c>
      <c r="BY343">
        <v>307</v>
      </c>
      <c r="BZ343" s="6">
        <f t="shared" si="191"/>
        <v>0.59844054580896688</v>
      </c>
      <c r="CA343">
        <v>112</v>
      </c>
      <c r="CB343">
        <v>109</v>
      </c>
      <c r="CC343" s="6">
        <f t="shared" si="192"/>
        <v>0.9732142857142857</v>
      </c>
    </row>
    <row r="344" spans="1:81" x14ac:dyDescent="0.3">
      <c r="A344" t="s">
        <v>788</v>
      </c>
      <c r="B344" t="s">
        <v>801</v>
      </c>
      <c r="C344" t="s">
        <v>802</v>
      </c>
      <c r="D344" s="50">
        <v>1679678</v>
      </c>
      <c r="E344" t="s">
        <v>1063</v>
      </c>
      <c r="F344">
        <v>73</v>
      </c>
      <c r="G344">
        <v>73</v>
      </c>
      <c r="H344" s="6">
        <f t="shared" si="161"/>
        <v>1</v>
      </c>
      <c r="I344">
        <v>45</v>
      </c>
      <c r="J344">
        <v>20</v>
      </c>
      <c r="K344">
        <v>69</v>
      </c>
      <c r="L344">
        <v>38</v>
      </c>
      <c r="M344">
        <v>119</v>
      </c>
      <c r="N344">
        <v>2</v>
      </c>
      <c r="O344">
        <v>2</v>
      </c>
      <c r="P344">
        <v>5</v>
      </c>
      <c r="Q344" s="6">
        <f t="shared" si="162"/>
        <v>1.680672268907563E-2</v>
      </c>
      <c r="R344" s="6">
        <f t="shared" si="163"/>
        <v>1.680672268907563E-2</v>
      </c>
      <c r="S344" s="6">
        <f t="shared" si="164"/>
        <v>4.2016806722689079E-2</v>
      </c>
      <c r="T344">
        <v>27</v>
      </c>
      <c r="U344">
        <v>0</v>
      </c>
      <c r="V344">
        <v>0</v>
      </c>
      <c r="W344">
        <v>0</v>
      </c>
      <c r="X344" s="6">
        <f t="shared" si="165"/>
        <v>0</v>
      </c>
      <c r="Y344" s="6">
        <f t="shared" si="166"/>
        <v>0</v>
      </c>
      <c r="Z344" s="6">
        <f t="shared" si="167"/>
        <v>0</v>
      </c>
      <c r="AA344">
        <v>136</v>
      </c>
      <c r="AB344">
        <v>3</v>
      </c>
      <c r="AC344">
        <v>3</v>
      </c>
      <c r="AD344">
        <v>5</v>
      </c>
      <c r="AE344" s="6">
        <f t="shared" si="168"/>
        <v>2.2058823529411766E-2</v>
      </c>
      <c r="AF344" s="6">
        <f t="shared" si="169"/>
        <v>2.2058823529411766E-2</v>
      </c>
      <c r="AG344" s="6">
        <f t="shared" si="170"/>
        <v>3.6764705882352942E-2</v>
      </c>
      <c r="AH344">
        <v>2</v>
      </c>
      <c r="AI344">
        <v>0</v>
      </c>
      <c r="AJ344">
        <v>0</v>
      </c>
      <c r="AK344">
        <v>0</v>
      </c>
      <c r="AL344" s="6">
        <f t="shared" si="171"/>
        <v>0</v>
      </c>
      <c r="AM344" s="6">
        <f t="shared" si="172"/>
        <v>0</v>
      </c>
      <c r="AN344" s="6">
        <f t="shared" si="173"/>
        <v>0</v>
      </c>
      <c r="AO344">
        <v>302</v>
      </c>
      <c r="AP344">
        <v>4</v>
      </c>
      <c r="AQ344">
        <v>8</v>
      </c>
      <c r="AR344">
        <v>17</v>
      </c>
      <c r="AS344" s="6">
        <f t="shared" si="174"/>
        <v>1.3245033112582781E-2</v>
      </c>
      <c r="AT344" s="6">
        <f t="shared" si="175"/>
        <v>2.6490066225165563E-2</v>
      </c>
      <c r="AU344" s="6">
        <f t="shared" si="176"/>
        <v>5.6291390728476824E-2</v>
      </c>
      <c r="AV344">
        <f t="shared" si="177"/>
        <v>586</v>
      </c>
      <c r="AW344">
        <f t="shared" si="178"/>
        <v>9</v>
      </c>
      <c r="AX344">
        <f t="shared" si="179"/>
        <v>13</v>
      </c>
      <c r="AY344">
        <f t="shared" si="180"/>
        <v>27</v>
      </c>
      <c r="AZ344" s="6">
        <f t="shared" si="181"/>
        <v>1.5358361774744027E-2</v>
      </c>
      <c r="BA344" s="6">
        <f t="shared" si="182"/>
        <v>2.2184300341296929E-2</v>
      </c>
      <c r="BB344" s="6">
        <f t="shared" si="183"/>
        <v>4.607508532423208E-2</v>
      </c>
      <c r="BC344">
        <v>392</v>
      </c>
      <c r="BD344">
        <v>99</v>
      </c>
      <c r="BE344">
        <v>15</v>
      </c>
      <c r="BF344" s="6">
        <f t="shared" si="184"/>
        <v>0.15151515151515152</v>
      </c>
      <c r="BG344">
        <v>43</v>
      </c>
      <c r="BH344" s="6">
        <f t="shared" si="185"/>
        <v>0.43434343434343436</v>
      </c>
      <c r="BI344">
        <v>57</v>
      </c>
      <c r="BJ344" s="6">
        <f t="shared" si="186"/>
        <v>0.5757575757575758</v>
      </c>
      <c r="BK344">
        <v>117</v>
      </c>
      <c r="BL344">
        <v>27</v>
      </c>
      <c r="BM344" s="6">
        <f t="shared" si="187"/>
        <v>0.23076923076923078</v>
      </c>
      <c r="BN344">
        <v>24</v>
      </c>
      <c r="BO344" s="6">
        <f t="shared" si="188"/>
        <v>0.20512820512820512</v>
      </c>
      <c r="BP344">
        <v>48</v>
      </c>
      <c r="BQ344" s="6">
        <f t="shared" si="189"/>
        <v>0.41025641025641024</v>
      </c>
      <c r="BR344">
        <v>347</v>
      </c>
      <c r="BS344">
        <v>654</v>
      </c>
      <c r="BT344">
        <v>243</v>
      </c>
      <c r="BU344">
        <v>78</v>
      </c>
      <c r="BV344">
        <v>102</v>
      </c>
      <c r="BW344" s="67">
        <f t="shared" si="190"/>
        <v>0.7407407407407407</v>
      </c>
      <c r="BX344">
        <v>441</v>
      </c>
      <c r="BY344">
        <v>366</v>
      </c>
      <c r="BZ344" s="6">
        <f t="shared" si="191"/>
        <v>0.82993197278911568</v>
      </c>
      <c r="CA344">
        <v>370</v>
      </c>
      <c r="CB344">
        <v>361</v>
      </c>
      <c r="CC344" s="6">
        <f t="shared" si="192"/>
        <v>0.9756756756756757</v>
      </c>
    </row>
    <row r="345" spans="1:81" x14ac:dyDescent="0.3">
      <c r="A345" t="s">
        <v>788</v>
      </c>
      <c r="B345" t="s">
        <v>803</v>
      </c>
      <c r="C345" t="s">
        <v>804</v>
      </c>
      <c r="D345" s="50">
        <v>1690283</v>
      </c>
      <c r="E345" t="s">
        <v>1063</v>
      </c>
      <c r="F345">
        <v>451</v>
      </c>
      <c r="G345">
        <v>175</v>
      </c>
      <c r="H345" s="6">
        <f t="shared" si="161"/>
        <v>0.38802660753880264</v>
      </c>
      <c r="I345">
        <v>26</v>
      </c>
      <c r="J345">
        <v>8</v>
      </c>
      <c r="K345">
        <v>36</v>
      </c>
      <c r="L345">
        <v>9</v>
      </c>
      <c r="M345">
        <v>0</v>
      </c>
      <c r="N345">
        <v>0</v>
      </c>
      <c r="O345">
        <v>0</v>
      </c>
      <c r="P345">
        <v>0</v>
      </c>
      <c r="Q345" s="6" t="str">
        <f t="shared" si="162"/>
        <v>NA</v>
      </c>
      <c r="R345" s="6" t="str">
        <f t="shared" si="163"/>
        <v>NA</v>
      </c>
      <c r="S345" s="6" t="str">
        <f t="shared" si="164"/>
        <v>NA</v>
      </c>
      <c r="T345">
        <v>213</v>
      </c>
      <c r="U345">
        <v>15</v>
      </c>
      <c r="V345">
        <v>26</v>
      </c>
      <c r="W345">
        <v>38</v>
      </c>
      <c r="X345" s="6">
        <f t="shared" si="165"/>
        <v>7.0422535211267609E-2</v>
      </c>
      <c r="Y345" s="6">
        <f t="shared" si="166"/>
        <v>0.12206572769953052</v>
      </c>
      <c r="Z345" s="6">
        <f t="shared" si="167"/>
        <v>0.17840375586854459</v>
      </c>
      <c r="AA345">
        <v>61</v>
      </c>
      <c r="AB345">
        <v>6</v>
      </c>
      <c r="AC345">
        <v>12</v>
      </c>
      <c r="AD345">
        <v>15</v>
      </c>
      <c r="AE345" s="6">
        <f t="shared" si="168"/>
        <v>9.8360655737704916E-2</v>
      </c>
      <c r="AF345" s="6">
        <f t="shared" si="169"/>
        <v>0.19672131147540983</v>
      </c>
      <c r="AG345" s="6">
        <f t="shared" si="170"/>
        <v>0.24590163934426229</v>
      </c>
      <c r="AH345">
        <v>0</v>
      </c>
      <c r="AI345">
        <v>0</v>
      </c>
      <c r="AJ345">
        <v>0</v>
      </c>
      <c r="AK345">
        <v>0</v>
      </c>
      <c r="AL345" s="6" t="str">
        <f t="shared" si="171"/>
        <v>NA</v>
      </c>
      <c r="AM345" s="6" t="str">
        <f t="shared" si="172"/>
        <v>NA</v>
      </c>
      <c r="AN345" s="6" t="str">
        <f t="shared" si="173"/>
        <v>NA</v>
      </c>
      <c r="AO345">
        <v>376</v>
      </c>
      <c r="AP345">
        <v>13</v>
      </c>
      <c r="AQ345">
        <v>23</v>
      </c>
      <c r="AR345">
        <v>53</v>
      </c>
      <c r="AS345" s="6">
        <f t="shared" si="174"/>
        <v>3.4574468085106384E-2</v>
      </c>
      <c r="AT345" s="6">
        <f t="shared" si="175"/>
        <v>6.1170212765957445E-2</v>
      </c>
      <c r="AU345" s="6">
        <f t="shared" si="176"/>
        <v>0.14095744680851063</v>
      </c>
      <c r="AV345">
        <f t="shared" si="177"/>
        <v>650</v>
      </c>
      <c r="AW345">
        <f t="shared" si="178"/>
        <v>34</v>
      </c>
      <c r="AX345">
        <f t="shared" si="179"/>
        <v>61</v>
      </c>
      <c r="AY345">
        <f t="shared" si="180"/>
        <v>106</v>
      </c>
      <c r="AZ345" s="6">
        <f t="shared" si="181"/>
        <v>5.2307692307692305E-2</v>
      </c>
      <c r="BA345" s="6">
        <f t="shared" si="182"/>
        <v>9.3846153846153843E-2</v>
      </c>
      <c r="BB345" s="6">
        <f t="shared" si="183"/>
        <v>0.16307692307692306</v>
      </c>
      <c r="BC345">
        <v>1178</v>
      </c>
      <c r="BD345">
        <v>117</v>
      </c>
      <c r="BE345">
        <v>7</v>
      </c>
      <c r="BF345" s="6">
        <f t="shared" si="184"/>
        <v>5.9829059829059832E-2</v>
      </c>
      <c r="BG345">
        <v>40</v>
      </c>
      <c r="BH345" s="6">
        <f t="shared" si="185"/>
        <v>0.34188034188034189</v>
      </c>
      <c r="BI345">
        <v>45</v>
      </c>
      <c r="BJ345" s="6">
        <f t="shared" si="186"/>
        <v>0.38461538461538464</v>
      </c>
      <c r="BK345">
        <v>39</v>
      </c>
      <c r="BL345">
        <v>5</v>
      </c>
      <c r="BM345" s="6">
        <f t="shared" si="187"/>
        <v>0.12820512820512819</v>
      </c>
      <c r="BN345">
        <v>4</v>
      </c>
      <c r="BO345" s="6">
        <f t="shared" si="188"/>
        <v>0.10256410256410256</v>
      </c>
      <c r="BP345">
        <v>9</v>
      </c>
      <c r="BQ345" s="6">
        <f t="shared" si="189"/>
        <v>0.23076923076923078</v>
      </c>
      <c r="BR345">
        <v>817</v>
      </c>
      <c r="BS345">
        <v>1114</v>
      </c>
      <c r="BT345">
        <v>0</v>
      </c>
      <c r="BU345">
        <v>0</v>
      </c>
      <c r="BV345">
        <v>0</v>
      </c>
      <c r="BW345" s="67" t="str">
        <f t="shared" si="190"/>
        <v>NA</v>
      </c>
      <c r="BX345">
        <v>1234</v>
      </c>
      <c r="BY345">
        <v>480</v>
      </c>
      <c r="BZ345" s="6">
        <f t="shared" si="191"/>
        <v>0.38897893030794167</v>
      </c>
      <c r="CA345">
        <v>251</v>
      </c>
      <c r="CB345">
        <v>238</v>
      </c>
      <c r="CC345" s="6">
        <f t="shared" si="192"/>
        <v>0.94820717131474108</v>
      </c>
    </row>
    <row r="346" spans="1:81" x14ac:dyDescent="0.3">
      <c r="A346" t="s">
        <v>788</v>
      </c>
      <c r="B346" t="s">
        <v>805</v>
      </c>
      <c r="C346" t="s">
        <v>806</v>
      </c>
      <c r="D346" s="50">
        <v>636524</v>
      </c>
      <c r="E346" t="s">
        <v>1064</v>
      </c>
      <c r="F346">
        <v>174</v>
      </c>
      <c r="G346">
        <v>48</v>
      </c>
      <c r="H346" s="6">
        <f t="shared" si="161"/>
        <v>0.27586206896551724</v>
      </c>
      <c r="I346">
        <v>1</v>
      </c>
      <c r="J346">
        <v>1</v>
      </c>
      <c r="K346">
        <v>1</v>
      </c>
      <c r="L346">
        <v>1</v>
      </c>
      <c r="M346">
        <v>0</v>
      </c>
      <c r="N346">
        <v>0</v>
      </c>
      <c r="O346">
        <v>0</v>
      </c>
      <c r="P346">
        <v>0</v>
      </c>
      <c r="Q346" s="6" t="str">
        <f t="shared" si="162"/>
        <v>NA</v>
      </c>
      <c r="R346" s="6" t="str">
        <f t="shared" si="163"/>
        <v>NA</v>
      </c>
      <c r="S346" s="6" t="str">
        <f t="shared" si="164"/>
        <v>NA</v>
      </c>
      <c r="T346">
        <v>11</v>
      </c>
      <c r="U346">
        <v>0</v>
      </c>
      <c r="V346">
        <v>0</v>
      </c>
      <c r="W346">
        <v>0</v>
      </c>
      <c r="X346" s="6">
        <f t="shared" si="165"/>
        <v>0</v>
      </c>
      <c r="Y346" s="6">
        <f t="shared" si="166"/>
        <v>0</v>
      </c>
      <c r="Z346" s="6">
        <f t="shared" si="167"/>
        <v>0</v>
      </c>
      <c r="AA346">
        <v>0</v>
      </c>
      <c r="AB346">
        <v>0</v>
      </c>
      <c r="AC346">
        <v>0</v>
      </c>
      <c r="AD346">
        <v>0</v>
      </c>
      <c r="AE346" s="6" t="str">
        <f t="shared" si="168"/>
        <v>NA</v>
      </c>
      <c r="AF346" s="6" t="str">
        <f t="shared" si="169"/>
        <v>NA</v>
      </c>
      <c r="AG346" s="6" t="str">
        <f t="shared" si="170"/>
        <v>NA</v>
      </c>
      <c r="AH346">
        <v>0</v>
      </c>
      <c r="AI346">
        <v>0</v>
      </c>
      <c r="AJ346">
        <v>0</v>
      </c>
      <c r="AK346">
        <v>0</v>
      </c>
      <c r="AL346" s="6" t="str">
        <f t="shared" si="171"/>
        <v>NA</v>
      </c>
      <c r="AM346" s="6" t="str">
        <f t="shared" si="172"/>
        <v>NA</v>
      </c>
      <c r="AN346" s="6" t="str">
        <f t="shared" si="173"/>
        <v>NA</v>
      </c>
      <c r="AO346">
        <v>49</v>
      </c>
      <c r="AP346">
        <v>0</v>
      </c>
      <c r="AQ346">
        <v>0</v>
      </c>
      <c r="AR346">
        <v>0</v>
      </c>
      <c r="AS346" s="6">
        <f t="shared" si="174"/>
        <v>0</v>
      </c>
      <c r="AT346" s="6">
        <f t="shared" si="175"/>
        <v>0</v>
      </c>
      <c r="AU346" s="6">
        <f t="shared" si="176"/>
        <v>0</v>
      </c>
      <c r="AV346">
        <f t="shared" si="177"/>
        <v>60</v>
      </c>
      <c r="AW346">
        <f t="shared" si="178"/>
        <v>0</v>
      </c>
      <c r="AX346">
        <f t="shared" si="179"/>
        <v>0</v>
      </c>
      <c r="AY346">
        <f t="shared" si="180"/>
        <v>0</v>
      </c>
      <c r="AZ346" s="6">
        <f t="shared" si="181"/>
        <v>0</v>
      </c>
      <c r="BA346" s="6">
        <f t="shared" si="182"/>
        <v>0</v>
      </c>
      <c r="BB346" s="6">
        <f t="shared" si="183"/>
        <v>0</v>
      </c>
      <c r="BC346">
        <v>581</v>
      </c>
      <c r="BD346">
        <v>242</v>
      </c>
      <c r="BE346">
        <v>0</v>
      </c>
      <c r="BF346" s="6">
        <f t="shared" si="184"/>
        <v>0</v>
      </c>
      <c r="BG346">
        <v>20</v>
      </c>
      <c r="BH346" s="6">
        <f t="shared" si="185"/>
        <v>8.2644628099173556E-2</v>
      </c>
      <c r="BI346">
        <v>20</v>
      </c>
      <c r="BJ346" s="6">
        <f t="shared" si="186"/>
        <v>8.2644628099173556E-2</v>
      </c>
      <c r="BK346">
        <v>636</v>
      </c>
      <c r="BL346">
        <v>0</v>
      </c>
      <c r="BM346" s="6">
        <f t="shared" si="187"/>
        <v>0</v>
      </c>
      <c r="BN346">
        <v>2</v>
      </c>
      <c r="BO346" s="6">
        <f t="shared" si="188"/>
        <v>3.1446540880503146E-3</v>
      </c>
      <c r="BP346">
        <v>2</v>
      </c>
      <c r="BQ346" s="6">
        <f t="shared" si="189"/>
        <v>3.1446540880503146E-3</v>
      </c>
      <c r="BR346">
        <v>0</v>
      </c>
      <c r="BS346">
        <v>3</v>
      </c>
      <c r="BT346">
        <v>0</v>
      </c>
      <c r="BU346">
        <v>0</v>
      </c>
      <c r="BV346">
        <v>0</v>
      </c>
      <c r="BW346" s="67" t="str">
        <f t="shared" si="190"/>
        <v>NA</v>
      </c>
      <c r="BX346">
        <v>2630</v>
      </c>
      <c r="BY346">
        <v>89</v>
      </c>
      <c r="BZ346" s="6">
        <f t="shared" si="191"/>
        <v>3.3840304182509509E-2</v>
      </c>
      <c r="CA346">
        <v>53</v>
      </c>
      <c r="CB346">
        <v>46</v>
      </c>
      <c r="CC346" s="6">
        <f t="shared" si="192"/>
        <v>0.86792452830188682</v>
      </c>
    </row>
    <row r="347" spans="1:81" x14ac:dyDescent="0.3">
      <c r="A347" t="s">
        <v>788</v>
      </c>
      <c r="B347" t="s">
        <v>807</v>
      </c>
      <c r="C347" t="s">
        <v>808</v>
      </c>
      <c r="D347" s="50">
        <v>531317</v>
      </c>
      <c r="E347" t="s">
        <v>1063</v>
      </c>
      <c r="F347">
        <v>223</v>
      </c>
      <c r="G347">
        <v>23</v>
      </c>
      <c r="H347" s="6">
        <f t="shared" si="161"/>
        <v>0.1031390134529148</v>
      </c>
      <c r="I347">
        <v>54</v>
      </c>
      <c r="J347">
        <v>29</v>
      </c>
      <c r="K347">
        <v>220</v>
      </c>
      <c r="L347">
        <v>35</v>
      </c>
      <c r="M347">
        <v>4</v>
      </c>
      <c r="N347">
        <v>0</v>
      </c>
      <c r="O347">
        <v>0</v>
      </c>
      <c r="P347">
        <v>0</v>
      </c>
      <c r="Q347" s="6">
        <f t="shared" si="162"/>
        <v>0</v>
      </c>
      <c r="R347" s="6">
        <f t="shared" si="163"/>
        <v>0</v>
      </c>
      <c r="S347" s="6">
        <f t="shared" si="164"/>
        <v>0</v>
      </c>
      <c r="T347">
        <v>0</v>
      </c>
      <c r="U347">
        <v>0</v>
      </c>
      <c r="V347">
        <v>0</v>
      </c>
      <c r="W347">
        <v>0</v>
      </c>
      <c r="X347" s="6" t="str">
        <f t="shared" si="165"/>
        <v>NA</v>
      </c>
      <c r="Y347" s="6" t="str">
        <f t="shared" si="166"/>
        <v>NA</v>
      </c>
      <c r="Z347" s="6" t="str">
        <f t="shared" si="167"/>
        <v>NA</v>
      </c>
      <c r="AA347">
        <v>7</v>
      </c>
      <c r="AB347">
        <v>0</v>
      </c>
      <c r="AC347">
        <v>0</v>
      </c>
      <c r="AD347">
        <v>0</v>
      </c>
      <c r="AE347" s="6">
        <f t="shared" si="168"/>
        <v>0</v>
      </c>
      <c r="AF347" s="6">
        <f t="shared" si="169"/>
        <v>0</v>
      </c>
      <c r="AG347" s="6">
        <f t="shared" si="170"/>
        <v>0</v>
      </c>
      <c r="AH347">
        <v>0</v>
      </c>
      <c r="AI347">
        <v>0</v>
      </c>
      <c r="AJ347">
        <v>0</v>
      </c>
      <c r="AK347">
        <v>0</v>
      </c>
      <c r="AL347" s="6" t="str">
        <f t="shared" si="171"/>
        <v>NA</v>
      </c>
      <c r="AM347" s="6" t="str">
        <f t="shared" si="172"/>
        <v>NA</v>
      </c>
      <c r="AN347" s="6" t="str">
        <f t="shared" si="173"/>
        <v>NA</v>
      </c>
      <c r="AO347">
        <v>36</v>
      </c>
      <c r="AP347">
        <v>3</v>
      </c>
      <c r="AQ347">
        <v>3</v>
      </c>
      <c r="AR347">
        <v>7</v>
      </c>
      <c r="AS347" s="6">
        <f t="shared" si="174"/>
        <v>8.3333333333333329E-2</v>
      </c>
      <c r="AT347" s="6">
        <f t="shared" si="175"/>
        <v>8.3333333333333329E-2</v>
      </c>
      <c r="AU347" s="6">
        <f t="shared" si="176"/>
        <v>0.19444444444444445</v>
      </c>
      <c r="AV347">
        <f t="shared" si="177"/>
        <v>47</v>
      </c>
      <c r="AW347">
        <f t="shared" si="178"/>
        <v>3</v>
      </c>
      <c r="AX347">
        <f t="shared" si="179"/>
        <v>3</v>
      </c>
      <c r="AY347">
        <f t="shared" si="180"/>
        <v>7</v>
      </c>
      <c r="AZ347" s="6">
        <f t="shared" si="181"/>
        <v>6.3829787234042548E-2</v>
      </c>
      <c r="BA347" s="6">
        <f t="shared" si="182"/>
        <v>6.3829787234042548E-2</v>
      </c>
      <c r="BB347" s="6">
        <f t="shared" si="183"/>
        <v>0.14893617021276595</v>
      </c>
      <c r="BC347">
        <v>331</v>
      </c>
      <c r="BD347">
        <v>24</v>
      </c>
      <c r="BE347">
        <v>0</v>
      </c>
      <c r="BF347" s="6">
        <f t="shared" si="184"/>
        <v>0</v>
      </c>
      <c r="BG347">
        <v>2</v>
      </c>
      <c r="BH347" s="6">
        <f t="shared" si="185"/>
        <v>8.3333333333333329E-2</v>
      </c>
      <c r="BI347">
        <v>2</v>
      </c>
      <c r="BJ347" s="6">
        <f t="shared" si="186"/>
        <v>8.3333333333333329E-2</v>
      </c>
      <c r="BK347">
        <v>9</v>
      </c>
      <c r="BL347">
        <v>1</v>
      </c>
      <c r="BM347" s="6">
        <f t="shared" si="187"/>
        <v>0.1111111111111111</v>
      </c>
      <c r="BN347">
        <v>2</v>
      </c>
      <c r="BO347" s="6">
        <f t="shared" si="188"/>
        <v>0.22222222222222221</v>
      </c>
      <c r="BP347">
        <v>3</v>
      </c>
      <c r="BQ347" s="6">
        <f t="shared" si="189"/>
        <v>0.33333333333333331</v>
      </c>
      <c r="BR347">
        <v>261</v>
      </c>
      <c r="BS347">
        <v>428</v>
      </c>
      <c r="BT347">
        <v>372</v>
      </c>
      <c r="BU347">
        <v>12</v>
      </c>
      <c r="BV347">
        <v>155</v>
      </c>
      <c r="BW347" s="67">
        <f t="shared" si="190"/>
        <v>0.44892473118279569</v>
      </c>
      <c r="BX347">
        <v>383</v>
      </c>
      <c r="BY347">
        <v>190</v>
      </c>
      <c r="BZ347" s="6">
        <f t="shared" si="191"/>
        <v>0.4960835509138381</v>
      </c>
      <c r="CA347">
        <v>10</v>
      </c>
      <c r="CB347">
        <v>9</v>
      </c>
      <c r="CC347" s="6">
        <f t="shared" si="192"/>
        <v>0.9</v>
      </c>
    </row>
    <row r="348" spans="1:81" x14ac:dyDescent="0.3">
      <c r="A348" t="s">
        <v>809</v>
      </c>
      <c r="B348" t="s">
        <v>810</v>
      </c>
      <c r="C348" t="s">
        <v>811</v>
      </c>
      <c r="D348" s="50">
        <v>9729143</v>
      </c>
      <c r="E348" t="s">
        <v>90</v>
      </c>
      <c r="F348">
        <v>1565</v>
      </c>
      <c r="G348">
        <v>1546</v>
      </c>
      <c r="H348" s="6">
        <f t="shared" si="161"/>
        <v>0.98785942492012779</v>
      </c>
      <c r="I348">
        <v>95</v>
      </c>
      <c r="J348">
        <v>42</v>
      </c>
      <c r="K348">
        <v>114</v>
      </c>
      <c r="L348">
        <v>52</v>
      </c>
      <c r="M348">
        <v>84</v>
      </c>
      <c r="N348">
        <v>8</v>
      </c>
      <c r="O348">
        <v>11</v>
      </c>
      <c r="P348">
        <v>20</v>
      </c>
      <c r="Q348" s="6">
        <f t="shared" si="162"/>
        <v>9.5238095238095233E-2</v>
      </c>
      <c r="R348" s="6">
        <f t="shared" si="163"/>
        <v>0.13095238095238096</v>
      </c>
      <c r="S348" s="6">
        <f t="shared" si="164"/>
        <v>0.23809523809523808</v>
      </c>
      <c r="T348">
        <v>1219</v>
      </c>
      <c r="U348">
        <v>135</v>
      </c>
      <c r="V348">
        <v>226</v>
      </c>
      <c r="W348">
        <v>352</v>
      </c>
      <c r="X348" s="6">
        <f t="shared" si="165"/>
        <v>0.11074651353568499</v>
      </c>
      <c r="Y348" s="6">
        <f t="shared" si="166"/>
        <v>0.18539786710418377</v>
      </c>
      <c r="Z348" s="6">
        <f t="shared" si="167"/>
        <v>0.28876127973748977</v>
      </c>
      <c r="AA348">
        <v>274</v>
      </c>
      <c r="AB348">
        <v>33</v>
      </c>
      <c r="AC348">
        <v>57</v>
      </c>
      <c r="AD348">
        <v>83</v>
      </c>
      <c r="AE348" s="6">
        <f t="shared" si="168"/>
        <v>0.12043795620437957</v>
      </c>
      <c r="AF348" s="6">
        <f t="shared" si="169"/>
        <v>0.20802919708029197</v>
      </c>
      <c r="AG348" s="6">
        <f t="shared" si="170"/>
        <v>0.3029197080291971</v>
      </c>
      <c r="AH348">
        <v>0</v>
      </c>
      <c r="AI348">
        <v>0</v>
      </c>
      <c r="AJ348">
        <v>0</v>
      </c>
      <c r="AK348">
        <v>0</v>
      </c>
      <c r="AL348" s="6" t="str">
        <f t="shared" si="171"/>
        <v>NA</v>
      </c>
      <c r="AM348" s="6" t="str">
        <f t="shared" si="172"/>
        <v>NA</v>
      </c>
      <c r="AN348" s="6" t="str">
        <f t="shared" si="173"/>
        <v>NA</v>
      </c>
      <c r="AO348">
        <v>1518</v>
      </c>
      <c r="AP348">
        <v>98</v>
      </c>
      <c r="AQ348">
        <v>192</v>
      </c>
      <c r="AR348">
        <v>315</v>
      </c>
      <c r="AS348" s="6">
        <f t="shared" si="174"/>
        <v>6.4558629776021087E-2</v>
      </c>
      <c r="AT348" s="6">
        <f t="shared" si="175"/>
        <v>0.12648221343873517</v>
      </c>
      <c r="AU348" s="6">
        <f t="shared" si="176"/>
        <v>0.2075098814229249</v>
      </c>
      <c r="AV348">
        <f t="shared" si="177"/>
        <v>3095</v>
      </c>
      <c r="AW348">
        <f t="shared" si="178"/>
        <v>274</v>
      </c>
      <c r="AX348">
        <f t="shared" si="179"/>
        <v>486</v>
      </c>
      <c r="AY348">
        <f t="shared" si="180"/>
        <v>770</v>
      </c>
      <c r="AZ348" s="6">
        <f t="shared" si="181"/>
        <v>8.8529886914378034E-2</v>
      </c>
      <c r="BA348" s="6">
        <f t="shared" si="182"/>
        <v>0.15702746365105008</v>
      </c>
      <c r="BB348" s="6">
        <f t="shared" si="183"/>
        <v>0.24878836833602586</v>
      </c>
      <c r="BC348">
        <v>6132</v>
      </c>
      <c r="BD348">
        <v>350</v>
      </c>
      <c r="BE348">
        <v>25</v>
      </c>
      <c r="BF348" s="6">
        <f t="shared" si="184"/>
        <v>7.1428571428571425E-2</v>
      </c>
      <c r="BG348">
        <v>63</v>
      </c>
      <c r="BH348" s="6">
        <f t="shared" si="185"/>
        <v>0.18</v>
      </c>
      <c r="BI348">
        <v>78</v>
      </c>
      <c r="BJ348" s="6">
        <f t="shared" si="186"/>
        <v>0.22285714285714286</v>
      </c>
      <c r="BK348">
        <v>329</v>
      </c>
      <c r="BL348">
        <v>77</v>
      </c>
      <c r="BM348" s="6">
        <f t="shared" si="187"/>
        <v>0.23404255319148937</v>
      </c>
      <c r="BN348">
        <v>75</v>
      </c>
      <c r="BO348" s="6">
        <f t="shared" si="188"/>
        <v>0.22796352583586627</v>
      </c>
      <c r="BP348">
        <v>134</v>
      </c>
      <c r="BQ348" s="6">
        <f t="shared" si="189"/>
        <v>0.40729483282674772</v>
      </c>
      <c r="BR348">
        <v>2530</v>
      </c>
      <c r="BS348">
        <v>3217</v>
      </c>
      <c r="BT348">
        <v>1190</v>
      </c>
      <c r="BU348">
        <v>216</v>
      </c>
      <c r="BV348">
        <v>52</v>
      </c>
      <c r="BW348" s="67">
        <f t="shared" si="190"/>
        <v>0.22521008403361345</v>
      </c>
      <c r="BX348">
        <v>4850</v>
      </c>
      <c r="BY348">
        <v>2028</v>
      </c>
      <c r="BZ348" s="6">
        <f t="shared" si="191"/>
        <v>0.4181443298969072</v>
      </c>
      <c r="CA348">
        <v>2318</v>
      </c>
      <c r="CB348">
        <v>2277</v>
      </c>
      <c r="CC348" s="6">
        <f t="shared" si="192"/>
        <v>0.98231233822260566</v>
      </c>
    </row>
    <row r="349" spans="1:81" x14ac:dyDescent="0.3">
      <c r="A349" t="s">
        <v>809</v>
      </c>
      <c r="B349" t="s">
        <v>812</v>
      </c>
      <c r="C349" t="s">
        <v>813</v>
      </c>
      <c r="D349" s="50">
        <v>6780538</v>
      </c>
      <c r="E349" t="s">
        <v>90</v>
      </c>
      <c r="F349">
        <v>862</v>
      </c>
      <c r="G349">
        <v>862</v>
      </c>
      <c r="H349" s="6">
        <f t="shared" si="161"/>
        <v>1</v>
      </c>
      <c r="I349">
        <v>70</v>
      </c>
      <c r="J349">
        <v>35</v>
      </c>
      <c r="K349">
        <v>86</v>
      </c>
      <c r="L349">
        <v>39</v>
      </c>
      <c r="M349">
        <v>8</v>
      </c>
      <c r="N349">
        <v>3</v>
      </c>
      <c r="O349">
        <v>3</v>
      </c>
      <c r="P349">
        <v>3</v>
      </c>
      <c r="Q349" s="6">
        <f t="shared" si="162"/>
        <v>0.375</v>
      </c>
      <c r="R349" s="6">
        <f t="shared" si="163"/>
        <v>0.375</v>
      </c>
      <c r="S349" s="6">
        <f t="shared" si="164"/>
        <v>0.375</v>
      </c>
      <c r="T349">
        <v>555</v>
      </c>
      <c r="U349">
        <v>54</v>
      </c>
      <c r="V349">
        <v>81</v>
      </c>
      <c r="W349">
        <v>110</v>
      </c>
      <c r="X349" s="6">
        <f t="shared" si="165"/>
        <v>9.7297297297297303E-2</v>
      </c>
      <c r="Y349" s="6">
        <f t="shared" si="166"/>
        <v>0.14594594594594595</v>
      </c>
      <c r="Z349" s="6">
        <f t="shared" si="167"/>
        <v>0.1981981981981982</v>
      </c>
      <c r="AA349">
        <v>180</v>
      </c>
      <c r="AB349">
        <v>12</v>
      </c>
      <c r="AC349">
        <v>19</v>
      </c>
      <c r="AD349">
        <v>30</v>
      </c>
      <c r="AE349" s="6">
        <f t="shared" si="168"/>
        <v>6.6666666666666666E-2</v>
      </c>
      <c r="AF349" s="6">
        <f t="shared" si="169"/>
        <v>0.10555555555555556</v>
      </c>
      <c r="AG349" s="6">
        <f t="shared" si="170"/>
        <v>0.16666666666666666</v>
      </c>
      <c r="AH349">
        <v>35</v>
      </c>
      <c r="AI349">
        <v>3</v>
      </c>
      <c r="AJ349">
        <v>5</v>
      </c>
      <c r="AK349">
        <v>10</v>
      </c>
      <c r="AL349" s="6">
        <f t="shared" si="171"/>
        <v>8.5714285714285715E-2</v>
      </c>
      <c r="AM349" s="6">
        <f t="shared" si="172"/>
        <v>0.14285714285714285</v>
      </c>
      <c r="AN349" s="6">
        <f t="shared" si="173"/>
        <v>0.2857142857142857</v>
      </c>
      <c r="AO349">
        <v>773</v>
      </c>
      <c r="AP349">
        <v>51</v>
      </c>
      <c r="AQ349">
        <v>92</v>
      </c>
      <c r="AR349">
        <v>144</v>
      </c>
      <c r="AS349" s="6">
        <f t="shared" si="174"/>
        <v>6.5976714100905567E-2</v>
      </c>
      <c r="AT349" s="6">
        <f t="shared" si="175"/>
        <v>0.11901681759379043</v>
      </c>
      <c r="AU349" s="6">
        <f t="shared" si="176"/>
        <v>0.18628719275549807</v>
      </c>
      <c r="AV349">
        <f t="shared" si="177"/>
        <v>1551</v>
      </c>
      <c r="AW349">
        <f t="shared" si="178"/>
        <v>123</v>
      </c>
      <c r="AX349">
        <f t="shared" si="179"/>
        <v>200</v>
      </c>
      <c r="AY349">
        <f t="shared" si="180"/>
        <v>297</v>
      </c>
      <c r="AZ349" s="6">
        <f t="shared" si="181"/>
        <v>7.9303675048355893E-2</v>
      </c>
      <c r="BA349" s="6">
        <f t="shared" si="182"/>
        <v>0.12894906511927789</v>
      </c>
      <c r="BB349" s="6">
        <f t="shared" si="183"/>
        <v>0.19148936170212766</v>
      </c>
      <c r="BC349">
        <v>4565</v>
      </c>
      <c r="BD349">
        <v>346</v>
      </c>
      <c r="BE349">
        <v>31</v>
      </c>
      <c r="BF349" s="6">
        <f t="shared" si="184"/>
        <v>8.9595375722543349E-2</v>
      </c>
      <c r="BG349">
        <v>161</v>
      </c>
      <c r="BH349" s="6">
        <f t="shared" si="185"/>
        <v>0.46531791907514453</v>
      </c>
      <c r="BI349">
        <v>184</v>
      </c>
      <c r="BJ349" s="6">
        <f t="shared" si="186"/>
        <v>0.53179190751445082</v>
      </c>
      <c r="BK349">
        <v>70</v>
      </c>
      <c r="BL349">
        <v>6</v>
      </c>
      <c r="BM349" s="6">
        <f t="shared" si="187"/>
        <v>8.5714285714285715E-2</v>
      </c>
      <c r="BN349">
        <v>40</v>
      </c>
      <c r="BO349" s="6">
        <f t="shared" si="188"/>
        <v>0.5714285714285714</v>
      </c>
      <c r="BP349">
        <v>44</v>
      </c>
      <c r="BQ349" s="6">
        <f t="shared" si="189"/>
        <v>0.62857142857142856</v>
      </c>
      <c r="BR349">
        <v>2883</v>
      </c>
      <c r="BS349">
        <v>3339</v>
      </c>
      <c r="BT349">
        <v>736</v>
      </c>
      <c r="BU349">
        <v>28</v>
      </c>
      <c r="BV349">
        <v>73</v>
      </c>
      <c r="BW349" s="67">
        <f t="shared" si="190"/>
        <v>0.13722826086956522</v>
      </c>
      <c r="BX349">
        <v>3873</v>
      </c>
      <c r="BY349">
        <v>1129</v>
      </c>
      <c r="BZ349" s="6">
        <f t="shared" si="191"/>
        <v>0.29150529305447975</v>
      </c>
      <c r="CA349">
        <v>1377</v>
      </c>
      <c r="CB349">
        <v>1331</v>
      </c>
      <c r="CC349" s="6">
        <f t="shared" si="192"/>
        <v>0.96659404502541757</v>
      </c>
    </row>
    <row r="350" spans="1:81" x14ac:dyDescent="0.3">
      <c r="A350" t="s">
        <v>809</v>
      </c>
      <c r="B350" t="s">
        <v>1031</v>
      </c>
      <c r="C350" t="s">
        <v>815</v>
      </c>
      <c r="D350" s="50">
        <v>16562289</v>
      </c>
      <c r="E350" t="s">
        <v>90</v>
      </c>
      <c r="F350">
        <v>2534</v>
      </c>
      <c r="G350">
        <v>1414</v>
      </c>
      <c r="H350" s="6">
        <f t="shared" si="161"/>
        <v>0.55801104972375692</v>
      </c>
      <c r="I350">
        <v>111</v>
      </c>
      <c r="J350">
        <v>26</v>
      </c>
      <c r="K350">
        <v>122</v>
      </c>
      <c r="L350">
        <v>31</v>
      </c>
      <c r="M350">
        <v>20</v>
      </c>
      <c r="N350">
        <v>4</v>
      </c>
      <c r="O350">
        <v>5</v>
      </c>
      <c r="P350">
        <v>11</v>
      </c>
      <c r="Q350" s="6">
        <f t="shared" si="162"/>
        <v>0.2</v>
      </c>
      <c r="R350" s="6">
        <f t="shared" si="163"/>
        <v>0.25</v>
      </c>
      <c r="S350" s="6">
        <f t="shared" si="164"/>
        <v>0.55000000000000004</v>
      </c>
      <c r="T350">
        <v>559</v>
      </c>
      <c r="U350">
        <v>56</v>
      </c>
      <c r="V350">
        <v>86</v>
      </c>
      <c r="W350">
        <v>132</v>
      </c>
      <c r="X350" s="6">
        <f t="shared" si="165"/>
        <v>0.1001788908765653</v>
      </c>
      <c r="Y350" s="6">
        <f t="shared" si="166"/>
        <v>0.15384615384615385</v>
      </c>
      <c r="Z350" s="6">
        <f t="shared" si="167"/>
        <v>0.23613595706618962</v>
      </c>
      <c r="AA350">
        <v>182</v>
      </c>
      <c r="AB350">
        <v>6</v>
      </c>
      <c r="AC350">
        <v>7</v>
      </c>
      <c r="AD350">
        <v>13</v>
      </c>
      <c r="AE350" s="6">
        <f t="shared" si="168"/>
        <v>3.2967032967032968E-2</v>
      </c>
      <c r="AF350" s="6">
        <f t="shared" si="169"/>
        <v>3.8461538461538464E-2</v>
      </c>
      <c r="AG350" s="6">
        <f t="shared" si="170"/>
        <v>7.1428571428571425E-2</v>
      </c>
      <c r="AH350">
        <v>2</v>
      </c>
      <c r="AI350">
        <v>0</v>
      </c>
      <c r="AJ350">
        <v>0</v>
      </c>
      <c r="AK350">
        <v>0</v>
      </c>
      <c r="AL350" s="6">
        <f t="shared" si="171"/>
        <v>0</v>
      </c>
      <c r="AM350" s="6">
        <f t="shared" si="172"/>
        <v>0</v>
      </c>
      <c r="AN350" s="6">
        <f t="shared" si="173"/>
        <v>0</v>
      </c>
      <c r="AO350">
        <v>782</v>
      </c>
      <c r="AP350">
        <v>93</v>
      </c>
      <c r="AQ350">
        <v>142</v>
      </c>
      <c r="AR350">
        <v>274</v>
      </c>
      <c r="AS350" s="6">
        <f t="shared" si="174"/>
        <v>0.11892583120204604</v>
      </c>
      <c r="AT350" s="6">
        <f t="shared" si="175"/>
        <v>0.1815856777493606</v>
      </c>
      <c r="AU350" s="6">
        <f t="shared" si="176"/>
        <v>0.35038363171355497</v>
      </c>
      <c r="AV350">
        <f t="shared" si="177"/>
        <v>1545</v>
      </c>
      <c r="AW350">
        <f t="shared" si="178"/>
        <v>159</v>
      </c>
      <c r="AX350">
        <f t="shared" si="179"/>
        <v>240</v>
      </c>
      <c r="AY350">
        <f t="shared" si="180"/>
        <v>430</v>
      </c>
      <c r="AZ350" s="6">
        <f t="shared" si="181"/>
        <v>0.1029126213592233</v>
      </c>
      <c r="BA350" s="6">
        <f t="shared" si="182"/>
        <v>0.1553398058252427</v>
      </c>
      <c r="BB350" s="6">
        <f t="shared" si="183"/>
        <v>0.27831715210355989</v>
      </c>
      <c r="BC350">
        <v>7134</v>
      </c>
      <c r="BD350">
        <v>1093</v>
      </c>
      <c r="BE350">
        <v>94</v>
      </c>
      <c r="BF350" s="6">
        <f t="shared" si="184"/>
        <v>8.6001829826166512E-2</v>
      </c>
      <c r="BG350">
        <v>361</v>
      </c>
      <c r="BH350" s="6">
        <f t="shared" si="185"/>
        <v>0.33028362305580972</v>
      </c>
      <c r="BI350">
        <v>416</v>
      </c>
      <c r="BJ350" s="6">
        <f t="shared" si="186"/>
        <v>0.38060384263494967</v>
      </c>
      <c r="BK350">
        <v>608</v>
      </c>
      <c r="BL350">
        <v>111</v>
      </c>
      <c r="BM350" s="6">
        <f t="shared" si="187"/>
        <v>0.18256578947368421</v>
      </c>
      <c r="BN350">
        <v>135</v>
      </c>
      <c r="BO350" s="6">
        <f t="shared" si="188"/>
        <v>0.22203947368421054</v>
      </c>
      <c r="BP350">
        <v>223</v>
      </c>
      <c r="BQ350" s="6">
        <f t="shared" si="189"/>
        <v>0.36677631578947367</v>
      </c>
      <c r="BR350">
        <v>6591</v>
      </c>
      <c r="BS350">
        <v>7446</v>
      </c>
      <c r="BT350">
        <v>1204</v>
      </c>
      <c r="BU350">
        <v>34</v>
      </c>
      <c r="BV350">
        <v>117</v>
      </c>
      <c r="BW350" s="67">
        <f t="shared" si="190"/>
        <v>0.12541528239202657</v>
      </c>
      <c r="BX350">
        <v>7788</v>
      </c>
      <c r="BY350">
        <v>1261</v>
      </c>
      <c r="BZ350" s="6">
        <f t="shared" si="191"/>
        <v>0.16191576784797124</v>
      </c>
      <c r="CA350">
        <v>3859</v>
      </c>
      <c r="CB350">
        <v>3729</v>
      </c>
      <c r="CC350" s="6">
        <f t="shared" si="192"/>
        <v>0.96631251619590564</v>
      </c>
    </row>
    <row r="351" spans="1:81" x14ac:dyDescent="0.3">
      <c r="A351" t="s">
        <v>809</v>
      </c>
      <c r="B351" t="s">
        <v>1032</v>
      </c>
      <c r="C351" t="s">
        <v>817</v>
      </c>
      <c r="D351" s="50">
        <v>13306444</v>
      </c>
      <c r="E351" t="s">
        <v>90</v>
      </c>
      <c r="F351">
        <v>1541</v>
      </c>
      <c r="G351">
        <v>1123</v>
      </c>
      <c r="H351" s="6">
        <f t="shared" si="161"/>
        <v>0.72874756651524986</v>
      </c>
      <c r="I351">
        <v>47</v>
      </c>
      <c r="J351">
        <v>15</v>
      </c>
      <c r="K351">
        <v>49</v>
      </c>
      <c r="L351">
        <v>17</v>
      </c>
      <c r="M351">
        <v>53</v>
      </c>
      <c r="N351">
        <v>7</v>
      </c>
      <c r="O351">
        <v>11</v>
      </c>
      <c r="P351">
        <v>16</v>
      </c>
      <c r="Q351" s="6">
        <f t="shared" si="162"/>
        <v>0.13207547169811321</v>
      </c>
      <c r="R351" s="6">
        <f t="shared" si="163"/>
        <v>0.20754716981132076</v>
      </c>
      <c r="S351" s="6">
        <f t="shared" si="164"/>
        <v>0.30188679245283018</v>
      </c>
      <c r="T351">
        <v>841</v>
      </c>
      <c r="U351">
        <v>73</v>
      </c>
      <c r="V351">
        <v>119</v>
      </c>
      <c r="W351">
        <v>220</v>
      </c>
      <c r="X351" s="6">
        <f t="shared" si="165"/>
        <v>8.680142687277051E-2</v>
      </c>
      <c r="Y351" s="6">
        <f t="shared" si="166"/>
        <v>0.14149821640903687</v>
      </c>
      <c r="Z351" s="6">
        <f t="shared" si="167"/>
        <v>0.26159334126040429</v>
      </c>
      <c r="AA351">
        <v>60</v>
      </c>
      <c r="AB351">
        <v>6</v>
      </c>
      <c r="AC351">
        <v>7</v>
      </c>
      <c r="AD351">
        <v>12</v>
      </c>
      <c r="AE351" s="6">
        <f t="shared" si="168"/>
        <v>0.1</v>
      </c>
      <c r="AF351" s="6">
        <f t="shared" si="169"/>
        <v>0.11666666666666667</v>
      </c>
      <c r="AG351" s="6">
        <f t="shared" si="170"/>
        <v>0.2</v>
      </c>
      <c r="AH351">
        <v>6</v>
      </c>
      <c r="AI351">
        <v>0</v>
      </c>
      <c r="AJ351">
        <v>0</v>
      </c>
      <c r="AK351">
        <v>0</v>
      </c>
      <c r="AL351" s="6">
        <f t="shared" si="171"/>
        <v>0</v>
      </c>
      <c r="AM351" s="6">
        <f t="shared" si="172"/>
        <v>0</v>
      </c>
      <c r="AN351" s="6">
        <f t="shared" si="173"/>
        <v>0</v>
      </c>
      <c r="AO351">
        <v>878</v>
      </c>
      <c r="AP351">
        <v>48</v>
      </c>
      <c r="AQ351">
        <v>97</v>
      </c>
      <c r="AR351">
        <v>159</v>
      </c>
      <c r="AS351" s="6">
        <f t="shared" si="174"/>
        <v>5.4669703872437359E-2</v>
      </c>
      <c r="AT351" s="6">
        <f t="shared" si="175"/>
        <v>0.11047835990888383</v>
      </c>
      <c r="AU351" s="6">
        <f t="shared" si="176"/>
        <v>0.18109339407744876</v>
      </c>
      <c r="AV351">
        <f t="shared" si="177"/>
        <v>1838</v>
      </c>
      <c r="AW351">
        <f t="shared" si="178"/>
        <v>134</v>
      </c>
      <c r="AX351">
        <f t="shared" si="179"/>
        <v>234</v>
      </c>
      <c r="AY351">
        <f t="shared" si="180"/>
        <v>407</v>
      </c>
      <c r="AZ351" s="6">
        <f t="shared" si="181"/>
        <v>7.2905331882480953E-2</v>
      </c>
      <c r="BA351" s="6">
        <f t="shared" si="182"/>
        <v>0.12731229597388466</v>
      </c>
      <c r="BB351" s="6">
        <f t="shared" si="183"/>
        <v>0.22143634385201305</v>
      </c>
      <c r="BC351">
        <v>5948</v>
      </c>
      <c r="BD351">
        <v>394</v>
      </c>
      <c r="BE351">
        <v>33</v>
      </c>
      <c r="BF351" s="6">
        <f t="shared" si="184"/>
        <v>8.3756345177664976E-2</v>
      </c>
      <c r="BG351">
        <v>298</v>
      </c>
      <c r="BH351" s="6">
        <f t="shared" si="185"/>
        <v>0.75634517766497467</v>
      </c>
      <c r="BI351">
        <v>312</v>
      </c>
      <c r="BJ351" s="6">
        <f t="shared" si="186"/>
        <v>0.79187817258883253</v>
      </c>
      <c r="BK351">
        <v>248</v>
      </c>
      <c r="BL351">
        <v>83</v>
      </c>
      <c r="BM351" s="6">
        <f t="shared" si="187"/>
        <v>0.33467741935483869</v>
      </c>
      <c r="BN351">
        <v>71</v>
      </c>
      <c r="BO351" s="6">
        <f t="shared" si="188"/>
        <v>0.28629032258064518</v>
      </c>
      <c r="BP351">
        <v>136</v>
      </c>
      <c r="BQ351" s="6">
        <f t="shared" si="189"/>
        <v>0.54838709677419351</v>
      </c>
      <c r="BR351">
        <v>5342</v>
      </c>
      <c r="BS351">
        <v>5629</v>
      </c>
      <c r="BT351">
        <v>811</v>
      </c>
      <c r="BU351">
        <v>26</v>
      </c>
      <c r="BV351">
        <v>94</v>
      </c>
      <c r="BW351" s="67">
        <f t="shared" si="190"/>
        <v>0.14796547472256474</v>
      </c>
      <c r="BX351">
        <v>3150</v>
      </c>
      <c r="BY351">
        <v>1237</v>
      </c>
      <c r="BZ351" s="6">
        <f t="shared" si="191"/>
        <v>0.39269841269841271</v>
      </c>
      <c r="CA351">
        <v>2061</v>
      </c>
      <c r="CB351">
        <v>2024</v>
      </c>
      <c r="CC351" s="6">
        <f t="shared" si="192"/>
        <v>0.98204754973313924</v>
      </c>
    </row>
    <row r="352" spans="1:81" x14ac:dyDescent="0.3">
      <c r="A352" t="s">
        <v>809</v>
      </c>
      <c r="B352" t="s">
        <v>818</v>
      </c>
      <c r="C352" t="s">
        <v>819</v>
      </c>
      <c r="D352" s="50">
        <v>3098524</v>
      </c>
      <c r="E352" t="s">
        <v>90</v>
      </c>
      <c r="F352">
        <v>987</v>
      </c>
      <c r="G352">
        <v>647</v>
      </c>
      <c r="H352" s="6">
        <f t="shared" si="161"/>
        <v>0.65552178318135768</v>
      </c>
      <c r="I352">
        <v>38</v>
      </c>
      <c r="J352">
        <v>20</v>
      </c>
      <c r="K352">
        <v>68</v>
      </c>
      <c r="L352">
        <v>30</v>
      </c>
      <c r="M352">
        <v>30</v>
      </c>
      <c r="N352">
        <v>1</v>
      </c>
      <c r="O352">
        <v>3</v>
      </c>
      <c r="P352">
        <v>6</v>
      </c>
      <c r="Q352" s="6">
        <f t="shared" si="162"/>
        <v>3.3333333333333333E-2</v>
      </c>
      <c r="R352" s="6">
        <f t="shared" si="163"/>
        <v>0.1</v>
      </c>
      <c r="S352" s="6">
        <f t="shared" si="164"/>
        <v>0.2</v>
      </c>
      <c r="T352">
        <v>705</v>
      </c>
      <c r="U352">
        <v>75</v>
      </c>
      <c r="V352">
        <v>124</v>
      </c>
      <c r="W352">
        <v>163</v>
      </c>
      <c r="X352" s="6">
        <f t="shared" si="165"/>
        <v>0.10638297872340426</v>
      </c>
      <c r="Y352" s="6">
        <f t="shared" si="166"/>
        <v>0.17588652482269504</v>
      </c>
      <c r="Z352" s="6">
        <f t="shared" si="167"/>
        <v>0.23120567375886525</v>
      </c>
      <c r="AA352">
        <v>395</v>
      </c>
      <c r="AB352">
        <v>27</v>
      </c>
      <c r="AC352">
        <v>54</v>
      </c>
      <c r="AD352">
        <v>86</v>
      </c>
      <c r="AE352" s="6">
        <f t="shared" si="168"/>
        <v>6.8354430379746839E-2</v>
      </c>
      <c r="AF352" s="6">
        <f t="shared" si="169"/>
        <v>0.13670886075949368</v>
      </c>
      <c r="AG352" s="6">
        <f t="shared" si="170"/>
        <v>0.21772151898734177</v>
      </c>
      <c r="AH352">
        <v>0</v>
      </c>
      <c r="AI352">
        <v>0</v>
      </c>
      <c r="AJ352">
        <v>0</v>
      </c>
      <c r="AK352">
        <v>0</v>
      </c>
      <c r="AL352" s="6" t="str">
        <f t="shared" si="171"/>
        <v>NA</v>
      </c>
      <c r="AM352" s="6" t="str">
        <f t="shared" si="172"/>
        <v>NA</v>
      </c>
      <c r="AN352" s="6" t="str">
        <f t="shared" si="173"/>
        <v>NA</v>
      </c>
      <c r="AO352">
        <v>331</v>
      </c>
      <c r="AP352">
        <v>15</v>
      </c>
      <c r="AQ352">
        <v>30</v>
      </c>
      <c r="AR352">
        <v>47</v>
      </c>
      <c r="AS352" s="6">
        <f t="shared" si="174"/>
        <v>4.5317220543806644E-2</v>
      </c>
      <c r="AT352" s="6">
        <f t="shared" si="175"/>
        <v>9.0634441087613288E-2</v>
      </c>
      <c r="AU352" s="6">
        <f t="shared" si="176"/>
        <v>0.1419939577039275</v>
      </c>
      <c r="AV352">
        <f t="shared" si="177"/>
        <v>1461</v>
      </c>
      <c r="AW352">
        <f t="shared" si="178"/>
        <v>118</v>
      </c>
      <c r="AX352">
        <f t="shared" si="179"/>
        <v>211</v>
      </c>
      <c r="AY352">
        <f t="shared" si="180"/>
        <v>302</v>
      </c>
      <c r="AZ352" s="6">
        <f t="shared" si="181"/>
        <v>8.0766598220396987E-2</v>
      </c>
      <c r="BA352" s="6">
        <f t="shared" si="182"/>
        <v>0.14442162902121836</v>
      </c>
      <c r="BB352" s="6">
        <f t="shared" si="183"/>
        <v>0.20670773442847365</v>
      </c>
      <c r="BC352">
        <v>2655</v>
      </c>
      <c r="BD352">
        <v>88</v>
      </c>
      <c r="BE352">
        <v>4</v>
      </c>
      <c r="BF352" s="6">
        <f t="shared" si="184"/>
        <v>4.5454545454545456E-2</v>
      </c>
      <c r="BG352">
        <v>15</v>
      </c>
      <c r="BH352" s="6">
        <f t="shared" si="185"/>
        <v>0.17045454545454544</v>
      </c>
      <c r="BI352">
        <v>16</v>
      </c>
      <c r="BJ352" s="6">
        <f t="shared" si="186"/>
        <v>0.18181818181818182</v>
      </c>
      <c r="BK352">
        <v>207</v>
      </c>
      <c r="BL352">
        <v>58</v>
      </c>
      <c r="BM352" s="6">
        <f t="shared" si="187"/>
        <v>0.28019323671497587</v>
      </c>
      <c r="BN352">
        <v>29</v>
      </c>
      <c r="BO352" s="6">
        <f t="shared" si="188"/>
        <v>0.14009661835748793</v>
      </c>
      <c r="BP352">
        <v>81</v>
      </c>
      <c r="BQ352" s="6">
        <f t="shared" si="189"/>
        <v>0.39130434782608697</v>
      </c>
      <c r="BR352">
        <v>1973</v>
      </c>
      <c r="BS352">
        <v>2381</v>
      </c>
      <c r="BT352">
        <v>1002</v>
      </c>
      <c r="BU352">
        <v>407</v>
      </c>
      <c r="BV352">
        <v>91</v>
      </c>
      <c r="BW352" s="67">
        <f t="shared" si="190"/>
        <v>0.49700598802395207</v>
      </c>
      <c r="BX352">
        <v>2466</v>
      </c>
      <c r="BY352">
        <v>1625</v>
      </c>
      <c r="BZ352" s="6">
        <f t="shared" si="191"/>
        <v>0.65896188158961877</v>
      </c>
      <c r="CA352">
        <v>207</v>
      </c>
      <c r="CB352">
        <v>193</v>
      </c>
      <c r="CC352" s="6">
        <f t="shared" si="192"/>
        <v>0.93236714975845414</v>
      </c>
    </row>
    <row r="353" spans="1:81" x14ac:dyDescent="0.3">
      <c r="A353" t="s">
        <v>809</v>
      </c>
      <c r="B353" t="s">
        <v>820</v>
      </c>
      <c r="C353" t="s">
        <v>821</v>
      </c>
      <c r="D353" s="50">
        <v>1043307</v>
      </c>
      <c r="E353" t="s">
        <v>1063</v>
      </c>
      <c r="F353">
        <v>95</v>
      </c>
      <c r="G353">
        <v>68</v>
      </c>
      <c r="H353" s="6">
        <f t="shared" si="161"/>
        <v>0.71578947368421053</v>
      </c>
      <c r="I353">
        <v>40</v>
      </c>
      <c r="J353">
        <v>11</v>
      </c>
      <c r="K353">
        <v>67</v>
      </c>
      <c r="L353">
        <v>14</v>
      </c>
      <c r="M353">
        <v>20</v>
      </c>
      <c r="N353">
        <v>2</v>
      </c>
      <c r="O353">
        <v>6</v>
      </c>
      <c r="P353">
        <v>9</v>
      </c>
      <c r="Q353" s="6">
        <f t="shared" si="162"/>
        <v>0.1</v>
      </c>
      <c r="R353" s="6">
        <f t="shared" si="163"/>
        <v>0.3</v>
      </c>
      <c r="S353" s="6">
        <f t="shared" si="164"/>
        <v>0.45</v>
      </c>
      <c r="T353">
        <v>32</v>
      </c>
      <c r="U353">
        <v>3</v>
      </c>
      <c r="V353">
        <v>3</v>
      </c>
      <c r="W353">
        <v>6</v>
      </c>
      <c r="X353" s="6">
        <f t="shared" si="165"/>
        <v>9.375E-2</v>
      </c>
      <c r="Y353" s="6">
        <f t="shared" si="166"/>
        <v>9.375E-2</v>
      </c>
      <c r="Z353" s="6">
        <f t="shared" si="167"/>
        <v>0.1875</v>
      </c>
      <c r="AA353">
        <v>109</v>
      </c>
      <c r="AB353">
        <v>0</v>
      </c>
      <c r="AC353">
        <v>0</v>
      </c>
      <c r="AD353">
        <v>0</v>
      </c>
      <c r="AE353" s="6">
        <f t="shared" si="168"/>
        <v>0</v>
      </c>
      <c r="AF353" s="6">
        <f t="shared" si="169"/>
        <v>0</v>
      </c>
      <c r="AG353" s="6">
        <f t="shared" si="170"/>
        <v>0</v>
      </c>
      <c r="AH353">
        <v>0</v>
      </c>
      <c r="AI353">
        <v>0</v>
      </c>
      <c r="AJ353">
        <v>0</v>
      </c>
      <c r="AK353">
        <v>0</v>
      </c>
      <c r="AL353" s="6" t="str">
        <f t="shared" si="171"/>
        <v>NA</v>
      </c>
      <c r="AM353" s="6" t="str">
        <f t="shared" si="172"/>
        <v>NA</v>
      </c>
      <c r="AN353" s="6" t="str">
        <f t="shared" si="173"/>
        <v>NA</v>
      </c>
      <c r="AO353">
        <v>21</v>
      </c>
      <c r="AP353">
        <v>0</v>
      </c>
      <c r="AQ353">
        <v>1</v>
      </c>
      <c r="AR353">
        <v>2</v>
      </c>
      <c r="AS353" s="6">
        <f t="shared" si="174"/>
        <v>0</v>
      </c>
      <c r="AT353" s="6">
        <f t="shared" si="175"/>
        <v>4.7619047619047616E-2</v>
      </c>
      <c r="AU353" s="6">
        <f t="shared" si="176"/>
        <v>9.5238095238095233E-2</v>
      </c>
      <c r="AV353">
        <f t="shared" si="177"/>
        <v>182</v>
      </c>
      <c r="AW353">
        <f t="shared" si="178"/>
        <v>5</v>
      </c>
      <c r="AX353">
        <f t="shared" si="179"/>
        <v>10</v>
      </c>
      <c r="AY353">
        <f t="shared" si="180"/>
        <v>17</v>
      </c>
      <c r="AZ353" s="6">
        <f t="shared" si="181"/>
        <v>2.7472527472527472E-2</v>
      </c>
      <c r="BA353" s="6">
        <f t="shared" si="182"/>
        <v>5.4945054945054944E-2</v>
      </c>
      <c r="BB353" s="6">
        <f t="shared" si="183"/>
        <v>9.3406593406593408E-2</v>
      </c>
      <c r="BC353">
        <v>840</v>
      </c>
      <c r="BD353">
        <v>47</v>
      </c>
      <c r="BE353">
        <v>1</v>
      </c>
      <c r="BF353" s="6">
        <f t="shared" si="184"/>
        <v>2.1276595744680851E-2</v>
      </c>
      <c r="BG353">
        <v>16</v>
      </c>
      <c r="BH353" s="6">
        <f t="shared" si="185"/>
        <v>0.34042553191489361</v>
      </c>
      <c r="BI353">
        <v>17</v>
      </c>
      <c r="BJ353" s="6">
        <f t="shared" si="186"/>
        <v>0.36170212765957449</v>
      </c>
      <c r="BK353">
        <v>42</v>
      </c>
      <c r="BL353">
        <v>2</v>
      </c>
      <c r="BM353" s="6">
        <f t="shared" si="187"/>
        <v>4.7619047619047616E-2</v>
      </c>
      <c r="BN353">
        <v>6</v>
      </c>
      <c r="BO353" s="6">
        <f t="shared" si="188"/>
        <v>0.14285714285714285</v>
      </c>
      <c r="BP353">
        <v>7</v>
      </c>
      <c r="BQ353" s="6">
        <f t="shared" si="189"/>
        <v>0.16666666666666666</v>
      </c>
      <c r="BR353">
        <v>595</v>
      </c>
      <c r="BS353">
        <v>641</v>
      </c>
      <c r="BT353">
        <v>40</v>
      </c>
      <c r="BU353">
        <v>1</v>
      </c>
      <c r="BV353">
        <v>9</v>
      </c>
      <c r="BW353" s="67">
        <f t="shared" si="190"/>
        <v>0.25</v>
      </c>
      <c r="BX353">
        <v>701</v>
      </c>
      <c r="BY353">
        <v>121</v>
      </c>
      <c r="BZ353" s="6">
        <f t="shared" si="191"/>
        <v>0.17261055634807418</v>
      </c>
      <c r="CA353">
        <v>88</v>
      </c>
      <c r="CB353">
        <v>87</v>
      </c>
      <c r="CC353" s="6">
        <f t="shared" si="192"/>
        <v>0.98863636363636365</v>
      </c>
    </row>
    <row r="354" spans="1:81" x14ac:dyDescent="0.3">
      <c r="A354" t="s">
        <v>809</v>
      </c>
      <c r="B354" t="s">
        <v>1033</v>
      </c>
      <c r="C354" t="s">
        <v>823</v>
      </c>
      <c r="D354" s="50">
        <v>7342787</v>
      </c>
      <c r="E354" t="s">
        <v>1063</v>
      </c>
      <c r="F354">
        <v>2961</v>
      </c>
      <c r="G354">
        <v>1915</v>
      </c>
      <c r="H354" s="6">
        <f t="shared" si="161"/>
        <v>0.64674096588990204</v>
      </c>
      <c r="I354">
        <v>42</v>
      </c>
      <c r="J354">
        <v>17</v>
      </c>
      <c r="K354">
        <v>53</v>
      </c>
      <c r="L354">
        <v>21</v>
      </c>
      <c r="M354">
        <v>97</v>
      </c>
      <c r="N354">
        <v>1</v>
      </c>
      <c r="O354">
        <v>3</v>
      </c>
      <c r="P354">
        <v>4</v>
      </c>
      <c r="Q354" s="6">
        <f t="shared" si="162"/>
        <v>1.0309278350515464E-2</v>
      </c>
      <c r="R354" s="6">
        <f t="shared" si="163"/>
        <v>3.0927835051546393E-2</v>
      </c>
      <c r="S354" s="6">
        <f t="shared" si="164"/>
        <v>4.1237113402061855E-2</v>
      </c>
      <c r="T354">
        <v>1707</v>
      </c>
      <c r="U354">
        <v>142</v>
      </c>
      <c r="V354">
        <v>225</v>
      </c>
      <c r="W354">
        <v>309</v>
      </c>
      <c r="X354" s="6">
        <f t="shared" si="165"/>
        <v>8.3186877562975978E-2</v>
      </c>
      <c r="Y354" s="6">
        <f t="shared" si="166"/>
        <v>0.13181019332161686</v>
      </c>
      <c r="Z354" s="6">
        <f t="shared" si="167"/>
        <v>0.18101933216168717</v>
      </c>
      <c r="AA354">
        <v>623</v>
      </c>
      <c r="AB354">
        <v>17</v>
      </c>
      <c r="AC354">
        <v>49</v>
      </c>
      <c r="AD354">
        <v>90</v>
      </c>
      <c r="AE354" s="6">
        <f t="shared" si="168"/>
        <v>2.7287319422150885E-2</v>
      </c>
      <c r="AF354" s="6">
        <f t="shared" si="169"/>
        <v>7.8651685393258425E-2</v>
      </c>
      <c r="AG354" s="6">
        <f t="shared" si="170"/>
        <v>0.14446227929373998</v>
      </c>
      <c r="AH354">
        <v>0</v>
      </c>
      <c r="AI354">
        <v>0</v>
      </c>
      <c r="AJ354">
        <v>0</v>
      </c>
      <c r="AK354">
        <v>0</v>
      </c>
      <c r="AL354" s="6" t="str">
        <f t="shared" si="171"/>
        <v>NA</v>
      </c>
      <c r="AM354" s="6" t="str">
        <f t="shared" si="172"/>
        <v>NA</v>
      </c>
      <c r="AN354" s="6" t="str">
        <f t="shared" si="173"/>
        <v>NA</v>
      </c>
      <c r="AO354">
        <v>1480</v>
      </c>
      <c r="AP354">
        <v>30</v>
      </c>
      <c r="AQ354">
        <v>77</v>
      </c>
      <c r="AR354">
        <v>149</v>
      </c>
      <c r="AS354" s="6">
        <f t="shared" si="174"/>
        <v>2.0270270270270271E-2</v>
      </c>
      <c r="AT354" s="6">
        <f t="shared" si="175"/>
        <v>5.202702702702703E-2</v>
      </c>
      <c r="AU354" s="6">
        <f t="shared" si="176"/>
        <v>0.10067567567567567</v>
      </c>
      <c r="AV354">
        <f t="shared" si="177"/>
        <v>3907</v>
      </c>
      <c r="AW354">
        <f t="shared" si="178"/>
        <v>190</v>
      </c>
      <c r="AX354">
        <f t="shared" si="179"/>
        <v>354</v>
      </c>
      <c r="AY354">
        <f t="shared" si="180"/>
        <v>552</v>
      </c>
      <c r="AZ354" s="6">
        <f t="shared" si="181"/>
        <v>4.8630662912720758E-2</v>
      </c>
      <c r="BA354" s="6">
        <f t="shared" si="182"/>
        <v>9.0606603532121827E-2</v>
      </c>
      <c r="BB354" s="6">
        <f t="shared" si="183"/>
        <v>0.14128487330432557</v>
      </c>
      <c r="BC354">
        <v>11831</v>
      </c>
      <c r="BD354">
        <v>211</v>
      </c>
      <c r="BE354">
        <v>29</v>
      </c>
      <c r="BF354" s="6">
        <f t="shared" si="184"/>
        <v>0.13744075829383887</v>
      </c>
      <c r="BG354">
        <v>78</v>
      </c>
      <c r="BH354" s="6">
        <f t="shared" si="185"/>
        <v>0.36966824644549762</v>
      </c>
      <c r="BI354">
        <v>100</v>
      </c>
      <c r="BJ354" s="6">
        <f t="shared" si="186"/>
        <v>0.47393364928909953</v>
      </c>
      <c r="BK354">
        <v>166</v>
      </c>
      <c r="BL354">
        <v>22</v>
      </c>
      <c r="BM354" s="6">
        <f t="shared" si="187"/>
        <v>0.13253012048192772</v>
      </c>
      <c r="BN354">
        <v>41</v>
      </c>
      <c r="BO354" s="6">
        <f t="shared" si="188"/>
        <v>0.24698795180722891</v>
      </c>
      <c r="BP354">
        <v>58</v>
      </c>
      <c r="BQ354" s="6">
        <f t="shared" si="189"/>
        <v>0.3493975903614458</v>
      </c>
      <c r="BR354">
        <v>8875</v>
      </c>
      <c r="BS354">
        <v>10248</v>
      </c>
      <c r="BT354">
        <v>3477</v>
      </c>
      <c r="BU354">
        <v>1010</v>
      </c>
      <c r="BV354">
        <v>316</v>
      </c>
      <c r="BW354" s="67">
        <f t="shared" si="190"/>
        <v>0.3813632441760138</v>
      </c>
      <c r="BX354">
        <v>11603</v>
      </c>
      <c r="BY354">
        <v>4290</v>
      </c>
      <c r="BZ354" s="6">
        <f t="shared" si="191"/>
        <v>0.36973196587089546</v>
      </c>
      <c r="CA354">
        <v>348</v>
      </c>
      <c r="CB354">
        <v>331</v>
      </c>
      <c r="CC354" s="6">
        <f t="shared" si="192"/>
        <v>0.95114942528735635</v>
      </c>
    </row>
    <row r="355" spans="1:81" x14ac:dyDescent="0.3">
      <c r="A355" t="s">
        <v>809</v>
      </c>
      <c r="B355" t="s">
        <v>824</v>
      </c>
      <c r="C355" t="s">
        <v>825</v>
      </c>
      <c r="D355" s="50">
        <v>592838</v>
      </c>
      <c r="E355" t="s">
        <v>1062</v>
      </c>
      <c r="F355">
        <v>675</v>
      </c>
      <c r="G355">
        <v>657</v>
      </c>
      <c r="H355" s="6">
        <f t="shared" si="161"/>
        <v>0.97333333333333338</v>
      </c>
      <c r="I355">
        <v>180</v>
      </c>
      <c r="J355">
        <v>29</v>
      </c>
      <c r="K355">
        <v>180</v>
      </c>
      <c r="L355">
        <v>29</v>
      </c>
      <c r="M355">
        <v>0</v>
      </c>
      <c r="N355">
        <v>0</v>
      </c>
      <c r="O355">
        <v>0</v>
      </c>
      <c r="P355">
        <v>0</v>
      </c>
      <c r="Q355" s="6" t="str">
        <f t="shared" si="162"/>
        <v>NA</v>
      </c>
      <c r="R355" s="6" t="str">
        <f t="shared" si="163"/>
        <v>NA</v>
      </c>
      <c r="S355" s="6" t="str">
        <f t="shared" si="164"/>
        <v>NA</v>
      </c>
      <c r="T355">
        <v>3</v>
      </c>
      <c r="U355">
        <v>3</v>
      </c>
      <c r="V355">
        <v>3</v>
      </c>
      <c r="W355">
        <v>3</v>
      </c>
      <c r="X355" s="6">
        <f t="shared" si="165"/>
        <v>1</v>
      </c>
      <c r="Y355" s="6">
        <f t="shared" si="166"/>
        <v>1</v>
      </c>
      <c r="Z355" s="6">
        <f t="shared" si="167"/>
        <v>1</v>
      </c>
      <c r="AA355">
        <v>0</v>
      </c>
      <c r="AB355">
        <v>0</v>
      </c>
      <c r="AC355">
        <v>0</v>
      </c>
      <c r="AD355">
        <v>0</v>
      </c>
      <c r="AE355" s="6" t="str">
        <f t="shared" si="168"/>
        <v>NA</v>
      </c>
      <c r="AF355" s="6" t="str">
        <f t="shared" si="169"/>
        <v>NA</v>
      </c>
      <c r="AG355" s="6" t="str">
        <f t="shared" si="170"/>
        <v>NA</v>
      </c>
      <c r="AH355">
        <v>0</v>
      </c>
      <c r="AI355">
        <v>0</v>
      </c>
      <c r="AJ355">
        <v>0</v>
      </c>
      <c r="AK355">
        <v>0</v>
      </c>
      <c r="AL355" s="6" t="str">
        <f t="shared" si="171"/>
        <v>NA</v>
      </c>
      <c r="AM355" s="6" t="str">
        <f t="shared" si="172"/>
        <v>NA</v>
      </c>
      <c r="AN355" s="6" t="str">
        <f t="shared" si="173"/>
        <v>NA</v>
      </c>
      <c r="AO355">
        <v>4</v>
      </c>
      <c r="AP355">
        <v>3</v>
      </c>
      <c r="AQ355">
        <v>4</v>
      </c>
      <c r="AR355">
        <v>4</v>
      </c>
      <c r="AS355" s="6">
        <f t="shared" si="174"/>
        <v>0.75</v>
      </c>
      <c r="AT355" s="6">
        <f t="shared" si="175"/>
        <v>1</v>
      </c>
      <c r="AU355" s="6">
        <f t="shared" si="176"/>
        <v>1</v>
      </c>
      <c r="AV355">
        <f t="shared" si="177"/>
        <v>7</v>
      </c>
      <c r="AW355">
        <f t="shared" si="178"/>
        <v>6</v>
      </c>
      <c r="AX355">
        <f t="shared" si="179"/>
        <v>7</v>
      </c>
      <c r="AY355">
        <f t="shared" si="180"/>
        <v>7</v>
      </c>
      <c r="AZ355" s="6">
        <f t="shared" si="181"/>
        <v>0.8571428571428571</v>
      </c>
      <c r="BA355" s="6">
        <f t="shared" si="182"/>
        <v>1</v>
      </c>
      <c r="BB355" s="6">
        <f t="shared" si="183"/>
        <v>1</v>
      </c>
      <c r="BC355">
        <v>2429</v>
      </c>
      <c r="BD355">
        <v>50</v>
      </c>
      <c r="BE355">
        <v>0</v>
      </c>
      <c r="BF355" s="6">
        <f t="shared" si="184"/>
        <v>0</v>
      </c>
      <c r="BG355">
        <v>0</v>
      </c>
      <c r="BH355" s="6">
        <f t="shared" si="185"/>
        <v>0</v>
      </c>
      <c r="BI355">
        <v>0</v>
      </c>
      <c r="BJ355" s="6">
        <f t="shared" si="186"/>
        <v>0</v>
      </c>
      <c r="BK355">
        <v>2</v>
      </c>
      <c r="BL355">
        <v>0</v>
      </c>
      <c r="BM355" s="6">
        <f t="shared" si="187"/>
        <v>0</v>
      </c>
      <c r="BN355">
        <v>0</v>
      </c>
      <c r="BO355" s="6">
        <f t="shared" si="188"/>
        <v>0</v>
      </c>
      <c r="BP355">
        <v>0</v>
      </c>
      <c r="BQ355" s="6">
        <f t="shared" si="189"/>
        <v>0</v>
      </c>
      <c r="BR355">
        <v>24</v>
      </c>
      <c r="BS355">
        <v>33</v>
      </c>
      <c r="BT355">
        <v>0</v>
      </c>
      <c r="BU355">
        <v>0</v>
      </c>
      <c r="BV355">
        <v>0</v>
      </c>
      <c r="BW355" s="67" t="str">
        <f t="shared" si="190"/>
        <v>NA</v>
      </c>
      <c r="BX355">
        <v>12</v>
      </c>
      <c r="BY355">
        <v>6</v>
      </c>
      <c r="BZ355" s="6">
        <f t="shared" si="191"/>
        <v>0.5</v>
      </c>
      <c r="CA355">
        <v>56</v>
      </c>
      <c r="CB355">
        <v>56</v>
      </c>
      <c r="CC355" s="6">
        <f t="shared" si="192"/>
        <v>1</v>
      </c>
    </row>
    <row r="356" spans="1:81" x14ac:dyDescent="0.3">
      <c r="A356" t="s">
        <v>809</v>
      </c>
      <c r="B356" t="s">
        <v>826</v>
      </c>
      <c r="C356" t="s">
        <v>827</v>
      </c>
      <c r="D356" s="50">
        <v>333323</v>
      </c>
      <c r="E356" t="s">
        <v>1063</v>
      </c>
      <c r="F356">
        <v>313</v>
      </c>
      <c r="G356">
        <v>277</v>
      </c>
      <c r="H356" s="6">
        <f t="shared" si="161"/>
        <v>0.88498402555910538</v>
      </c>
      <c r="I356">
        <v>30</v>
      </c>
      <c r="J356">
        <v>18</v>
      </c>
      <c r="K356">
        <v>30</v>
      </c>
      <c r="L356">
        <v>18</v>
      </c>
      <c r="M356">
        <v>0</v>
      </c>
      <c r="N356">
        <v>0</v>
      </c>
      <c r="O356">
        <v>0</v>
      </c>
      <c r="P356">
        <v>0</v>
      </c>
      <c r="Q356" s="6" t="str">
        <f t="shared" si="162"/>
        <v>NA</v>
      </c>
      <c r="R356" s="6" t="str">
        <f t="shared" si="163"/>
        <v>NA</v>
      </c>
      <c r="S356" s="6" t="str">
        <f t="shared" si="164"/>
        <v>NA</v>
      </c>
      <c r="T356">
        <v>113</v>
      </c>
      <c r="U356">
        <v>0</v>
      </c>
      <c r="V356">
        <v>5</v>
      </c>
      <c r="W356">
        <v>13</v>
      </c>
      <c r="X356" s="6">
        <f t="shared" si="165"/>
        <v>0</v>
      </c>
      <c r="Y356" s="6">
        <f t="shared" si="166"/>
        <v>4.4247787610619468E-2</v>
      </c>
      <c r="Z356" s="6">
        <f t="shared" si="167"/>
        <v>0.11504424778761062</v>
      </c>
      <c r="AA356">
        <v>0</v>
      </c>
      <c r="AB356">
        <v>0</v>
      </c>
      <c r="AC356">
        <v>0</v>
      </c>
      <c r="AD356">
        <v>0</v>
      </c>
      <c r="AE356" s="6" t="str">
        <f t="shared" si="168"/>
        <v>NA</v>
      </c>
      <c r="AF356" s="6" t="str">
        <f t="shared" si="169"/>
        <v>NA</v>
      </c>
      <c r="AG356" s="6" t="str">
        <f t="shared" si="170"/>
        <v>NA</v>
      </c>
      <c r="AH356">
        <v>0</v>
      </c>
      <c r="AI356">
        <v>0</v>
      </c>
      <c r="AJ356">
        <v>0</v>
      </c>
      <c r="AK356">
        <v>0</v>
      </c>
      <c r="AL356" s="6" t="str">
        <f t="shared" si="171"/>
        <v>NA</v>
      </c>
      <c r="AM356" s="6" t="str">
        <f t="shared" si="172"/>
        <v>NA</v>
      </c>
      <c r="AN356" s="6" t="str">
        <f t="shared" si="173"/>
        <v>NA</v>
      </c>
      <c r="AO356">
        <v>5</v>
      </c>
      <c r="AP356">
        <v>0</v>
      </c>
      <c r="AQ356">
        <v>0</v>
      </c>
      <c r="AR356">
        <v>1</v>
      </c>
      <c r="AS356" s="6">
        <f t="shared" si="174"/>
        <v>0</v>
      </c>
      <c r="AT356" s="6">
        <f t="shared" si="175"/>
        <v>0</v>
      </c>
      <c r="AU356" s="6">
        <f t="shared" si="176"/>
        <v>0.2</v>
      </c>
      <c r="AV356">
        <f t="shared" si="177"/>
        <v>118</v>
      </c>
      <c r="AW356">
        <f t="shared" si="178"/>
        <v>0</v>
      </c>
      <c r="AX356">
        <f t="shared" si="179"/>
        <v>5</v>
      </c>
      <c r="AY356">
        <f t="shared" si="180"/>
        <v>14</v>
      </c>
      <c r="AZ356" s="6">
        <f t="shared" si="181"/>
        <v>0</v>
      </c>
      <c r="BA356" s="6">
        <f t="shared" si="182"/>
        <v>4.2372881355932202E-2</v>
      </c>
      <c r="BB356" s="6">
        <f t="shared" si="183"/>
        <v>0.11864406779661017</v>
      </c>
      <c r="BC356">
        <v>180</v>
      </c>
      <c r="BD356">
        <v>20</v>
      </c>
      <c r="BE356">
        <v>5</v>
      </c>
      <c r="BF356" s="6">
        <f t="shared" si="184"/>
        <v>0.25</v>
      </c>
      <c r="BG356">
        <v>1</v>
      </c>
      <c r="BH356" s="6">
        <f t="shared" si="185"/>
        <v>0.05</v>
      </c>
      <c r="BI356">
        <v>6</v>
      </c>
      <c r="BJ356" s="6">
        <f t="shared" si="186"/>
        <v>0.3</v>
      </c>
      <c r="BK356">
        <v>2</v>
      </c>
      <c r="BL356">
        <v>0</v>
      </c>
      <c r="BM356" s="6">
        <f t="shared" si="187"/>
        <v>0</v>
      </c>
      <c r="BN356">
        <v>0</v>
      </c>
      <c r="BO356" s="6">
        <f t="shared" si="188"/>
        <v>0</v>
      </c>
      <c r="BP356">
        <v>0</v>
      </c>
      <c r="BQ356" s="6">
        <f t="shared" si="189"/>
        <v>0</v>
      </c>
      <c r="BR356">
        <v>2</v>
      </c>
      <c r="BS356">
        <v>6</v>
      </c>
      <c r="BT356">
        <v>0</v>
      </c>
      <c r="BU356">
        <v>0</v>
      </c>
      <c r="BV356">
        <v>0</v>
      </c>
      <c r="BW356" s="67" t="str">
        <f t="shared" si="190"/>
        <v>NA</v>
      </c>
      <c r="BX356">
        <v>330</v>
      </c>
      <c r="BY356">
        <v>159</v>
      </c>
      <c r="BZ356" s="6">
        <f t="shared" si="191"/>
        <v>0.48181818181818181</v>
      </c>
      <c r="CA356">
        <v>20</v>
      </c>
      <c r="CB356">
        <v>19</v>
      </c>
      <c r="CC356" s="6">
        <f t="shared" si="192"/>
        <v>0.95</v>
      </c>
    </row>
    <row r="357" spans="1:81" x14ac:dyDescent="0.3">
      <c r="A357" t="s">
        <v>809</v>
      </c>
      <c r="B357" t="s">
        <v>828</v>
      </c>
      <c r="C357" t="s">
        <v>829</v>
      </c>
      <c r="D357" s="50">
        <v>38155969</v>
      </c>
      <c r="E357" t="s">
        <v>90</v>
      </c>
      <c r="F357">
        <v>2603</v>
      </c>
      <c r="G357">
        <v>1960</v>
      </c>
      <c r="H357" s="6">
        <f t="shared" si="161"/>
        <v>0.75297733384556276</v>
      </c>
      <c r="I357">
        <v>50</v>
      </c>
      <c r="J357">
        <v>19</v>
      </c>
      <c r="K357">
        <v>82</v>
      </c>
      <c r="L357">
        <v>25</v>
      </c>
      <c r="M357">
        <v>572</v>
      </c>
      <c r="N357">
        <v>76</v>
      </c>
      <c r="O357">
        <v>87</v>
      </c>
      <c r="P357">
        <v>107</v>
      </c>
      <c r="Q357" s="6">
        <f t="shared" si="162"/>
        <v>0.13286713286713286</v>
      </c>
      <c r="R357" s="6">
        <f t="shared" si="163"/>
        <v>0.15209790209790211</v>
      </c>
      <c r="S357" s="6">
        <f t="shared" si="164"/>
        <v>0.18706293706293706</v>
      </c>
      <c r="T357">
        <v>976</v>
      </c>
      <c r="U357">
        <v>189</v>
      </c>
      <c r="V357">
        <v>246</v>
      </c>
      <c r="W357">
        <v>316</v>
      </c>
      <c r="X357" s="6">
        <f t="shared" si="165"/>
        <v>0.19364754098360656</v>
      </c>
      <c r="Y357" s="6">
        <f t="shared" si="166"/>
        <v>0.25204918032786883</v>
      </c>
      <c r="Z357" s="6">
        <f t="shared" si="167"/>
        <v>0.32377049180327871</v>
      </c>
      <c r="AA357">
        <v>384</v>
      </c>
      <c r="AB357">
        <v>60</v>
      </c>
      <c r="AC357">
        <v>85</v>
      </c>
      <c r="AD357">
        <v>118</v>
      </c>
      <c r="AE357" s="6">
        <f t="shared" si="168"/>
        <v>0.15625</v>
      </c>
      <c r="AF357" s="6">
        <f t="shared" si="169"/>
        <v>0.22135416666666666</v>
      </c>
      <c r="AG357" s="6">
        <f t="shared" si="170"/>
        <v>0.30729166666666669</v>
      </c>
      <c r="AH357">
        <v>0</v>
      </c>
      <c r="AI357">
        <v>0</v>
      </c>
      <c r="AJ357">
        <v>0</v>
      </c>
      <c r="AK357">
        <v>0</v>
      </c>
      <c r="AL357" s="6" t="str">
        <f t="shared" si="171"/>
        <v>NA</v>
      </c>
      <c r="AM357" s="6" t="str">
        <f t="shared" si="172"/>
        <v>NA</v>
      </c>
      <c r="AN357" s="6" t="str">
        <f t="shared" si="173"/>
        <v>NA</v>
      </c>
      <c r="AO357">
        <v>1630</v>
      </c>
      <c r="AP357">
        <v>126</v>
      </c>
      <c r="AQ357">
        <v>193</v>
      </c>
      <c r="AR357">
        <v>309</v>
      </c>
      <c r="AS357" s="6">
        <f t="shared" si="174"/>
        <v>7.7300613496932513E-2</v>
      </c>
      <c r="AT357" s="6">
        <f t="shared" si="175"/>
        <v>0.11840490797546012</v>
      </c>
      <c r="AU357" s="6">
        <f t="shared" si="176"/>
        <v>0.18957055214723925</v>
      </c>
      <c r="AV357">
        <f t="shared" si="177"/>
        <v>3562</v>
      </c>
      <c r="AW357">
        <f t="shared" si="178"/>
        <v>451</v>
      </c>
      <c r="AX357">
        <f t="shared" si="179"/>
        <v>611</v>
      </c>
      <c r="AY357">
        <f t="shared" si="180"/>
        <v>850</v>
      </c>
      <c r="AZ357" s="6">
        <f t="shared" si="181"/>
        <v>0.12661426165075801</v>
      </c>
      <c r="BA357" s="6">
        <f t="shared" si="182"/>
        <v>0.17153284671532848</v>
      </c>
      <c r="BB357" s="6">
        <f t="shared" si="183"/>
        <v>0.23862998315553061</v>
      </c>
      <c r="BC357">
        <v>12342</v>
      </c>
      <c r="BD357">
        <v>912</v>
      </c>
      <c r="BE357">
        <v>114</v>
      </c>
      <c r="BF357" s="6">
        <f t="shared" si="184"/>
        <v>0.125</v>
      </c>
      <c r="BG357">
        <v>227</v>
      </c>
      <c r="BH357" s="6">
        <f t="shared" si="185"/>
        <v>0.24890350877192982</v>
      </c>
      <c r="BI357">
        <v>316</v>
      </c>
      <c r="BJ357" s="6">
        <f t="shared" si="186"/>
        <v>0.34649122807017546</v>
      </c>
      <c r="BK357">
        <v>1153</v>
      </c>
      <c r="BL357">
        <v>262</v>
      </c>
      <c r="BM357" s="6">
        <f t="shared" si="187"/>
        <v>0.22723330442324371</v>
      </c>
      <c r="BN357">
        <v>222</v>
      </c>
      <c r="BO357" s="6">
        <f t="shared" si="188"/>
        <v>0.19254119687771032</v>
      </c>
      <c r="BP357">
        <v>430</v>
      </c>
      <c r="BQ357" s="6">
        <f t="shared" si="189"/>
        <v>0.37294015611448394</v>
      </c>
      <c r="BR357">
        <v>8373</v>
      </c>
      <c r="BS357">
        <v>10894</v>
      </c>
      <c r="BT357">
        <v>3300</v>
      </c>
      <c r="BU357">
        <v>27</v>
      </c>
      <c r="BV357">
        <v>732</v>
      </c>
      <c r="BW357" s="67">
        <f t="shared" si="190"/>
        <v>0.23</v>
      </c>
      <c r="BX357">
        <v>11789</v>
      </c>
      <c r="BY357">
        <v>3309</v>
      </c>
      <c r="BZ357" s="6">
        <f t="shared" si="191"/>
        <v>0.28068538468063448</v>
      </c>
      <c r="CA357">
        <v>3767</v>
      </c>
      <c r="CB357">
        <v>3492</v>
      </c>
      <c r="CC357" s="6">
        <f t="shared" si="192"/>
        <v>0.92699761083089993</v>
      </c>
    </row>
    <row r="358" spans="1:81" x14ac:dyDescent="0.3">
      <c r="A358" t="s">
        <v>809</v>
      </c>
      <c r="B358" t="s">
        <v>1034</v>
      </c>
      <c r="C358" t="s">
        <v>831</v>
      </c>
      <c r="D358" s="50">
        <v>298095</v>
      </c>
      <c r="E358" t="s">
        <v>1062</v>
      </c>
      <c r="F358">
        <v>113</v>
      </c>
      <c r="G358">
        <v>113</v>
      </c>
      <c r="H358" s="6">
        <f t="shared" si="161"/>
        <v>1</v>
      </c>
      <c r="I358">
        <v>53</v>
      </c>
      <c r="J358">
        <v>27</v>
      </c>
      <c r="K358">
        <v>53</v>
      </c>
      <c r="L358">
        <v>27</v>
      </c>
      <c r="M358">
        <v>0</v>
      </c>
      <c r="N358">
        <v>0</v>
      </c>
      <c r="O358">
        <v>0</v>
      </c>
      <c r="P358">
        <v>0</v>
      </c>
      <c r="Q358" s="6" t="str">
        <f t="shared" si="162"/>
        <v>NA</v>
      </c>
      <c r="R358" s="6" t="str">
        <f t="shared" si="163"/>
        <v>NA</v>
      </c>
      <c r="S358" s="6" t="str">
        <f t="shared" si="164"/>
        <v>NA</v>
      </c>
      <c r="T358">
        <v>19</v>
      </c>
      <c r="U358">
        <v>6</v>
      </c>
      <c r="V358">
        <v>11</v>
      </c>
      <c r="W358">
        <v>18</v>
      </c>
      <c r="X358" s="6">
        <f t="shared" si="165"/>
        <v>0.31578947368421051</v>
      </c>
      <c r="Y358" s="6">
        <f t="shared" si="166"/>
        <v>0.57894736842105265</v>
      </c>
      <c r="Z358" s="6">
        <f t="shared" si="167"/>
        <v>0.94736842105263153</v>
      </c>
      <c r="AA358">
        <v>0</v>
      </c>
      <c r="AB358">
        <v>0</v>
      </c>
      <c r="AC358">
        <v>0</v>
      </c>
      <c r="AD358">
        <v>0</v>
      </c>
      <c r="AE358" s="6" t="str">
        <f t="shared" si="168"/>
        <v>NA</v>
      </c>
      <c r="AF358" s="6" t="str">
        <f t="shared" si="169"/>
        <v>NA</v>
      </c>
      <c r="AG358" s="6" t="str">
        <f t="shared" si="170"/>
        <v>NA</v>
      </c>
      <c r="AH358">
        <v>0</v>
      </c>
      <c r="AI358">
        <v>0</v>
      </c>
      <c r="AJ358">
        <v>0</v>
      </c>
      <c r="AK358">
        <v>0</v>
      </c>
      <c r="AL358" s="6" t="str">
        <f t="shared" si="171"/>
        <v>NA</v>
      </c>
      <c r="AM358" s="6" t="str">
        <f t="shared" si="172"/>
        <v>NA</v>
      </c>
      <c r="AN358" s="6" t="str">
        <f t="shared" si="173"/>
        <v>NA</v>
      </c>
      <c r="AO358">
        <v>0</v>
      </c>
      <c r="AP358">
        <v>0</v>
      </c>
      <c r="AQ358">
        <v>0</v>
      </c>
      <c r="AR358">
        <v>0</v>
      </c>
      <c r="AS358" s="6" t="str">
        <f t="shared" si="174"/>
        <v>NA</v>
      </c>
      <c r="AT358" s="6" t="str">
        <f t="shared" si="175"/>
        <v>NA</v>
      </c>
      <c r="AU358" s="6" t="str">
        <f t="shared" si="176"/>
        <v>NA</v>
      </c>
      <c r="AV358">
        <f t="shared" si="177"/>
        <v>19</v>
      </c>
      <c r="AW358">
        <f t="shared" si="178"/>
        <v>6</v>
      </c>
      <c r="AX358">
        <f t="shared" si="179"/>
        <v>11</v>
      </c>
      <c r="AY358">
        <f t="shared" si="180"/>
        <v>18</v>
      </c>
      <c r="AZ358" s="6">
        <f t="shared" si="181"/>
        <v>0.31578947368421051</v>
      </c>
      <c r="BA358" s="6">
        <f t="shared" si="182"/>
        <v>0.57894736842105265</v>
      </c>
      <c r="BB358" s="6">
        <f t="shared" si="183"/>
        <v>0.94736842105263153</v>
      </c>
      <c r="BC358">
        <v>535</v>
      </c>
      <c r="BD358">
        <v>0</v>
      </c>
      <c r="BE358">
        <v>0</v>
      </c>
      <c r="BF358" s="6" t="str">
        <f t="shared" si="184"/>
        <v>NA</v>
      </c>
      <c r="BG358">
        <v>0</v>
      </c>
      <c r="BH358" s="6" t="str">
        <f t="shared" si="185"/>
        <v>NA</v>
      </c>
      <c r="BI358">
        <v>0</v>
      </c>
      <c r="BJ358" s="6" t="str">
        <f t="shared" si="186"/>
        <v>NA</v>
      </c>
      <c r="BK358">
        <v>60</v>
      </c>
      <c r="BL358">
        <v>21</v>
      </c>
      <c r="BM358" s="6">
        <f t="shared" si="187"/>
        <v>0.35</v>
      </c>
      <c r="BN358">
        <v>6</v>
      </c>
      <c r="BO358" s="6">
        <f t="shared" si="188"/>
        <v>0.1</v>
      </c>
      <c r="BP358">
        <v>26</v>
      </c>
      <c r="BQ358" s="6">
        <f t="shared" si="189"/>
        <v>0.43333333333333335</v>
      </c>
      <c r="BR358">
        <v>454</v>
      </c>
      <c r="BS358">
        <v>474</v>
      </c>
      <c r="BT358">
        <v>0</v>
      </c>
      <c r="BU358">
        <v>0</v>
      </c>
      <c r="BV358">
        <v>0</v>
      </c>
      <c r="BW358" s="67" t="str">
        <f t="shared" si="190"/>
        <v>NA</v>
      </c>
      <c r="BX358">
        <v>499</v>
      </c>
      <c r="BY358">
        <v>141</v>
      </c>
      <c r="BZ358" s="6">
        <f t="shared" si="191"/>
        <v>0.28256513026052105</v>
      </c>
      <c r="CA358">
        <v>0</v>
      </c>
      <c r="CB358">
        <v>0</v>
      </c>
      <c r="CC358" s="6" t="str">
        <f t="shared" si="192"/>
        <v>NA</v>
      </c>
    </row>
    <row r="359" spans="1:81" x14ac:dyDescent="0.3">
      <c r="A359" t="s">
        <v>832</v>
      </c>
      <c r="B359" t="s">
        <v>833</v>
      </c>
      <c r="C359" t="s">
        <v>834</v>
      </c>
      <c r="D359" s="50">
        <v>7887527</v>
      </c>
      <c r="E359" t="s">
        <v>1064</v>
      </c>
      <c r="F359">
        <v>1605</v>
      </c>
      <c r="G359">
        <v>1388</v>
      </c>
      <c r="H359" s="6">
        <f t="shared" si="161"/>
        <v>0.864797507788162</v>
      </c>
      <c r="I359">
        <v>61</v>
      </c>
      <c r="J359">
        <v>22</v>
      </c>
      <c r="K359">
        <v>70</v>
      </c>
      <c r="L359">
        <v>26</v>
      </c>
      <c r="M359">
        <v>50</v>
      </c>
      <c r="N359">
        <v>23</v>
      </c>
      <c r="O359">
        <v>28</v>
      </c>
      <c r="P359">
        <v>38</v>
      </c>
      <c r="Q359" s="6">
        <f t="shared" si="162"/>
        <v>0.46</v>
      </c>
      <c r="R359" s="6">
        <f t="shared" si="163"/>
        <v>0.56000000000000005</v>
      </c>
      <c r="S359" s="6">
        <f t="shared" si="164"/>
        <v>0.76</v>
      </c>
      <c r="T359">
        <v>766</v>
      </c>
      <c r="U359">
        <v>157</v>
      </c>
      <c r="V359">
        <v>228</v>
      </c>
      <c r="W359">
        <v>301</v>
      </c>
      <c r="X359" s="6">
        <f t="shared" si="165"/>
        <v>0.20496083550913838</v>
      </c>
      <c r="Y359" s="6">
        <f t="shared" si="166"/>
        <v>0.29765013054830286</v>
      </c>
      <c r="Z359" s="6">
        <f t="shared" si="167"/>
        <v>0.39295039164490864</v>
      </c>
      <c r="AA359">
        <v>249</v>
      </c>
      <c r="AB359">
        <v>30</v>
      </c>
      <c r="AC359">
        <v>39</v>
      </c>
      <c r="AD359">
        <v>57</v>
      </c>
      <c r="AE359" s="6">
        <f t="shared" si="168"/>
        <v>0.12048192771084337</v>
      </c>
      <c r="AF359" s="6">
        <f t="shared" si="169"/>
        <v>0.15662650602409639</v>
      </c>
      <c r="AG359" s="6">
        <f t="shared" si="170"/>
        <v>0.2289156626506024</v>
      </c>
      <c r="AH359">
        <v>0</v>
      </c>
      <c r="AI359">
        <v>0</v>
      </c>
      <c r="AJ359">
        <v>0</v>
      </c>
      <c r="AK359">
        <v>0</v>
      </c>
      <c r="AL359" s="6" t="str">
        <f t="shared" si="171"/>
        <v>NA</v>
      </c>
      <c r="AM359" s="6" t="str">
        <f t="shared" si="172"/>
        <v>NA</v>
      </c>
      <c r="AN359" s="6" t="str">
        <f t="shared" si="173"/>
        <v>NA</v>
      </c>
      <c r="AO359">
        <v>1962</v>
      </c>
      <c r="AP359">
        <v>541</v>
      </c>
      <c r="AQ359">
        <v>717</v>
      </c>
      <c r="AR359">
        <v>864</v>
      </c>
      <c r="AS359" s="6">
        <f t="shared" si="174"/>
        <v>0.27573904179408765</v>
      </c>
      <c r="AT359" s="6">
        <f t="shared" si="175"/>
        <v>0.36544342507645261</v>
      </c>
      <c r="AU359" s="6">
        <f t="shared" si="176"/>
        <v>0.44036697247706424</v>
      </c>
      <c r="AV359">
        <f t="shared" si="177"/>
        <v>3027</v>
      </c>
      <c r="AW359">
        <f t="shared" si="178"/>
        <v>751</v>
      </c>
      <c r="AX359">
        <f t="shared" si="179"/>
        <v>1012</v>
      </c>
      <c r="AY359">
        <f t="shared" si="180"/>
        <v>1260</v>
      </c>
      <c r="AZ359" s="6">
        <f t="shared" si="181"/>
        <v>0.24810042946812025</v>
      </c>
      <c r="BA359" s="6">
        <f t="shared" si="182"/>
        <v>0.33432441361083581</v>
      </c>
      <c r="BB359" s="6">
        <f t="shared" si="183"/>
        <v>0.41625371655104065</v>
      </c>
      <c r="BC359">
        <v>9534</v>
      </c>
      <c r="BD359">
        <v>474</v>
      </c>
      <c r="BE359">
        <v>42</v>
      </c>
      <c r="BF359" s="6">
        <f t="shared" si="184"/>
        <v>8.8607594936708861E-2</v>
      </c>
      <c r="BG359">
        <v>133</v>
      </c>
      <c r="BH359" s="6">
        <f t="shared" si="185"/>
        <v>0.28059071729957807</v>
      </c>
      <c r="BI359">
        <v>167</v>
      </c>
      <c r="BJ359" s="6">
        <f t="shared" si="186"/>
        <v>0.35232067510548526</v>
      </c>
      <c r="BK359">
        <v>247</v>
      </c>
      <c r="BL359">
        <v>18</v>
      </c>
      <c r="BM359" s="6">
        <f t="shared" si="187"/>
        <v>7.28744939271255E-2</v>
      </c>
      <c r="BN359">
        <v>41</v>
      </c>
      <c r="BO359" s="6">
        <f t="shared" si="188"/>
        <v>0.16599190283400811</v>
      </c>
      <c r="BP359">
        <v>55</v>
      </c>
      <c r="BQ359" s="6">
        <f t="shared" si="189"/>
        <v>0.22267206477732793</v>
      </c>
      <c r="BR359">
        <v>4965</v>
      </c>
      <c r="BS359">
        <v>5710</v>
      </c>
      <c r="BT359">
        <v>1462</v>
      </c>
      <c r="BU359">
        <v>3</v>
      </c>
      <c r="BV359">
        <v>6</v>
      </c>
      <c r="BW359" s="67">
        <f t="shared" si="190"/>
        <v>6.1559507523939808E-3</v>
      </c>
      <c r="BX359">
        <v>8419</v>
      </c>
      <c r="BY359">
        <v>1672</v>
      </c>
      <c r="BZ359" s="6">
        <f t="shared" si="191"/>
        <v>0.19859840836203824</v>
      </c>
      <c r="CA359">
        <v>2169</v>
      </c>
      <c r="CB359">
        <v>2021</v>
      </c>
      <c r="CC359" s="6">
        <f t="shared" si="192"/>
        <v>0.93176579068695253</v>
      </c>
    </row>
    <row r="360" spans="1:81" x14ac:dyDescent="0.3">
      <c r="A360" t="s">
        <v>832</v>
      </c>
      <c r="B360" t="s">
        <v>835</v>
      </c>
      <c r="C360" t="s">
        <v>836</v>
      </c>
      <c r="D360" s="50">
        <v>1817218</v>
      </c>
      <c r="E360" t="s">
        <v>1064</v>
      </c>
      <c r="F360">
        <v>535</v>
      </c>
      <c r="G360">
        <v>456</v>
      </c>
      <c r="H360" s="6">
        <f t="shared" si="161"/>
        <v>0.85233644859813085</v>
      </c>
      <c r="I360">
        <v>41</v>
      </c>
      <c r="J360">
        <v>19</v>
      </c>
      <c r="K360">
        <v>44</v>
      </c>
      <c r="L360">
        <v>20</v>
      </c>
      <c r="M360">
        <v>15</v>
      </c>
      <c r="N360">
        <v>5</v>
      </c>
      <c r="O360">
        <v>5</v>
      </c>
      <c r="P360">
        <v>5</v>
      </c>
      <c r="Q360" s="6">
        <f t="shared" si="162"/>
        <v>0.33333333333333331</v>
      </c>
      <c r="R360" s="6">
        <f t="shared" si="163"/>
        <v>0.33333333333333331</v>
      </c>
      <c r="S360" s="6">
        <f t="shared" si="164"/>
        <v>0.33333333333333331</v>
      </c>
      <c r="T360">
        <v>1070</v>
      </c>
      <c r="U360">
        <v>182</v>
      </c>
      <c r="V360">
        <v>243</v>
      </c>
      <c r="W360">
        <v>337</v>
      </c>
      <c r="X360" s="6">
        <f t="shared" si="165"/>
        <v>0.17009345794392525</v>
      </c>
      <c r="Y360" s="6">
        <f t="shared" si="166"/>
        <v>0.22710280373831776</v>
      </c>
      <c r="Z360" s="6">
        <f t="shared" si="167"/>
        <v>0.31495327102803738</v>
      </c>
      <c r="AA360">
        <v>28</v>
      </c>
      <c r="AB360">
        <v>0</v>
      </c>
      <c r="AC360">
        <v>1</v>
      </c>
      <c r="AD360">
        <v>2</v>
      </c>
      <c r="AE360" s="6">
        <f t="shared" si="168"/>
        <v>0</v>
      </c>
      <c r="AF360" s="6">
        <f t="shared" si="169"/>
        <v>3.5714285714285712E-2</v>
      </c>
      <c r="AG360" s="6">
        <f t="shared" si="170"/>
        <v>7.1428571428571425E-2</v>
      </c>
      <c r="AH360">
        <v>0</v>
      </c>
      <c r="AI360">
        <v>0</v>
      </c>
      <c r="AJ360">
        <v>0</v>
      </c>
      <c r="AK360">
        <v>0</v>
      </c>
      <c r="AL360" s="6" t="str">
        <f t="shared" si="171"/>
        <v>NA</v>
      </c>
      <c r="AM360" s="6" t="str">
        <f t="shared" si="172"/>
        <v>NA</v>
      </c>
      <c r="AN360" s="6" t="str">
        <f t="shared" si="173"/>
        <v>NA</v>
      </c>
      <c r="AO360">
        <v>1015</v>
      </c>
      <c r="AP360">
        <v>30</v>
      </c>
      <c r="AQ360">
        <v>59</v>
      </c>
      <c r="AR360">
        <v>129</v>
      </c>
      <c r="AS360" s="6">
        <f t="shared" si="174"/>
        <v>2.9556650246305417E-2</v>
      </c>
      <c r="AT360" s="6">
        <f t="shared" si="175"/>
        <v>5.8128078817733991E-2</v>
      </c>
      <c r="AU360" s="6">
        <f t="shared" si="176"/>
        <v>0.1270935960591133</v>
      </c>
      <c r="AV360">
        <f t="shared" si="177"/>
        <v>2128</v>
      </c>
      <c r="AW360">
        <f t="shared" si="178"/>
        <v>217</v>
      </c>
      <c r="AX360">
        <f t="shared" si="179"/>
        <v>308</v>
      </c>
      <c r="AY360">
        <f t="shared" si="180"/>
        <v>473</v>
      </c>
      <c r="AZ360" s="6">
        <f t="shared" si="181"/>
        <v>0.10197368421052631</v>
      </c>
      <c r="BA360" s="6">
        <f t="shared" si="182"/>
        <v>0.14473684210526316</v>
      </c>
      <c r="BB360" s="6">
        <f t="shared" si="183"/>
        <v>0.22227443609022557</v>
      </c>
      <c r="BC360">
        <v>3746</v>
      </c>
      <c r="BD360">
        <v>62</v>
      </c>
      <c r="BE360">
        <v>7</v>
      </c>
      <c r="BF360" s="6">
        <f t="shared" si="184"/>
        <v>0.11290322580645161</v>
      </c>
      <c r="BG360">
        <v>11</v>
      </c>
      <c r="BH360" s="6">
        <f t="shared" si="185"/>
        <v>0.17741935483870969</v>
      </c>
      <c r="BI360">
        <v>18</v>
      </c>
      <c r="BJ360" s="6">
        <f t="shared" si="186"/>
        <v>0.29032258064516131</v>
      </c>
      <c r="BK360">
        <v>133</v>
      </c>
      <c r="BL360">
        <v>45</v>
      </c>
      <c r="BM360" s="6">
        <f t="shared" si="187"/>
        <v>0.33834586466165412</v>
      </c>
      <c r="BN360">
        <v>22</v>
      </c>
      <c r="BO360" s="6">
        <f t="shared" si="188"/>
        <v>0.16541353383458646</v>
      </c>
      <c r="BP360">
        <v>54</v>
      </c>
      <c r="BQ360" s="6">
        <f t="shared" si="189"/>
        <v>0.40601503759398494</v>
      </c>
      <c r="BR360">
        <v>2238</v>
      </c>
      <c r="BS360">
        <v>3263</v>
      </c>
      <c r="BT360">
        <v>289</v>
      </c>
      <c r="BU360">
        <v>5</v>
      </c>
      <c r="BV360">
        <v>1</v>
      </c>
      <c r="BW360" s="67">
        <f t="shared" si="190"/>
        <v>2.0761245674740483E-2</v>
      </c>
      <c r="BX360">
        <v>4150</v>
      </c>
      <c r="BY360">
        <v>1852</v>
      </c>
      <c r="BZ360" s="6">
        <f t="shared" si="191"/>
        <v>0.44626506024096385</v>
      </c>
      <c r="CA360">
        <v>244</v>
      </c>
      <c r="CB360">
        <v>211</v>
      </c>
      <c r="CC360" s="6">
        <f t="shared" si="192"/>
        <v>0.86475409836065575</v>
      </c>
    </row>
    <row r="361" spans="1:81" x14ac:dyDescent="0.3">
      <c r="A361" t="s">
        <v>832</v>
      </c>
      <c r="B361" t="s">
        <v>837</v>
      </c>
      <c r="C361" t="s">
        <v>838</v>
      </c>
      <c r="D361" s="50">
        <v>1198418</v>
      </c>
      <c r="E361" s="7" t="s">
        <v>1064</v>
      </c>
      <c r="F361">
        <v>99</v>
      </c>
      <c r="G361">
        <v>99</v>
      </c>
      <c r="H361" s="6">
        <f t="shared" si="161"/>
        <v>1</v>
      </c>
      <c r="I361">
        <v>13</v>
      </c>
      <c r="J361">
        <v>3</v>
      </c>
      <c r="K361">
        <v>34</v>
      </c>
      <c r="L361">
        <v>4</v>
      </c>
      <c r="M361">
        <v>0</v>
      </c>
      <c r="N361">
        <v>0</v>
      </c>
      <c r="O361">
        <v>0</v>
      </c>
      <c r="P361">
        <v>0</v>
      </c>
      <c r="Q361" s="6" t="str">
        <f t="shared" si="162"/>
        <v>NA</v>
      </c>
      <c r="R361" s="6" t="str">
        <f t="shared" si="163"/>
        <v>NA</v>
      </c>
      <c r="S361" s="6" t="str">
        <f t="shared" si="164"/>
        <v>NA</v>
      </c>
      <c r="T361">
        <v>450</v>
      </c>
      <c r="U361">
        <v>109</v>
      </c>
      <c r="V361">
        <v>148</v>
      </c>
      <c r="W361">
        <v>163</v>
      </c>
      <c r="X361" s="6">
        <f t="shared" si="165"/>
        <v>0.24222222222222223</v>
      </c>
      <c r="Y361" s="6">
        <f t="shared" si="166"/>
        <v>0.3288888888888889</v>
      </c>
      <c r="Z361" s="6">
        <f t="shared" si="167"/>
        <v>0.36222222222222222</v>
      </c>
      <c r="AA361">
        <v>46</v>
      </c>
      <c r="AB361">
        <v>7</v>
      </c>
      <c r="AC361">
        <v>10</v>
      </c>
      <c r="AD361">
        <v>12</v>
      </c>
      <c r="AE361" s="6">
        <f t="shared" si="168"/>
        <v>0.15217391304347827</v>
      </c>
      <c r="AF361" s="6">
        <f t="shared" si="169"/>
        <v>0.21739130434782608</v>
      </c>
      <c r="AG361" s="6">
        <f t="shared" si="170"/>
        <v>0.2608695652173913</v>
      </c>
      <c r="AH361">
        <v>0</v>
      </c>
      <c r="AI361">
        <v>0</v>
      </c>
      <c r="AJ361">
        <v>0</v>
      </c>
      <c r="AK361">
        <v>0</v>
      </c>
      <c r="AL361" s="6" t="str">
        <f t="shared" si="171"/>
        <v>NA</v>
      </c>
      <c r="AM361" s="6" t="str">
        <f t="shared" si="172"/>
        <v>NA</v>
      </c>
      <c r="AN361" s="6" t="str">
        <f t="shared" si="173"/>
        <v>NA</v>
      </c>
      <c r="AO361">
        <v>279</v>
      </c>
      <c r="AP361">
        <v>8</v>
      </c>
      <c r="AQ361">
        <v>24</v>
      </c>
      <c r="AR361">
        <v>30</v>
      </c>
      <c r="AS361" s="6">
        <f t="shared" si="174"/>
        <v>2.8673835125448029E-2</v>
      </c>
      <c r="AT361" s="6">
        <f t="shared" si="175"/>
        <v>8.6021505376344093E-2</v>
      </c>
      <c r="AU361" s="6">
        <f t="shared" si="176"/>
        <v>0.10752688172043011</v>
      </c>
      <c r="AV361">
        <f t="shared" si="177"/>
        <v>775</v>
      </c>
      <c r="AW361">
        <f t="shared" si="178"/>
        <v>124</v>
      </c>
      <c r="AX361">
        <f t="shared" si="179"/>
        <v>182</v>
      </c>
      <c r="AY361">
        <f t="shared" si="180"/>
        <v>205</v>
      </c>
      <c r="AZ361" s="6">
        <f t="shared" si="181"/>
        <v>0.16</v>
      </c>
      <c r="BA361" s="6">
        <f t="shared" si="182"/>
        <v>0.23483870967741935</v>
      </c>
      <c r="BB361" s="6">
        <f t="shared" si="183"/>
        <v>0.26451612903225807</v>
      </c>
      <c r="BC361">
        <v>1009</v>
      </c>
      <c r="BD361">
        <v>55</v>
      </c>
      <c r="BE361">
        <v>10</v>
      </c>
      <c r="BF361" s="6">
        <f t="shared" si="184"/>
        <v>0.18181818181818182</v>
      </c>
      <c r="BG361">
        <v>26</v>
      </c>
      <c r="BH361" s="6">
        <f t="shared" si="185"/>
        <v>0.47272727272727272</v>
      </c>
      <c r="BI361">
        <v>32</v>
      </c>
      <c r="BJ361" s="6">
        <f t="shared" si="186"/>
        <v>0.58181818181818179</v>
      </c>
      <c r="BK361">
        <v>61</v>
      </c>
      <c r="BL361">
        <v>11</v>
      </c>
      <c r="BM361" s="6">
        <f t="shared" si="187"/>
        <v>0.18032786885245902</v>
      </c>
      <c r="BN361">
        <v>20</v>
      </c>
      <c r="BO361" s="6">
        <f t="shared" si="188"/>
        <v>0.32786885245901637</v>
      </c>
      <c r="BP361">
        <v>28</v>
      </c>
      <c r="BQ361" s="6">
        <f t="shared" si="189"/>
        <v>0.45901639344262296</v>
      </c>
      <c r="BR361">
        <v>754</v>
      </c>
      <c r="BS361">
        <v>956</v>
      </c>
      <c r="BT361">
        <v>18</v>
      </c>
      <c r="BU361">
        <v>3</v>
      </c>
      <c r="BV361">
        <v>4</v>
      </c>
      <c r="BW361" s="67">
        <f t="shared" si="190"/>
        <v>0.3888888888888889</v>
      </c>
      <c r="BX361">
        <v>1062</v>
      </c>
      <c r="BY361">
        <v>436</v>
      </c>
      <c r="BZ361" s="6">
        <f t="shared" si="191"/>
        <v>0.41054613935969869</v>
      </c>
      <c r="CA361">
        <v>209</v>
      </c>
      <c r="CB361">
        <v>189</v>
      </c>
      <c r="CC361" s="6">
        <f t="shared" si="192"/>
        <v>0.90430622009569372</v>
      </c>
    </row>
    <row r="362" spans="1:81" x14ac:dyDescent="0.3">
      <c r="A362" t="s">
        <v>839</v>
      </c>
      <c r="B362" t="s">
        <v>840</v>
      </c>
      <c r="C362" t="s">
        <v>841</v>
      </c>
      <c r="D362" s="50">
        <v>4754160</v>
      </c>
      <c r="E362" t="s">
        <v>1064</v>
      </c>
      <c r="F362">
        <v>445</v>
      </c>
      <c r="G362">
        <v>382</v>
      </c>
      <c r="H362" s="6">
        <f t="shared" si="161"/>
        <v>0.85842696629213489</v>
      </c>
      <c r="I362">
        <v>35</v>
      </c>
      <c r="J362">
        <v>13</v>
      </c>
      <c r="K362">
        <v>40</v>
      </c>
      <c r="L362">
        <v>15</v>
      </c>
      <c r="M362">
        <v>40</v>
      </c>
      <c r="N362">
        <v>9</v>
      </c>
      <c r="O362">
        <v>12</v>
      </c>
      <c r="P362">
        <v>13</v>
      </c>
      <c r="Q362" s="6">
        <f t="shared" si="162"/>
        <v>0.22500000000000001</v>
      </c>
      <c r="R362" s="6">
        <f t="shared" si="163"/>
        <v>0.3</v>
      </c>
      <c r="S362" s="6">
        <f t="shared" si="164"/>
        <v>0.32500000000000001</v>
      </c>
      <c r="T362">
        <v>1085</v>
      </c>
      <c r="U362">
        <v>135</v>
      </c>
      <c r="V362">
        <v>200</v>
      </c>
      <c r="W362">
        <v>284</v>
      </c>
      <c r="X362" s="6">
        <f t="shared" si="165"/>
        <v>0.12442396313364056</v>
      </c>
      <c r="Y362" s="6">
        <f t="shared" si="166"/>
        <v>0.18433179723502305</v>
      </c>
      <c r="Z362" s="6">
        <f t="shared" si="167"/>
        <v>0.26175115207373273</v>
      </c>
      <c r="AA362">
        <v>40</v>
      </c>
      <c r="AB362">
        <v>6</v>
      </c>
      <c r="AC362">
        <v>8</v>
      </c>
      <c r="AD362">
        <v>10</v>
      </c>
      <c r="AE362" s="6">
        <f t="shared" si="168"/>
        <v>0.15</v>
      </c>
      <c r="AF362" s="6">
        <f t="shared" si="169"/>
        <v>0.2</v>
      </c>
      <c r="AG362" s="6">
        <f t="shared" si="170"/>
        <v>0.25</v>
      </c>
      <c r="AH362">
        <v>8</v>
      </c>
      <c r="AI362">
        <v>1</v>
      </c>
      <c r="AJ362">
        <v>2</v>
      </c>
      <c r="AK362">
        <v>2</v>
      </c>
      <c r="AL362" s="6">
        <f t="shared" si="171"/>
        <v>0.125</v>
      </c>
      <c r="AM362" s="6">
        <f t="shared" si="172"/>
        <v>0.25</v>
      </c>
      <c r="AN362" s="6">
        <f t="shared" si="173"/>
        <v>0.25</v>
      </c>
      <c r="AO362">
        <v>460</v>
      </c>
      <c r="AP362">
        <v>36</v>
      </c>
      <c r="AQ362">
        <v>67</v>
      </c>
      <c r="AR362">
        <v>95</v>
      </c>
      <c r="AS362" s="6">
        <f t="shared" si="174"/>
        <v>7.8260869565217397E-2</v>
      </c>
      <c r="AT362" s="6">
        <f t="shared" si="175"/>
        <v>0.14565217391304347</v>
      </c>
      <c r="AU362" s="6">
        <f t="shared" si="176"/>
        <v>0.20652173913043478</v>
      </c>
      <c r="AV362">
        <f t="shared" si="177"/>
        <v>1633</v>
      </c>
      <c r="AW362">
        <f t="shared" si="178"/>
        <v>187</v>
      </c>
      <c r="AX362">
        <f t="shared" si="179"/>
        <v>289</v>
      </c>
      <c r="AY362">
        <f t="shared" si="180"/>
        <v>404</v>
      </c>
      <c r="AZ362" s="6">
        <f t="shared" si="181"/>
        <v>0.11451316595223515</v>
      </c>
      <c r="BA362" s="6">
        <f t="shared" si="182"/>
        <v>0.17697489283527251</v>
      </c>
      <c r="BB362" s="6">
        <f t="shared" si="183"/>
        <v>0.24739742804654011</v>
      </c>
      <c r="BC362">
        <v>3196</v>
      </c>
      <c r="BD362">
        <v>143</v>
      </c>
      <c r="BE362">
        <v>5</v>
      </c>
      <c r="BF362" s="6">
        <f t="shared" si="184"/>
        <v>3.4965034965034968E-2</v>
      </c>
      <c r="BG362">
        <v>62</v>
      </c>
      <c r="BH362" s="6">
        <f t="shared" si="185"/>
        <v>0.43356643356643354</v>
      </c>
      <c r="BI362">
        <v>62</v>
      </c>
      <c r="BJ362" s="6">
        <f t="shared" si="186"/>
        <v>0.43356643356643354</v>
      </c>
      <c r="BK362">
        <v>159</v>
      </c>
      <c r="BL362">
        <v>35</v>
      </c>
      <c r="BM362" s="6">
        <f t="shared" si="187"/>
        <v>0.22012578616352202</v>
      </c>
      <c r="BN362">
        <v>27</v>
      </c>
      <c r="BO362" s="6">
        <f t="shared" si="188"/>
        <v>0.16981132075471697</v>
      </c>
      <c r="BP362">
        <v>52</v>
      </c>
      <c r="BQ362" s="6">
        <f t="shared" si="189"/>
        <v>0.32704402515723269</v>
      </c>
      <c r="BR362">
        <v>2164</v>
      </c>
      <c r="BS362">
        <v>2255</v>
      </c>
      <c r="BT362">
        <v>575</v>
      </c>
      <c r="BU362">
        <v>80</v>
      </c>
      <c r="BV362">
        <v>90</v>
      </c>
      <c r="BW362" s="67">
        <f t="shared" si="190"/>
        <v>0.29565217391304349</v>
      </c>
      <c r="BX362">
        <v>2925</v>
      </c>
      <c r="BY362">
        <v>1078</v>
      </c>
      <c r="BZ362" s="6">
        <f t="shared" si="191"/>
        <v>0.36854700854700856</v>
      </c>
      <c r="CA362">
        <v>474</v>
      </c>
      <c r="CB362">
        <v>453</v>
      </c>
      <c r="CC362" s="6">
        <f t="shared" si="192"/>
        <v>0.95569620253164556</v>
      </c>
    </row>
    <row r="363" spans="1:81" x14ac:dyDescent="0.3">
      <c r="A363" t="s">
        <v>839</v>
      </c>
      <c r="B363" t="s">
        <v>1057</v>
      </c>
      <c r="C363" t="s">
        <v>843</v>
      </c>
      <c r="D363" s="50">
        <v>3869707</v>
      </c>
      <c r="E363" t="s">
        <v>1064</v>
      </c>
      <c r="F363">
        <v>531</v>
      </c>
      <c r="G363">
        <v>526</v>
      </c>
      <c r="H363" s="6">
        <f t="shared" si="161"/>
        <v>0.99058380414312619</v>
      </c>
      <c r="I363">
        <v>89</v>
      </c>
      <c r="J363">
        <v>42</v>
      </c>
      <c r="K363">
        <v>98</v>
      </c>
      <c r="L363">
        <v>47</v>
      </c>
      <c r="M363">
        <v>35</v>
      </c>
      <c r="N363">
        <v>2</v>
      </c>
      <c r="O363">
        <v>6</v>
      </c>
      <c r="P363">
        <v>9</v>
      </c>
      <c r="Q363" s="6">
        <f t="shared" si="162"/>
        <v>5.7142857142857141E-2</v>
      </c>
      <c r="R363" s="6">
        <f t="shared" si="163"/>
        <v>0.17142857142857143</v>
      </c>
      <c r="S363" s="6">
        <f t="shared" si="164"/>
        <v>0.25714285714285712</v>
      </c>
      <c r="T363">
        <v>291</v>
      </c>
      <c r="U363">
        <v>2</v>
      </c>
      <c r="V363">
        <v>10</v>
      </c>
      <c r="W363">
        <v>35</v>
      </c>
      <c r="X363" s="6">
        <f t="shared" si="165"/>
        <v>6.8728522336769758E-3</v>
      </c>
      <c r="Y363" s="6">
        <f t="shared" si="166"/>
        <v>3.4364261168384883E-2</v>
      </c>
      <c r="Z363" s="6">
        <f t="shared" si="167"/>
        <v>0.12027491408934708</v>
      </c>
      <c r="AA363">
        <v>116</v>
      </c>
      <c r="AB363">
        <v>5</v>
      </c>
      <c r="AC363">
        <v>11</v>
      </c>
      <c r="AD363">
        <v>16</v>
      </c>
      <c r="AE363" s="6">
        <f t="shared" si="168"/>
        <v>4.3103448275862072E-2</v>
      </c>
      <c r="AF363" s="6">
        <f t="shared" si="169"/>
        <v>9.4827586206896547E-2</v>
      </c>
      <c r="AG363" s="6">
        <f t="shared" si="170"/>
        <v>0.13793103448275862</v>
      </c>
      <c r="AH363">
        <v>0</v>
      </c>
      <c r="AI363">
        <v>0</v>
      </c>
      <c r="AJ363">
        <v>0</v>
      </c>
      <c r="AK363">
        <v>0</v>
      </c>
      <c r="AL363" s="6" t="str">
        <f t="shared" si="171"/>
        <v>NA</v>
      </c>
      <c r="AM363" s="6" t="str">
        <f t="shared" si="172"/>
        <v>NA</v>
      </c>
      <c r="AN363" s="6" t="str">
        <f t="shared" si="173"/>
        <v>NA</v>
      </c>
      <c r="AO363">
        <v>500</v>
      </c>
      <c r="AP363">
        <v>23</v>
      </c>
      <c r="AQ363">
        <v>46</v>
      </c>
      <c r="AR363">
        <v>74</v>
      </c>
      <c r="AS363" s="6">
        <f t="shared" si="174"/>
        <v>4.5999999999999999E-2</v>
      </c>
      <c r="AT363" s="6">
        <f t="shared" si="175"/>
        <v>9.1999999999999998E-2</v>
      </c>
      <c r="AU363" s="6">
        <f t="shared" si="176"/>
        <v>0.14799999999999999</v>
      </c>
      <c r="AV363">
        <f t="shared" si="177"/>
        <v>942</v>
      </c>
      <c r="AW363">
        <f t="shared" si="178"/>
        <v>32</v>
      </c>
      <c r="AX363">
        <f t="shared" si="179"/>
        <v>73</v>
      </c>
      <c r="AY363">
        <f t="shared" si="180"/>
        <v>134</v>
      </c>
      <c r="AZ363" s="6">
        <f t="shared" si="181"/>
        <v>3.3970276008492568E-2</v>
      </c>
      <c r="BA363" s="6">
        <f t="shared" si="182"/>
        <v>7.749469214437367E-2</v>
      </c>
      <c r="BB363" s="6">
        <f t="shared" si="183"/>
        <v>0.14225053078556263</v>
      </c>
      <c r="BC363">
        <v>2198</v>
      </c>
      <c r="BD363">
        <v>168</v>
      </c>
      <c r="BE363">
        <v>19</v>
      </c>
      <c r="BF363" s="6">
        <f t="shared" si="184"/>
        <v>0.1130952380952381</v>
      </c>
      <c r="BG363">
        <v>88</v>
      </c>
      <c r="BH363" s="6">
        <f t="shared" si="185"/>
        <v>0.52380952380952384</v>
      </c>
      <c r="BI363">
        <v>103</v>
      </c>
      <c r="BJ363" s="6">
        <f t="shared" si="186"/>
        <v>0.61309523809523814</v>
      </c>
      <c r="BK363">
        <v>188</v>
      </c>
      <c r="BL363">
        <v>75</v>
      </c>
      <c r="BM363" s="6">
        <f t="shared" si="187"/>
        <v>0.39893617021276595</v>
      </c>
      <c r="BN363">
        <v>47</v>
      </c>
      <c r="BO363" s="6">
        <f t="shared" si="188"/>
        <v>0.25</v>
      </c>
      <c r="BP363">
        <v>102</v>
      </c>
      <c r="BQ363" s="6">
        <f t="shared" si="189"/>
        <v>0.54255319148936165</v>
      </c>
      <c r="BR363">
        <v>1432</v>
      </c>
      <c r="BS363">
        <v>1766</v>
      </c>
      <c r="BT363">
        <v>263</v>
      </c>
      <c r="BU363">
        <v>44</v>
      </c>
      <c r="BV363">
        <v>100</v>
      </c>
      <c r="BW363" s="67">
        <f t="shared" si="190"/>
        <v>0.54752851711026618</v>
      </c>
      <c r="BX363">
        <v>1928</v>
      </c>
      <c r="BY363">
        <v>646</v>
      </c>
      <c r="BZ363" s="6">
        <f t="shared" si="191"/>
        <v>0.33506224066390039</v>
      </c>
      <c r="CA363">
        <v>543</v>
      </c>
      <c r="CB363">
        <v>533</v>
      </c>
      <c r="CC363" s="6">
        <f t="shared" si="192"/>
        <v>0.98158379373848992</v>
      </c>
    </row>
    <row r="364" spans="1:81" x14ac:dyDescent="0.3">
      <c r="A364" t="s">
        <v>839</v>
      </c>
      <c r="B364" t="s">
        <v>1036</v>
      </c>
      <c r="C364" t="s">
        <v>845</v>
      </c>
      <c r="D364" s="50">
        <v>890645</v>
      </c>
      <c r="E364" t="s">
        <v>1064</v>
      </c>
      <c r="F364">
        <v>412</v>
      </c>
      <c r="G364">
        <v>412</v>
      </c>
      <c r="H364" s="6">
        <f t="shared" si="161"/>
        <v>1</v>
      </c>
      <c r="I364">
        <v>37</v>
      </c>
      <c r="J364">
        <v>15</v>
      </c>
      <c r="K364">
        <v>37</v>
      </c>
      <c r="L364">
        <v>15</v>
      </c>
      <c r="M364">
        <v>260</v>
      </c>
      <c r="N364">
        <v>19</v>
      </c>
      <c r="O364">
        <v>28</v>
      </c>
      <c r="P364">
        <v>64</v>
      </c>
      <c r="Q364" s="6">
        <f t="shared" si="162"/>
        <v>7.3076923076923081E-2</v>
      </c>
      <c r="R364" s="6">
        <f t="shared" si="163"/>
        <v>0.1076923076923077</v>
      </c>
      <c r="S364" s="6">
        <f t="shared" si="164"/>
        <v>0.24615384615384617</v>
      </c>
      <c r="T364">
        <v>175</v>
      </c>
      <c r="U364">
        <v>16</v>
      </c>
      <c r="V364">
        <v>22</v>
      </c>
      <c r="W364">
        <v>44</v>
      </c>
      <c r="X364" s="6">
        <f t="shared" si="165"/>
        <v>9.1428571428571428E-2</v>
      </c>
      <c r="Y364" s="6">
        <f t="shared" si="166"/>
        <v>0.12571428571428572</v>
      </c>
      <c r="Z364" s="6">
        <f t="shared" si="167"/>
        <v>0.25142857142857145</v>
      </c>
      <c r="AA364">
        <v>4</v>
      </c>
      <c r="AB364">
        <v>0</v>
      </c>
      <c r="AC364">
        <v>1</v>
      </c>
      <c r="AD364">
        <v>1</v>
      </c>
      <c r="AE364" s="6">
        <f t="shared" si="168"/>
        <v>0</v>
      </c>
      <c r="AF364" s="6">
        <f t="shared" si="169"/>
        <v>0.25</v>
      </c>
      <c r="AG364" s="6">
        <f t="shared" si="170"/>
        <v>0.25</v>
      </c>
      <c r="AH364">
        <v>0</v>
      </c>
      <c r="AI364">
        <v>0</v>
      </c>
      <c r="AJ364">
        <v>0</v>
      </c>
      <c r="AK364">
        <v>0</v>
      </c>
      <c r="AL364" s="6" t="str">
        <f t="shared" si="171"/>
        <v>NA</v>
      </c>
      <c r="AM364" s="6" t="str">
        <f t="shared" si="172"/>
        <v>NA</v>
      </c>
      <c r="AN364" s="6" t="str">
        <f t="shared" si="173"/>
        <v>NA</v>
      </c>
      <c r="AO364">
        <v>195</v>
      </c>
      <c r="AP364">
        <v>9</v>
      </c>
      <c r="AQ364">
        <v>16</v>
      </c>
      <c r="AR364">
        <v>32</v>
      </c>
      <c r="AS364" s="6">
        <f t="shared" si="174"/>
        <v>4.6153846153846156E-2</v>
      </c>
      <c r="AT364" s="6">
        <f t="shared" si="175"/>
        <v>8.2051282051282051E-2</v>
      </c>
      <c r="AU364" s="6">
        <f t="shared" si="176"/>
        <v>0.1641025641025641</v>
      </c>
      <c r="AV364">
        <f t="shared" si="177"/>
        <v>634</v>
      </c>
      <c r="AW364">
        <f t="shared" si="178"/>
        <v>44</v>
      </c>
      <c r="AX364">
        <f t="shared" si="179"/>
        <v>67</v>
      </c>
      <c r="AY364">
        <f t="shared" si="180"/>
        <v>141</v>
      </c>
      <c r="AZ364" s="6">
        <f t="shared" si="181"/>
        <v>6.9400630914826497E-2</v>
      </c>
      <c r="BA364" s="6">
        <f t="shared" si="182"/>
        <v>0.1056782334384858</v>
      </c>
      <c r="BB364" s="6">
        <f t="shared" si="183"/>
        <v>0.22239747634069401</v>
      </c>
      <c r="BC364">
        <v>1976</v>
      </c>
      <c r="BD364">
        <v>9</v>
      </c>
      <c r="BE364">
        <v>0</v>
      </c>
      <c r="BF364" s="6">
        <f t="shared" si="184"/>
        <v>0</v>
      </c>
      <c r="BG364">
        <v>1</v>
      </c>
      <c r="BH364" s="6">
        <f t="shared" si="185"/>
        <v>0.1111111111111111</v>
      </c>
      <c r="BI364">
        <v>1</v>
      </c>
      <c r="BJ364" s="6">
        <f t="shared" si="186"/>
        <v>0.1111111111111111</v>
      </c>
      <c r="BK364">
        <v>12</v>
      </c>
      <c r="BL364">
        <v>0</v>
      </c>
      <c r="BM364" s="6">
        <f t="shared" si="187"/>
        <v>0</v>
      </c>
      <c r="BN364">
        <v>6</v>
      </c>
      <c r="BO364" s="6">
        <f t="shared" si="188"/>
        <v>0.5</v>
      </c>
      <c r="BP364">
        <v>6</v>
      </c>
      <c r="BQ364" s="6">
        <f t="shared" si="189"/>
        <v>0.5</v>
      </c>
      <c r="BR364">
        <v>1622</v>
      </c>
      <c r="BS364">
        <v>1662</v>
      </c>
      <c r="BT364">
        <v>946</v>
      </c>
      <c r="BU364">
        <v>129</v>
      </c>
      <c r="BV364">
        <v>336</v>
      </c>
      <c r="BW364" s="67">
        <f t="shared" si="190"/>
        <v>0.4915433403805497</v>
      </c>
      <c r="BX364">
        <v>1717</v>
      </c>
      <c r="BY364">
        <v>329</v>
      </c>
      <c r="BZ364" s="6">
        <f t="shared" si="191"/>
        <v>0.19161327897495631</v>
      </c>
      <c r="CA364">
        <v>64</v>
      </c>
      <c r="CB364">
        <v>63</v>
      </c>
      <c r="CC364" s="6">
        <f t="shared" si="192"/>
        <v>0.984375</v>
      </c>
    </row>
    <row r="365" spans="1:81" x14ac:dyDescent="0.3">
      <c r="A365" t="s">
        <v>839</v>
      </c>
      <c r="B365" t="s">
        <v>846</v>
      </c>
      <c r="C365" t="s">
        <v>847</v>
      </c>
      <c r="D365" s="50">
        <v>1858231</v>
      </c>
      <c r="E365" t="s">
        <v>90</v>
      </c>
      <c r="F365">
        <v>87</v>
      </c>
      <c r="G365">
        <v>87</v>
      </c>
      <c r="H365" s="6">
        <f t="shared" si="161"/>
        <v>1</v>
      </c>
      <c r="I365">
        <v>56</v>
      </c>
      <c r="J365">
        <v>25</v>
      </c>
      <c r="K365">
        <v>66</v>
      </c>
      <c r="L365">
        <v>29</v>
      </c>
      <c r="M365">
        <v>47</v>
      </c>
      <c r="N365">
        <v>6</v>
      </c>
      <c r="O365">
        <v>8</v>
      </c>
      <c r="P365">
        <v>8</v>
      </c>
      <c r="Q365" s="6">
        <f t="shared" si="162"/>
        <v>0.1276595744680851</v>
      </c>
      <c r="R365" s="6">
        <f t="shared" si="163"/>
        <v>0.1702127659574468</v>
      </c>
      <c r="S365" s="6">
        <f t="shared" si="164"/>
        <v>0.1702127659574468</v>
      </c>
      <c r="T365">
        <v>275</v>
      </c>
      <c r="U365">
        <v>39</v>
      </c>
      <c r="V365">
        <v>53</v>
      </c>
      <c r="W365">
        <v>73</v>
      </c>
      <c r="X365" s="6">
        <f t="shared" si="165"/>
        <v>0.14181818181818182</v>
      </c>
      <c r="Y365" s="6">
        <f t="shared" si="166"/>
        <v>0.19272727272727272</v>
      </c>
      <c r="Z365" s="6">
        <f t="shared" si="167"/>
        <v>0.26545454545454544</v>
      </c>
      <c r="AA365">
        <v>125</v>
      </c>
      <c r="AB365">
        <v>1</v>
      </c>
      <c r="AC365">
        <v>3</v>
      </c>
      <c r="AD365">
        <v>3</v>
      </c>
      <c r="AE365" s="6">
        <f t="shared" si="168"/>
        <v>8.0000000000000002E-3</v>
      </c>
      <c r="AF365" s="6">
        <f t="shared" si="169"/>
        <v>2.4E-2</v>
      </c>
      <c r="AG365" s="6">
        <f t="shared" si="170"/>
        <v>2.4E-2</v>
      </c>
      <c r="AH365">
        <v>0</v>
      </c>
      <c r="AI365">
        <v>0</v>
      </c>
      <c r="AJ365">
        <v>0</v>
      </c>
      <c r="AK365">
        <v>0</v>
      </c>
      <c r="AL365" s="6" t="str">
        <f t="shared" si="171"/>
        <v>NA</v>
      </c>
      <c r="AM365" s="6" t="str">
        <f t="shared" si="172"/>
        <v>NA</v>
      </c>
      <c r="AN365" s="6" t="str">
        <f t="shared" si="173"/>
        <v>NA</v>
      </c>
      <c r="AO365">
        <v>111</v>
      </c>
      <c r="AP365">
        <v>3</v>
      </c>
      <c r="AQ365">
        <v>7</v>
      </c>
      <c r="AR365">
        <v>7</v>
      </c>
      <c r="AS365" s="6">
        <f t="shared" si="174"/>
        <v>2.7027027027027029E-2</v>
      </c>
      <c r="AT365" s="6">
        <f t="shared" si="175"/>
        <v>6.3063063063063057E-2</v>
      </c>
      <c r="AU365" s="6">
        <f t="shared" si="176"/>
        <v>6.3063063063063057E-2</v>
      </c>
      <c r="AV365">
        <f t="shared" si="177"/>
        <v>558</v>
      </c>
      <c r="AW365">
        <f t="shared" si="178"/>
        <v>49</v>
      </c>
      <c r="AX365">
        <f t="shared" si="179"/>
        <v>71</v>
      </c>
      <c r="AY365">
        <f t="shared" si="180"/>
        <v>91</v>
      </c>
      <c r="AZ365" s="6">
        <f t="shared" si="181"/>
        <v>8.7813620071684584E-2</v>
      </c>
      <c r="BA365" s="6">
        <f t="shared" si="182"/>
        <v>0.12724014336917563</v>
      </c>
      <c r="BB365" s="6">
        <f t="shared" si="183"/>
        <v>0.16308243727598568</v>
      </c>
      <c r="BC365">
        <v>619</v>
      </c>
      <c r="BD365">
        <v>101</v>
      </c>
      <c r="BE365">
        <v>12</v>
      </c>
      <c r="BF365" s="6">
        <f t="shared" si="184"/>
        <v>0.11881188118811881</v>
      </c>
      <c r="BG365">
        <v>59</v>
      </c>
      <c r="BH365" s="6">
        <f t="shared" si="185"/>
        <v>0.58415841584158412</v>
      </c>
      <c r="BI365">
        <v>66</v>
      </c>
      <c r="BJ365" s="6">
        <f t="shared" si="186"/>
        <v>0.65346534653465349</v>
      </c>
      <c r="BK365">
        <v>35</v>
      </c>
      <c r="BL365">
        <v>4</v>
      </c>
      <c r="BM365" s="6">
        <f t="shared" si="187"/>
        <v>0.11428571428571428</v>
      </c>
      <c r="BN365">
        <v>23</v>
      </c>
      <c r="BO365" s="6">
        <f t="shared" si="188"/>
        <v>0.65714285714285714</v>
      </c>
      <c r="BP365">
        <v>24</v>
      </c>
      <c r="BQ365" s="6">
        <f t="shared" si="189"/>
        <v>0.68571428571428572</v>
      </c>
      <c r="BR365">
        <v>454</v>
      </c>
      <c r="BS365">
        <v>560</v>
      </c>
      <c r="BT365">
        <v>247</v>
      </c>
      <c r="BU365">
        <v>40</v>
      </c>
      <c r="BV365">
        <v>61</v>
      </c>
      <c r="BW365" s="67">
        <f t="shared" si="190"/>
        <v>0.40890688259109309</v>
      </c>
      <c r="BX365">
        <v>606</v>
      </c>
      <c r="BY365">
        <v>271</v>
      </c>
      <c r="BZ365" s="6">
        <f t="shared" si="191"/>
        <v>0.44719471947194722</v>
      </c>
      <c r="CA365">
        <v>430</v>
      </c>
      <c r="CB365">
        <v>408</v>
      </c>
      <c r="CC365" s="6">
        <f t="shared" si="192"/>
        <v>0.94883720930232562</v>
      </c>
    </row>
    <row r="366" spans="1:81" x14ac:dyDescent="0.3">
      <c r="A366" t="s">
        <v>839</v>
      </c>
      <c r="B366" t="s">
        <v>848</v>
      </c>
      <c r="C366" t="s">
        <v>849</v>
      </c>
      <c r="D366" s="50">
        <v>380319</v>
      </c>
      <c r="E366" t="s">
        <v>1063</v>
      </c>
      <c r="F366">
        <v>87</v>
      </c>
      <c r="G366">
        <v>87</v>
      </c>
      <c r="H366" s="6">
        <f t="shared" si="161"/>
        <v>1</v>
      </c>
      <c r="I366">
        <v>30</v>
      </c>
      <c r="J366">
        <v>9</v>
      </c>
      <c r="K366">
        <v>55</v>
      </c>
      <c r="L366">
        <v>11</v>
      </c>
      <c r="M366">
        <v>0</v>
      </c>
      <c r="N366">
        <v>0</v>
      </c>
      <c r="O366">
        <v>0</v>
      </c>
      <c r="P366">
        <v>0</v>
      </c>
      <c r="Q366" s="6" t="str">
        <f t="shared" si="162"/>
        <v>NA</v>
      </c>
      <c r="R366" s="6" t="str">
        <f t="shared" si="163"/>
        <v>NA</v>
      </c>
      <c r="S366" s="6" t="str">
        <f t="shared" si="164"/>
        <v>NA</v>
      </c>
      <c r="T366">
        <v>43</v>
      </c>
      <c r="U366">
        <v>9</v>
      </c>
      <c r="V366">
        <v>17</v>
      </c>
      <c r="W366">
        <v>28</v>
      </c>
      <c r="X366" s="6">
        <f t="shared" si="165"/>
        <v>0.20930232558139536</v>
      </c>
      <c r="Y366" s="6">
        <f t="shared" si="166"/>
        <v>0.39534883720930231</v>
      </c>
      <c r="Z366" s="6">
        <f t="shared" si="167"/>
        <v>0.65116279069767447</v>
      </c>
      <c r="AA366">
        <v>0</v>
      </c>
      <c r="AB366">
        <v>0</v>
      </c>
      <c r="AC366">
        <v>0</v>
      </c>
      <c r="AD366">
        <v>0</v>
      </c>
      <c r="AE366" s="6" t="str">
        <f t="shared" si="168"/>
        <v>NA</v>
      </c>
      <c r="AF366" s="6" t="str">
        <f t="shared" si="169"/>
        <v>NA</v>
      </c>
      <c r="AG366" s="6" t="str">
        <f t="shared" si="170"/>
        <v>NA</v>
      </c>
      <c r="AH366">
        <v>0</v>
      </c>
      <c r="AI366">
        <v>0</v>
      </c>
      <c r="AJ366">
        <v>0</v>
      </c>
      <c r="AK366">
        <v>0</v>
      </c>
      <c r="AL366" s="6" t="str">
        <f t="shared" si="171"/>
        <v>NA</v>
      </c>
      <c r="AM366" s="6" t="str">
        <f t="shared" si="172"/>
        <v>NA</v>
      </c>
      <c r="AN366" s="6" t="str">
        <f t="shared" si="173"/>
        <v>NA</v>
      </c>
      <c r="AO366">
        <v>18</v>
      </c>
      <c r="AP366">
        <v>4</v>
      </c>
      <c r="AQ366">
        <v>6</v>
      </c>
      <c r="AR366">
        <v>9</v>
      </c>
      <c r="AS366" s="6">
        <f t="shared" si="174"/>
        <v>0.22222222222222221</v>
      </c>
      <c r="AT366" s="6">
        <f t="shared" si="175"/>
        <v>0.33333333333333331</v>
      </c>
      <c r="AU366" s="6">
        <f t="shared" si="176"/>
        <v>0.5</v>
      </c>
      <c r="AV366">
        <f t="shared" si="177"/>
        <v>61</v>
      </c>
      <c r="AW366">
        <f t="shared" si="178"/>
        <v>13</v>
      </c>
      <c r="AX366">
        <f t="shared" si="179"/>
        <v>23</v>
      </c>
      <c r="AY366">
        <f t="shared" si="180"/>
        <v>37</v>
      </c>
      <c r="AZ366" s="6">
        <f t="shared" si="181"/>
        <v>0.21311475409836064</v>
      </c>
      <c r="BA366" s="6">
        <f t="shared" si="182"/>
        <v>0.37704918032786883</v>
      </c>
      <c r="BB366" s="6">
        <f t="shared" si="183"/>
        <v>0.60655737704918034</v>
      </c>
      <c r="BC366">
        <v>375</v>
      </c>
      <c r="BD366">
        <v>39</v>
      </c>
      <c r="BE366">
        <v>0</v>
      </c>
      <c r="BF366" s="6">
        <f t="shared" si="184"/>
        <v>0</v>
      </c>
      <c r="BG366">
        <v>5</v>
      </c>
      <c r="BH366" s="6">
        <f t="shared" si="185"/>
        <v>0.12820512820512819</v>
      </c>
      <c r="BI366">
        <v>5</v>
      </c>
      <c r="BJ366" s="6">
        <f t="shared" si="186"/>
        <v>0.12820512820512819</v>
      </c>
      <c r="BK366">
        <v>20</v>
      </c>
      <c r="BL366">
        <v>3</v>
      </c>
      <c r="BM366" s="6">
        <f t="shared" si="187"/>
        <v>0.15</v>
      </c>
      <c r="BN366">
        <v>7</v>
      </c>
      <c r="BO366" s="6">
        <f t="shared" si="188"/>
        <v>0.35</v>
      </c>
      <c r="BP366">
        <v>9</v>
      </c>
      <c r="BQ366" s="6">
        <f t="shared" si="189"/>
        <v>0.45</v>
      </c>
      <c r="BR366">
        <v>277</v>
      </c>
      <c r="BS366">
        <v>302</v>
      </c>
      <c r="BT366">
        <v>27</v>
      </c>
      <c r="BU366">
        <v>1</v>
      </c>
      <c r="BV366">
        <v>0</v>
      </c>
      <c r="BW366" s="67">
        <f t="shared" si="190"/>
        <v>3.7037037037037035E-2</v>
      </c>
      <c r="BX366">
        <v>350</v>
      </c>
      <c r="BY366">
        <v>82</v>
      </c>
      <c r="BZ366" s="6">
        <f t="shared" si="191"/>
        <v>0.23428571428571429</v>
      </c>
      <c r="CA366">
        <v>79</v>
      </c>
      <c r="CB366">
        <v>79</v>
      </c>
      <c r="CC366" s="6">
        <f t="shared" si="192"/>
        <v>1</v>
      </c>
    </row>
    <row r="367" spans="1:81" x14ac:dyDescent="0.3">
      <c r="A367" t="s">
        <v>839</v>
      </c>
      <c r="B367" t="s">
        <v>1037</v>
      </c>
      <c r="C367" t="s">
        <v>851</v>
      </c>
      <c r="D367" s="50">
        <v>2014410</v>
      </c>
      <c r="E367" t="s">
        <v>1062</v>
      </c>
      <c r="F367">
        <v>266</v>
      </c>
      <c r="G367">
        <v>155</v>
      </c>
      <c r="H367" s="6">
        <f t="shared" si="161"/>
        <v>0.58270676691729328</v>
      </c>
      <c r="I367">
        <v>61</v>
      </c>
      <c r="J367">
        <v>29</v>
      </c>
      <c r="K367">
        <v>88</v>
      </c>
      <c r="L367">
        <v>32</v>
      </c>
      <c r="M367">
        <v>5</v>
      </c>
      <c r="N367">
        <v>3</v>
      </c>
      <c r="O367">
        <v>3</v>
      </c>
      <c r="P367">
        <v>3</v>
      </c>
      <c r="Q367" s="6">
        <f t="shared" si="162"/>
        <v>0.6</v>
      </c>
      <c r="R367" s="6">
        <f t="shared" si="163"/>
        <v>0.6</v>
      </c>
      <c r="S367" s="6">
        <f t="shared" si="164"/>
        <v>0.6</v>
      </c>
      <c r="T367">
        <v>235</v>
      </c>
      <c r="U367">
        <v>4</v>
      </c>
      <c r="V367">
        <v>10</v>
      </c>
      <c r="W367">
        <v>23</v>
      </c>
      <c r="X367" s="6">
        <f t="shared" si="165"/>
        <v>1.7021276595744681E-2</v>
      </c>
      <c r="Y367" s="6">
        <f t="shared" si="166"/>
        <v>4.2553191489361701E-2</v>
      </c>
      <c r="Z367" s="6">
        <f t="shared" si="167"/>
        <v>9.7872340425531917E-2</v>
      </c>
      <c r="AA367">
        <v>41</v>
      </c>
      <c r="AB367">
        <v>1</v>
      </c>
      <c r="AC367">
        <v>1</v>
      </c>
      <c r="AD367">
        <v>3</v>
      </c>
      <c r="AE367" s="6">
        <f t="shared" si="168"/>
        <v>2.4390243902439025E-2</v>
      </c>
      <c r="AF367" s="6">
        <f t="shared" si="169"/>
        <v>2.4390243902439025E-2</v>
      </c>
      <c r="AG367" s="6">
        <f t="shared" si="170"/>
        <v>7.3170731707317069E-2</v>
      </c>
      <c r="AH367">
        <v>13</v>
      </c>
      <c r="AI367">
        <v>4</v>
      </c>
      <c r="AJ367">
        <v>5</v>
      </c>
      <c r="AK367">
        <v>5</v>
      </c>
      <c r="AL367" s="6">
        <f t="shared" si="171"/>
        <v>0.30769230769230771</v>
      </c>
      <c r="AM367" s="6">
        <f t="shared" si="172"/>
        <v>0.38461538461538464</v>
      </c>
      <c r="AN367" s="6">
        <f t="shared" si="173"/>
        <v>0.38461538461538464</v>
      </c>
      <c r="AO367">
        <v>439</v>
      </c>
      <c r="AP367">
        <v>13</v>
      </c>
      <c r="AQ367">
        <v>34</v>
      </c>
      <c r="AR367">
        <v>44</v>
      </c>
      <c r="AS367" s="6">
        <f t="shared" si="174"/>
        <v>2.9612756264236904E-2</v>
      </c>
      <c r="AT367" s="6">
        <f t="shared" si="175"/>
        <v>7.7448747152619596E-2</v>
      </c>
      <c r="AU367" s="6">
        <f t="shared" si="176"/>
        <v>0.10022779043280182</v>
      </c>
      <c r="AV367">
        <f t="shared" si="177"/>
        <v>733</v>
      </c>
      <c r="AW367">
        <f t="shared" si="178"/>
        <v>25</v>
      </c>
      <c r="AX367">
        <f t="shared" si="179"/>
        <v>53</v>
      </c>
      <c r="AY367">
        <f t="shared" si="180"/>
        <v>78</v>
      </c>
      <c r="AZ367" s="6">
        <f t="shared" si="181"/>
        <v>3.4106412005457026E-2</v>
      </c>
      <c r="BA367" s="6">
        <f t="shared" si="182"/>
        <v>7.2305593451568895E-2</v>
      </c>
      <c r="BB367" s="6">
        <f t="shared" si="183"/>
        <v>0.10641200545702592</v>
      </c>
      <c r="BC367">
        <v>1123</v>
      </c>
      <c r="BD367">
        <v>118</v>
      </c>
      <c r="BE367">
        <v>14</v>
      </c>
      <c r="BF367" s="6">
        <f t="shared" si="184"/>
        <v>0.11864406779661017</v>
      </c>
      <c r="BG367">
        <v>52</v>
      </c>
      <c r="BH367" s="6">
        <f t="shared" si="185"/>
        <v>0.44067796610169491</v>
      </c>
      <c r="BI367">
        <v>65</v>
      </c>
      <c r="BJ367" s="6">
        <f t="shared" si="186"/>
        <v>0.55084745762711862</v>
      </c>
      <c r="BK367">
        <v>32</v>
      </c>
      <c r="BL367">
        <v>2</v>
      </c>
      <c r="BM367" s="6">
        <f t="shared" si="187"/>
        <v>6.25E-2</v>
      </c>
      <c r="BN367">
        <v>16</v>
      </c>
      <c r="BO367" s="6">
        <f t="shared" si="188"/>
        <v>0.5</v>
      </c>
      <c r="BP367">
        <v>18</v>
      </c>
      <c r="BQ367" s="6">
        <f t="shared" si="189"/>
        <v>0.5625</v>
      </c>
      <c r="BR367">
        <v>784</v>
      </c>
      <c r="BS367">
        <v>937</v>
      </c>
      <c r="BT367">
        <v>189</v>
      </c>
      <c r="BU367">
        <v>48</v>
      </c>
      <c r="BV367">
        <v>69</v>
      </c>
      <c r="BW367" s="67">
        <f t="shared" si="190"/>
        <v>0.61904761904761907</v>
      </c>
      <c r="BX367">
        <v>1214</v>
      </c>
      <c r="BY367">
        <v>502</v>
      </c>
      <c r="BZ367" s="6">
        <f t="shared" si="191"/>
        <v>0.41350906095551893</v>
      </c>
      <c r="CA367">
        <v>323</v>
      </c>
      <c r="CB367">
        <v>313</v>
      </c>
      <c r="CC367" s="6">
        <f t="shared" si="192"/>
        <v>0.96904024767801855</v>
      </c>
    </row>
    <row r="368" spans="1:81" x14ac:dyDescent="0.3">
      <c r="A368" t="s">
        <v>839</v>
      </c>
      <c r="B368" t="s">
        <v>852</v>
      </c>
      <c r="C368" t="s">
        <v>853</v>
      </c>
      <c r="D368" s="50">
        <v>1200937</v>
      </c>
      <c r="E368" t="s">
        <v>1062</v>
      </c>
      <c r="F368">
        <v>54</v>
      </c>
      <c r="G368">
        <v>48</v>
      </c>
      <c r="H368" s="6">
        <f t="shared" si="161"/>
        <v>0.88888888888888884</v>
      </c>
      <c r="I368">
        <v>37</v>
      </c>
      <c r="J368">
        <v>22</v>
      </c>
      <c r="K368">
        <v>109</v>
      </c>
      <c r="L368">
        <v>28</v>
      </c>
      <c r="M368">
        <v>6</v>
      </c>
      <c r="N368">
        <v>2</v>
      </c>
      <c r="O368">
        <v>3</v>
      </c>
      <c r="P368">
        <v>3</v>
      </c>
      <c r="Q368" s="6">
        <f t="shared" si="162"/>
        <v>0.33333333333333331</v>
      </c>
      <c r="R368" s="6">
        <f t="shared" si="163"/>
        <v>0.5</v>
      </c>
      <c r="S368" s="6">
        <f t="shared" si="164"/>
        <v>0.5</v>
      </c>
      <c r="T368">
        <v>69</v>
      </c>
      <c r="U368">
        <v>1</v>
      </c>
      <c r="V368">
        <v>1</v>
      </c>
      <c r="W368">
        <v>7</v>
      </c>
      <c r="X368" s="6">
        <f t="shared" si="165"/>
        <v>1.4492753623188406E-2</v>
      </c>
      <c r="Y368" s="6">
        <f t="shared" si="166"/>
        <v>1.4492753623188406E-2</v>
      </c>
      <c r="Z368" s="6">
        <f t="shared" si="167"/>
        <v>0.10144927536231885</v>
      </c>
      <c r="AA368">
        <v>15</v>
      </c>
      <c r="AB368">
        <v>0</v>
      </c>
      <c r="AC368">
        <v>1</v>
      </c>
      <c r="AD368">
        <v>1</v>
      </c>
      <c r="AE368" s="6">
        <f t="shared" si="168"/>
        <v>0</v>
      </c>
      <c r="AF368" s="6">
        <f t="shared" si="169"/>
        <v>6.6666666666666666E-2</v>
      </c>
      <c r="AG368" s="6">
        <f t="shared" si="170"/>
        <v>6.6666666666666666E-2</v>
      </c>
      <c r="AH368">
        <v>0</v>
      </c>
      <c r="AI368">
        <v>0</v>
      </c>
      <c r="AJ368">
        <v>0</v>
      </c>
      <c r="AK368">
        <v>0</v>
      </c>
      <c r="AL368" s="6" t="str">
        <f t="shared" si="171"/>
        <v>NA</v>
      </c>
      <c r="AM368" s="6" t="str">
        <f t="shared" si="172"/>
        <v>NA</v>
      </c>
      <c r="AN368" s="6" t="str">
        <f t="shared" si="173"/>
        <v>NA</v>
      </c>
      <c r="AO368">
        <v>35</v>
      </c>
      <c r="AP368">
        <v>4</v>
      </c>
      <c r="AQ368">
        <v>5</v>
      </c>
      <c r="AR368">
        <v>5</v>
      </c>
      <c r="AS368" s="6">
        <f t="shared" si="174"/>
        <v>0.11428571428571428</v>
      </c>
      <c r="AT368" s="6">
        <f t="shared" si="175"/>
        <v>0.14285714285714285</v>
      </c>
      <c r="AU368" s="6">
        <f t="shared" si="176"/>
        <v>0.14285714285714285</v>
      </c>
      <c r="AV368">
        <f t="shared" si="177"/>
        <v>125</v>
      </c>
      <c r="AW368">
        <f t="shared" si="178"/>
        <v>7</v>
      </c>
      <c r="AX368">
        <f t="shared" si="179"/>
        <v>10</v>
      </c>
      <c r="AY368">
        <f t="shared" si="180"/>
        <v>16</v>
      </c>
      <c r="AZ368" s="6">
        <f t="shared" si="181"/>
        <v>5.6000000000000001E-2</v>
      </c>
      <c r="BA368" s="6">
        <f t="shared" si="182"/>
        <v>0.08</v>
      </c>
      <c r="BB368" s="6">
        <f t="shared" si="183"/>
        <v>0.128</v>
      </c>
      <c r="BC368">
        <v>276</v>
      </c>
      <c r="BD368">
        <v>72</v>
      </c>
      <c r="BE368">
        <v>4</v>
      </c>
      <c r="BF368" s="6">
        <f t="shared" si="184"/>
        <v>5.5555555555555552E-2</v>
      </c>
      <c r="BG368">
        <v>29</v>
      </c>
      <c r="BH368" s="6">
        <f t="shared" si="185"/>
        <v>0.40277777777777779</v>
      </c>
      <c r="BI368">
        <v>32</v>
      </c>
      <c r="BJ368" s="6">
        <f t="shared" si="186"/>
        <v>0.44444444444444442</v>
      </c>
      <c r="BK368">
        <v>29</v>
      </c>
      <c r="BL368">
        <v>7</v>
      </c>
      <c r="BM368" s="6">
        <f t="shared" si="187"/>
        <v>0.2413793103448276</v>
      </c>
      <c r="BN368">
        <v>6</v>
      </c>
      <c r="BO368" s="6">
        <f t="shared" si="188"/>
        <v>0.20689655172413793</v>
      </c>
      <c r="BP368">
        <v>12</v>
      </c>
      <c r="BQ368" s="6">
        <f t="shared" si="189"/>
        <v>0.41379310344827586</v>
      </c>
      <c r="BR368">
        <v>166</v>
      </c>
      <c r="BS368">
        <v>232</v>
      </c>
      <c r="BT368">
        <v>38</v>
      </c>
      <c r="BU368">
        <v>23</v>
      </c>
      <c r="BV368">
        <v>7</v>
      </c>
      <c r="BW368" s="67">
        <f t="shared" si="190"/>
        <v>0.78947368421052633</v>
      </c>
      <c r="BX368">
        <v>342</v>
      </c>
      <c r="BY368">
        <v>164</v>
      </c>
      <c r="BZ368" s="6">
        <f t="shared" si="191"/>
        <v>0.47953216374269003</v>
      </c>
      <c r="CA368">
        <v>168</v>
      </c>
      <c r="CB368">
        <v>162</v>
      </c>
      <c r="CC368" s="6">
        <f t="shared" si="192"/>
        <v>0.9642857142857143</v>
      </c>
    </row>
    <row r="369" spans="1:81" x14ac:dyDescent="0.3">
      <c r="A369" t="s">
        <v>839</v>
      </c>
      <c r="B369" t="s">
        <v>854</v>
      </c>
      <c r="C369" t="s">
        <v>855</v>
      </c>
      <c r="D369" s="50">
        <v>371921</v>
      </c>
      <c r="E369" t="s">
        <v>1063</v>
      </c>
      <c r="F369">
        <v>98</v>
      </c>
      <c r="G369">
        <v>98</v>
      </c>
      <c r="H369" s="6">
        <f t="shared" si="161"/>
        <v>1</v>
      </c>
      <c r="I369">
        <v>37</v>
      </c>
      <c r="J369">
        <v>20</v>
      </c>
      <c r="K369">
        <v>37</v>
      </c>
      <c r="L369">
        <v>20</v>
      </c>
      <c r="M369">
        <v>0</v>
      </c>
      <c r="N369">
        <v>0</v>
      </c>
      <c r="O369">
        <v>0</v>
      </c>
      <c r="P369">
        <v>0</v>
      </c>
      <c r="Q369" s="6" t="str">
        <f t="shared" si="162"/>
        <v>NA</v>
      </c>
      <c r="R369" s="6" t="str">
        <f t="shared" si="163"/>
        <v>NA</v>
      </c>
      <c r="S369" s="6" t="str">
        <f t="shared" si="164"/>
        <v>NA</v>
      </c>
      <c r="T369">
        <v>176</v>
      </c>
      <c r="U369">
        <v>12</v>
      </c>
      <c r="V369">
        <v>15</v>
      </c>
      <c r="W369">
        <v>26</v>
      </c>
      <c r="X369" s="6">
        <f t="shared" si="165"/>
        <v>6.8181818181818177E-2</v>
      </c>
      <c r="Y369" s="6">
        <f t="shared" si="166"/>
        <v>8.5227272727272721E-2</v>
      </c>
      <c r="Z369" s="6">
        <f t="shared" si="167"/>
        <v>0.14772727272727273</v>
      </c>
      <c r="AA369">
        <v>75</v>
      </c>
      <c r="AB369">
        <v>1</v>
      </c>
      <c r="AC369">
        <v>3</v>
      </c>
      <c r="AD369">
        <v>4</v>
      </c>
      <c r="AE369" s="6">
        <f t="shared" si="168"/>
        <v>1.3333333333333334E-2</v>
      </c>
      <c r="AF369" s="6">
        <f t="shared" si="169"/>
        <v>0.04</v>
      </c>
      <c r="AG369" s="6">
        <f t="shared" si="170"/>
        <v>5.3333333333333337E-2</v>
      </c>
      <c r="AH369">
        <v>0</v>
      </c>
      <c r="AI369">
        <v>0</v>
      </c>
      <c r="AJ369">
        <v>0</v>
      </c>
      <c r="AK369">
        <v>0</v>
      </c>
      <c r="AL369" s="6" t="str">
        <f t="shared" si="171"/>
        <v>NA</v>
      </c>
      <c r="AM369" s="6" t="str">
        <f t="shared" si="172"/>
        <v>NA</v>
      </c>
      <c r="AN369" s="6" t="str">
        <f t="shared" si="173"/>
        <v>NA</v>
      </c>
      <c r="AO369">
        <v>60</v>
      </c>
      <c r="AP369">
        <v>0</v>
      </c>
      <c r="AQ369">
        <v>1</v>
      </c>
      <c r="AR369">
        <v>6</v>
      </c>
      <c r="AS369" s="6">
        <f t="shared" si="174"/>
        <v>0</v>
      </c>
      <c r="AT369" s="6">
        <f t="shared" si="175"/>
        <v>1.6666666666666666E-2</v>
      </c>
      <c r="AU369" s="6">
        <f t="shared" si="176"/>
        <v>0.1</v>
      </c>
      <c r="AV369">
        <f t="shared" si="177"/>
        <v>311</v>
      </c>
      <c r="AW369">
        <f t="shared" si="178"/>
        <v>13</v>
      </c>
      <c r="AX369">
        <f t="shared" si="179"/>
        <v>19</v>
      </c>
      <c r="AY369">
        <f t="shared" si="180"/>
        <v>36</v>
      </c>
      <c r="AZ369" s="6">
        <f t="shared" si="181"/>
        <v>4.1800643086816719E-2</v>
      </c>
      <c r="BA369" s="6">
        <f t="shared" si="182"/>
        <v>6.1093247588424437E-2</v>
      </c>
      <c r="BB369" s="6">
        <f t="shared" si="183"/>
        <v>0.1157556270096463</v>
      </c>
      <c r="BC369">
        <v>688</v>
      </c>
      <c r="BD369">
        <v>34</v>
      </c>
      <c r="BE369">
        <v>5</v>
      </c>
      <c r="BF369" s="6">
        <f t="shared" si="184"/>
        <v>0.14705882352941177</v>
      </c>
      <c r="BG369">
        <v>11</v>
      </c>
      <c r="BH369" s="6">
        <f t="shared" si="185"/>
        <v>0.3235294117647059</v>
      </c>
      <c r="BI369">
        <v>12</v>
      </c>
      <c r="BJ369" s="6">
        <f t="shared" si="186"/>
        <v>0.35294117647058826</v>
      </c>
      <c r="BK369">
        <v>33</v>
      </c>
      <c r="BL369">
        <v>6</v>
      </c>
      <c r="BM369" s="6">
        <f t="shared" si="187"/>
        <v>0.18181818181818182</v>
      </c>
      <c r="BN369">
        <v>6</v>
      </c>
      <c r="BO369" s="6">
        <f t="shared" si="188"/>
        <v>0.18181818181818182</v>
      </c>
      <c r="BP369">
        <v>11</v>
      </c>
      <c r="BQ369" s="6">
        <f t="shared" si="189"/>
        <v>0.33333333333333331</v>
      </c>
      <c r="BR369">
        <v>515</v>
      </c>
      <c r="BS369">
        <v>598</v>
      </c>
      <c r="BT369">
        <v>5</v>
      </c>
      <c r="BU369">
        <v>1</v>
      </c>
      <c r="BV369">
        <v>4</v>
      </c>
      <c r="BW369" s="67">
        <f t="shared" si="190"/>
        <v>1</v>
      </c>
      <c r="BX369">
        <v>719</v>
      </c>
      <c r="BY369">
        <v>285</v>
      </c>
      <c r="BZ369" s="6">
        <f t="shared" si="191"/>
        <v>0.39638386648122392</v>
      </c>
      <c r="CA369">
        <v>62</v>
      </c>
      <c r="CB369">
        <v>62</v>
      </c>
      <c r="CC369" s="6">
        <f t="shared" si="192"/>
        <v>1</v>
      </c>
    </row>
    <row r="370" spans="1:81" x14ac:dyDescent="0.3">
      <c r="A370" t="s">
        <v>839</v>
      </c>
      <c r="B370" t="s">
        <v>856</v>
      </c>
      <c r="C370" t="s">
        <v>857</v>
      </c>
      <c r="D370" s="50">
        <v>371331</v>
      </c>
      <c r="E370" t="s">
        <v>1063</v>
      </c>
      <c r="F370">
        <v>252</v>
      </c>
      <c r="G370">
        <v>74</v>
      </c>
      <c r="H370" s="6">
        <f t="shared" si="161"/>
        <v>0.29365079365079366</v>
      </c>
      <c r="I370">
        <v>70</v>
      </c>
      <c r="J370">
        <v>45</v>
      </c>
      <c r="K370">
        <v>70</v>
      </c>
      <c r="L370">
        <v>45</v>
      </c>
      <c r="M370">
        <v>0</v>
      </c>
      <c r="N370">
        <v>0</v>
      </c>
      <c r="O370">
        <v>0</v>
      </c>
      <c r="P370">
        <v>0</v>
      </c>
      <c r="Q370" s="6" t="str">
        <f t="shared" si="162"/>
        <v>NA</v>
      </c>
      <c r="R370" s="6" t="str">
        <f t="shared" si="163"/>
        <v>NA</v>
      </c>
      <c r="S370" s="6" t="str">
        <f t="shared" si="164"/>
        <v>NA</v>
      </c>
      <c r="T370">
        <v>193</v>
      </c>
      <c r="U370">
        <v>13</v>
      </c>
      <c r="V370">
        <v>20</v>
      </c>
      <c r="W370">
        <v>26</v>
      </c>
      <c r="X370" s="6">
        <f t="shared" si="165"/>
        <v>6.7357512953367879E-2</v>
      </c>
      <c r="Y370" s="6">
        <f t="shared" si="166"/>
        <v>0.10362694300518134</v>
      </c>
      <c r="Z370" s="6">
        <f t="shared" si="167"/>
        <v>0.13471502590673576</v>
      </c>
      <c r="AA370">
        <v>0</v>
      </c>
      <c r="AB370">
        <v>0</v>
      </c>
      <c r="AC370">
        <v>0</v>
      </c>
      <c r="AD370">
        <v>0</v>
      </c>
      <c r="AE370" s="6" t="str">
        <f t="shared" si="168"/>
        <v>NA</v>
      </c>
      <c r="AF370" s="6" t="str">
        <f t="shared" si="169"/>
        <v>NA</v>
      </c>
      <c r="AG370" s="6" t="str">
        <f t="shared" si="170"/>
        <v>NA</v>
      </c>
      <c r="AH370">
        <v>0</v>
      </c>
      <c r="AI370">
        <v>0</v>
      </c>
      <c r="AJ370">
        <v>0</v>
      </c>
      <c r="AK370">
        <v>0</v>
      </c>
      <c r="AL370" s="6" t="str">
        <f t="shared" si="171"/>
        <v>NA</v>
      </c>
      <c r="AM370" s="6" t="str">
        <f t="shared" si="172"/>
        <v>NA</v>
      </c>
      <c r="AN370" s="6" t="str">
        <f t="shared" si="173"/>
        <v>NA</v>
      </c>
      <c r="AO370">
        <v>251</v>
      </c>
      <c r="AP370">
        <v>21</v>
      </c>
      <c r="AQ370">
        <v>30</v>
      </c>
      <c r="AR370">
        <v>40</v>
      </c>
      <c r="AS370" s="6">
        <f t="shared" si="174"/>
        <v>8.3665338645418322E-2</v>
      </c>
      <c r="AT370" s="6">
        <f t="shared" si="175"/>
        <v>0.11952191235059761</v>
      </c>
      <c r="AU370" s="6">
        <f t="shared" si="176"/>
        <v>0.15936254980079681</v>
      </c>
      <c r="AV370">
        <f t="shared" si="177"/>
        <v>444</v>
      </c>
      <c r="AW370">
        <f t="shared" si="178"/>
        <v>34</v>
      </c>
      <c r="AX370">
        <f t="shared" si="179"/>
        <v>50</v>
      </c>
      <c r="AY370">
        <f t="shared" si="180"/>
        <v>66</v>
      </c>
      <c r="AZ370" s="6">
        <f t="shared" si="181"/>
        <v>7.6576576576576572E-2</v>
      </c>
      <c r="BA370" s="6">
        <f t="shared" si="182"/>
        <v>0.11261261261261261</v>
      </c>
      <c r="BB370" s="6">
        <f t="shared" si="183"/>
        <v>0.14864864864864866</v>
      </c>
      <c r="BC370">
        <v>442</v>
      </c>
      <c r="BD370">
        <v>29</v>
      </c>
      <c r="BE370">
        <v>2</v>
      </c>
      <c r="BF370" s="6">
        <f t="shared" si="184"/>
        <v>6.8965517241379309E-2</v>
      </c>
      <c r="BG370">
        <v>10</v>
      </c>
      <c r="BH370" s="6">
        <f t="shared" si="185"/>
        <v>0.34482758620689657</v>
      </c>
      <c r="BI370">
        <v>11</v>
      </c>
      <c r="BJ370" s="6">
        <f t="shared" si="186"/>
        <v>0.37931034482758619</v>
      </c>
      <c r="BK370">
        <v>4</v>
      </c>
      <c r="BL370">
        <v>0</v>
      </c>
      <c r="BM370" s="6">
        <f t="shared" si="187"/>
        <v>0</v>
      </c>
      <c r="BN370">
        <v>3</v>
      </c>
      <c r="BO370" s="6">
        <f t="shared" si="188"/>
        <v>0.75</v>
      </c>
      <c r="BP370">
        <v>3</v>
      </c>
      <c r="BQ370" s="6">
        <f t="shared" si="189"/>
        <v>0.75</v>
      </c>
      <c r="BR370">
        <v>298</v>
      </c>
      <c r="BS370">
        <v>445</v>
      </c>
      <c r="BT370">
        <v>0</v>
      </c>
      <c r="BU370">
        <v>0</v>
      </c>
      <c r="BV370">
        <v>0</v>
      </c>
      <c r="BW370" s="67" t="str">
        <f t="shared" si="190"/>
        <v>NA</v>
      </c>
      <c r="BX370">
        <v>548</v>
      </c>
      <c r="BY370">
        <v>276</v>
      </c>
      <c r="BZ370" s="6">
        <f t="shared" si="191"/>
        <v>0.5036496350364964</v>
      </c>
      <c r="CA370">
        <v>87</v>
      </c>
      <c r="CB370">
        <v>81</v>
      </c>
      <c r="CC370" s="6">
        <f t="shared" si="192"/>
        <v>0.93103448275862066</v>
      </c>
    </row>
    <row r="371" spans="1:81" x14ac:dyDescent="0.3">
      <c r="A371" t="s">
        <v>839</v>
      </c>
      <c r="B371" t="s">
        <v>858</v>
      </c>
      <c r="C371" t="s">
        <v>859</v>
      </c>
      <c r="D371" s="50">
        <v>320381</v>
      </c>
      <c r="E371" t="s">
        <v>1064</v>
      </c>
      <c r="F371">
        <v>126</v>
      </c>
      <c r="G371">
        <v>126</v>
      </c>
      <c r="H371" s="6">
        <f t="shared" si="161"/>
        <v>1</v>
      </c>
      <c r="I371">
        <v>63</v>
      </c>
      <c r="J371">
        <v>49</v>
      </c>
      <c r="K371">
        <v>63</v>
      </c>
      <c r="L371">
        <v>49</v>
      </c>
      <c r="M371">
        <v>33</v>
      </c>
      <c r="N371">
        <v>5</v>
      </c>
      <c r="O371">
        <v>8</v>
      </c>
      <c r="P371">
        <v>13</v>
      </c>
      <c r="Q371" s="6">
        <f t="shared" si="162"/>
        <v>0.15151515151515152</v>
      </c>
      <c r="R371" s="6">
        <f t="shared" si="163"/>
        <v>0.24242424242424243</v>
      </c>
      <c r="S371" s="6">
        <f t="shared" si="164"/>
        <v>0.39393939393939392</v>
      </c>
      <c r="T371">
        <v>256</v>
      </c>
      <c r="U371">
        <v>30</v>
      </c>
      <c r="V371">
        <v>44</v>
      </c>
      <c r="W371">
        <v>67</v>
      </c>
      <c r="X371" s="6">
        <f t="shared" si="165"/>
        <v>0.1171875</v>
      </c>
      <c r="Y371" s="6">
        <f t="shared" si="166"/>
        <v>0.171875</v>
      </c>
      <c r="Z371" s="6">
        <f t="shared" si="167"/>
        <v>0.26171875</v>
      </c>
      <c r="AA371">
        <v>57</v>
      </c>
      <c r="AB371">
        <v>0</v>
      </c>
      <c r="AC371">
        <v>2</v>
      </c>
      <c r="AD371">
        <v>4</v>
      </c>
      <c r="AE371" s="6">
        <f t="shared" si="168"/>
        <v>0</v>
      </c>
      <c r="AF371" s="6">
        <f t="shared" si="169"/>
        <v>3.5087719298245612E-2</v>
      </c>
      <c r="AG371" s="6">
        <f t="shared" si="170"/>
        <v>7.0175438596491224E-2</v>
      </c>
      <c r="AH371">
        <v>0</v>
      </c>
      <c r="AI371">
        <v>0</v>
      </c>
      <c r="AJ371">
        <v>0</v>
      </c>
      <c r="AK371">
        <v>0</v>
      </c>
      <c r="AL371" s="6" t="str">
        <f t="shared" si="171"/>
        <v>NA</v>
      </c>
      <c r="AM371" s="6" t="str">
        <f t="shared" si="172"/>
        <v>NA</v>
      </c>
      <c r="AN371" s="6" t="str">
        <f t="shared" si="173"/>
        <v>NA</v>
      </c>
      <c r="AO371">
        <v>117</v>
      </c>
      <c r="AP371">
        <v>6</v>
      </c>
      <c r="AQ371">
        <v>11</v>
      </c>
      <c r="AR371">
        <v>14</v>
      </c>
      <c r="AS371" s="6">
        <f t="shared" si="174"/>
        <v>5.128205128205128E-2</v>
      </c>
      <c r="AT371" s="6">
        <f t="shared" si="175"/>
        <v>9.4017094017094016E-2</v>
      </c>
      <c r="AU371" s="6">
        <f t="shared" si="176"/>
        <v>0.11965811965811966</v>
      </c>
      <c r="AV371">
        <f t="shared" si="177"/>
        <v>463</v>
      </c>
      <c r="AW371">
        <f t="shared" si="178"/>
        <v>41</v>
      </c>
      <c r="AX371">
        <f t="shared" si="179"/>
        <v>65</v>
      </c>
      <c r="AY371">
        <f t="shared" si="180"/>
        <v>98</v>
      </c>
      <c r="AZ371" s="6">
        <f t="shared" si="181"/>
        <v>8.8552915766738655E-2</v>
      </c>
      <c r="BA371" s="6">
        <f t="shared" si="182"/>
        <v>0.14038876889848811</v>
      </c>
      <c r="BB371" s="6">
        <f t="shared" si="183"/>
        <v>0.21166306695464362</v>
      </c>
      <c r="BC371">
        <v>782</v>
      </c>
      <c r="BD371">
        <v>10</v>
      </c>
      <c r="BE371">
        <v>2</v>
      </c>
      <c r="BF371" s="6">
        <f t="shared" si="184"/>
        <v>0.2</v>
      </c>
      <c r="BG371">
        <v>5</v>
      </c>
      <c r="BH371" s="6">
        <f t="shared" si="185"/>
        <v>0.5</v>
      </c>
      <c r="BI371">
        <v>6</v>
      </c>
      <c r="BJ371" s="6">
        <f t="shared" si="186"/>
        <v>0.6</v>
      </c>
      <c r="BK371">
        <v>13</v>
      </c>
      <c r="BL371">
        <v>0</v>
      </c>
      <c r="BM371" s="6">
        <f t="shared" si="187"/>
        <v>0</v>
      </c>
      <c r="BN371">
        <v>7</v>
      </c>
      <c r="BO371" s="6">
        <f t="shared" si="188"/>
        <v>0.53846153846153844</v>
      </c>
      <c r="BP371">
        <v>7</v>
      </c>
      <c r="BQ371" s="6">
        <f t="shared" si="189"/>
        <v>0.53846153846153844</v>
      </c>
      <c r="BR371">
        <v>567</v>
      </c>
      <c r="BS371">
        <v>615</v>
      </c>
      <c r="BT371">
        <v>156</v>
      </c>
      <c r="BU371">
        <v>36</v>
      </c>
      <c r="BV371">
        <v>58</v>
      </c>
      <c r="BW371" s="67">
        <f t="shared" si="190"/>
        <v>0.60256410256410253</v>
      </c>
      <c r="BX371">
        <v>763</v>
      </c>
      <c r="BY371">
        <v>347</v>
      </c>
      <c r="BZ371" s="6">
        <f t="shared" si="191"/>
        <v>0.45478374836173002</v>
      </c>
      <c r="CA371">
        <v>62</v>
      </c>
      <c r="CB371">
        <v>57</v>
      </c>
      <c r="CC371" s="6">
        <f t="shared" si="192"/>
        <v>0.91935483870967738</v>
      </c>
    </row>
    <row r="372" spans="1:81" x14ac:dyDescent="0.3">
      <c r="A372" t="s">
        <v>839</v>
      </c>
      <c r="B372" t="s">
        <v>1038</v>
      </c>
      <c r="C372" t="s">
        <v>861</v>
      </c>
      <c r="D372" s="50">
        <v>1062938</v>
      </c>
      <c r="E372" t="s">
        <v>1063</v>
      </c>
      <c r="F372">
        <v>497</v>
      </c>
      <c r="G372">
        <v>240</v>
      </c>
      <c r="H372" s="6">
        <f t="shared" si="161"/>
        <v>0.48289738430583501</v>
      </c>
      <c r="I372">
        <v>39</v>
      </c>
      <c r="J372">
        <v>21</v>
      </c>
      <c r="K372">
        <v>39</v>
      </c>
      <c r="L372">
        <v>21</v>
      </c>
      <c r="M372">
        <v>7</v>
      </c>
      <c r="N372">
        <v>0</v>
      </c>
      <c r="O372">
        <v>0</v>
      </c>
      <c r="P372">
        <v>0</v>
      </c>
      <c r="Q372" s="6">
        <f t="shared" si="162"/>
        <v>0</v>
      </c>
      <c r="R372" s="6">
        <f t="shared" si="163"/>
        <v>0</v>
      </c>
      <c r="S372" s="6">
        <f t="shared" si="164"/>
        <v>0</v>
      </c>
      <c r="T372">
        <v>571</v>
      </c>
      <c r="U372">
        <v>64</v>
      </c>
      <c r="V372">
        <v>88</v>
      </c>
      <c r="W372">
        <v>122</v>
      </c>
      <c r="X372" s="6">
        <f t="shared" si="165"/>
        <v>0.11208406304728546</v>
      </c>
      <c r="Y372" s="6">
        <f t="shared" si="166"/>
        <v>0.15411558669001751</v>
      </c>
      <c r="Z372" s="6">
        <f t="shared" si="167"/>
        <v>0.2136602451838879</v>
      </c>
      <c r="AA372">
        <v>0</v>
      </c>
      <c r="AB372">
        <v>0</v>
      </c>
      <c r="AC372">
        <v>0</v>
      </c>
      <c r="AD372">
        <v>0</v>
      </c>
      <c r="AE372" s="6" t="str">
        <f t="shared" si="168"/>
        <v>NA</v>
      </c>
      <c r="AF372" s="6" t="str">
        <f t="shared" si="169"/>
        <v>NA</v>
      </c>
      <c r="AG372" s="6" t="str">
        <f t="shared" si="170"/>
        <v>NA</v>
      </c>
      <c r="AH372">
        <v>0</v>
      </c>
      <c r="AI372">
        <v>0</v>
      </c>
      <c r="AJ372">
        <v>0</v>
      </c>
      <c r="AK372">
        <v>0</v>
      </c>
      <c r="AL372" s="6" t="str">
        <f t="shared" si="171"/>
        <v>NA</v>
      </c>
      <c r="AM372" s="6" t="str">
        <f t="shared" si="172"/>
        <v>NA</v>
      </c>
      <c r="AN372" s="6" t="str">
        <f t="shared" si="173"/>
        <v>NA</v>
      </c>
      <c r="AO372">
        <v>657</v>
      </c>
      <c r="AP372">
        <v>7</v>
      </c>
      <c r="AQ372">
        <v>19</v>
      </c>
      <c r="AR372">
        <v>47</v>
      </c>
      <c r="AS372" s="6">
        <f t="shared" si="174"/>
        <v>1.06544901065449E-2</v>
      </c>
      <c r="AT372" s="6">
        <f t="shared" si="175"/>
        <v>2.8919330289193301E-2</v>
      </c>
      <c r="AU372" s="6">
        <f t="shared" si="176"/>
        <v>7.1537290715372903E-2</v>
      </c>
      <c r="AV372">
        <f t="shared" si="177"/>
        <v>1235</v>
      </c>
      <c r="AW372">
        <f t="shared" si="178"/>
        <v>71</v>
      </c>
      <c r="AX372">
        <f t="shared" si="179"/>
        <v>107</v>
      </c>
      <c r="AY372">
        <f t="shared" si="180"/>
        <v>169</v>
      </c>
      <c r="AZ372" s="6">
        <f t="shared" si="181"/>
        <v>5.7489878542510121E-2</v>
      </c>
      <c r="BA372" s="6">
        <f t="shared" si="182"/>
        <v>8.663967611336032E-2</v>
      </c>
      <c r="BB372" s="6">
        <f t="shared" si="183"/>
        <v>0.1368421052631579</v>
      </c>
      <c r="BC372">
        <v>1390</v>
      </c>
      <c r="BD372">
        <v>44</v>
      </c>
      <c r="BE372">
        <v>2</v>
      </c>
      <c r="BF372" s="6">
        <f t="shared" si="184"/>
        <v>4.5454545454545456E-2</v>
      </c>
      <c r="BG372">
        <v>14</v>
      </c>
      <c r="BH372" s="6">
        <f t="shared" si="185"/>
        <v>0.31818181818181818</v>
      </c>
      <c r="BI372">
        <v>14</v>
      </c>
      <c r="BJ372" s="6">
        <f t="shared" si="186"/>
        <v>0.31818181818181818</v>
      </c>
      <c r="BK372">
        <v>193</v>
      </c>
      <c r="BL372">
        <v>17</v>
      </c>
      <c r="BM372" s="6">
        <f t="shared" si="187"/>
        <v>8.8082901554404139E-2</v>
      </c>
      <c r="BN372">
        <v>6</v>
      </c>
      <c r="BO372" s="6">
        <f t="shared" si="188"/>
        <v>3.1088082901554404E-2</v>
      </c>
      <c r="BP372">
        <v>20</v>
      </c>
      <c r="BQ372" s="6">
        <f t="shared" si="189"/>
        <v>0.10362694300518134</v>
      </c>
      <c r="BR372">
        <v>1166</v>
      </c>
      <c r="BS372">
        <v>1970</v>
      </c>
      <c r="BT372">
        <v>97</v>
      </c>
      <c r="BU372">
        <v>49</v>
      </c>
      <c r="BV372">
        <v>26</v>
      </c>
      <c r="BW372" s="67">
        <f t="shared" si="190"/>
        <v>0.77319587628865982</v>
      </c>
      <c r="BX372">
        <v>2195</v>
      </c>
      <c r="BY372">
        <v>1334</v>
      </c>
      <c r="BZ372" s="6">
        <f t="shared" si="191"/>
        <v>0.60774487471526195</v>
      </c>
      <c r="CA372">
        <v>67</v>
      </c>
      <c r="CB372">
        <v>64</v>
      </c>
      <c r="CC372" s="6">
        <f t="shared" si="192"/>
        <v>0.95522388059701491</v>
      </c>
    </row>
    <row r="373" spans="1:81" x14ac:dyDescent="0.3">
      <c r="A373" t="s">
        <v>839</v>
      </c>
      <c r="B373" t="s">
        <v>862</v>
      </c>
      <c r="C373" t="s">
        <v>863</v>
      </c>
      <c r="D373" s="50">
        <v>2832598</v>
      </c>
      <c r="E373" t="s">
        <v>1062</v>
      </c>
      <c r="F373">
        <v>179</v>
      </c>
      <c r="G373">
        <v>179</v>
      </c>
      <c r="H373" s="6">
        <f t="shared" si="161"/>
        <v>1</v>
      </c>
      <c r="I373">
        <v>119</v>
      </c>
      <c r="J373">
        <v>81</v>
      </c>
      <c r="K373">
        <v>134</v>
      </c>
      <c r="L373">
        <v>85</v>
      </c>
      <c r="M373">
        <v>2</v>
      </c>
      <c r="N373">
        <v>0</v>
      </c>
      <c r="O373">
        <v>1</v>
      </c>
      <c r="P373">
        <v>1</v>
      </c>
      <c r="Q373" s="6">
        <f t="shared" si="162"/>
        <v>0</v>
      </c>
      <c r="R373" s="6">
        <f t="shared" si="163"/>
        <v>0.5</v>
      </c>
      <c r="S373" s="6">
        <f t="shared" si="164"/>
        <v>0.5</v>
      </c>
      <c r="T373">
        <v>177</v>
      </c>
      <c r="U373">
        <v>14</v>
      </c>
      <c r="V373">
        <v>17</v>
      </c>
      <c r="W373">
        <v>31</v>
      </c>
      <c r="X373" s="6">
        <f t="shared" si="165"/>
        <v>7.909604519774012E-2</v>
      </c>
      <c r="Y373" s="6">
        <f t="shared" si="166"/>
        <v>9.6045197740112997E-2</v>
      </c>
      <c r="Z373" s="6">
        <f t="shared" si="167"/>
        <v>0.1751412429378531</v>
      </c>
      <c r="AA373">
        <v>7</v>
      </c>
      <c r="AB373">
        <v>0</v>
      </c>
      <c r="AC373">
        <v>0</v>
      </c>
      <c r="AD373">
        <v>1</v>
      </c>
      <c r="AE373" s="6">
        <f t="shared" si="168"/>
        <v>0</v>
      </c>
      <c r="AF373" s="6">
        <f t="shared" si="169"/>
        <v>0</v>
      </c>
      <c r="AG373" s="6">
        <f t="shared" si="170"/>
        <v>0.14285714285714285</v>
      </c>
      <c r="AH373">
        <v>0</v>
      </c>
      <c r="AI373">
        <v>0</v>
      </c>
      <c r="AJ373">
        <v>0</v>
      </c>
      <c r="AK373">
        <v>0</v>
      </c>
      <c r="AL373" s="6" t="str">
        <f t="shared" si="171"/>
        <v>NA</v>
      </c>
      <c r="AM373" s="6" t="str">
        <f t="shared" si="172"/>
        <v>NA</v>
      </c>
      <c r="AN373" s="6" t="str">
        <f t="shared" si="173"/>
        <v>NA</v>
      </c>
      <c r="AO373">
        <v>129</v>
      </c>
      <c r="AP373">
        <v>6</v>
      </c>
      <c r="AQ373">
        <v>11</v>
      </c>
      <c r="AR373">
        <v>17</v>
      </c>
      <c r="AS373" s="6">
        <f t="shared" si="174"/>
        <v>4.6511627906976744E-2</v>
      </c>
      <c r="AT373" s="6">
        <f t="shared" si="175"/>
        <v>8.5271317829457363E-2</v>
      </c>
      <c r="AU373" s="6">
        <f t="shared" si="176"/>
        <v>0.13178294573643412</v>
      </c>
      <c r="AV373">
        <f t="shared" si="177"/>
        <v>315</v>
      </c>
      <c r="AW373">
        <f t="shared" si="178"/>
        <v>20</v>
      </c>
      <c r="AX373">
        <f t="shared" si="179"/>
        <v>29</v>
      </c>
      <c r="AY373">
        <f t="shared" si="180"/>
        <v>50</v>
      </c>
      <c r="AZ373" s="6">
        <f t="shared" si="181"/>
        <v>6.3492063492063489E-2</v>
      </c>
      <c r="BA373" s="6">
        <f t="shared" si="182"/>
        <v>9.2063492063492069E-2</v>
      </c>
      <c r="BB373" s="6">
        <f t="shared" si="183"/>
        <v>0.15873015873015872</v>
      </c>
      <c r="BC373">
        <v>630</v>
      </c>
      <c r="BD373">
        <v>70</v>
      </c>
      <c r="BE373">
        <v>5</v>
      </c>
      <c r="BF373" s="6">
        <f t="shared" si="184"/>
        <v>7.1428571428571425E-2</v>
      </c>
      <c r="BG373">
        <v>21</v>
      </c>
      <c r="BH373" s="6">
        <f t="shared" si="185"/>
        <v>0.3</v>
      </c>
      <c r="BI373">
        <v>25</v>
      </c>
      <c r="BJ373" s="6">
        <f t="shared" si="186"/>
        <v>0.35714285714285715</v>
      </c>
      <c r="BK373">
        <v>21</v>
      </c>
      <c r="BL373">
        <v>6</v>
      </c>
      <c r="BM373" s="6">
        <f t="shared" si="187"/>
        <v>0.2857142857142857</v>
      </c>
      <c r="BN373">
        <v>7</v>
      </c>
      <c r="BO373" s="6">
        <f t="shared" si="188"/>
        <v>0.33333333333333331</v>
      </c>
      <c r="BP373">
        <v>11</v>
      </c>
      <c r="BQ373" s="6">
        <f t="shared" si="189"/>
        <v>0.52380952380952384</v>
      </c>
      <c r="BR373">
        <v>315</v>
      </c>
      <c r="BS373">
        <v>352</v>
      </c>
      <c r="BT373">
        <v>107</v>
      </c>
      <c r="BU373">
        <v>17</v>
      </c>
      <c r="BV373">
        <v>15</v>
      </c>
      <c r="BW373" s="67">
        <f t="shared" si="190"/>
        <v>0.29906542056074764</v>
      </c>
      <c r="BX373">
        <v>653</v>
      </c>
      <c r="BY373">
        <v>342</v>
      </c>
      <c r="BZ373" s="6">
        <f t="shared" si="191"/>
        <v>0.52373660030627867</v>
      </c>
      <c r="CA373">
        <v>276</v>
      </c>
      <c r="CB373">
        <v>256</v>
      </c>
      <c r="CC373" s="6">
        <f t="shared" si="192"/>
        <v>0.92753623188405798</v>
      </c>
    </row>
    <row r="374" spans="1:81" x14ac:dyDescent="0.3">
      <c r="A374" t="s">
        <v>839</v>
      </c>
      <c r="B374" t="s">
        <v>864</v>
      </c>
      <c r="C374" t="s">
        <v>865</v>
      </c>
      <c r="D374" s="50">
        <v>9126856</v>
      </c>
      <c r="E374" t="s">
        <v>1064</v>
      </c>
      <c r="F374">
        <v>557</v>
      </c>
      <c r="G374">
        <v>557</v>
      </c>
      <c r="H374" s="6">
        <f t="shared" si="161"/>
        <v>1</v>
      </c>
      <c r="I374">
        <v>71</v>
      </c>
      <c r="J374">
        <v>43</v>
      </c>
      <c r="K374">
        <v>95</v>
      </c>
      <c r="L374">
        <v>49</v>
      </c>
      <c r="M374">
        <v>84</v>
      </c>
      <c r="N374">
        <v>32</v>
      </c>
      <c r="O374">
        <v>38</v>
      </c>
      <c r="P374">
        <v>45</v>
      </c>
      <c r="Q374" s="6">
        <f t="shared" si="162"/>
        <v>0.38095238095238093</v>
      </c>
      <c r="R374" s="6">
        <f t="shared" si="163"/>
        <v>0.45238095238095238</v>
      </c>
      <c r="S374" s="6">
        <f t="shared" si="164"/>
        <v>0.5357142857142857</v>
      </c>
      <c r="T374">
        <v>731</v>
      </c>
      <c r="U374">
        <v>87</v>
      </c>
      <c r="V374">
        <v>151</v>
      </c>
      <c r="W374">
        <v>195</v>
      </c>
      <c r="X374" s="6">
        <f t="shared" si="165"/>
        <v>0.11901504787961696</v>
      </c>
      <c r="Y374" s="6">
        <f t="shared" si="166"/>
        <v>0.20656634746922026</v>
      </c>
      <c r="Z374" s="6">
        <f t="shared" si="167"/>
        <v>0.26675786593707251</v>
      </c>
      <c r="AA374">
        <v>143</v>
      </c>
      <c r="AB374">
        <v>4</v>
      </c>
      <c r="AC374">
        <v>4</v>
      </c>
      <c r="AD374">
        <v>7</v>
      </c>
      <c r="AE374" s="6">
        <f t="shared" si="168"/>
        <v>2.7972027972027972E-2</v>
      </c>
      <c r="AF374" s="6">
        <f t="shared" si="169"/>
        <v>2.7972027972027972E-2</v>
      </c>
      <c r="AG374" s="6">
        <f t="shared" si="170"/>
        <v>4.8951048951048952E-2</v>
      </c>
      <c r="AH374">
        <v>0</v>
      </c>
      <c r="AI374">
        <v>0</v>
      </c>
      <c r="AJ374">
        <v>0</v>
      </c>
      <c r="AK374">
        <v>0</v>
      </c>
      <c r="AL374" s="6" t="str">
        <f t="shared" si="171"/>
        <v>NA</v>
      </c>
      <c r="AM374" s="6" t="str">
        <f t="shared" si="172"/>
        <v>NA</v>
      </c>
      <c r="AN374" s="6" t="str">
        <f t="shared" si="173"/>
        <v>NA</v>
      </c>
      <c r="AO374">
        <v>602</v>
      </c>
      <c r="AP374">
        <v>65</v>
      </c>
      <c r="AQ374">
        <v>113</v>
      </c>
      <c r="AR374">
        <v>142</v>
      </c>
      <c r="AS374" s="6">
        <f t="shared" si="174"/>
        <v>0.1079734219269103</v>
      </c>
      <c r="AT374" s="6">
        <f t="shared" si="175"/>
        <v>0.1877076411960133</v>
      </c>
      <c r="AU374" s="6">
        <f t="shared" si="176"/>
        <v>0.23588039867109634</v>
      </c>
      <c r="AV374">
        <f t="shared" si="177"/>
        <v>1560</v>
      </c>
      <c r="AW374">
        <f t="shared" si="178"/>
        <v>188</v>
      </c>
      <c r="AX374">
        <f t="shared" si="179"/>
        <v>306</v>
      </c>
      <c r="AY374">
        <f t="shared" si="180"/>
        <v>389</v>
      </c>
      <c r="AZ374" s="6">
        <f t="shared" si="181"/>
        <v>0.12051282051282051</v>
      </c>
      <c r="BA374" s="6">
        <f t="shared" si="182"/>
        <v>0.19615384615384615</v>
      </c>
      <c r="BB374" s="6">
        <f t="shared" si="183"/>
        <v>0.24935897435897436</v>
      </c>
      <c r="BC374">
        <v>2808</v>
      </c>
      <c r="BD374">
        <v>346</v>
      </c>
      <c r="BE374">
        <v>55</v>
      </c>
      <c r="BF374" s="6">
        <f t="shared" si="184"/>
        <v>0.15895953757225434</v>
      </c>
      <c r="BG374">
        <v>138</v>
      </c>
      <c r="BH374" s="6">
        <f t="shared" si="185"/>
        <v>0.39884393063583817</v>
      </c>
      <c r="BI374">
        <v>159</v>
      </c>
      <c r="BJ374" s="6">
        <f t="shared" si="186"/>
        <v>0.45953757225433528</v>
      </c>
      <c r="BK374">
        <v>91</v>
      </c>
      <c r="BL374">
        <v>21</v>
      </c>
      <c r="BM374" s="6">
        <f t="shared" si="187"/>
        <v>0.23076923076923078</v>
      </c>
      <c r="BN374">
        <v>28</v>
      </c>
      <c r="BO374" s="6">
        <f t="shared" si="188"/>
        <v>0.30769230769230771</v>
      </c>
      <c r="BP374">
        <v>46</v>
      </c>
      <c r="BQ374" s="6">
        <f t="shared" si="189"/>
        <v>0.50549450549450547</v>
      </c>
      <c r="BR374">
        <v>1704</v>
      </c>
      <c r="BS374">
        <v>1889</v>
      </c>
      <c r="BT374">
        <v>692</v>
      </c>
      <c r="BU374">
        <v>99</v>
      </c>
      <c r="BV374">
        <v>131</v>
      </c>
      <c r="BW374" s="67">
        <f t="shared" si="190"/>
        <v>0.33236994219653176</v>
      </c>
      <c r="BX374">
        <v>2244</v>
      </c>
      <c r="BY374">
        <v>986</v>
      </c>
      <c r="BZ374" s="6">
        <f t="shared" si="191"/>
        <v>0.43939393939393939</v>
      </c>
      <c r="CA374">
        <v>758</v>
      </c>
      <c r="CB374">
        <v>738</v>
      </c>
      <c r="CC374" s="6">
        <f t="shared" si="192"/>
        <v>0.97361477572559363</v>
      </c>
    </row>
    <row r="375" spans="1:81" x14ac:dyDescent="0.3">
      <c r="A375" t="s">
        <v>839</v>
      </c>
      <c r="B375" t="s">
        <v>866</v>
      </c>
      <c r="C375" t="s">
        <v>867</v>
      </c>
      <c r="D375" s="50">
        <v>181940</v>
      </c>
      <c r="E375" t="s">
        <v>1064</v>
      </c>
      <c r="F375">
        <v>97</v>
      </c>
      <c r="G375">
        <v>45</v>
      </c>
      <c r="H375" s="6">
        <f t="shared" si="161"/>
        <v>0.46391752577319589</v>
      </c>
      <c r="I375">
        <v>55</v>
      </c>
      <c r="J375">
        <v>42</v>
      </c>
      <c r="K375">
        <v>55</v>
      </c>
      <c r="L375">
        <v>42</v>
      </c>
      <c r="M375">
        <v>2</v>
      </c>
      <c r="N375">
        <v>0</v>
      </c>
      <c r="O375">
        <v>0</v>
      </c>
      <c r="P375">
        <v>1</v>
      </c>
      <c r="Q375" s="6">
        <f t="shared" si="162"/>
        <v>0</v>
      </c>
      <c r="R375" s="6">
        <f t="shared" si="163"/>
        <v>0</v>
      </c>
      <c r="S375" s="6">
        <f t="shared" si="164"/>
        <v>0.5</v>
      </c>
      <c r="T375">
        <v>84</v>
      </c>
      <c r="U375">
        <v>9</v>
      </c>
      <c r="V375">
        <v>15</v>
      </c>
      <c r="W375">
        <v>18</v>
      </c>
      <c r="X375" s="6">
        <f t="shared" si="165"/>
        <v>0.10714285714285714</v>
      </c>
      <c r="Y375" s="6">
        <f t="shared" si="166"/>
        <v>0.17857142857142858</v>
      </c>
      <c r="Z375" s="6">
        <f t="shared" si="167"/>
        <v>0.21428571428571427</v>
      </c>
      <c r="AA375">
        <v>0</v>
      </c>
      <c r="AB375">
        <v>0</v>
      </c>
      <c r="AC375">
        <v>0</v>
      </c>
      <c r="AD375">
        <v>0</v>
      </c>
      <c r="AE375" s="6" t="str">
        <f t="shared" si="168"/>
        <v>NA</v>
      </c>
      <c r="AF375" s="6" t="str">
        <f t="shared" si="169"/>
        <v>NA</v>
      </c>
      <c r="AG375" s="6" t="str">
        <f t="shared" si="170"/>
        <v>NA</v>
      </c>
      <c r="AH375">
        <v>0</v>
      </c>
      <c r="AI375">
        <v>0</v>
      </c>
      <c r="AJ375">
        <v>0</v>
      </c>
      <c r="AK375">
        <v>0</v>
      </c>
      <c r="AL375" s="6" t="str">
        <f t="shared" si="171"/>
        <v>NA</v>
      </c>
      <c r="AM375" s="6" t="str">
        <f t="shared" si="172"/>
        <v>NA</v>
      </c>
      <c r="AN375" s="6" t="str">
        <f t="shared" si="173"/>
        <v>NA</v>
      </c>
      <c r="AO375">
        <v>59</v>
      </c>
      <c r="AP375">
        <v>6</v>
      </c>
      <c r="AQ375">
        <v>8</v>
      </c>
      <c r="AR375">
        <v>8</v>
      </c>
      <c r="AS375" s="6">
        <f t="shared" si="174"/>
        <v>0.10169491525423729</v>
      </c>
      <c r="AT375" s="6">
        <f t="shared" si="175"/>
        <v>0.13559322033898305</v>
      </c>
      <c r="AU375" s="6">
        <f t="shared" si="176"/>
        <v>0.13559322033898305</v>
      </c>
      <c r="AV375">
        <f t="shared" si="177"/>
        <v>145</v>
      </c>
      <c r="AW375">
        <f t="shared" si="178"/>
        <v>15</v>
      </c>
      <c r="AX375">
        <f t="shared" si="179"/>
        <v>23</v>
      </c>
      <c r="AY375">
        <f t="shared" si="180"/>
        <v>27</v>
      </c>
      <c r="AZ375" s="6">
        <f t="shared" si="181"/>
        <v>0.10344827586206896</v>
      </c>
      <c r="BA375" s="6">
        <f t="shared" si="182"/>
        <v>0.15862068965517243</v>
      </c>
      <c r="BB375" s="6">
        <f t="shared" si="183"/>
        <v>0.18620689655172415</v>
      </c>
      <c r="BC375">
        <v>317</v>
      </c>
      <c r="BD375">
        <v>15</v>
      </c>
      <c r="BE375">
        <v>1</v>
      </c>
      <c r="BF375" s="6">
        <f t="shared" si="184"/>
        <v>6.6666666666666666E-2</v>
      </c>
      <c r="BG375">
        <v>2</v>
      </c>
      <c r="BH375" s="6">
        <f t="shared" si="185"/>
        <v>0.13333333333333333</v>
      </c>
      <c r="BI375">
        <v>3</v>
      </c>
      <c r="BJ375" s="6">
        <f t="shared" si="186"/>
        <v>0.2</v>
      </c>
      <c r="BK375">
        <v>3</v>
      </c>
      <c r="BL375">
        <v>0</v>
      </c>
      <c r="BM375" s="6">
        <f t="shared" si="187"/>
        <v>0</v>
      </c>
      <c r="BN375">
        <v>1</v>
      </c>
      <c r="BO375" s="6">
        <f t="shared" si="188"/>
        <v>0.33333333333333331</v>
      </c>
      <c r="BP375">
        <v>1</v>
      </c>
      <c r="BQ375" s="6">
        <f t="shared" si="189"/>
        <v>0.33333333333333331</v>
      </c>
      <c r="BR375">
        <v>238</v>
      </c>
      <c r="BS375">
        <v>259</v>
      </c>
      <c r="BT375">
        <v>4</v>
      </c>
      <c r="BU375">
        <v>0</v>
      </c>
      <c r="BV375">
        <v>1</v>
      </c>
      <c r="BW375" s="67">
        <f t="shared" si="190"/>
        <v>0.25</v>
      </c>
      <c r="BX375">
        <v>322</v>
      </c>
      <c r="BY375">
        <v>138</v>
      </c>
      <c r="BZ375" s="6">
        <f t="shared" si="191"/>
        <v>0.42857142857142855</v>
      </c>
      <c r="CA375">
        <v>24</v>
      </c>
      <c r="CB375">
        <v>24</v>
      </c>
      <c r="CC375" s="6">
        <f t="shared" si="192"/>
        <v>1</v>
      </c>
    </row>
    <row r="376" spans="1:81" x14ac:dyDescent="0.3">
      <c r="A376" t="s">
        <v>839</v>
      </c>
      <c r="B376" t="s">
        <v>1039</v>
      </c>
      <c r="C376" t="s">
        <v>869</v>
      </c>
      <c r="D376" s="50">
        <v>867832</v>
      </c>
      <c r="E376" t="s">
        <v>1062</v>
      </c>
      <c r="F376">
        <v>184</v>
      </c>
      <c r="G376">
        <v>184</v>
      </c>
      <c r="H376" s="6">
        <f t="shared" si="161"/>
        <v>1</v>
      </c>
      <c r="I376">
        <v>88</v>
      </c>
      <c r="J376">
        <v>46</v>
      </c>
      <c r="K376">
        <v>118</v>
      </c>
      <c r="L376">
        <v>59</v>
      </c>
      <c r="M376">
        <v>0</v>
      </c>
      <c r="N376">
        <v>0</v>
      </c>
      <c r="O376">
        <v>0</v>
      </c>
      <c r="P376">
        <v>0</v>
      </c>
      <c r="Q376" s="6" t="str">
        <f t="shared" si="162"/>
        <v>NA</v>
      </c>
      <c r="R376" s="6" t="str">
        <f t="shared" si="163"/>
        <v>NA</v>
      </c>
      <c r="S376" s="6" t="str">
        <f t="shared" si="164"/>
        <v>NA</v>
      </c>
      <c r="T376">
        <v>190</v>
      </c>
      <c r="U376">
        <v>24</v>
      </c>
      <c r="V376">
        <v>37</v>
      </c>
      <c r="W376">
        <v>48</v>
      </c>
      <c r="X376" s="6">
        <f t="shared" si="165"/>
        <v>0.12631578947368421</v>
      </c>
      <c r="Y376" s="6">
        <f t="shared" si="166"/>
        <v>0.19473684210526315</v>
      </c>
      <c r="Z376" s="6">
        <f t="shared" si="167"/>
        <v>0.25263157894736843</v>
      </c>
      <c r="AA376">
        <v>35</v>
      </c>
      <c r="AB376">
        <v>2</v>
      </c>
      <c r="AC376">
        <v>3</v>
      </c>
      <c r="AD376">
        <v>4</v>
      </c>
      <c r="AE376" s="6">
        <f t="shared" si="168"/>
        <v>5.7142857142857141E-2</v>
      </c>
      <c r="AF376" s="6">
        <f t="shared" si="169"/>
        <v>8.5714285714285715E-2</v>
      </c>
      <c r="AG376" s="6">
        <f t="shared" si="170"/>
        <v>0.11428571428571428</v>
      </c>
      <c r="AH376">
        <v>4</v>
      </c>
      <c r="AI376">
        <v>0</v>
      </c>
      <c r="AJ376">
        <v>0</v>
      </c>
      <c r="AK376">
        <v>1</v>
      </c>
      <c r="AL376" s="6">
        <f t="shared" si="171"/>
        <v>0</v>
      </c>
      <c r="AM376" s="6">
        <f t="shared" si="172"/>
        <v>0</v>
      </c>
      <c r="AN376" s="6">
        <f t="shared" si="173"/>
        <v>0.25</v>
      </c>
      <c r="AO376">
        <v>51</v>
      </c>
      <c r="AP376">
        <v>1</v>
      </c>
      <c r="AQ376">
        <v>2</v>
      </c>
      <c r="AR376">
        <v>3</v>
      </c>
      <c r="AS376" s="6">
        <f t="shared" si="174"/>
        <v>1.9607843137254902E-2</v>
      </c>
      <c r="AT376" s="6">
        <f t="shared" si="175"/>
        <v>3.9215686274509803E-2</v>
      </c>
      <c r="AU376" s="6">
        <f t="shared" si="176"/>
        <v>5.8823529411764705E-2</v>
      </c>
      <c r="AV376">
        <f t="shared" si="177"/>
        <v>280</v>
      </c>
      <c r="AW376">
        <f t="shared" si="178"/>
        <v>27</v>
      </c>
      <c r="AX376">
        <f t="shared" si="179"/>
        <v>42</v>
      </c>
      <c r="AY376">
        <f t="shared" si="180"/>
        <v>56</v>
      </c>
      <c r="AZ376" s="6">
        <f t="shared" si="181"/>
        <v>9.6428571428571433E-2</v>
      </c>
      <c r="BA376" s="6">
        <f t="shared" si="182"/>
        <v>0.15</v>
      </c>
      <c r="BB376" s="6">
        <f t="shared" si="183"/>
        <v>0.2</v>
      </c>
      <c r="BC376">
        <v>828</v>
      </c>
      <c r="BD376">
        <v>43</v>
      </c>
      <c r="BE376">
        <v>6</v>
      </c>
      <c r="BF376" s="6">
        <f t="shared" si="184"/>
        <v>0.13953488372093023</v>
      </c>
      <c r="BG376">
        <v>17</v>
      </c>
      <c r="BH376" s="6">
        <f t="shared" si="185"/>
        <v>0.39534883720930231</v>
      </c>
      <c r="BI376">
        <v>21</v>
      </c>
      <c r="BJ376" s="6">
        <f t="shared" si="186"/>
        <v>0.48837209302325579</v>
      </c>
      <c r="BK376">
        <v>27</v>
      </c>
      <c r="BL376">
        <v>9</v>
      </c>
      <c r="BM376" s="6">
        <f t="shared" si="187"/>
        <v>0.33333333333333331</v>
      </c>
      <c r="BN376">
        <v>8</v>
      </c>
      <c r="BO376" s="6">
        <f t="shared" si="188"/>
        <v>0.29629629629629628</v>
      </c>
      <c r="BP376">
        <v>15</v>
      </c>
      <c r="BQ376" s="6">
        <f t="shared" si="189"/>
        <v>0.55555555555555558</v>
      </c>
      <c r="BR376">
        <v>524</v>
      </c>
      <c r="BS376">
        <v>533</v>
      </c>
      <c r="BT376">
        <v>15</v>
      </c>
      <c r="BU376">
        <v>2</v>
      </c>
      <c r="BV376">
        <v>4</v>
      </c>
      <c r="BW376" s="67">
        <f t="shared" si="190"/>
        <v>0.4</v>
      </c>
      <c r="BX376">
        <v>716</v>
      </c>
      <c r="BY376">
        <v>306</v>
      </c>
      <c r="BZ376" s="6">
        <f t="shared" si="191"/>
        <v>0.42737430167597767</v>
      </c>
      <c r="CA376">
        <v>56</v>
      </c>
      <c r="CB376">
        <v>54</v>
      </c>
      <c r="CC376" s="6">
        <f t="shared" si="192"/>
        <v>0.9642857142857143</v>
      </c>
    </row>
    <row r="377" spans="1:81" x14ac:dyDescent="0.3">
      <c r="A377" t="s">
        <v>839</v>
      </c>
      <c r="B377" t="s">
        <v>870</v>
      </c>
      <c r="C377" t="s">
        <v>871</v>
      </c>
      <c r="D377" s="50">
        <v>721514</v>
      </c>
      <c r="E377" t="s">
        <v>1064</v>
      </c>
      <c r="F377">
        <v>280</v>
      </c>
      <c r="G377">
        <v>280</v>
      </c>
      <c r="H377" s="6">
        <f t="shared" si="161"/>
        <v>1</v>
      </c>
      <c r="I377">
        <v>46</v>
      </c>
      <c r="J377">
        <v>35</v>
      </c>
      <c r="K377">
        <v>87</v>
      </c>
      <c r="L377">
        <v>39</v>
      </c>
      <c r="M377">
        <v>1</v>
      </c>
      <c r="N377">
        <v>0</v>
      </c>
      <c r="O377">
        <v>0</v>
      </c>
      <c r="P377">
        <v>0</v>
      </c>
      <c r="Q377" s="6">
        <f t="shared" si="162"/>
        <v>0</v>
      </c>
      <c r="R377" s="6">
        <f t="shared" si="163"/>
        <v>0</v>
      </c>
      <c r="S377" s="6">
        <f t="shared" si="164"/>
        <v>0</v>
      </c>
      <c r="T377">
        <v>381</v>
      </c>
      <c r="U377">
        <v>35</v>
      </c>
      <c r="V377">
        <v>52</v>
      </c>
      <c r="W377">
        <v>81</v>
      </c>
      <c r="X377" s="6">
        <f t="shared" si="165"/>
        <v>9.1863517060367453E-2</v>
      </c>
      <c r="Y377" s="6">
        <f t="shared" si="166"/>
        <v>0.13648293963254593</v>
      </c>
      <c r="Z377" s="6">
        <f t="shared" si="167"/>
        <v>0.2125984251968504</v>
      </c>
      <c r="AA377">
        <v>84</v>
      </c>
      <c r="AB377">
        <v>4</v>
      </c>
      <c r="AC377">
        <v>5</v>
      </c>
      <c r="AD377">
        <v>8</v>
      </c>
      <c r="AE377" s="6">
        <f t="shared" si="168"/>
        <v>4.7619047619047616E-2</v>
      </c>
      <c r="AF377" s="6">
        <f t="shared" si="169"/>
        <v>5.9523809523809521E-2</v>
      </c>
      <c r="AG377" s="6">
        <f t="shared" si="170"/>
        <v>9.5238095238095233E-2</v>
      </c>
      <c r="AH377">
        <v>0</v>
      </c>
      <c r="AI377">
        <v>0</v>
      </c>
      <c r="AJ377">
        <v>0</v>
      </c>
      <c r="AK377">
        <v>0</v>
      </c>
      <c r="AL377" s="6" t="str">
        <f t="shared" si="171"/>
        <v>NA</v>
      </c>
      <c r="AM377" s="6" t="str">
        <f t="shared" si="172"/>
        <v>NA</v>
      </c>
      <c r="AN377" s="6" t="str">
        <f t="shared" si="173"/>
        <v>NA</v>
      </c>
      <c r="AO377">
        <v>207</v>
      </c>
      <c r="AP377">
        <v>14</v>
      </c>
      <c r="AQ377">
        <v>19</v>
      </c>
      <c r="AR377">
        <v>25</v>
      </c>
      <c r="AS377" s="6">
        <f t="shared" si="174"/>
        <v>6.7632850241545889E-2</v>
      </c>
      <c r="AT377" s="6">
        <f t="shared" si="175"/>
        <v>9.1787439613526575E-2</v>
      </c>
      <c r="AU377" s="6">
        <f t="shared" si="176"/>
        <v>0.12077294685990338</v>
      </c>
      <c r="AV377">
        <f t="shared" si="177"/>
        <v>673</v>
      </c>
      <c r="AW377">
        <f t="shared" si="178"/>
        <v>53</v>
      </c>
      <c r="AX377">
        <f t="shared" si="179"/>
        <v>76</v>
      </c>
      <c r="AY377">
        <f t="shared" si="180"/>
        <v>114</v>
      </c>
      <c r="AZ377" s="6">
        <f t="shared" si="181"/>
        <v>7.8751857355126298E-2</v>
      </c>
      <c r="BA377" s="6">
        <f t="shared" si="182"/>
        <v>0.11292719167904904</v>
      </c>
      <c r="BB377" s="6">
        <f t="shared" si="183"/>
        <v>0.16939078751857356</v>
      </c>
      <c r="BC377">
        <v>1376</v>
      </c>
      <c r="BD377">
        <v>14</v>
      </c>
      <c r="BE377">
        <v>2</v>
      </c>
      <c r="BF377" s="6">
        <f t="shared" si="184"/>
        <v>0.14285714285714285</v>
      </c>
      <c r="BG377">
        <v>9</v>
      </c>
      <c r="BH377" s="6">
        <f t="shared" si="185"/>
        <v>0.6428571428571429</v>
      </c>
      <c r="BI377">
        <v>10</v>
      </c>
      <c r="BJ377" s="6">
        <f t="shared" si="186"/>
        <v>0.7142857142857143</v>
      </c>
      <c r="BK377">
        <v>50</v>
      </c>
      <c r="BL377">
        <v>5</v>
      </c>
      <c r="BM377" s="6">
        <f t="shared" si="187"/>
        <v>0.1</v>
      </c>
      <c r="BN377">
        <v>4</v>
      </c>
      <c r="BO377" s="6">
        <f t="shared" si="188"/>
        <v>0.08</v>
      </c>
      <c r="BP377">
        <v>8</v>
      </c>
      <c r="BQ377" s="6">
        <f t="shared" si="189"/>
        <v>0.16</v>
      </c>
      <c r="BR377">
        <v>993</v>
      </c>
      <c r="BS377">
        <v>1154</v>
      </c>
      <c r="BT377">
        <v>42</v>
      </c>
      <c r="BU377">
        <v>7</v>
      </c>
      <c r="BV377">
        <v>7</v>
      </c>
      <c r="BW377" s="67">
        <f t="shared" si="190"/>
        <v>0.33333333333333331</v>
      </c>
      <c r="BX377">
        <v>1329</v>
      </c>
      <c r="BY377">
        <v>609</v>
      </c>
      <c r="BZ377" s="6">
        <f t="shared" si="191"/>
        <v>0.45823927765237021</v>
      </c>
      <c r="CA377">
        <v>34</v>
      </c>
      <c r="CB377">
        <v>34</v>
      </c>
      <c r="CC377" s="6">
        <f t="shared" si="192"/>
        <v>1</v>
      </c>
    </row>
    <row r="378" spans="1:81" x14ac:dyDescent="0.3">
      <c r="A378" t="s">
        <v>872</v>
      </c>
      <c r="B378" t="s">
        <v>873</v>
      </c>
      <c r="C378" t="s">
        <v>874</v>
      </c>
      <c r="D378" s="50">
        <v>192882</v>
      </c>
      <c r="E378" t="s">
        <v>1063</v>
      </c>
      <c r="F378">
        <v>187</v>
      </c>
      <c r="G378">
        <v>68</v>
      </c>
      <c r="H378" s="6">
        <f t="shared" si="161"/>
        <v>0.36363636363636365</v>
      </c>
      <c r="I378">
        <v>321</v>
      </c>
      <c r="J378">
        <v>98</v>
      </c>
      <c r="K378">
        <v>423</v>
      </c>
      <c r="L378">
        <v>124</v>
      </c>
      <c r="M378">
        <v>0</v>
      </c>
      <c r="N378">
        <v>0</v>
      </c>
      <c r="O378">
        <v>0</v>
      </c>
      <c r="P378">
        <v>0</v>
      </c>
      <c r="Q378" s="6" t="str">
        <f t="shared" si="162"/>
        <v>NA</v>
      </c>
      <c r="R378" s="6" t="str">
        <f t="shared" si="163"/>
        <v>NA</v>
      </c>
      <c r="S378" s="6" t="str">
        <f t="shared" si="164"/>
        <v>NA</v>
      </c>
      <c r="T378">
        <v>47</v>
      </c>
      <c r="U378">
        <v>3</v>
      </c>
      <c r="V378">
        <v>4</v>
      </c>
      <c r="W378">
        <v>5</v>
      </c>
      <c r="X378" s="6">
        <f t="shared" si="165"/>
        <v>6.3829787234042548E-2</v>
      </c>
      <c r="Y378" s="6">
        <f t="shared" si="166"/>
        <v>8.5106382978723402E-2</v>
      </c>
      <c r="Z378" s="6">
        <f t="shared" si="167"/>
        <v>0.10638297872340426</v>
      </c>
      <c r="AA378">
        <v>9</v>
      </c>
      <c r="AB378">
        <v>0</v>
      </c>
      <c r="AC378">
        <v>0</v>
      </c>
      <c r="AD378">
        <v>0</v>
      </c>
      <c r="AE378" s="6">
        <f t="shared" si="168"/>
        <v>0</v>
      </c>
      <c r="AF378" s="6">
        <f t="shared" si="169"/>
        <v>0</v>
      </c>
      <c r="AG378" s="6">
        <f t="shared" si="170"/>
        <v>0</v>
      </c>
      <c r="AH378">
        <v>0</v>
      </c>
      <c r="AI378">
        <v>0</v>
      </c>
      <c r="AJ378">
        <v>0</v>
      </c>
      <c r="AK378">
        <v>0</v>
      </c>
      <c r="AL378" s="6" t="str">
        <f t="shared" si="171"/>
        <v>NA</v>
      </c>
      <c r="AM378" s="6" t="str">
        <f t="shared" si="172"/>
        <v>NA</v>
      </c>
      <c r="AN378" s="6" t="str">
        <f t="shared" si="173"/>
        <v>NA</v>
      </c>
      <c r="AO378">
        <v>77</v>
      </c>
      <c r="AP378">
        <v>5</v>
      </c>
      <c r="AQ378">
        <v>7</v>
      </c>
      <c r="AR378">
        <v>9</v>
      </c>
      <c r="AS378" s="6">
        <f t="shared" si="174"/>
        <v>6.4935064935064929E-2</v>
      </c>
      <c r="AT378" s="6">
        <f t="shared" si="175"/>
        <v>9.0909090909090912E-2</v>
      </c>
      <c r="AU378" s="6">
        <f t="shared" si="176"/>
        <v>0.11688311688311688</v>
      </c>
      <c r="AV378">
        <f t="shared" si="177"/>
        <v>133</v>
      </c>
      <c r="AW378">
        <f t="shared" si="178"/>
        <v>8</v>
      </c>
      <c r="AX378">
        <f t="shared" si="179"/>
        <v>11</v>
      </c>
      <c r="AY378">
        <f t="shared" si="180"/>
        <v>14</v>
      </c>
      <c r="AZ378" s="6">
        <f t="shared" si="181"/>
        <v>6.0150375939849621E-2</v>
      </c>
      <c r="BA378" s="6">
        <f t="shared" si="182"/>
        <v>8.2706766917293228E-2</v>
      </c>
      <c r="BB378" s="6">
        <f t="shared" si="183"/>
        <v>0.10526315789473684</v>
      </c>
      <c r="BC378">
        <v>108</v>
      </c>
      <c r="BD378">
        <v>14</v>
      </c>
      <c r="BE378">
        <v>0</v>
      </c>
      <c r="BF378" s="6">
        <f t="shared" si="184"/>
        <v>0</v>
      </c>
      <c r="BG378">
        <v>0</v>
      </c>
      <c r="BH378" s="6">
        <f t="shared" si="185"/>
        <v>0</v>
      </c>
      <c r="BI378">
        <v>0</v>
      </c>
      <c r="BJ378" s="6">
        <f t="shared" si="186"/>
        <v>0</v>
      </c>
      <c r="BK378">
        <v>32</v>
      </c>
      <c r="BL378">
        <v>0</v>
      </c>
      <c r="BM378" s="6">
        <f t="shared" si="187"/>
        <v>0</v>
      </c>
      <c r="BN378">
        <v>0</v>
      </c>
      <c r="BO378" s="6">
        <f t="shared" si="188"/>
        <v>0</v>
      </c>
      <c r="BP378">
        <v>0</v>
      </c>
      <c r="BQ378" s="6">
        <f t="shared" si="189"/>
        <v>0</v>
      </c>
      <c r="BR378">
        <v>55</v>
      </c>
      <c r="BS378">
        <v>83</v>
      </c>
      <c r="BT378">
        <v>0</v>
      </c>
      <c r="BU378">
        <v>0</v>
      </c>
      <c r="BV378">
        <v>0</v>
      </c>
      <c r="BW378" s="67" t="str">
        <f t="shared" si="190"/>
        <v>NA</v>
      </c>
      <c r="BX378">
        <v>63</v>
      </c>
      <c r="BY378">
        <v>19</v>
      </c>
      <c r="BZ378" s="6">
        <f t="shared" si="191"/>
        <v>0.30158730158730157</v>
      </c>
      <c r="CA378">
        <v>69</v>
      </c>
      <c r="CB378">
        <v>60</v>
      </c>
      <c r="CC378" s="6">
        <f t="shared" si="192"/>
        <v>0.86956521739130432</v>
      </c>
    </row>
    <row r="379" spans="1:81" x14ac:dyDescent="0.3">
      <c r="A379" t="s">
        <v>875</v>
      </c>
      <c r="B379" t="s">
        <v>876</v>
      </c>
      <c r="C379" t="s">
        <v>877</v>
      </c>
      <c r="D379" s="50">
        <v>3669079</v>
      </c>
      <c r="E379" t="s">
        <v>1063</v>
      </c>
      <c r="F379">
        <v>586</v>
      </c>
      <c r="G379">
        <v>499</v>
      </c>
      <c r="H379" s="6">
        <f t="shared" si="161"/>
        <v>0.85153583617747441</v>
      </c>
      <c r="I379">
        <v>89</v>
      </c>
      <c r="J379">
        <v>53</v>
      </c>
      <c r="K379">
        <v>106</v>
      </c>
      <c r="L379">
        <v>62</v>
      </c>
      <c r="M379">
        <v>107</v>
      </c>
      <c r="N379">
        <v>13</v>
      </c>
      <c r="O379">
        <v>20</v>
      </c>
      <c r="P379">
        <v>25</v>
      </c>
      <c r="Q379" s="6">
        <f t="shared" si="162"/>
        <v>0.12149532710280374</v>
      </c>
      <c r="R379" s="6">
        <f t="shared" si="163"/>
        <v>0.18691588785046728</v>
      </c>
      <c r="S379" s="6">
        <f t="shared" si="164"/>
        <v>0.23364485981308411</v>
      </c>
      <c r="T379">
        <v>492</v>
      </c>
      <c r="U379">
        <v>53</v>
      </c>
      <c r="V379">
        <v>77</v>
      </c>
      <c r="W379">
        <v>99</v>
      </c>
      <c r="X379" s="6">
        <f t="shared" si="165"/>
        <v>0.10772357723577236</v>
      </c>
      <c r="Y379" s="6">
        <f t="shared" si="166"/>
        <v>0.1565040650406504</v>
      </c>
      <c r="Z379" s="6">
        <f t="shared" si="167"/>
        <v>0.20121951219512196</v>
      </c>
      <c r="AA379">
        <v>87</v>
      </c>
      <c r="AB379">
        <v>2</v>
      </c>
      <c r="AC379">
        <v>6</v>
      </c>
      <c r="AD379">
        <v>8</v>
      </c>
      <c r="AE379" s="6">
        <f t="shared" si="168"/>
        <v>2.2988505747126436E-2</v>
      </c>
      <c r="AF379" s="6">
        <f t="shared" si="169"/>
        <v>6.8965517241379309E-2</v>
      </c>
      <c r="AG379" s="6">
        <f t="shared" si="170"/>
        <v>9.1954022988505746E-2</v>
      </c>
      <c r="AH379">
        <v>2</v>
      </c>
      <c r="AI379">
        <v>1</v>
      </c>
      <c r="AJ379">
        <v>1</v>
      </c>
      <c r="AK379">
        <v>1</v>
      </c>
      <c r="AL379" s="6">
        <f t="shared" si="171"/>
        <v>0.5</v>
      </c>
      <c r="AM379" s="6">
        <f t="shared" si="172"/>
        <v>0.5</v>
      </c>
      <c r="AN379" s="6">
        <f t="shared" si="173"/>
        <v>0.5</v>
      </c>
      <c r="AO379">
        <v>1221</v>
      </c>
      <c r="AP379">
        <v>34</v>
      </c>
      <c r="AQ379">
        <v>54</v>
      </c>
      <c r="AR379">
        <v>110</v>
      </c>
      <c r="AS379" s="6">
        <f t="shared" si="174"/>
        <v>2.7846027846027847E-2</v>
      </c>
      <c r="AT379" s="6">
        <f t="shared" si="175"/>
        <v>4.4226044226044224E-2</v>
      </c>
      <c r="AU379" s="6">
        <f t="shared" si="176"/>
        <v>9.0090090090090086E-2</v>
      </c>
      <c r="AV379">
        <f t="shared" si="177"/>
        <v>1909</v>
      </c>
      <c r="AW379">
        <f t="shared" si="178"/>
        <v>103</v>
      </c>
      <c r="AX379">
        <f t="shared" si="179"/>
        <v>158</v>
      </c>
      <c r="AY379">
        <f t="shared" si="180"/>
        <v>243</v>
      </c>
      <c r="AZ379" s="6">
        <f t="shared" si="181"/>
        <v>5.395495023572551E-2</v>
      </c>
      <c r="BA379" s="6">
        <f t="shared" si="182"/>
        <v>8.2765845992666315E-2</v>
      </c>
      <c r="BB379" s="6">
        <f t="shared" si="183"/>
        <v>0.12729177579884757</v>
      </c>
      <c r="BC379">
        <v>1709</v>
      </c>
      <c r="BD379">
        <v>212</v>
      </c>
      <c r="BE379">
        <v>30</v>
      </c>
      <c r="BF379" s="6">
        <f t="shared" si="184"/>
        <v>0.14150943396226415</v>
      </c>
      <c r="BG379">
        <v>88</v>
      </c>
      <c r="BH379" s="6">
        <f t="shared" si="185"/>
        <v>0.41509433962264153</v>
      </c>
      <c r="BI379">
        <v>104</v>
      </c>
      <c r="BJ379" s="6">
        <f t="shared" si="186"/>
        <v>0.49056603773584906</v>
      </c>
      <c r="BK379">
        <v>100</v>
      </c>
      <c r="BL379">
        <v>14</v>
      </c>
      <c r="BM379" s="6">
        <f t="shared" si="187"/>
        <v>0.14000000000000001</v>
      </c>
      <c r="BN379">
        <v>29</v>
      </c>
      <c r="BO379" s="6">
        <f t="shared" si="188"/>
        <v>0.28999999999999998</v>
      </c>
      <c r="BP379">
        <v>41</v>
      </c>
      <c r="BQ379" s="6">
        <f t="shared" si="189"/>
        <v>0.41</v>
      </c>
      <c r="BR379">
        <v>1155</v>
      </c>
      <c r="BS379">
        <v>1891</v>
      </c>
      <c r="BT379">
        <v>338</v>
      </c>
      <c r="BU379">
        <v>58</v>
      </c>
      <c r="BV379">
        <v>229</v>
      </c>
      <c r="BW379" s="67">
        <f t="shared" si="190"/>
        <v>0.84911242603550297</v>
      </c>
      <c r="BX379">
        <v>2114</v>
      </c>
      <c r="BY379">
        <v>1312</v>
      </c>
      <c r="BZ379" s="6">
        <f t="shared" si="191"/>
        <v>0.62062440870387892</v>
      </c>
      <c r="CA379">
        <v>310</v>
      </c>
      <c r="CB379">
        <v>293</v>
      </c>
      <c r="CC379" s="6">
        <f t="shared" si="192"/>
        <v>0.94516129032258067</v>
      </c>
    </row>
    <row r="380" spans="1:81" x14ac:dyDescent="0.3">
      <c r="A380" t="s">
        <v>875</v>
      </c>
      <c r="B380" t="s">
        <v>878</v>
      </c>
      <c r="C380" t="s">
        <v>879</v>
      </c>
      <c r="D380" s="50">
        <v>1205892</v>
      </c>
      <c r="E380" t="s">
        <v>1062</v>
      </c>
      <c r="F380">
        <v>181</v>
      </c>
      <c r="G380">
        <v>127</v>
      </c>
      <c r="H380" s="6">
        <f t="shared" si="161"/>
        <v>0.7016574585635359</v>
      </c>
      <c r="I380">
        <v>90</v>
      </c>
      <c r="J380">
        <v>54</v>
      </c>
      <c r="K380">
        <v>99</v>
      </c>
      <c r="L380">
        <v>56</v>
      </c>
      <c r="M380">
        <v>56</v>
      </c>
      <c r="N380">
        <v>5</v>
      </c>
      <c r="O380">
        <v>8</v>
      </c>
      <c r="P380">
        <v>10</v>
      </c>
      <c r="Q380" s="6">
        <f t="shared" si="162"/>
        <v>8.9285714285714288E-2</v>
      </c>
      <c r="R380" s="6">
        <f t="shared" si="163"/>
        <v>0.14285714285714285</v>
      </c>
      <c r="S380" s="6">
        <f t="shared" si="164"/>
        <v>0.17857142857142858</v>
      </c>
      <c r="T380">
        <v>65</v>
      </c>
      <c r="U380">
        <v>3</v>
      </c>
      <c r="V380">
        <v>4</v>
      </c>
      <c r="W380">
        <v>7</v>
      </c>
      <c r="X380" s="6">
        <f t="shared" si="165"/>
        <v>4.6153846153846156E-2</v>
      </c>
      <c r="Y380" s="6">
        <f t="shared" si="166"/>
        <v>6.1538461538461542E-2</v>
      </c>
      <c r="Z380" s="6">
        <f t="shared" si="167"/>
        <v>0.1076923076923077</v>
      </c>
      <c r="AA380">
        <v>15</v>
      </c>
      <c r="AB380">
        <v>1</v>
      </c>
      <c r="AC380">
        <v>3</v>
      </c>
      <c r="AD380">
        <v>3</v>
      </c>
      <c r="AE380" s="6">
        <f t="shared" si="168"/>
        <v>6.6666666666666666E-2</v>
      </c>
      <c r="AF380" s="6">
        <f t="shared" si="169"/>
        <v>0.2</v>
      </c>
      <c r="AG380" s="6">
        <f t="shared" si="170"/>
        <v>0.2</v>
      </c>
      <c r="AH380">
        <v>0</v>
      </c>
      <c r="AI380">
        <v>0</v>
      </c>
      <c r="AJ380">
        <v>0</v>
      </c>
      <c r="AK380">
        <v>0</v>
      </c>
      <c r="AL380" s="6" t="str">
        <f t="shared" si="171"/>
        <v>NA</v>
      </c>
      <c r="AM380" s="6" t="str">
        <f t="shared" si="172"/>
        <v>NA</v>
      </c>
      <c r="AN380" s="6" t="str">
        <f t="shared" si="173"/>
        <v>NA</v>
      </c>
      <c r="AO380">
        <v>314</v>
      </c>
      <c r="AP380">
        <v>10</v>
      </c>
      <c r="AQ380">
        <v>17</v>
      </c>
      <c r="AR380">
        <v>29</v>
      </c>
      <c r="AS380" s="6">
        <f t="shared" si="174"/>
        <v>3.1847133757961783E-2</v>
      </c>
      <c r="AT380" s="6">
        <f t="shared" si="175"/>
        <v>5.4140127388535034E-2</v>
      </c>
      <c r="AU380" s="6">
        <f t="shared" si="176"/>
        <v>9.2356687898089165E-2</v>
      </c>
      <c r="AV380">
        <f t="shared" si="177"/>
        <v>450</v>
      </c>
      <c r="AW380">
        <f t="shared" si="178"/>
        <v>19</v>
      </c>
      <c r="AX380">
        <f t="shared" si="179"/>
        <v>32</v>
      </c>
      <c r="AY380">
        <f t="shared" si="180"/>
        <v>49</v>
      </c>
      <c r="AZ380" s="6">
        <f t="shared" si="181"/>
        <v>4.2222222222222223E-2</v>
      </c>
      <c r="BA380" s="6">
        <f t="shared" si="182"/>
        <v>7.1111111111111111E-2</v>
      </c>
      <c r="BB380" s="6">
        <f t="shared" si="183"/>
        <v>0.10888888888888888</v>
      </c>
      <c r="BC380">
        <v>676</v>
      </c>
      <c r="BD380">
        <v>27</v>
      </c>
      <c r="BE380">
        <v>2</v>
      </c>
      <c r="BF380" s="6">
        <f t="shared" si="184"/>
        <v>7.407407407407407E-2</v>
      </c>
      <c r="BG380">
        <v>11</v>
      </c>
      <c r="BH380" s="6">
        <f t="shared" si="185"/>
        <v>0.40740740740740738</v>
      </c>
      <c r="BI380">
        <v>12</v>
      </c>
      <c r="BJ380" s="6">
        <f t="shared" si="186"/>
        <v>0.44444444444444442</v>
      </c>
      <c r="BK380">
        <v>48</v>
      </c>
      <c r="BL380">
        <v>4</v>
      </c>
      <c r="BM380" s="6">
        <f t="shared" si="187"/>
        <v>8.3333333333333329E-2</v>
      </c>
      <c r="BN380">
        <v>10</v>
      </c>
      <c r="BO380" s="6">
        <f t="shared" si="188"/>
        <v>0.20833333333333334</v>
      </c>
      <c r="BP380">
        <v>14</v>
      </c>
      <c r="BQ380" s="6">
        <f t="shared" si="189"/>
        <v>0.29166666666666669</v>
      </c>
      <c r="BR380">
        <v>475</v>
      </c>
      <c r="BS380">
        <v>774</v>
      </c>
      <c r="BT380">
        <v>43</v>
      </c>
      <c r="BU380">
        <v>4</v>
      </c>
      <c r="BV380">
        <v>14</v>
      </c>
      <c r="BW380" s="67">
        <f t="shared" si="190"/>
        <v>0.41860465116279072</v>
      </c>
      <c r="BX380">
        <v>767</v>
      </c>
      <c r="BY380">
        <v>337</v>
      </c>
      <c r="BZ380" s="6">
        <f t="shared" si="191"/>
        <v>0.43937418513689702</v>
      </c>
      <c r="CA380">
        <v>121</v>
      </c>
      <c r="CB380">
        <v>110</v>
      </c>
      <c r="CC380" s="6">
        <f t="shared" si="192"/>
        <v>0.90909090909090906</v>
      </c>
    </row>
    <row r="381" spans="1:81" x14ac:dyDescent="0.3">
      <c r="A381" t="s">
        <v>880</v>
      </c>
      <c r="B381" t="s">
        <v>881</v>
      </c>
      <c r="C381" t="s">
        <v>882</v>
      </c>
      <c r="D381" s="50">
        <v>40191419</v>
      </c>
      <c r="E381" t="s">
        <v>90</v>
      </c>
      <c r="F381">
        <v>5773</v>
      </c>
      <c r="G381">
        <v>4658</v>
      </c>
      <c r="H381" s="6">
        <f t="shared" si="161"/>
        <v>0.80685951844794734</v>
      </c>
      <c r="I381">
        <v>102</v>
      </c>
      <c r="J381">
        <v>44</v>
      </c>
      <c r="K381">
        <v>143</v>
      </c>
      <c r="L381">
        <v>60</v>
      </c>
      <c r="M381">
        <v>105</v>
      </c>
      <c r="N381">
        <v>11</v>
      </c>
      <c r="O381">
        <v>15</v>
      </c>
      <c r="P381">
        <v>18</v>
      </c>
      <c r="Q381" s="6">
        <f t="shared" si="162"/>
        <v>0.10476190476190476</v>
      </c>
      <c r="R381" s="6">
        <f t="shared" si="163"/>
        <v>0.14285714285714285</v>
      </c>
      <c r="S381" s="6">
        <f t="shared" si="164"/>
        <v>0.17142857142857143</v>
      </c>
      <c r="T381">
        <v>1738</v>
      </c>
      <c r="U381">
        <v>170</v>
      </c>
      <c r="V381">
        <v>264</v>
      </c>
      <c r="W381">
        <v>398</v>
      </c>
      <c r="X381" s="6">
        <f t="shared" si="165"/>
        <v>9.7813578826237049E-2</v>
      </c>
      <c r="Y381" s="6">
        <f t="shared" si="166"/>
        <v>0.15189873417721519</v>
      </c>
      <c r="Z381" s="6">
        <f t="shared" si="167"/>
        <v>0.2289988492520138</v>
      </c>
      <c r="AA381">
        <v>1055</v>
      </c>
      <c r="AB381">
        <v>48</v>
      </c>
      <c r="AC381">
        <v>81</v>
      </c>
      <c r="AD381">
        <v>129</v>
      </c>
      <c r="AE381" s="6">
        <f t="shared" si="168"/>
        <v>4.5497630331753552E-2</v>
      </c>
      <c r="AF381" s="6">
        <f t="shared" si="169"/>
        <v>7.6777251184834125E-2</v>
      </c>
      <c r="AG381" s="6">
        <f t="shared" si="170"/>
        <v>0.12227488151658768</v>
      </c>
      <c r="AH381">
        <v>12</v>
      </c>
      <c r="AI381">
        <v>1</v>
      </c>
      <c r="AJ381">
        <v>1</v>
      </c>
      <c r="AK381">
        <v>1</v>
      </c>
      <c r="AL381" s="6">
        <f t="shared" si="171"/>
        <v>8.3333333333333329E-2</v>
      </c>
      <c r="AM381" s="6">
        <f t="shared" si="172"/>
        <v>8.3333333333333329E-2</v>
      </c>
      <c r="AN381" s="6">
        <f t="shared" si="173"/>
        <v>8.3333333333333329E-2</v>
      </c>
      <c r="AO381">
        <v>2785</v>
      </c>
      <c r="AP381">
        <v>111</v>
      </c>
      <c r="AQ381">
        <v>187</v>
      </c>
      <c r="AR381">
        <v>314</v>
      </c>
      <c r="AS381" s="6">
        <f t="shared" si="174"/>
        <v>3.985637342908438E-2</v>
      </c>
      <c r="AT381" s="6">
        <f t="shared" si="175"/>
        <v>6.714542190305206E-2</v>
      </c>
      <c r="AU381" s="6">
        <f t="shared" si="176"/>
        <v>0.11274685816876122</v>
      </c>
      <c r="AV381">
        <f t="shared" si="177"/>
        <v>5695</v>
      </c>
      <c r="AW381">
        <f t="shared" si="178"/>
        <v>341</v>
      </c>
      <c r="AX381">
        <f t="shared" si="179"/>
        <v>548</v>
      </c>
      <c r="AY381">
        <f t="shared" si="180"/>
        <v>860</v>
      </c>
      <c r="AZ381" s="6">
        <f t="shared" si="181"/>
        <v>5.9877085162423176E-2</v>
      </c>
      <c r="BA381" s="6">
        <f t="shared" si="182"/>
        <v>9.6224758560140469E-2</v>
      </c>
      <c r="BB381" s="6">
        <f t="shared" si="183"/>
        <v>0.15100965759438104</v>
      </c>
      <c r="BC381">
        <v>17590</v>
      </c>
      <c r="BD381">
        <v>1841</v>
      </c>
      <c r="BE381">
        <v>48</v>
      </c>
      <c r="BF381" s="6">
        <f t="shared" si="184"/>
        <v>2.6072786529060293E-2</v>
      </c>
      <c r="BG381">
        <v>531</v>
      </c>
      <c r="BH381" s="6">
        <f t="shared" si="185"/>
        <v>0.28843020097772948</v>
      </c>
      <c r="BI381">
        <v>562</v>
      </c>
      <c r="BJ381" s="6">
        <f t="shared" si="186"/>
        <v>0.30526887561108096</v>
      </c>
      <c r="BK381">
        <v>938</v>
      </c>
      <c r="BL381">
        <v>142</v>
      </c>
      <c r="BM381" s="6">
        <f t="shared" si="187"/>
        <v>0.1513859275053305</v>
      </c>
      <c r="BN381">
        <v>202</v>
      </c>
      <c r="BO381" s="6">
        <f t="shared" si="188"/>
        <v>0.21535181236673773</v>
      </c>
      <c r="BP381">
        <v>321</v>
      </c>
      <c r="BQ381" s="6">
        <f t="shared" si="189"/>
        <v>0.34221748400852881</v>
      </c>
      <c r="BR381">
        <v>9901</v>
      </c>
      <c r="BS381">
        <v>12258</v>
      </c>
      <c r="BT381">
        <v>1842</v>
      </c>
      <c r="BU381">
        <v>223</v>
      </c>
      <c r="BV381">
        <v>718</v>
      </c>
      <c r="BW381" s="67">
        <f t="shared" si="190"/>
        <v>0.51085776330076005</v>
      </c>
      <c r="BX381">
        <v>13725</v>
      </c>
      <c r="BY381">
        <v>4763</v>
      </c>
      <c r="BZ381" s="6">
        <f t="shared" si="191"/>
        <v>0.34703096539162115</v>
      </c>
      <c r="CA381">
        <v>6785</v>
      </c>
      <c r="CB381">
        <v>6463</v>
      </c>
      <c r="CC381" s="6">
        <f t="shared" si="192"/>
        <v>0.9525423728813559</v>
      </c>
    </row>
    <row r="382" spans="1:81" x14ac:dyDescent="0.3">
      <c r="A382" t="s">
        <v>880</v>
      </c>
      <c r="B382" t="s">
        <v>883</v>
      </c>
      <c r="C382" t="s">
        <v>884</v>
      </c>
      <c r="D382" s="50">
        <v>8049065</v>
      </c>
      <c r="E382" t="s">
        <v>1063</v>
      </c>
      <c r="F382">
        <v>4876</v>
      </c>
      <c r="G382">
        <v>2899</v>
      </c>
      <c r="H382" s="6">
        <f t="shared" si="161"/>
        <v>0.59454470877768661</v>
      </c>
      <c r="I382">
        <v>52</v>
      </c>
      <c r="J382">
        <v>29</v>
      </c>
      <c r="K382">
        <v>99</v>
      </c>
      <c r="L382">
        <v>37</v>
      </c>
      <c r="M382">
        <v>61</v>
      </c>
      <c r="N382">
        <v>3</v>
      </c>
      <c r="O382">
        <v>3</v>
      </c>
      <c r="P382">
        <v>5</v>
      </c>
      <c r="Q382" s="6">
        <f t="shared" si="162"/>
        <v>4.9180327868852458E-2</v>
      </c>
      <c r="R382" s="6">
        <f t="shared" si="163"/>
        <v>4.9180327868852458E-2</v>
      </c>
      <c r="S382" s="6">
        <f t="shared" si="164"/>
        <v>8.1967213114754092E-2</v>
      </c>
      <c r="T382">
        <v>2643</v>
      </c>
      <c r="U382">
        <v>228</v>
      </c>
      <c r="V382">
        <v>290</v>
      </c>
      <c r="W382">
        <v>379</v>
      </c>
      <c r="X382" s="6">
        <f t="shared" si="165"/>
        <v>8.6265607264472188E-2</v>
      </c>
      <c r="Y382" s="6">
        <f t="shared" si="166"/>
        <v>0.10972379871358305</v>
      </c>
      <c r="Z382" s="6">
        <f t="shared" si="167"/>
        <v>0.14339765418085509</v>
      </c>
      <c r="AA382">
        <v>731</v>
      </c>
      <c r="AB382">
        <v>21</v>
      </c>
      <c r="AC382">
        <v>42</v>
      </c>
      <c r="AD382">
        <v>70</v>
      </c>
      <c r="AE382" s="6">
        <f t="shared" si="168"/>
        <v>2.8727770177838577E-2</v>
      </c>
      <c r="AF382" s="6">
        <f t="shared" si="169"/>
        <v>5.7455540355677154E-2</v>
      </c>
      <c r="AG382" s="6">
        <f t="shared" si="170"/>
        <v>9.575923392612859E-2</v>
      </c>
      <c r="AH382">
        <v>0</v>
      </c>
      <c r="AI382">
        <v>0</v>
      </c>
      <c r="AJ382">
        <v>0</v>
      </c>
      <c r="AK382">
        <v>0</v>
      </c>
      <c r="AL382" s="6" t="str">
        <f t="shared" si="171"/>
        <v>NA</v>
      </c>
      <c r="AM382" s="6" t="str">
        <f t="shared" si="172"/>
        <v>NA</v>
      </c>
      <c r="AN382" s="6" t="str">
        <f t="shared" si="173"/>
        <v>NA</v>
      </c>
      <c r="AO382">
        <v>4965</v>
      </c>
      <c r="AP382">
        <v>120</v>
      </c>
      <c r="AQ382">
        <v>241</v>
      </c>
      <c r="AR382">
        <v>374</v>
      </c>
      <c r="AS382" s="6">
        <f t="shared" si="174"/>
        <v>2.4169184290030211E-2</v>
      </c>
      <c r="AT382" s="6">
        <f t="shared" si="175"/>
        <v>4.8539778449144005E-2</v>
      </c>
      <c r="AU382" s="6">
        <f t="shared" si="176"/>
        <v>7.5327291037260824E-2</v>
      </c>
      <c r="AV382">
        <f t="shared" si="177"/>
        <v>8400</v>
      </c>
      <c r="AW382">
        <f t="shared" si="178"/>
        <v>372</v>
      </c>
      <c r="AX382">
        <f t="shared" si="179"/>
        <v>576</v>
      </c>
      <c r="AY382">
        <f t="shared" si="180"/>
        <v>828</v>
      </c>
      <c r="AZ382" s="6">
        <f t="shared" si="181"/>
        <v>4.4285714285714282E-2</v>
      </c>
      <c r="BA382" s="6">
        <f t="shared" si="182"/>
        <v>6.8571428571428575E-2</v>
      </c>
      <c r="BB382" s="6">
        <f t="shared" si="183"/>
        <v>9.8571428571428574E-2</v>
      </c>
      <c r="BC382">
        <v>11130</v>
      </c>
      <c r="BD382">
        <v>522</v>
      </c>
      <c r="BE382">
        <v>30</v>
      </c>
      <c r="BF382" s="6">
        <f t="shared" si="184"/>
        <v>5.7471264367816091E-2</v>
      </c>
      <c r="BG382">
        <v>229</v>
      </c>
      <c r="BH382" s="6">
        <f t="shared" si="185"/>
        <v>0.43869731800766282</v>
      </c>
      <c r="BI382">
        <v>245</v>
      </c>
      <c r="BJ382" s="6">
        <f t="shared" si="186"/>
        <v>0.46934865900383144</v>
      </c>
      <c r="BK382">
        <v>484</v>
      </c>
      <c r="BL382">
        <v>102</v>
      </c>
      <c r="BM382" s="6">
        <f t="shared" si="187"/>
        <v>0.21074380165289255</v>
      </c>
      <c r="BN382">
        <v>114</v>
      </c>
      <c r="BO382" s="6">
        <f t="shared" si="188"/>
        <v>0.23553719008264462</v>
      </c>
      <c r="BP382">
        <v>196</v>
      </c>
      <c r="BQ382" s="6">
        <f t="shared" si="189"/>
        <v>0.4049586776859504</v>
      </c>
      <c r="BR382">
        <v>8103</v>
      </c>
      <c r="BS382">
        <v>12957</v>
      </c>
      <c r="BT382">
        <v>1612</v>
      </c>
      <c r="BU382">
        <v>173</v>
      </c>
      <c r="BV382">
        <v>194</v>
      </c>
      <c r="BW382" s="67">
        <f t="shared" si="190"/>
        <v>0.22766749379652607</v>
      </c>
      <c r="BX382">
        <v>13228</v>
      </c>
      <c r="BY382">
        <v>6490</v>
      </c>
      <c r="BZ382" s="6">
        <f t="shared" si="191"/>
        <v>0.49062594496522527</v>
      </c>
      <c r="CA382">
        <v>2079</v>
      </c>
      <c r="CB382">
        <v>1891</v>
      </c>
      <c r="CC382" s="6">
        <f t="shared" si="192"/>
        <v>0.90957190957190959</v>
      </c>
    </row>
    <row r="383" spans="1:81" x14ac:dyDescent="0.3">
      <c r="A383" t="s">
        <v>880</v>
      </c>
      <c r="B383" t="s">
        <v>885</v>
      </c>
      <c r="C383" t="s">
        <v>886</v>
      </c>
      <c r="D383" s="50">
        <v>3778347</v>
      </c>
      <c r="E383" t="s">
        <v>1062</v>
      </c>
      <c r="F383">
        <v>967</v>
      </c>
      <c r="G383">
        <v>572</v>
      </c>
      <c r="H383" s="6">
        <f t="shared" si="161"/>
        <v>0.59152016546018615</v>
      </c>
      <c r="I383">
        <v>49</v>
      </c>
      <c r="J383">
        <v>22</v>
      </c>
      <c r="K383">
        <v>66</v>
      </c>
      <c r="L383">
        <v>30</v>
      </c>
      <c r="M383">
        <v>109</v>
      </c>
      <c r="N383">
        <v>9</v>
      </c>
      <c r="O383">
        <v>14</v>
      </c>
      <c r="P383">
        <v>28</v>
      </c>
      <c r="Q383" s="6">
        <f t="shared" si="162"/>
        <v>8.2568807339449546E-2</v>
      </c>
      <c r="R383" s="6">
        <f t="shared" si="163"/>
        <v>0.12844036697247707</v>
      </c>
      <c r="S383" s="6">
        <f t="shared" si="164"/>
        <v>0.25688073394495414</v>
      </c>
      <c r="T383">
        <v>459</v>
      </c>
      <c r="U383">
        <v>49</v>
      </c>
      <c r="V383">
        <v>84</v>
      </c>
      <c r="W383">
        <v>139</v>
      </c>
      <c r="X383" s="6">
        <f t="shared" si="165"/>
        <v>0.10675381263616558</v>
      </c>
      <c r="Y383" s="6">
        <f t="shared" si="166"/>
        <v>0.18300653594771241</v>
      </c>
      <c r="Z383" s="6">
        <f t="shared" si="167"/>
        <v>0.30283224400871461</v>
      </c>
      <c r="AA383">
        <v>240</v>
      </c>
      <c r="AB383">
        <v>13</v>
      </c>
      <c r="AC383">
        <v>24</v>
      </c>
      <c r="AD383">
        <v>33</v>
      </c>
      <c r="AE383" s="6">
        <f t="shared" si="168"/>
        <v>5.4166666666666669E-2</v>
      </c>
      <c r="AF383" s="6">
        <f t="shared" si="169"/>
        <v>0.1</v>
      </c>
      <c r="AG383" s="6">
        <f t="shared" si="170"/>
        <v>0.13750000000000001</v>
      </c>
      <c r="AH383">
        <v>0</v>
      </c>
      <c r="AI383">
        <v>0</v>
      </c>
      <c r="AJ383">
        <v>0</v>
      </c>
      <c r="AK383">
        <v>0</v>
      </c>
      <c r="AL383" s="6" t="str">
        <f t="shared" si="171"/>
        <v>NA</v>
      </c>
      <c r="AM383" s="6" t="str">
        <f t="shared" si="172"/>
        <v>NA</v>
      </c>
      <c r="AN383" s="6" t="str">
        <f t="shared" si="173"/>
        <v>NA</v>
      </c>
      <c r="AO383">
        <v>1594</v>
      </c>
      <c r="AP383">
        <v>63</v>
      </c>
      <c r="AQ383">
        <v>112</v>
      </c>
      <c r="AR383">
        <v>210</v>
      </c>
      <c r="AS383" s="6">
        <f t="shared" si="174"/>
        <v>3.9523212045169384E-2</v>
      </c>
      <c r="AT383" s="6">
        <f t="shared" si="175"/>
        <v>7.0263488080301126E-2</v>
      </c>
      <c r="AU383" s="6">
        <f t="shared" si="176"/>
        <v>0.13174404015056462</v>
      </c>
      <c r="AV383">
        <f t="shared" si="177"/>
        <v>2402</v>
      </c>
      <c r="AW383">
        <f t="shared" si="178"/>
        <v>134</v>
      </c>
      <c r="AX383">
        <f t="shared" si="179"/>
        <v>234</v>
      </c>
      <c r="AY383">
        <f t="shared" si="180"/>
        <v>410</v>
      </c>
      <c r="AZ383" s="6">
        <f t="shared" si="181"/>
        <v>5.5786844296419648E-2</v>
      </c>
      <c r="BA383" s="6">
        <f t="shared" si="182"/>
        <v>9.7418817651956702E-2</v>
      </c>
      <c r="BB383" s="6">
        <f t="shared" si="183"/>
        <v>0.17069109075770192</v>
      </c>
      <c r="BC383">
        <v>3586</v>
      </c>
      <c r="BD383">
        <v>101</v>
      </c>
      <c r="BE383">
        <v>4</v>
      </c>
      <c r="BF383" s="6">
        <f t="shared" si="184"/>
        <v>3.9603960396039604E-2</v>
      </c>
      <c r="BG383">
        <v>41</v>
      </c>
      <c r="BH383" s="6">
        <f t="shared" si="185"/>
        <v>0.40594059405940597</v>
      </c>
      <c r="BI383">
        <v>44</v>
      </c>
      <c r="BJ383" s="6">
        <f t="shared" si="186"/>
        <v>0.43564356435643564</v>
      </c>
      <c r="BK383">
        <v>755</v>
      </c>
      <c r="BL383">
        <v>68</v>
      </c>
      <c r="BM383" s="6">
        <f t="shared" si="187"/>
        <v>9.006622516556291E-2</v>
      </c>
      <c r="BN383">
        <v>92</v>
      </c>
      <c r="BO383" s="6">
        <f t="shared" si="188"/>
        <v>0.12185430463576159</v>
      </c>
      <c r="BP383">
        <v>153</v>
      </c>
      <c r="BQ383" s="6">
        <f t="shared" si="189"/>
        <v>0.20264900662251656</v>
      </c>
      <c r="BR383">
        <v>2354</v>
      </c>
      <c r="BS383">
        <v>5039</v>
      </c>
      <c r="BT383">
        <v>309</v>
      </c>
      <c r="BU383">
        <v>142</v>
      </c>
      <c r="BV383">
        <v>80</v>
      </c>
      <c r="BW383" s="67">
        <f t="shared" si="190"/>
        <v>0.71844660194174759</v>
      </c>
      <c r="BX383">
        <v>5110</v>
      </c>
      <c r="BY383">
        <v>2231</v>
      </c>
      <c r="BZ383" s="6">
        <f t="shared" si="191"/>
        <v>0.43659491193737771</v>
      </c>
      <c r="CA383">
        <v>793</v>
      </c>
      <c r="CB383">
        <v>755</v>
      </c>
      <c r="CC383" s="6">
        <f t="shared" si="192"/>
        <v>0.95208070617906682</v>
      </c>
    </row>
    <row r="384" spans="1:81" x14ac:dyDescent="0.3">
      <c r="A384" t="s">
        <v>880</v>
      </c>
      <c r="B384" t="s">
        <v>1040</v>
      </c>
      <c r="C384" t="s">
        <v>888</v>
      </c>
      <c r="D384" s="50">
        <v>3449417</v>
      </c>
      <c r="E384" t="s">
        <v>1064</v>
      </c>
      <c r="F384">
        <v>843</v>
      </c>
      <c r="G384">
        <v>817</v>
      </c>
      <c r="H384" s="6">
        <f t="shared" si="161"/>
        <v>0.96915776986951363</v>
      </c>
      <c r="I384">
        <v>87</v>
      </c>
      <c r="J384">
        <v>42</v>
      </c>
      <c r="K384">
        <v>111</v>
      </c>
      <c r="L384">
        <v>46</v>
      </c>
      <c r="M384">
        <v>7</v>
      </c>
      <c r="N384">
        <v>0</v>
      </c>
      <c r="O384">
        <v>1</v>
      </c>
      <c r="P384">
        <v>1</v>
      </c>
      <c r="Q384" s="6">
        <f t="shared" si="162"/>
        <v>0</v>
      </c>
      <c r="R384" s="6">
        <f t="shared" si="163"/>
        <v>0.14285714285714285</v>
      </c>
      <c r="S384" s="6">
        <f t="shared" si="164"/>
        <v>0.14285714285714285</v>
      </c>
      <c r="T384">
        <v>833</v>
      </c>
      <c r="U384">
        <v>99</v>
      </c>
      <c r="V384">
        <v>131</v>
      </c>
      <c r="W384">
        <v>152</v>
      </c>
      <c r="X384" s="6">
        <f t="shared" si="165"/>
        <v>0.11884753901560624</v>
      </c>
      <c r="Y384" s="6">
        <f t="shared" si="166"/>
        <v>0.15726290516206481</v>
      </c>
      <c r="Z384" s="6">
        <f t="shared" si="167"/>
        <v>0.18247298919567828</v>
      </c>
      <c r="AA384">
        <v>131</v>
      </c>
      <c r="AB384">
        <v>3</v>
      </c>
      <c r="AC384">
        <v>10</v>
      </c>
      <c r="AD384">
        <v>17</v>
      </c>
      <c r="AE384" s="6">
        <f t="shared" si="168"/>
        <v>2.2900763358778626E-2</v>
      </c>
      <c r="AF384" s="6">
        <f t="shared" si="169"/>
        <v>7.6335877862595422E-2</v>
      </c>
      <c r="AG384" s="6">
        <f t="shared" si="170"/>
        <v>0.12977099236641221</v>
      </c>
      <c r="AH384">
        <v>0</v>
      </c>
      <c r="AI384">
        <v>0</v>
      </c>
      <c r="AJ384">
        <v>0</v>
      </c>
      <c r="AK384">
        <v>0</v>
      </c>
      <c r="AL384" s="6" t="str">
        <f t="shared" si="171"/>
        <v>NA</v>
      </c>
      <c r="AM384" s="6" t="str">
        <f t="shared" si="172"/>
        <v>NA</v>
      </c>
      <c r="AN384" s="6" t="str">
        <f t="shared" si="173"/>
        <v>NA</v>
      </c>
      <c r="AO384">
        <v>1494</v>
      </c>
      <c r="AP384">
        <v>66</v>
      </c>
      <c r="AQ384">
        <v>99</v>
      </c>
      <c r="AR384">
        <v>170</v>
      </c>
      <c r="AS384" s="6">
        <f t="shared" si="174"/>
        <v>4.4176706827309238E-2</v>
      </c>
      <c r="AT384" s="6">
        <f t="shared" si="175"/>
        <v>6.6265060240963861E-2</v>
      </c>
      <c r="AU384" s="6">
        <f t="shared" si="176"/>
        <v>0.11378848728246319</v>
      </c>
      <c r="AV384">
        <f t="shared" si="177"/>
        <v>2465</v>
      </c>
      <c r="AW384">
        <f t="shared" si="178"/>
        <v>168</v>
      </c>
      <c r="AX384">
        <f t="shared" si="179"/>
        <v>241</v>
      </c>
      <c r="AY384">
        <f t="shared" si="180"/>
        <v>340</v>
      </c>
      <c r="AZ384" s="6">
        <f t="shared" si="181"/>
        <v>6.8154158215010141E-2</v>
      </c>
      <c r="BA384" s="6">
        <f t="shared" si="182"/>
        <v>9.7768762677484786E-2</v>
      </c>
      <c r="BB384" s="6">
        <f t="shared" si="183"/>
        <v>0.13793103448275862</v>
      </c>
      <c r="BC384">
        <v>4167</v>
      </c>
      <c r="BD384">
        <v>309</v>
      </c>
      <c r="BE384">
        <v>12</v>
      </c>
      <c r="BF384" s="6">
        <f t="shared" si="184"/>
        <v>3.8834951456310676E-2</v>
      </c>
      <c r="BG384">
        <v>144</v>
      </c>
      <c r="BH384" s="6">
        <f t="shared" si="185"/>
        <v>0.46601941747572817</v>
      </c>
      <c r="BI384">
        <v>149</v>
      </c>
      <c r="BJ384" s="6">
        <f t="shared" si="186"/>
        <v>0.48220064724919093</v>
      </c>
      <c r="BK384">
        <v>227</v>
      </c>
      <c r="BL384">
        <v>21</v>
      </c>
      <c r="BM384" s="6">
        <f t="shared" si="187"/>
        <v>9.2511013215859028E-2</v>
      </c>
      <c r="BN384">
        <v>46</v>
      </c>
      <c r="BO384" s="6">
        <f t="shared" si="188"/>
        <v>0.20264317180616739</v>
      </c>
      <c r="BP384">
        <v>62</v>
      </c>
      <c r="BQ384" s="6">
        <f t="shared" si="189"/>
        <v>0.27312775330396477</v>
      </c>
      <c r="BR384">
        <v>2584</v>
      </c>
      <c r="BS384">
        <v>3283</v>
      </c>
      <c r="BT384">
        <v>535</v>
      </c>
      <c r="BU384">
        <v>60</v>
      </c>
      <c r="BV384">
        <v>49</v>
      </c>
      <c r="BW384" s="67">
        <f t="shared" si="190"/>
        <v>0.20373831775700935</v>
      </c>
      <c r="BX384">
        <v>3973</v>
      </c>
      <c r="BY384">
        <v>1405</v>
      </c>
      <c r="BZ384" s="6">
        <f t="shared" si="191"/>
        <v>0.35363705008809465</v>
      </c>
      <c r="CA384">
        <v>1235</v>
      </c>
      <c r="CB384">
        <v>1118</v>
      </c>
      <c r="CC384" s="6">
        <f t="shared" si="192"/>
        <v>0.90526315789473688</v>
      </c>
    </row>
    <row r="385" spans="1:81" x14ac:dyDescent="0.3">
      <c r="A385" t="s">
        <v>880</v>
      </c>
      <c r="B385" t="s">
        <v>889</v>
      </c>
      <c r="C385" t="s">
        <v>890</v>
      </c>
      <c r="D385" s="50">
        <v>9868888</v>
      </c>
      <c r="E385" t="s">
        <v>1064</v>
      </c>
      <c r="F385">
        <v>518</v>
      </c>
      <c r="G385">
        <v>496</v>
      </c>
      <c r="H385" s="6">
        <f t="shared" si="161"/>
        <v>0.9575289575289575</v>
      </c>
      <c r="I385">
        <v>101</v>
      </c>
      <c r="J385">
        <v>42</v>
      </c>
      <c r="K385">
        <v>123</v>
      </c>
      <c r="L385">
        <v>49</v>
      </c>
      <c r="M385">
        <v>14</v>
      </c>
      <c r="N385">
        <v>0</v>
      </c>
      <c r="O385">
        <v>0</v>
      </c>
      <c r="P385">
        <v>0</v>
      </c>
      <c r="Q385" s="6">
        <f t="shared" si="162"/>
        <v>0</v>
      </c>
      <c r="R385" s="6">
        <f t="shared" si="163"/>
        <v>0</v>
      </c>
      <c r="S385" s="6">
        <f t="shared" si="164"/>
        <v>0</v>
      </c>
      <c r="T385">
        <v>653</v>
      </c>
      <c r="U385">
        <v>62</v>
      </c>
      <c r="V385">
        <v>93</v>
      </c>
      <c r="W385">
        <v>116</v>
      </c>
      <c r="X385" s="6">
        <f t="shared" si="165"/>
        <v>9.4946401225114857E-2</v>
      </c>
      <c r="Y385" s="6">
        <f t="shared" si="166"/>
        <v>0.14241960183767227</v>
      </c>
      <c r="Z385" s="6">
        <f t="shared" si="167"/>
        <v>0.1776416539050536</v>
      </c>
      <c r="AA385">
        <v>144</v>
      </c>
      <c r="AB385">
        <v>2</v>
      </c>
      <c r="AC385">
        <v>7</v>
      </c>
      <c r="AD385">
        <v>11</v>
      </c>
      <c r="AE385" s="6">
        <f t="shared" si="168"/>
        <v>1.3888888888888888E-2</v>
      </c>
      <c r="AF385" s="6">
        <f t="shared" si="169"/>
        <v>4.8611111111111112E-2</v>
      </c>
      <c r="AG385" s="6">
        <f t="shared" si="170"/>
        <v>7.6388888888888895E-2</v>
      </c>
      <c r="AH385">
        <v>0</v>
      </c>
      <c r="AI385">
        <v>0</v>
      </c>
      <c r="AJ385">
        <v>0</v>
      </c>
      <c r="AK385">
        <v>0</v>
      </c>
      <c r="AL385" s="6" t="str">
        <f t="shared" si="171"/>
        <v>NA</v>
      </c>
      <c r="AM385" s="6" t="str">
        <f t="shared" si="172"/>
        <v>NA</v>
      </c>
      <c r="AN385" s="6" t="str">
        <f t="shared" si="173"/>
        <v>NA</v>
      </c>
      <c r="AO385">
        <v>1060</v>
      </c>
      <c r="AP385">
        <v>29</v>
      </c>
      <c r="AQ385">
        <v>46</v>
      </c>
      <c r="AR385">
        <v>80</v>
      </c>
      <c r="AS385" s="6">
        <f t="shared" si="174"/>
        <v>2.7358490566037737E-2</v>
      </c>
      <c r="AT385" s="6">
        <f t="shared" si="175"/>
        <v>4.3396226415094337E-2</v>
      </c>
      <c r="AU385" s="6">
        <f t="shared" si="176"/>
        <v>7.5471698113207544E-2</v>
      </c>
      <c r="AV385">
        <f t="shared" si="177"/>
        <v>1871</v>
      </c>
      <c r="AW385">
        <f t="shared" si="178"/>
        <v>93</v>
      </c>
      <c r="AX385">
        <f t="shared" si="179"/>
        <v>146</v>
      </c>
      <c r="AY385">
        <f t="shared" si="180"/>
        <v>207</v>
      </c>
      <c r="AZ385" s="6">
        <f t="shared" si="181"/>
        <v>4.9706039551042226E-2</v>
      </c>
      <c r="BA385" s="6">
        <f t="shared" si="182"/>
        <v>7.8033137359700688E-2</v>
      </c>
      <c r="BB385" s="6">
        <f t="shared" si="183"/>
        <v>0.11063602351683592</v>
      </c>
      <c r="BC385">
        <v>2174</v>
      </c>
      <c r="BD385">
        <v>448</v>
      </c>
      <c r="BE385">
        <v>43</v>
      </c>
      <c r="BF385" s="6">
        <f t="shared" si="184"/>
        <v>9.5982142857142863E-2</v>
      </c>
      <c r="BG385">
        <v>186</v>
      </c>
      <c r="BH385" s="6">
        <f t="shared" si="185"/>
        <v>0.41517857142857145</v>
      </c>
      <c r="BI385">
        <v>215</v>
      </c>
      <c r="BJ385" s="6">
        <f t="shared" si="186"/>
        <v>0.4799107142857143</v>
      </c>
      <c r="BK385">
        <v>190</v>
      </c>
      <c r="BL385">
        <v>35</v>
      </c>
      <c r="BM385" s="6">
        <f t="shared" si="187"/>
        <v>0.18421052631578946</v>
      </c>
      <c r="BN385">
        <v>56</v>
      </c>
      <c r="BO385" s="6">
        <f t="shared" si="188"/>
        <v>0.29473684210526313</v>
      </c>
      <c r="BP385">
        <v>87</v>
      </c>
      <c r="BQ385" s="6">
        <f t="shared" si="189"/>
        <v>0.45789473684210524</v>
      </c>
      <c r="BR385">
        <v>1415</v>
      </c>
      <c r="BS385">
        <v>2308</v>
      </c>
      <c r="BT385">
        <v>226</v>
      </c>
      <c r="BU385">
        <v>49</v>
      </c>
      <c r="BV385">
        <v>30</v>
      </c>
      <c r="BW385" s="67">
        <f t="shared" si="190"/>
        <v>0.34955752212389379</v>
      </c>
      <c r="BX385">
        <v>1793</v>
      </c>
      <c r="BY385">
        <v>819</v>
      </c>
      <c r="BZ385" s="6">
        <f t="shared" si="191"/>
        <v>0.45677635248187398</v>
      </c>
      <c r="CA385">
        <v>1928</v>
      </c>
      <c r="CB385">
        <v>1829</v>
      </c>
      <c r="CC385" s="6">
        <f t="shared" si="192"/>
        <v>0.94865145228215764</v>
      </c>
    </row>
    <row r="386" spans="1:81" x14ac:dyDescent="0.3">
      <c r="A386" t="s">
        <v>880</v>
      </c>
      <c r="B386" t="s">
        <v>893</v>
      </c>
      <c r="C386" t="s">
        <v>894</v>
      </c>
      <c r="D386" s="50">
        <v>1957595</v>
      </c>
      <c r="E386" t="s">
        <v>1064</v>
      </c>
      <c r="F386">
        <v>375</v>
      </c>
      <c r="G386">
        <v>367</v>
      </c>
      <c r="H386" s="6">
        <f t="shared" si="161"/>
        <v>0.97866666666666668</v>
      </c>
      <c r="I386">
        <v>65</v>
      </c>
      <c r="J386">
        <v>20</v>
      </c>
      <c r="K386">
        <v>110</v>
      </c>
      <c r="L386">
        <v>35</v>
      </c>
      <c r="M386">
        <v>31</v>
      </c>
      <c r="N386">
        <v>5</v>
      </c>
      <c r="O386">
        <v>12</v>
      </c>
      <c r="P386">
        <v>12</v>
      </c>
      <c r="Q386" s="6">
        <f t="shared" si="162"/>
        <v>0.16129032258064516</v>
      </c>
      <c r="R386" s="6">
        <f t="shared" si="163"/>
        <v>0.38709677419354838</v>
      </c>
      <c r="S386" s="6">
        <f t="shared" si="164"/>
        <v>0.38709677419354838</v>
      </c>
      <c r="T386">
        <v>275</v>
      </c>
      <c r="U386">
        <v>33</v>
      </c>
      <c r="V386">
        <v>52</v>
      </c>
      <c r="W386">
        <v>61</v>
      </c>
      <c r="X386" s="6">
        <f t="shared" si="165"/>
        <v>0.12</v>
      </c>
      <c r="Y386" s="6">
        <f t="shared" si="166"/>
        <v>0.18909090909090909</v>
      </c>
      <c r="Z386" s="6">
        <f t="shared" si="167"/>
        <v>0.22181818181818183</v>
      </c>
      <c r="AA386">
        <v>72</v>
      </c>
      <c r="AB386">
        <v>3</v>
      </c>
      <c r="AC386">
        <v>5</v>
      </c>
      <c r="AD386">
        <v>9</v>
      </c>
      <c r="AE386" s="6">
        <f t="shared" si="168"/>
        <v>4.1666666666666664E-2</v>
      </c>
      <c r="AF386" s="6">
        <f t="shared" si="169"/>
        <v>6.9444444444444448E-2</v>
      </c>
      <c r="AG386" s="6">
        <f t="shared" si="170"/>
        <v>0.125</v>
      </c>
      <c r="AH386">
        <v>0</v>
      </c>
      <c r="AI386">
        <v>0</v>
      </c>
      <c r="AJ386">
        <v>0</v>
      </c>
      <c r="AK386">
        <v>0</v>
      </c>
      <c r="AL386" s="6" t="str">
        <f t="shared" si="171"/>
        <v>NA</v>
      </c>
      <c r="AM386" s="6" t="str">
        <f t="shared" si="172"/>
        <v>NA</v>
      </c>
      <c r="AN386" s="6" t="str">
        <f t="shared" si="173"/>
        <v>NA</v>
      </c>
      <c r="AO386">
        <v>349</v>
      </c>
      <c r="AP386">
        <v>14</v>
      </c>
      <c r="AQ386">
        <v>25</v>
      </c>
      <c r="AR386">
        <v>40</v>
      </c>
      <c r="AS386" s="6">
        <f t="shared" si="174"/>
        <v>4.0114613180515762E-2</v>
      </c>
      <c r="AT386" s="6">
        <f t="shared" si="175"/>
        <v>7.1633237822349566E-2</v>
      </c>
      <c r="AU386" s="6">
        <f t="shared" si="176"/>
        <v>0.11461318051575932</v>
      </c>
      <c r="AV386">
        <f t="shared" si="177"/>
        <v>727</v>
      </c>
      <c r="AW386">
        <f t="shared" si="178"/>
        <v>55</v>
      </c>
      <c r="AX386">
        <f t="shared" si="179"/>
        <v>94</v>
      </c>
      <c r="AY386">
        <f t="shared" si="180"/>
        <v>122</v>
      </c>
      <c r="AZ386" s="6">
        <f t="shared" si="181"/>
        <v>7.5653370013755161E-2</v>
      </c>
      <c r="BA386" s="6">
        <f t="shared" si="182"/>
        <v>0.12929848693259974</v>
      </c>
      <c r="BB386" s="6">
        <f t="shared" si="183"/>
        <v>0.16781292984869325</v>
      </c>
      <c r="BC386">
        <v>1570</v>
      </c>
      <c r="BD386">
        <v>47</v>
      </c>
      <c r="BE386">
        <v>1</v>
      </c>
      <c r="BF386" s="6">
        <f t="shared" si="184"/>
        <v>2.1276595744680851E-2</v>
      </c>
      <c r="BG386">
        <v>15</v>
      </c>
      <c r="BH386" s="6">
        <f t="shared" si="185"/>
        <v>0.31914893617021278</v>
      </c>
      <c r="BI386">
        <v>16</v>
      </c>
      <c r="BJ386" s="6">
        <f t="shared" si="186"/>
        <v>0.34042553191489361</v>
      </c>
      <c r="BK386">
        <v>33</v>
      </c>
      <c r="BL386">
        <v>1</v>
      </c>
      <c r="BM386" s="6">
        <f t="shared" si="187"/>
        <v>3.0303030303030304E-2</v>
      </c>
      <c r="BN386">
        <v>8</v>
      </c>
      <c r="BO386" s="6">
        <f t="shared" si="188"/>
        <v>0.24242424242424243</v>
      </c>
      <c r="BP386">
        <v>9</v>
      </c>
      <c r="BQ386" s="6">
        <f t="shared" si="189"/>
        <v>0.27272727272727271</v>
      </c>
      <c r="BR386">
        <v>1051</v>
      </c>
      <c r="BS386">
        <v>1410</v>
      </c>
      <c r="BT386">
        <v>96</v>
      </c>
      <c r="BU386">
        <v>16</v>
      </c>
      <c r="BV386">
        <v>29</v>
      </c>
      <c r="BW386" s="67">
        <f t="shared" si="190"/>
        <v>0.46875</v>
      </c>
      <c r="BX386">
        <v>1275</v>
      </c>
      <c r="BY386">
        <v>550</v>
      </c>
      <c r="BZ386" s="6">
        <f t="shared" si="191"/>
        <v>0.43137254901960786</v>
      </c>
      <c r="CA386">
        <v>385</v>
      </c>
      <c r="CB386">
        <v>368</v>
      </c>
      <c r="CC386" s="6">
        <f t="shared" si="192"/>
        <v>0.95584415584415583</v>
      </c>
    </row>
    <row r="387" spans="1:81" x14ac:dyDescent="0.3">
      <c r="A387" t="s">
        <v>895</v>
      </c>
      <c r="B387" t="s">
        <v>896</v>
      </c>
      <c r="C387" t="s">
        <v>897</v>
      </c>
      <c r="D387" s="50">
        <v>10365263</v>
      </c>
      <c r="E387" t="s">
        <v>1063</v>
      </c>
      <c r="F387">
        <v>2018</v>
      </c>
      <c r="G387">
        <v>1848</v>
      </c>
      <c r="H387" s="6">
        <f t="shared" si="161"/>
        <v>0.9157581764122894</v>
      </c>
      <c r="I387">
        <v>51</v>
      </c>
      <c r="J387">
        <v>32</v>
      </c>
      <c r="K387">
        <v>82</v>
      </c>
      <c r="L387">
        <v>38</v>
      </c>
      <c r="M387">
        <v>257</v>
      </c>
      <c r="N387">
        <v>14</v>
      </c>
      <c r="O387">
        <v>28</v>
      </c>
      <c r="P387">
        <v>35</v>
      </c>
      <c r="Q387" s="6">
        <f t="shared" si="162"/>
        <v>5.4474708171206226E-2</v>
      </c>
      <c r="R387" s="6">
        <f t="shared" si="163"/>
        <v>0.10894941634241245</v>
      </c>
      <c r="S387" s="6">
        <f t="shared" si="164"/>
        <v>0.13618677042801555</v>
      </c>
      <c r="T387">
        <v>3974</v>
      </c>
      <c r="U387">
        <v>683</v>
      </c>
      <c r="V387">
        <v>916</v>
      </c>
      <c r="W387">
        <v>1249</v>
      </c>
      <c r="X387" s="6">
        <f t="shared" si="165"/>
        <v>0.17186713638651233</v>
      </c>
      <c r="Y387" s="6">
        <f t="shared" si="166"/>
        <v>0.23049823855057877</v>
      </c>
      <c r="Z387" s="6">
        <f t="shared" si="167"/>
        <v>0.31429290387518871</v>
      </c>
      <c r="AA387">
        <v>749</v>
      </c>
      <c r="AB387">
        <v>31</v>
      </c>
      <c r="AC387">
        <v>58</v>
      </c>
      <c r="AD387">
        <v>98</v>
      </c>
      <c r="AE387" s="6">
        <f t="shared" si="168"/>
        <v>4.1388518024032039E-2</v>
      </c>
      <c r="AF387" s="6">
        <f t="shared" si="169"/>
        <v>7.7436582109479304E-2</v>
      </c>
      <c r="AG387" s="6">
        <f t="shared" si="170"/>
        <v>0.13084112149532709</v>
      </c>
      <c r="AH387">
        <v>7</v>
      </c>
      <c r="AI387">
        <v>0</v>
      </c>
      <c r="AJ387">
        <v>0</v>
      </c>
      <c r="AK387">
        <v>0</v>
      </c>
      <c r="AL387" s="6">
        <f t="shared" si="171"/>
        <v>0</v>
      </c>
      <c r="AM387" s="6">
        <f t="shared" si="172"/>
        <v>0</v>
      </c>
      <c r="AN387" s="6">
        <f t="shared" si="173"/>
        <v>0</v>
      </c>
      <c r="AO387">
        <v>1051</v>
      </c>
      <c r="AP387">
        <v>51</v>
      </c>
      <c r="AQ387">
        <v>92</v>
      </c>
      <c r="AR387">
        <v>125</v>
      </c>
      <c r="AS387" s="6">
        <f t="shared" si="174"/>
        <v>4.8525214081826834E-2</v>
      </c>
      <c r="AT387" s="6">
        <f t="shared" si="175"/>
        <v>8.7535680304471938E-2</v>
      </c>
      <c r="AU387" s="6">
        <f t="shared" si="176"/>
        <v>0.11893434823977164</v>
      </c>
      <c r="AV387">
        <f t="shared" si="177"/>
        <v>6038</v>
      </c>
      <c r="AW387">
        <f t="shared" si="178"/>
        <v>779</v>
      </c>
      <c r="AX387">
        <f t="shared" si="179"/>
        <v>1094</v>
      </c>
      <c r="AY387">
        <f t="shared" si="180"/>
        <v>1507</v>
      </c>
      <c r="AZ387" s="6">
        <f t="shared" si="181"/>
        <v>0.12901623053991387</v>
      </c>
      <c r="BA387" s="6">
        <f t="shared" si="182"/>
        <v>0.18118582312023848</v>
      </c>
      <c r="BB387" s="6">
        <f t="shared" si="183"/>
        <v>0.24958595561444186</v>
      </c>
      <c r="BC387">
        <v>11121</v>
      </c>
      <c r="BD387">
        <v>297</v>
      </c>
      <c r="BE387">
        <v>52</v>
      </c>
      <c r="BF387" s="6">
        <f t="shared" si="184"/>
        <v>0.17508417508417509</v>
      </c>
      <c r="BG387">
        <v>50</v>
      </c>
      <c r="BH387" s="6">
        <f t="shared" si="185"/>
        <v>0.16835016835016836</v>
      </c>
      <c r="BI387">
        <v>77</v>
      </c>
      <c r="BJ387" s="6">
        <f t="shared" si="186"/>
        <v>0.25925925925925924</v>
      </c>
      <c r="BK387">
        <v>470</v>
      </c>
      <c r="BL387">
        <v>135</v>
      </c>
      <c r="BM387" s="6">
        <f t="shared" si="187"/>
        <v>0.28723404255319152</v>
      </c>
      <c r="BN387">
        <v>99</v>
      </c>
      <c r="BO387" s="6">
        <f t="shared" si="188"/>
        <v>0.21063829787234042</v>
      </c>
      <c r="BP387">
        <v>210</v>
      </c>
      <c r="BQ387" s="6">
        <f t="shared" si="189"/>
        <v>0.44680851063829785</v>
      </c>
      <c r="BR387">
        <v>7217</v>
      </c>
      <c r="BS387">
        <v>8082</v>
      </c>
      <c r="BT387">
        <v>834</v>
      </c>
      <c r="BU387">
        <v>117</v>
      </c>
      <c r="BV387">
        <v>434</v>
      </c>
      <c r="BW387" s="67">
        <f t="shared" si="190"/>
        <v>0.66067146282973621</v>
      </c>
      <c r="BX387">
        <v>9883</v>
      </c>
      <c r="BY387">
        <v>4931</v>
      </c>
      <c r="BZ387" s="6">
        <f t="shared" si="191"/>
        <v>0.49893756956389762</v>
      </c>
      <c r="CA387">
        <v>760</v>
      </c>
      <c r="CB387">
        <v>715</v>
      </c>
      <c r="CC387" s="6">
        <f t="shared" si="192"/>
        <v>0.94078947368421051</v>
      </c>
    </row>
    <row r="388" spans="1:81" x14ac:dyDescent="0.3">
      <c r="A388" t="s">
        <v>895</v>
      </c>
      <c r="B388" t="s">
        <v>898</v>
      </c>
      <c r="C388" t="s">
        <v>899</v>
      </c>
      <c r="D388" s="50">
        <v>10641309</v>
      </c>
      <c r="E388" t="s">
        <v>90</v>
      </c>
      <c r="F388">
        <v>852</v>
      </c>
      <c r="G388">
        <v>852</v>
      </c>
      <c r="H388" s="6">
        <f t="shared" ref="H388:H395" si="193">IFERROR(G388/F388,"NA")</f>
        <v>1</v>
      </c>
      <c r="I388">
        <v>50</v>
      </c>
      <c r="J388">
        <v>19</v>
      </c>
      <c r="K388">
        <v>55</v>
      </c>
      <c r="L388">
        <v>20</v>
      </c>
      <c r="M388">
        <v>213</v>
      </c>
      <c r="N388">
        <v>48</v>
      </c>
      <c r="O388">
        <v>62</v>
      </c>
      <c r="P388">
        <v>76</v>
      </c>
      <c r="Q388" s="6">
        <f t="shared" ref="Q388:Q395" si="194">IFERROR(N388/M388,"NA")</f>
        <v>0.22535211267605634</v>
      </c>
      <c r="R388" s="6">
        <f t="shared" ref="R388:R395" si="195">IFERROR(O388/M388,"NA")</f>
        <v>0.29107981220657275</v>
      </c>
      <c r="S388" s="6">
        <f t="shared" ref="S388:S395" si="196">IFERROR(P388/M388,"NA")</f>
        <v>0.35680751173708919</v>
      </c>
      <c r="T388">
        <v>899</v>
      </c>
      <c r="U388">
        <v>184</v>
      </c>
      <c r="V388">
        <v>243</v>
      </c>
      <c r="W388">
        <v>297</v>
      </c>
      <c r="X388" s="6">
        <f t="shared" ref="X388:X395" si="197">IFERROR(U388/T388,"NA")</f>
        <v>0.20467185761957732</v>
      </c>
      <c r="Y388" s="6">
        <f t="shared" ref="Y388:Y395" si="198">IFERROR(V388/T388,"NA")</f>
        <v>0.27030033370411566</v>
      </c>
      <c r="Z388" s="6">
        <f t="shared" ref="Z388:Z395" si="199">IFERROR(W388/T388,"NA")</f>
        <v>0.3303670745272525</v>
      </c>
      <c r="AA388">
        <v>501</v>
      </c>
      <c r="AB388">
        <v>70</v>
      </c>
      <c r="AC388">
        <v>93</v>
      </c>
      <c r="AD388">
        <v>122</v>
      </c>
      <c r="AE388" s="6">
        <f t="shared" ref="AE388:AE395" si="200">IFERROR(AB388/AA388,"NA")</f>
        <v>0.13972055888223553</v>
      </c>
      <c r="AF388" s="6">
        <f t="shared" ref="AF388:AF395" si="201">IFERROR(AC388/AA388,"NA")</f>
        <v>0.18562874251497005</v>
      </c>
      <c r="AG388" s="6">
        <f t="shared" ref="AG388:AG395" si="202">IFERROR(AD388/AA388,"NA")</f>
        <v>0.2435129740518962</v>
      </c>
      <c r="AH388">
        <v>41</v>
      </c>
      <c r="AI388">
        <v>4</v>
      </c>
      <c r="AJ388">
        <v>5</v>
      </c>
      <c r="AK388">
        <v>7</v>
      </c>
      <c r="AL388" s="6">
        <f t="shared" ref="AL388:AL395" si="203">IFERROR(AI388/AH388,"NA")</f>
        <v>9.7560975609756101E-2</v>
      </c>
      <c r="AM388" s="6">
        <f t="shared" ref="AM388:AM395" si="204">IFERROR(AJ388/AH388,"NA")</f>
        <v>0.12195121951219512</v>
      </c>
      <c r="AN388" s="6">
        <f t="shared" ref="AN388:AN395" si="205">IFERROR(AK388/AH388,"NA")</f>
        <v>0.17073170731707318</v>
      </c>
      <c r="AO388">
        <v>782</v>
      </c>
      <c r="AP388">
        <v>75</v>
      </c>
      <c r="AQ388">
        <v>127</v>
      </c>
      <c r="AR388">
        <v>174</v>
      </c>
      <c r="AS388" s="6">
        <f t="shared" ref="AS388:AS395" si="206">IFERROR(AP388/AO388,"NA")</f>
        <v>9.5907928388746802E-2</v>
      </c>
      <c r="AT388" s="6">
        <f t="shared" ref="AT388:AT395" si="207">IFERROR(AQ388/AO388,"NA")</f>
        <v>0.16240409207161124</v>
      </c>
      <c r="AU388" s="6">
        <f t="shared" ref="AU388:AU395" si="208">IFERROR(AR388/AO388,"NA")</f>
        <v>0.22250639386189258</v>
      </c>
      <c r="AV388">
        <f t="shared" ref="AV388:AV395" si="209">M388+T388+AA388+AH388+AO388</f>
        <v>2436</v>
      </c>
      <c r="AW388">
        <f t="shared" ref="AW388:AW395" si="210">N388+U388+AB388+AI388+AP388</f>
        <v>381</v>
      </c>
      <c r="AX388">
        <f t="shared" ref="AX388:AX395" si="211">O388+V388+AC388+AJ388+AQ388</f>
        <v>530</v>
      </c>
      <c r="AY388">
        <f t="shared" ref="AY388:AY395" si="212">P388+W388+AD388+AK388+AR388</f>
        <v>676</v>
      </c>
      <c r="AZ388" s="6">
        <f t="shared" ref="AZ388:AZ395" si="213">IFERROR(AW388/AV388,"NA")</f>
        <v>0.15640394088669951</v>
      </c>
      <c r="BA388" s="6">
        <f t="shared" ref="BA388:BA395" si="214">IFERROR(AX388/AV388,"NA")</f>
        <v>0.21756978653530379</v>
      </c>
      <c r="BB388" s="6">
        <f t="shared" ref="BB388:BB395" si="215">IFERROR(AY388/AV388,"NA")</f>
        <v>0.27750410509031198</v>
      </c>
      <c r="BC388">
        <v>5298</v>
      </c>
      <c r="BD388">
        <v>861</v>
      </c>
      <c r="BE388">
        <v>53</v>
      </c>
      <c r="BF388" s="6">
        <f t="shared" ref="BF388:BF395" si="216">IFERROR(BE388/BD388,"NA")</f>
        <v>6.1556329849012777E-2</v>
      </c>
      <c r="BG388">
        <v>422</v>
      </c>
      <c r="BH388" s="6">
        <f t="shared" ref="BH388:BH395" si="217">IFERROR(BG388/BD388,"NA")</f>
        <v>0.49012775842044137</v>
      </c>
      <c r="BI388">
        <v>444</v>
      </c>
      <c r="BJ388" s="6">
        <f t="shared" ref="BJ388:BJ395" si="218">IFERROR(BI388/BD388,"NA")</f>
        <v>0.51567944250871078</v>
      </c>
      <c r="BK388">
        <v>386</v>
      </c>
      <c r="BL388">
        <v>50</v>
      </c>
      <c r="BM388" s="6">
        <f t="shared" ref="BM388:BM395" si="219">IFERROR(BL388/BK388,"NA")</f>
        <v>0.12953367875647667</v>
      </c>
      <c r="BN388">
        <v>105</v>
      </c>
      <c r="BO388" s="6">
        <f t="shared" ref="BO388:BO395" si="220">IFERROR(BN388/BK388,"NA")</f>
        <v>0.27202072538860106</v>
      </c>
      <c r="BP388">
        <v>140</v>
      </c>
      <c r="BQ388" s="6">
        <f t="shared" ref="BQ388:BQ395" si="221">IFERROR(BP388/BK388,"NA")</f>
        <v>0.36269430051813473</v>
      </c>
      <c r="BR388">
        <v>3480</v>
      </c>
      <c r="BS388">
        <v>3774</v>
      </c>
      <c r="BT388">
        <v>1011</v>
      </c>
      <c r="BU388">
        <v>110</v>
      </c>
      <c r="BV388">
        <v>201</v>
      </c>
      <c r="BW388" s="67">
        <f t="shared" ref="BW388:BW395" si="222">IFERROR((BU388+BV388)/BT388,"NA")</f>
        <v>0.3076162215628091</v>
      </c>
      <c r="BX388">
        <v>3777</v>
      </c>
      <c r="BY388">
        <v>1265</v>
      </c>
      <c r="BZ388" s="6">
        <f t="shared" ref="BZ388:BZ395" si="223">IFERROR(BY388/BX388,"NA")</f>
        <v>0.33492189568440561</v>
      </c>
      <c r="CA388">
        <v>1824</v>
      </c>
      <c r="CB388">
        <v>1784</v>
      </c>
      <c r="CC388" s="6">
        <f t="shared" ref="CC388:CC395" si="224">IFERROR(CB388/CA388,"NA")</f>
        <v>0.97807017543859653</v>
      </c>
    </row>
    <row r="389" spans="1:81" x14ac:dyDescent="0.3">
      <c r="A389" t="s">
        <v>895</v>
      </c>
      <c r="B389" t="s">
        <v>900</v>
      </c>
      <c r="C389" t="s">
        <v>901</v>
      </c>
      <c r="D389" s="50">
        <v>977863</v>
      </c>
      <c r="E389" t="s">
        <v>1064</v>
      </c>
      <c r="F389">
        <v>175</v>
      </c>
      <c r="G389">
        <v>175</v>
      </c>
      <c r="H389" s="6">
        <f t="shared" si="193"/>
        <v>1</v>
      </c>
      <c r="I389">
        <v>74</v>
      </c>
      <c r="J389">
        <v>31</v>
      </c>
      <c r="K389">
        <v>82</v>
      </c>
      <c r="L389">
        <v>37</v>
      </c>
      <c r="M389">
        <v>3</v>
      </c>
      <c r="N389">
        <v>1</v>
      </c>
      <c r="O389">
        <v>1</v>
      </c>
      <c r="P389">
        <v>1</v>
      </c>
      <c r="Q389" s="6">
        <f t="shared" si="194"/>
        <v>0.33333333333333331</v>
      </c>
      <c r="R389" s="6">
        <f t="shared" si="195"/>
        <v>0.33333333333333331</v>
      </c>
      <c r="S389" s="6">
        <f t="shared" si="196"/>
        <v>0.33333333333333331</v>
      </c>
      <c r="T389">
        <v>192</v>
      </c>
      <c r="U389">
        <v>25</v>
      </c>
      <c r="V389">
        <v>38</v>
      </c>
      <c r="W389">
        <v>44</v>
      </c>
      <c r="X389" s="6">
        <f t="shared" si="197"/>
        <v>0.13020833333333334</v>
      </c>
      <c r="Y389" s="6">
        <f t="shared" si="198"/>
        <v>0.19791666666666666</v>
      </c>
      <c r="Z389" s="6">
        <f t="shared" si="199"/>
        <v>0.22916666666666666</v>
      </c>
      <c r="AA389">
        <v>31</v>
      </c>
      <c r="AB389">
        <v>1</v>
      </c>
      <c r="AC389">
        <v>4</v>
      </c>
      <c r="AD389">
        <v>5</v>
      </c>
      <c r="AE389" s="6">
        <f t="shared" si="200"/>
        <v>3.2258064516129031E-2</v>
      </c>
      <c r="AF389" s="6">
        <f t="shared" si="201"/>
        <v>0.12903225806451613</v>
      </c>
      <c r="AG389" s="6">
        <f t="shared" si="202"/>
        <v>0.16129032258064516</v>
      </c>
      <c r="AH389">
        <v>0</v>
      </c>
      <c r="AI389">
        <v>0</v>
      </c>
      <c r="AJ389">
        <v>0</v>
      </c>
      <c r="AK389">
        <v>0</v>
      </c>
      <c r="AL389" s="6" t="str">
        <f t="shared" si="203"/>
        <v>NA</v>
      </c>
      <c r="AM389" s="6" t="str">
        <f t="shared" si="204"/>
        <v>NA</v>
      </c>
      <c r="AN389" s="6" t="str">
        <f t="shared" si="205"/>
        <v>NA</v>
      </c>
      <c r="AO389">
        <v>79</v>
      </c>
      <c r="AP389">
        <v>5</v>
      </c>
      <c r="AQ389">
        <v>5</v>
      </c>
      <c r="AR389">
        <v>12</v>
      </c>
      <c r="AS389" s="6">
        <f t="shared" si="206"/>
        <v>6.3291139240506333E-2</v>
      </c>
      <c r="AT389" s="6">
        <f t="shared" si="207"/>
        <v>6.3291139240506333E-2</v>
      </c>
      <c r="AU389" s="6">
        <f t="shared" si="208"/>
        <v>0.15189873417721519</v>
      </c>
      <c r="AV389">
        <f t="shared" si="209"/>
        <v>305</v>
      </c>
      <c r="AW389">
        <f t="shared" si="210"/>
        <v>32</v>
      </c>
      <c r="AX389">
        <f t="shared" si="211"/>
        <v>48</v>
      </c>
      <c r="AY389">
        <f t="shared" si="212"/>
        <v>62</v>
      </c>
      <c r="AZ389" s="6">
        <f t="shared" si="213"/>
        <v>0.10491803278688525</v>
      </c>
      <c r="BA389" s="6">
        <f t="shared" si="214"/>
        <v>0.15737704918032788</v>
      </c>
      <c r="BB389" s="6">
        <f t="shared" si="215"/>
        <v>0.20327868852459016</v>
      </c>
      <c r="BC389">
        <v>946</v>
      </c>
      <c r="BD389">
        <v>21</v>
      </c>
      <c r="BE389">
        <v>1</v>
      </c>
      <c r="BF389" s="6">
        <f t="shared" si="216"/>
        <v>4.7619047619047616E-2</v>
      </c>
      <c r="BG389">
        <v>4</v>
      </c>
      <c r="BH389" s="6">
        <f t="shared" si="217"/>
        <v>0.19047619047619047</v>
      </c>
      <c r="BI389">
        <v>5</v>
      </c>
      <c r="BJ389" s="6">
        <f t="shared" si="218"/>
        <v>0.23809523809523808</v>
      </c>
      <c r="BK389">
        <v>22</v>
      </c>
      <c r="BL389">
        <v>4</v>
      </c>
      <c r="BM389" s="6">
        <f t="shared" si="219"/>
        <v>0.18181818181818182</v>
      </c>
      <c r="BN389">
        <v>8</v>
      </c>
      <c r="BO389" s="6">
        <f t="shared" si="220"/>
        <v>0.36363636363636365</v>
      </c>
      <c r="BP389">
        <v>11</v>
      </c>
      <c r="BQ389" s="6">
        <f t="shared" si="221"/>
        <v>0.5</v>
      </c>
      <c r="BR389">
        <v>671</v>
      </c>
      <c r="BS389">
        <v>707</v>
      </c>
      <c r="BT389">
        <v>99</v>
      </c>
      <c r="BU389">
        <v>26</v>
      </c>
      <c r="BV389">
        <v>15</v>
      </c>
      <c r="BW389" s="67">
        <f t="shared" si="222"/>
        <v>0.41414141414141414</v>
      </c>
      <c r="BX389">
        <v>820</v>
      </c>
      <c r="BY389">
        <v>347</v>
      </c>
      <c r="BZ389" s="6">
        <f t="shared" si="223"/>
        <v>0.42317073170731706</v>
      </c>
      <c r="CA389">
        <v>90</v>
      </c>
      <c r="CB389">
        <v>88</v>
      </c>
      <c r="CC389" s="6">
        <f t="shared" si="224"/>
        <v>0.97777777777777775</v>
      </c>
    </row>
    <row r="390" spans="1:81" x14ac:dyDescent="0.3">
      <c r="A390" t="s">
        <v>895</v>
      </c>
      <c r="B390" t="s">
        <v>902</v>
      </c>
      <c r="C390" t="s">
        <v>903</v>
      </c>
      <c r="D390" s="50">
        <v>3572436</v>
      </c>
      <c r="E390" t="s">
        <v>1062</v>
      </c>
      <c r="F390">
        <v>448</v>
      </c>
      <c r="G390">
        <v>398</v>
      </c>
      <c r="H390" s="6">
        <f t="shared" si="193"/>
        <v>0.8883928571428571</v>
      </c>
      <c r="I390">
        <v>42</v>
      </c>
      <c r="J390">
        <v>19</v>
      </c>
      <c r="K390">
        <v>63</v>
      </c>
      <c r="L390">
        <v>22</v>
      </c>
      <c r="M390">
        <v>186</v>
      </c>
      <c r="N390">
        <v>55</v>
      </c>
      <c r="O390">
        <v>67</v>
      </c>
      <c r="P390">
        <v>77</v>
      </c>
      <c r="Q390" s="6">
        <f t="shared" si="194"/>
        <v>0.29569892473118281</v>
      </c>
      <c r="R390" s="6">
        <f t="shared" si="195"/>
        <v>0.36021505376344087</v>
      </c>
      <c r="S390" s="6">
        <f t="shared" si="196"/>
        <v>0.41397849462365593</v>
      </c>
      <c r="T390">
        <v>443</v>
      </c>
      <c r="U390">
        <v>58</v>
      </c>
      <c r="V390">
        <v>79</v>
      </c>
      <c r="W390">
        <v>108</v>
      </c>
      <c r="X390" s="6">
        <f t="shared" si="197"/>
        <v>0.1309255079006772</v>
      </c>
      <c r="Y390" s="6">
        <f t="shared" si="198"/>
        <v>0.17832957110609482</v>
      </c>
      <c r="Z390" s="6">
        <f t="shared" si="199"/>
        <v>0.24379232505643342</v>
      </c>
      <c r="AA390">
        <v>87</v>
      </c>
      <c r="AB390">
        <v>9</v>
      </c>
      <c r="AC390">
        <v>11</v>
      </c>
      <c r="AD390">
        <v>13</v>
      </c>
      <c r="AE390" s="6">
        <f t="shared" si="200"/>
        <v>0.10344827586206896</v>
      </c>
      <c r="AF390" s="6">
        <f t="shared" si="201"/>
        <v>0.12643678160919541</v>
      </c>
      <c r="AG390" s="6">
        <f t="shared" si="202"/>
        <v>0.14942528735632185</v>
      </c>
      <c r="AH390">
        <v>12</v>
      </c>
      <c r="AI390">
        <v>6</v>
      </c>
      <c r="AJ390">
        <v>6</v>
      </c>
      <c r="AK390">
        <v>6</v>
      </c>
      <c r="AL390" s="6">
        <f t="shared" si="203"/>
        <v>0.5</v>
      </c>
      <c r="AM390" s="6">
        <f t="shared" si="204"/>
        <v>0.5</v>
      </c>
      <c r="AN390" s="6">
        <f t="shared" si="205"/>
        <v>0.5</v>
      </c>
      <c r="AO390">
        <v>504</v>
      </c>
      <c r="AP390">
        <v>38</v>
      </c>
      <c r="AQ390">
        <v>58</v>
      </c>
      <c r="AR390">
        <v>84</v>
      </c>
      <c r="AS390" s="6">
        <f t="shared" si="206"/>
        <v>7.5396825396825393E-2</v>
      </c>
      <c r="AT390" s="6">
        <f t="shared" si="207"/>
        <v>0.11507936507936507</v>
      </c>
      <c r="AU390" s="6">
        <f t="shared" si="208"/>
        <v>0.16666666666666666</v>
      </c>
      <c r="AV390">
        <f t="shared" si="209"/>
        <v>1232</v>
      </c>
      <c r="AW390">
        <f t="shared" si="210"/>
        <v>166</v>
      </c>
      <c r="AX390">
        <f t="shared" si="211"/>
        <v>221</v>
      </c>
      <c r="AY390">
        <f t="shared" si="212"/>
        <v>288</v>
      </c>
      <c r="AZ390" s="6">
        <f t="shared" si="213"/>
        <v>0.13474025974025974</v>
      </c>
      <c r="BA390" s="6">
        <f t="shared" si="214"/>
        <v>0.17938311688311689</v>
      </c>
      <c r="BB390" s="6">
        <f t="shared" si="215"/>
        <v>0.23376623376623376</v>
      </c>
      <c r="BC390">
        <v>2879</v>
      </c>
      <c r="BD390">
        <v>234</v>
      </c>
      <c r="BE390">
        <v>20</v>
      </c>
      <c r="BF390" s="6">
        <f t="shared" si="216"/>
        <v>8.5470085470085472E-2</v>
      </c>
      <c r="BG390">
        <v>99</v>
      </c>
      <c r="BH390" s="6">
        <f t="shared" si="217"/>
        <v>0.42307692307692307</v>
      </c>
      <c r="BI390">
        <v>112</v>
      </c>
      <c r="BJ390" s="6">
        <f t="shared" si="218"/>
        <v>0.47863247863247865</v>
      </c>
      <c r="BK390">
        <v>94</v>
      </c>
      <c r="BL390">
        <v>15</v>
      </c>
      <c r="BM390" s="6">
        <f t="shared" si="219"/>
        <v>0.15957446808510639</v>
      </c>
      <c r="BN390">
        <v>18</v>
      </c>
      <c r="BO390" s="6">
        <f t="shared" si="220"/>
        <v>0.19148936170212766</v>
      </c>
      <c r="BP390">
        <v>28</v>
      </c>
      <c r="BQ390" s="6">
        <f t="shared" si="221"/>
        <v>0.2978723404255319</v>
      </c>
      <c r="BR390">
        <v>1793</v>
      </c>
      <c r="BS390">
        <v>1966</v>
      </c>
      <c r="BT390">
        <v>271</v>
      </c>
      <c r="BU390">
        <v>54</v>
      </c>
      <c r="BV390">
        <v>128</v>
      </c>
      <c r="BW390" s="67">
        <f t="shared" si="222"/>
        <v>0.67158671586715868</v>
      </c>
      <c r="BX390">
        <v>2491</v>
      </c>
      <c r="BY390">
        <v>929</v>
      </c>
      <c r="BZ390" s="6">
        <f t="shared" si="223"/>
        <v>0.37294259333600965</v>
      </c>
      <c r="CA390">
        <v>1289</v>
      </c>
      <c r="CB390">
        <v>1216</v>
      </c>
      <c r="CC390" s="6">
        <f t="shared" si="224"/>
        <v>0.94336695112490299</v>
      </c>
    </row>
    <row r="391" spans="1:81" x14ac:dyDescent="0.3">
      <c r="A391" t="s">
        <v>904</v>
      </c>
      <c r="B391" t="s">
        <v>1041</v>
      </c>
      <c r="C391" t="s">
        <v>906</v>
      </c>
      <c r="D391" s="50">
        <v>424200</v>
      </c>
      <c r="E391" t="s">
        <v>1063</v>
      </c>
      <c r="F391">
        <v>71</v>
      </c>
      <c r="G391">
        <v>58</v>
      </c>
      <c r="H391" s="6">
        <f t="shared" si="193"/>
        <v>0.81690140845070425</v>
      </c>
      <c r="I391">
        <v>47</v>
      </c>
      <c r="J391">
        <v>21</v>
      </c>
      <c r="K391">
        <v>61</v>
      </c>
      <c r="L391">
        <v>22</v>
      </c>
      <c r="M391">
        <v>51</v>
      </c>
      <c r="N391">
        <v>9</v>
      </c>
      <c r="O391">
        <v>15</v>
      </c>
      <c r="P391">
        <v>20</v>
      </c>
      <c r="Q391" s="6">
        <f t="shared" si="194"/>
        <v>0.17647058823529413</v>
      </c>
      <c r="R391" s="6">
        <f t="shared" si="195"/>
        <v>0.29411764705882354</v>
      </c>
      <c r="S391" s="6">
        <f t="shared" si="196"/>
        <v>0.39215686274509803</v>
      </c>
      <c r="T391">
        <v>82</v>
      </c>
      <c r="U391">
        <v>12</v>
      </c>
      <c r="V391">
        <v>16</v>
      </c>
      <c r="W391">
        <v>25</v>
      </c>
      <c r="X391" s="6">
        <f t="shared" si="197"/>
        <v>0.14634146341463414</v>
      </c>
      <c r="Y391" s="6">
        <f t="shared" si="198"/>
        <v>0.1951219512195122</v>
      </c>
      <c r="Z391" s="6">
        <f t="shared" si="199"/>
        <v>0.3048780487804878</v>
      </c>
      <c r="AA391">
        <v>14</v>
      </c>
      <c r="AB391">
        <v>2</v>
      </c>
      <c r="AC391">
        <v>2</v>
      </c>
      <c r="AD391">
        <v>2</v>
      </c>
      <c r="AE391" s="6">
        <f t="shared" si="200"/>
        <v>0.14285714285714285</v>
      </c>
      <c r="AF391" s="6">
        <f t="shared" si="201"/>
        <v>0.14285714285714285</v>
      </c>
      <c r="AG391" s="6">
        <f t="shared" si="202"/>
        <v>0.14285714285714285</v>
      </c>
      <c r="AH391">
        <v>0</v>
      </c>
      <c r="AI391">
        <v>0</v>
      </c>
      <c r="AJ391">
        <v>0</v>
      </c>
      <c r="AK391">
        <v>0</v>
      </c>
      <c r="AL391" s="6" t="str">
        <f t="shared" si="203"/>
        <v>NA</v>
      </c>
      <c r="AM391" s="6" t="str">
        <f t="shared" si="204"/>
        <v>NA</v>
      </c>
      <c r="AN391" s="6" t="str">
        <f t="shared" si="205"/>
        <v>NA</v>
      </c>
      <c r="AO391">
        <v>25</v>
      </c>
      <c r="AP391">
        <v>0</v>
      </c>
      <c r="AQ391">
        <v>0</v>
      </c>
      <c r="AR391">
        <v>4</v>
      </c>
      <c r="AS391" s="6">
        <f t="shared" si="206"/>
        <v>0</v>
      </c>
      <c r="AT391" s="6">
        <f t="shared" si="207"/>
        <v>0</v>
      </c>
      <c r="AU391" s="6">
        <f t="shared" si="208"/>
        <v>0.16</v>
      </c>
      <c r="AV391">
        <f t="shared" si="209"/>
        <v>172</v>
      </c>
      <c r="AW391">
        <f t="shared" si="210"/>
        <v>23</v>
      </c>
      <c r="AX391">
        <f t="shared" si="211"/>
        <v>33</v>
      </c>
      <c r="AY391">
        <f t="shared" si="212"/>
        <v>51</v>
      </c>
      <c r="AZ391" s="6">
        <f t="shared" si="213"/>
        <v>0.13372093023255813</v>
      </c>
      <c r="BA391" s="6">
        <f t="shared" si="214"/>
        <v>0.19186046511627908</v>
      </c>
      <c r="BB391" s="6">
        <f t="shared" si="215"/>
        <v>0.29651162790697677</v>
      </c>
      <c r="BC391">
        <v>316</v>
      </c>
      <c r="BD391">
        <v>3</v>
      </c>
      <c r="BE391">
        <v>0</v>
      </c>
      <c r="BF391" s="6">
        <f t="shared" si="216"/>
        <v>0</v>
      </c>
      <c r="BG391">
        <v>0</v>
      </c>
      <c r="BH391" s="6">
        <f t="shared" si="217"/>
        <v>0</v>
      </c>
      <c r="BI391">
        <v>0</v>
      </c>
      <c r="BJ391" s="6">
        <f t="shared" si="218"/>
        <v>0</v>
      </c>
      <c r="BK391">
        <v>27</v>
      </c>
      <c r="BL391">
        <v>3</v>
      </c>
      <c r="BM391" s="6">
        <f t="shared" si="219"/>
        <v>0.1111111111111111</v>
      </c>
      <c r="BN391">
        <v>8</v>
      </c>
      <c r="BO391" s="6">
        <f t="shared" si="220"/>
        <v>0.29629629629629628</v>
      </c>
      <c r="BP391">
        <v>11</v>
      </c>
      <c r="BQ391" s="6">
        <f t="shared" si="221"/>
        <v>0.40740740740740738</v>
      </c>
      <c r="BR391">
        <v>226</v>
      </c>
      <c r="BS391">
        <v>273</v>
      </c>
      <c r="BT391">
        <v>95</v>
      </c>
      <c r="BU391">
        <v>20</v>
      </c>
      <c r="BV391">
        <v>45</v>
      </c>
      <c r="BW391" s="67">
        <f t="shared" si="222"/>
        <v>0.68421052631578949</v>
      </c>
      <c r="BX391">
        <v>316</v>
      </c>
      <c r="BY391">
        <v>119</v>
      </c>
      <c r="BZ391" s="6">
        <f t="shared" si="223"/>
        <v>0.37658227848101267</v>
      </c>
      <c r="CA391">
        <v>39</v>
      </c>
      <c r="CB391">
        <v>32</v>
      </c>
      <c r="CC391" s="6">
        <f t="shared" si="224"/>
        <v>0.82051282051282048</v>
      </c>
    </row>
    <row r="392" spans="1:81" x14ac:dyDescent="0.3">
      <c r="A392" t="s">
        <v>904</v>
      </c>
      <c r="B392" t="s">
        <v>907</v>
      </c>
      <c r="C392" t="s">
        <v>908</v>
      </c>
      <c r="D392" s="50">
        <v>2614928</v>
      </c>
      <c r="E392" t="s">
        <v>1063</v>
      </c>
      <c r="F392">
        <v>253</v>
      </c>
      <c r="G392">
        <v>240</v>
      </c>
      <c r="H392" s="6">
        <f t="shared" si="193"/>
        <v>0.9486166007905138</v>
      </c>
      <c r="I392">
        <v>38</v>
      </c>
      <c r="J392">
        <v>21</v>
      </c>
      <c r="K392">
        <v>45</v>
      </c>
      <c r="L392">
        <v>23</v>
      </c>
      <c r="M392">
        <v>57</v>
      </c>
      <c r="N392">
        <v>2</v>
      </c>
      <c r="O392">
        <v>9</v>
      </c>
      <c r="P392">
        <v>14</v>
      </c>
      <c r="Q392" s="6">
        <f t="shared" si="194"/>
        <v>3.5087719298245612E-2</v>
      </c>
      <c r="R392" s="6">
        <f t="shared" si="195"/>
        <v>0.15789473684210525</v>
      </c>
      <c r="S392" s="6">
        <f t="shared" si="196"/>
        <v>0.24561403508771928</v>
      </c>
      <c r="T392">
        <v>326</v>
      </c>
      <c r="U392">
        <v>54</v>
      </c>
      <c r="V392">
        <v>71</v>
      </c>
      <c r="W392">
        <v>95</v>
      </c>
      <c r="X392" s="6">
        <f t="shared" si="197"/>
        <v>0.16564417177914109</v>
      </c>
      <c r="Y392" s="6">
        <f t="shared" si="198"/>
        <v>0.21779141104294478</v>
      </c>
      <c r="Z392" s="6">
        <f t="shared" si="199"/>
        <v>0.29141104294478526</v>
      </c>
      <c r="AA392">
        <v>71</v>
      </c>
      <c r="AB392">
        <v>7</v>
      </c>
      <c r="AC392">
        <v>7</v>
      </c>
      <c r="AD392">
        <v>9</v>
      </c>
      <c r="AE392" s="6">
        <f t="shared" si="200"/>
        <v>9.8591549295774641E-2</v>
      </c>
      <c r="AF392" s="6">
        <f t="shared" si="201"/>
        <v>9.8591549295774641E-2</v>
      </c>
      <c r="AG392" s="6">
        <f t="shared" si="202"/>
        <v>0.12676056338028169</v>
      </c>
      <c r="AH392">
        <v>28</v>
      </c>
      <c r="AI392">
        <v>3</v>
      </c>
      <c r="AJ392">
        <v>5</v>
      </c>
      <c r="AK392">
        <v>7</v>
      </c>
      <c r="AL392" s="6">
        <f t="shared" si="203"/>
        <v>0.10714285714285714</v>
      </c>
      <c r="AM392" s="6">
        <f t="shared" si="204"/>
        <v>0.17857142857142858</v>
      </c>
      <c r="AN392" s="6">
        <f t="shared" si="205"/>
        <v>0.25</v>
      </c>
      <c r="AO392">
        <v>209</v>
      </c>
      <c r="AP392">
        <v>20</v>
      </c>
      <c r="AQ392">
        <v>30</v>
      </c>
      <c r="AR392">
        <v>44</v>
      </c>
      <c r="AS392" s="6">
        <f t="shared" si="206"/>
        <v>9.569377990430622E-2</v>
      </c>
      <c r="AT392" s="6">
        <f t="shared" si="207"/>
        <v>0.14354066985645933</v>
      </c>
      <c r="AU392" s="6">
        <f t="shared" si="208"/>
        <v>0.21052631578947367</v>
      </c>
      <c r="AV392">
        <f t="shared" si="209"/>
        <v>691</v>
      </c>
      <c r="AW392">
        <f t="shared" si="210"/>
        <v>86</v>
      </c>
      <c r="AX392">
        <f t="shared" si="211"/>
        <v>122</v>
      </c>
      <c r="AY392">
        <f t="shared" si="212"/>
        <v>169</v>
      </c>
      <c r="AZ392" s="6">
        <f t="shared" si="213"/>
        <v>0.12445730824891461</v>
      </c>
      <c r="BA392" s="6">
        <f t="shared" si="214"/>
        <v>0.17655571635311143</v>
      </c>
      <c r="BB392" s="6">
        <f t="shared" si="215"/>
        <v>0.24457308248914617</v>
      </c>
      <c r="BC392">
        <v>1206</v>
      </c>
      <c r="BD392">
        <v>151</v>
      </c>
      <c r="BE392">
        <v>9</v>
      </c>
      <c r="BF392" s="6">
        <f t="shared" si="216"/>
        <v>5.9602649006622516E-2</v>
      </c>
      <c r="BG392">
        <v>36</v>
      </c>
      <c r="BH392" s="6">
        <f t="shared" si="217"/>
        <v>0.23841059602649006</v>
      </c>
      <c r="BI392">
        <v>42</v>
      </c>
      <c r="BJ392" s="6">
        <f t="shared" si="218"/>
        <v>0.27814569536423839</v>
      </c>
      <c r="BK392">
        <v>204</v>
      </c>
      <c r="BL392">
        <v>15</v>
      </c>
      <c r="BM392" s="6">
        <f t="shared" si="219"/>
        <v>7.3529411764705885E-2</v>
      </c>
      <c r="BN392">
        <v>21</v>
      </c>
      <c r="BO392" s="6">
        <f t="shared" si="220"/>
        <v>0.10294117647058823</v>
      </c>
      <c r="BP392">
        <v>32</v>
      </c>
      <c r="BQ392" s="6">
        <f t="shared" si="221"/>
        <v>0.15686274509803921</v>
      </c>
      <c r="BR392">
        <v>824</v>
      </c>
      <c r="BS392">
        <v>894</v>
      </c>
      <c r="BT392">
        <v>71</v>
      </c>
      <c r="BU392">
        <v>8</v>
      </c>
      <c r="BV392">
        <v>55</v>
      </c>
      <c r="BW392" s="67">
        <f t="shared" si="222"/>
        <v>0.88732394366197187</v>
      </c>
      <c r="BX392">
        <v>1005</v>
      </c>
      <c r="BY392">
        <v>275</v>
      </c>
      <c r="BZ392" s="6">
        <f t="shared" si="223"/>
        <v>0.27363184079601988</v>
      </c>
      <c r="CA392">
        <v>543</v>
      </c>
      <c r="CB392">
        <v>517</v>
      </c>
      <c r="CC392" s="6">
        <f t="shared" si="224"/>
        <v>0.95211786372007368</v>
      </c>
    </row>
    <row r="393" spans="1:81" x14ac:dyDescent="0.3">
      <c r="A393" t="s">
        <v>904</v>
      </c>
      <c r="B393" t="s">
        <v>909</v>
      </c>
      <c r="C393" t="s">
        <v>910</v>
      </c>
      <c r="D393" s="50">
        <v>1336441</v>
      </c>
      <c r="E393" t="s">
        <v>1064</v>
      </c>
      <c r="F393">
        <v>293</v>
      </c>
      <c r="G393">
        <v>172</v>
      </c>
      <c r="H393" s="6">
        <f t="shared" si="193"/>
        <v>0.58703071672354945</v>
      </c>
      <c r="I393">
        <v>53</v>
      </c>
      <c r="J393">
        <v>27</v>
      </c>
      <c r="K393">
        <v>80</v>
      </c>
      <c r="L393">
        <v>34</v>
      </c>
      <c r="M393">
        <v>27</v>
      </c>
      <c r="N393">
        <v>3</v>
      </c>
      <c r="O393">
        <v>5</v>
      </c>
      <c r="P393">
        <v>7</v>
      </c>
      <c r="Q393" s="6">
        <f t="shared" si="194"/>
        <v>0.1111111111111111</v>
      </c>
      <c r="R393" s="6">
        <f t="shared" si="195"/>
        <v>0.18518518518518517</v>
      </c>
      <c r="S393" s="6">
        <f t="shared" si="196"/>
        <v>0.25925925925925924</v>
      </c>
      <c r="T393">
        <v>431</v>
      </c>
      <c r="U393">
        <v>56</v>
      </c>
      <c r="V393">
        <v>88</v>
      </c>
      <c r="W393">
        <v>123</v>
      </c>
      <c r="X393" s="6">
        <f t="shared" si="197"/>
        <v>0.12993039443155452</v>
      </c>
      <c r="Y393" s="6">
        <f t="shared" si="198"/>
        <v>0.20417633410672853</v>
      </c>
      <c r="Z393" s="6">
        <f t="shared" si="199"/>
        <v>0.28538283062645009</v>
      </c>
      <c r="AA393">
        <v>69</v>
      </c>
      <c r="AB393">
        <v>7</v>
      </c>
      <c r="AC393">
        <v>10</v>
      </c>
      <c r="AD393">
        <v>11</v>
      </c>
      <c r="AE393" s="6">
        <f t="shared" si="200"/>
        <v>0.10144927536231885</v>
      </c>
      <c r="AF393" s="6">
        <f t="shared" si="201"/>
        <v>0.14492753623188406</v>
      </c>
      <c r="AG393" s="6">
        <f t="shared" si="202"/>
        <v>0.15942028985507245</v>
      </c>
      <c r="AH393">
        <v>0</v>
      </c>
      <c r="AI393">
        <v>0</v>
      </c>
      <c r="AJ393">
        <v>0</v>
      </c>
      <c r="AK393">
        <v>0</v>
      </c>
      <c r="AL393" s="6" t="str">
        <f t="shared" si="203"/>
        <v>NA</v>
      </c>
      <c r="AM393" s="6" t="str">
        <f t="shared" si="204"/>
        <v>NA</v>
      </c>
      <c r="AN393" s="6" t="str">
        <f t="shared" si="205"/>
        <v>NA</v>
      </c>
      <c r="AO393">
        <v>39</v>
      </c>
      <c r="AP393">
        <v>3</v>
      </c>
      <c r="AQ393">
        <v>5</v>
      </c>
      <c r="AR393">
        <v>7</v>
      </c>
      <c r="AS393" s="6">
        <f t="shared" si="206"/>
        <v>7.6923076923076927E-2</v>
      </c>
      <c r="AT393" s="6">
        <f t="shared" si="207"/>
        <v>0.12820512820512819</v>
      </c>
      <c r="AU393" s="6">
        <f t="shared" si="208"/>
        <v>0.17948717948717949</v>
      </c>
      <c r="AV393">
        <f t="shared" si="209"/>
        <v>566</v>
      </c>
      <c r="AW393">
        <f t="shared" si="210"/>
        <v>69</v>
      </c>
      <c r="AX393">
        <f t="shared" si="211"/>
        <v>108</v>
      </c>
      <c r="AY393">
        <f t="shared" si="212"/>
        <v>148</v>
      </c>
      <c r="AZ393" s="6">
        <f t="shared" si="213"/>
        <v>0.12190812720848057</v>
      </c>
      <c r="BA393" s="6">
        <f t="shared" si="214"/>
        <v>0.19081272084805653</v>
      </c>
      <c r="BB393" s="6">
        <f t="shared" si="215"/>
        <v>0.26148409893992935</v>
      </c>
      <c r="BC393">
        <v>1034</v>
      </c>
      <c r="BD393">
        <v>78</v>
      </c>
      <c r="BE393">
        <v>6</v>
      </c>
      <c r="BF393" s="6">
        <f t="shared" si="216"/>
        <v>7.6923076923076927E-2</v>
      </c>
      <c r="BG393">
        <v>26</v>
      </c>
      <c r="BH393" s="6">
        <f t="shared" si="217"/>
        <v>0.33333333333333331</v>
      </c>
      <c r="BI393">
        <v>31</v>
      </c>
      <c r="BJ393" s="6">
        <f t="shared" si="218"/>
        <v>0.39743589743589741</v>
      </c>
      <c r="BK393">
        <v>42</v>
      </c>
      <c r="BL393">
        <v>5</v>
      </c>
      <c r="BM393" s="6">
        <f t="shared" si="219"/>
        <v>0.11904761904761904</v>
      </c>
      <c r="BN393">
        <v>9</v>
      </c>
      <c r="BO393" s="6">
        <f t="shared" si="220"/>
        <v>0.21428571428571427</v>
      </c>
      <c r="BP393">
        <v>14</v>
      </c>
      <c r="BQ393" s="6">
        <f t="shared" si="221"/>
        <v>0.33333333333333331</v>
      </c>
      <c r="BR393">
        <v>767</v>
      </c>
      <c r="BS393">
        <v>782</v>
      </c>
      <c r="BT393">
        <v>107</v>
      </c>
      <c r="BU393">
        <v>7</v>
      </c>
      <c r="BV393">
        <v>71</v>
      </c>
      <c r="BW393" s="67">
        <f t="shared" si="222"/>
        <v>0.7289719626168224</v>
      </c>
      <c r="BX393">
        <v>879</v>
      </c>
      <c r="BY393">
        <v>529</v>
      </c>
      <c r="BZ393" s="6">
        <f t="shared" si="223"/>
        <v>0.6018202502844141</v>
      </c>
      <c r="CA393">
        <v>95</v>
      </c>
      <c r="CB393">
        <v>90</v>
      </c>
      <c r="CC393" s="6">
        <f t="shared" si="224"/>
        <v>0.94736842105263153</v>
      </c>
    </row>
    <row r="394" spans="1:81" x14ac:dyDescent="0.3">
      <c r="A394" t="s">
        <v>904</v>
      </c>
      <c r="B394" t="s">
        <v>911</v>
      </c>
      <c r="C394" t="s">
        <v>912</v>
      </c>
      <c r="D394" s="50">
        <v>4375910</v>
      </c>
      <c r="E394" t="s">
        <v>1063</v>
      </c>
      <c r="F394">
        <v>649</v>
      </c>
      <c r="G394">
        <v>565</v>
      </c>
      <c r="H394" s="6">
        <f t="shared" si="193"/>
        <v>0.8705701078582434</v>
      </c>
      <c r="I394">
        <v>56</v>
      </c>
      <c r="J394">
        <v>27</v>
      </c>
      <c r="K394">
        <v>72</v>
      </c>
      <c r="L394">
        <v>31</v>
      </c>
      <c r="M394">
        <v>81</v>
      </c>
      <c r="N394">
        <v>8</v>
      </c>
      <c r="O394">
        <v>12</v>
      </c>
      <c r="P394">
        <v>19</v>
      </c>
      <c r="Q394" s="6">
        <f t="shared" si="194"/>
        <v>9.8765432098765427E-2</v>
      </c>
      <c r="R394" s="6">
        <f t="shared" si="195"/>
        <v>0.14814814814814814</v>
      </c>
      <c r="S394" s="6">
        <f t="shared" si="196"/>
        <v>0.23456790123456789</v>
      </c>
      <c r="T394">
        <v>859</v>
      </c>
      <c r="U394">
        <v>187</v>
      </c>
      <c r="V394">
        <v>229</v>
      </c>
      <c r="W394">
        <v>270</v>
      </c>
      <c r="X394" s="6">
        <f t="shared" si="197"/>
        <v>0.21769499417927823</v>
      </c>
      <c r="Y394" s="6">
        <f t="shared" si="198"/>
        <v>0.26658905704307334</v>
      </c>
      <c r="Z394" s="6">
        <f t="shared" si="199"/>
        <v>0.31431897555296856</v>
      </c>
      <c r="AA394">
        <v>125</v>
      </c>
      <c r="AB394">
        <v>11</v>
      </c>
      <c r="AC394">
        <v>15</v>
      </c>
      <c r="AD394">
        <v>25</v>
      </c>
      <c r="AE394" s="6">
        <f t="shared" si="200"/>
        <v>8.7999999999999995E-2</v>
      </c>
      <c r="AF394" s="6">
        <f t="shared" si="201"/>
        <v>0.12</v>
      </c>
      <c r="AG394" s="6">
        <f t="shared" si="202"/>
        <v>0.2</v>
      </c>
      <c r="AH394">
        <v>0</v>
      </c>
      <c r="AI394">
        <v>0</v>
      </c>
      <c r="AJ394">
        <v>0</v>
      </c>
      <c r="AK394">
        <v>0</v>
      </c>
      <c r="AL394" s="6" t="str">
        <f t="shared" si="203"/>
        <v>NA</v>
      </c>
      <c r="AM394" s="6" t="str">
        <f t="shared" si="204"/>
        <v>NA</v>
      </c>
      <c r="AN394" s="6" t="str">
        <f t="shared" si="205"/>
        <v>NA</v>
      </c>
      <c r="AO394">
        <v>658</v>
      </c>
      <c r="AP394">
        <v>15</v>
      </c>
      <c r="AQ394">
        <v>42</v>
      </c>
      <c r="AR394">
        <v>76</v>
      </c>
      <c r="AS394" s="6">
        <f t="shared" si="206"/>
        <v>2.2796352583586626E-2</v>
      </c>
      <c r="AT394" s="6">
        <f t="shared" si="207"/>
        <v>6.3829787234042548E-2</v>
      </c>
      <c r="AU394" s="6">
        <f t="shared" si="208"/>
        <v>0.11550151975683891</v>
      </c>
      <c r="AV394">
        <f t="shared" si="209"/>
        <v>1723</v>
      </c>
      <c r="AW394">
        <f t="shared" si="210"/>
        <v>221</v>
      </c>
      <c r="AX394">
        <f t="shared" si="211"/>
        <v>298</v>
      </c>
      <c r="AY394">
        <f t="shared" si="212"/>
        <v>390</v>
      </c>
      <c r="AZ394" s="6">
        <f t="shared" si="213"/>
        <v>0.12826465467208359</v>
      </c>
      <c r="BA394" s="6">
        <f t="shared" si="214"/>
        <v>0.17295414973882764</v>
      </c>
      <c r="BB394" s="6">
        <f t="shared" si="215"/>
        <v>0.22634939059779455</v>
      </c>
      <c r="BC394">
        <v>2579</v>
      </c>
      <c r="BD394">
        <v>142</v>
      </c>
      <c r="BE394">
        <v>4</v>
      </c>
      <c r="BF394" s="6">
        <f t="shared" si="216"/>
        <v>2.8169014084507043E-2</v>
      </c>
      <c r="BG394">
        <v>16</v>
      </c>
      <c r="BH394" s="6">
        <f t="shared" si="217"/>
        <v>0.11267605633802817</v>
      </c>
      <c r="BI394">
        <v>20</v>
      </c>
      <c r="BJ394" s="6">
        <f t="shared" si="218"/>
        <v>0.14084507042253522</v>
      </c>
      <c r="BK394">
        <v>222</v>
      </c>
      <c r="BL394">
        <v>27</v>
      </c>
      <c r="BM394" s="6">
        <f t="shared" si="219"/>
        <v>0.12162162162162163</v>
      </c>
      <c r="BN394">
        <v>33</v>
      </c>
      <c r="BO394" s="6">
        <f t="shared" si="220"/>
        <v>0.14864864864864866</v>
      </c>
      <c r="BP394">
        <v>58</v>
      </c>
      <c r="BQ394" s="6">
        <f t="shared" si="221"/>
        <v>0.26126126126126126</v>
      </c>
      <c r="BR394">
        <v>1849</v>
      </c>
      <c r="BS394">
        <v>2251</v>
      </c>
      <c r="BT394">
        <v>235</v>
      </c>
      <c r="BU394">
        <v>41</v>
      </c>
      <c r="BV394">
        <v>111</v>
      </c>
      <c r="BW394" s="67">
        <f t="shared" si="222"/>
        <v>0.64680851063829792</v>
      </c>
      <c r="BX394">
        <v>2633</v>
      </c>
      <c r="BY394">
        <v>1064</v>
      </c>
      <c r="BZ394" s="6">
        <f t="shared" si="223"/>
        <v>0.40410178503608052</v>
      </c>
      <c r="CA394">
        <v>321</v>
      </c>
      <c r="CB394">
        <v>291</v>
      </c>
      <c r="CC394" s="6">
        <f t="shared" si="224"/>
        <v>0.90654205607476634</v>
      </c>
    </row>
    <row r="395" spans="1:81" x14ac:dyDescent="0.3">
      <c r="A395" t="s">
        <v>913</v>
      </c>
      <c r="B395" t="s">
        <v>914</v>
      </c>
      <c r="C395" t="s">
        <v>915</v>
      </c>
      <c r="D395" s="50">
        <v>288790</v>
      </c>
      <c r="E395" t="s">
        <v>1063</v>
      </c>
      <c r="F395">
        <v>508</v>
      </c>
      <c r="G395">
        <v>401</v>
      </c>
      <c r="H395" s="6">
        <f t="shared" si="193"/>
        <v>0.78937007874015752</v>
      </c>
      <c r="I395">
        <v>31</v>
      </c>
      <c r="J395">
        <v>17</v>
      </c>
      <c r="K395">
        <v>62</v>
      </c>
      <c r="L395">
        <v>27</v>
      </c>
      <c r="M395">
        <v>50</v>
      </c>
      <c r="N395">
        <v>1</v>
      </c>
      <c r="O395">
        <v>4</v>
      </c>
      <c r="P395">
        <v>8</v>
      </c>
      <c r="Q395" s="6">
        <f t="shared" si="194"/>
        <v>0.02</v>
      </c>
      <c r="R395" s="6">
        <f t="shared" si="195"/>
        <v>0.08</v>
      </c>
      <c r="S395" s="6">
        <f t="shared" si="196"/>
        <v>0.16</v>
      </c>
      <c r="T395">
        <v>520</v>
      </c>
      <c r="U395">
        <v>91</v>
      </c>
      <c r="V395">
        <v>121</v>
      </c>
      <c r="W395">
        <v>158</v>
      </c>
      <c r="X395" s="6">
        <f t="shared" si="197"/>
        <v>0.17499999999999999</v>
      </c>
      <c r="Y395" s="6">
        <f t="shared" si="198"/>
        <v>0.2326923076923077</v>
      </c>
      <c r="Z395" s="6">
        <f t="shared" si="199"/>
        <v>0.30384615384615382</v>
      </c>
      <c r="AA395">
        <v>111</v>
      </c>
      <c r="AB395">
        <v>11</v>
      </c>
      <c r="AC395">
        <v>11</v>
      </c>
      <c r="AD395">
        <v>14</v>
      </c>
      <c r="AE395" s="6">
        <f t="shared" si="200"/>
        <v>9.90990990990991E-2</v>
      </c>
      <c r="AF395" s="6">
        <f t="shared" si="201"/>
        <v>9.90990990990991E-2</v>
      </c>
      <c r="AG395" s="6">
        <f t="shared" si="202"/>
        <v>0.12612612612612611</v>
      </c>
      <c r="AH395">
        <v>0</v>
      </c>
      <c r="AI395">
        <v>0</v>
      </c>
      <c r="AJ395">
        <v>0</v>
      </c>
      <c r="AK395">
        <v>0</v>
      </c>
      <c r="AL395" s="6" t="str">
        <f t="shared" si="203"/>
        <v>NA</v>
      </c>
      <c r="AM395" s="6" t="str">
        <f t="shared" si="204"/>
        <v>NA</v>
      </c>
      <c r="AN395" s="6" t="str">
        <f t="shared" si="205"/>
        <v>NA</v>
      </c>
      <c r="AO395">
        <v>123</v>
      </c>
      <c r="AP395">
        <v>4</v>
      </c>
      <c r="AQ395">
        <v>7</v>
      </c>
      <c r="AR395">
        <v>15</v>
      </c>
      <c r="AS395" s="6">
        <f t="shared" si="206"/>
        <v>3.2520325203252036E-2</v>
      </c>
      <c r="AT395" s="6">
        <f t="shared" si="207"/>
        <v>5.6910569105691054E-2</v>
      </c>
      <c r="AU395" s="6">
        <f t="shared" si="208"/>
        <v>0.12195121951219512</v>
      </c>
      <c r="AV395">
        <f t="shared" si="209"/>
        <v>804</v>
      </c>
      <c r="AW395">
        <f t="shared" si="210"/>
        <v>107</v>
      </c>
      <c r="AX395">
        <f t="shared" si="211"/>
        <v>143</v>
      </c>
      <c r="AY395">
        <f t="shared" si="212"/>
        <v>195</v>
      </c>
      <c r="AZ395" s="6">
        <f t="shared" si="213"/>
        <v>0.13308457711442787</v>
      </c>
      <c r="BA395" s="6">
        <f t="shared" si="214"/>
        <v>0.17786069651741293</v>
      </c>
      <c r="BB395" s="6">
        <f t="shared" si="215"/>
        <v>0.24253731343283583</v>
      </c>
      <c r="BC395">
        <v>2650</v>
      </c>
      <c r="BD395">
        <v>28</v>
      </c>
      <c r="BE395">
        <v>7</v>
      </c>
      <c r="BF395" s="6">
        <f t="shared" si="216"/>
        <v>0.25</v>
      </c>
      <c r="BG395">
        <v>3</v>
      </c>
      <c r="BH395" s="6">
        <f t="shared" si="217"/>
        <v>0.10714285714285714</v>
      </c>
      <c r="BI395">
        <v>8</v>
      </c>
      <c r="BJ395" s="6">
        <f t="shared" si="218"/>
        <v>0.2857142857142857</v>
      </c>
      <c r="BK395">
        <v>77</v>
      </c>
      <c r="BL395">
        <v>9</v>
      </c>
      <c r="BM395" s="6">
        <f t="shared" si="219"/>
        <v>0.11688311688311688</v>
      </c>
      <c r="BN395">
        <v>7</v>
      </c>
      <c r="BO395" s="6">
        <f t="shared" si="220"/>
        <v>9.0909090909090912E-2</v>
      </c>
      <c r="BP395">
        <v>14</v>
      </c>
      <c r="BQ395" s="6">
        <f t="shared" si="221"/>
        <v>0.18181818181818182</v>
      </c>
      <c r="BR395">
        <v>1869</v>
      </c>
      <c r="BS395">
        <v>2106</v>
      </c>
      <c r="BT395">
        <v>285</v>
      </c>
      <c r="BU395">
        <v>112</v>
      </c>
      <c r="BV395">
        <v>93</v>
      </c>
      <c r="BW395" s="67">
        <f t="shared" si="222"/>
        <v>0.7192982456140351</v>
      </c>
      <c r="BX395">
        <v>2469</v>
      </c>
      <c r="BY395">
        <v>816</v>
      </c>
      <c r="BZ395" s="6">
        <f t="shared" si="223"/>
        <v>0.33049817739975701</v>
      </c>
      <c r="CA395">
        <v>80</v>
      </c>
      <c r="CB395">
        <v>70</v>
      </c>
      <c r="CC395" s="6">
        <f t="shared" si="224"/>
        <v>0.875</v>
      </c>
    </row>
  </sheetData>
  <autoFilter ref="A2:CC2" xr:uid="{00000000-0009-0000-0000-000003000000}">
    <sortState xmlns:xlrd2="http://schemas.microsoft.com/office/spreadsheetml/2017/richdata2" ref="A3:AT396">
      <sortCondition ref="C2:C396"/>
    </sortState>
  </autoFilter>
  <mergeCells count="6">
    <mergeCell ref="AV1:BB1"/>
    <mergeCell ref="M1:S1"/>
    <mergeCell ref="T1:Z1"/>
    <mergeCell ref="AA1:AG1"/>
    <mergeCell ref="AH1:AN1"/>
    <mergeCell ref="AO1:AU1"/>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C396"/>
  <sheetViews>
    <sheetView workbookViewId="0">
      <pane xSplit="3" ySplit="2" topLeftCell="AR3" activePane="bottomRight" state="frozen"/>
      <selection pane="topRight" activeCell="D1" sqref="D1"/>
      <selection pane="bottomLeft" activeCell="A3" sqref="A3"/>
      <selection pane="bottomRight" activeCell="BC3" sqref="BC3:BC396"/>
    </sheetView>
  </sheetViews>
  <sheetFormatPr defaultRowHeight="14.4" x14ac:dyDescent="0.3"/>
  <cols>
    <col min="1" max="1" width="10.109375" bestFit="1" customWidth="1"/>
    <col min="2" max="2" width="57" customWidth="1"/>
    <col min="3" max="3" width="13.44140625" bestFit="1" customWidth="1"/>
    <col min="4" max="4" width="19.44140625" style="66" bestFit="1" customWidth="1"/>
    <col min="5" max="5" width="19.44140625" customWidth="1"/>
    <col min="6" max="6" width="15.5546875" style="56" bestFit="1" customWidth="1"/>
    <col min="7" max="7" width="17" style="56" bestFit="1" customWidth="1"/>
    <col min="8" max="8" width="17.44140625" style="56" bestFit="1" customWidth="1"/>
    <col min="9" max="9" width="11.109375" style="56" bestFit="1" customWidth="1"/>
    <col min="10" max="10" width="12.44140625" style="56" bestFit="1" customWidth="1"/>
    <col min="11" max="12" width="13.5546875" style="56" bestFit="1" customWidth="1"/>
    <col min="13" max="13" width="13.6640625" style="56" bestFit="1" customWidth="1"/>
    <col min="14" max="14" width="13.5546875" style="56" bestFit="1" customWidth="1"/>
    <col min="15" max="15" width="12.5546875" style="56" bestFit="1" customWidth="1"/>
    <col min="16" max="16" width="13.44140625" style="56" bestFit="1" customWidth="1"/>
    <col min="17" max="17" width="13.5546875" style="56" bestFit="1" customWidth="1"/>
    <col min="18" max="18" width="12.44140625" style="56" bestFit="1" customWidth="1"/>
    <col min="19" max="19" width="13.44140625" style="56" bestFit="1" customWidth="1"/>
    <col min="20" max="20" width="13.6640625" style="56" bestFit="1" customWidth="1"/>
    <col min="21" max="21" width="13.5546875" style="56" bestFit="1" customWidth="1"/>
    <col min="22" max="22" width="12.5546875" style="56" bestFit="1" customWidth="1"/>
    <col min="23" max="23" width="13.44140625" style="56" bestFit="1" customWidth="1"/>
    <col min="24" max="24" width="13.5546875" style="56" bestFit="1" customWidth="1"/>
    <col min="25" max="25" width="12.44140625" style="56" bestFit="1" customWidth="1"/>
    <col min="26" max="26" width="13.44140625" style="56" bestFit="1" customWidth="1"/>
    <col min="27" max="27" width="13.6640625" style="56" bestFit="1" customWidth="1"/>
    <col min="28" max="28" width="13.5546875" style="56" bestFit="1" customWidth="1"/>
    <col min="29" max="29" width="12.5546875" style="56" bestFit="1" customWidth="1"/>
    <col min="30" max="30" width="13.44140625" style="56" bestFit="1" customWidth="1"/>
    <col min="31" max="31" width="13.5546875" style="56" bestFit="1" customWidth="1"/>
    <col min="32" max="32" width="12.44140625" style="56" bestFit="1" customWidth="1"/>
    <col min="33" max="33" width="13.44140625" style="56" bestFit="1" customWidth="1"/>
    <col min="34" max="34" width="13.6640625" style="56" bestFit="1" customWidth="1"/>
    <col min="35" max="35" width="13.5546875" style="56" bestFit="1" customWidth="1"/>
    <col min="36" max="36" width="12.5546875" style="56" bestFit="1" customWidth="1"/>
    <col min="37" max="37" width="13.44140625" style="56" bestFit="1" customWidth="1"/>
    <col min="38" max="38" width="13.5546875" style="56" bestFit="1" customWidth="1"/>
    <col min="39" max="39" width="12.44140625" style="56" bestFit="1" customWidth="1"/>
    <col min="40" max="40" width="13.44140625" style="56" bestFit="1" customWidth="1"/>
    <col min="41" max="41" width="13.6640625" style="56" bestFit="1" customWidth="1"/>
    <col min="42" max="42" width="13.5546875" style="56" bestFit="1" customWidth="1"/>
    <col min="43" max="43" width="12.5546875" style="56" bestFit="1" customWidth="1"/>
    <col min="44" max="44" width="13.44140625" style="56" bestFit="1" customWidth="1"/>
    <col min="45" max="45" width="13.5546875" style="56" bestFit="1" customWidth="1"/>
    <col min="46" max="46" width="12.44140625" style="56" bestFit="1" customWidth="1"/>
    <col min="47" max="47" width="13.44140625" style="56" bestFit="1" customWidth="1"/>
    <col min="48" max="48" width="13.6640625" style="56" bestFit="1" customWidth="1"/>
    <col min="49" max="49" width="13.5546875" style="56" bestFit="1" customWidth="1"/>
    <col min="50" max="50" width="12.5546875" style="56" bestFit="1" customWidth="1"/>
    <col min="51" max="51" width="13.44140625" style="56" bestFit="1" customWidth="1"/>
    <col min="52" max="52" width="13.5546875" style="56" bestFit="1" customWidth="1"/>
    <col min="53" max="53" width="12.44140625" style="56" bestFit="1" customWidth="1"/>
    <col min="54" max="54" width="13.44140625" style="56" bestFit="1" customWidth="1"/>
    <col min="55" max="55" width="10.88671875" style="56" bestFit="1" customWidth="1"/>
    <col min="56" max="56" width="13.33203125" style="56" bestFit="1" customWidth="1"/>
    <col min="57" max="58" width="13.44140625" style="56" bestFit="1" customWidth="1"/>
    <col min="59" max="62" width="13" style="56" bestFit="1" customWidth="1"/>
    <col min="63" max="63" width="13.33203125" style="56" bestFit="1" customWidth="1"/>
    <col min="64" max="65" width="13.44140625" style="56" bestFit="1" customWidth="1"/>
    <col min="66" max="69" width="13" style="56" bestFit="1" customWidth="1"/>
    <col min="70" max="71" width="13.5546875" style="56" bestFit="1" customWidth="1"/>
    <col min="72" max="72" width="13.6640625" style="56" bestFit="1" customWidth="1"/>
    <col min="73" max="74" width="13.5546875" style="56" bestFit="1" customWidth="1"/>
    <col min="75" max="75" width="13.6640625" style="56" bestFit="1" customWidth="1"/>
    <col min="76" max="76" width="12.5546875" style="56" bestFit="1" customWidth="1"/>
    <col min="77" max="77" width="13.5546875" style="56" bestFit="1" customWidth="1"/>
    <col min="78" max="78" width="13" style="56" bestFit="1" customWidth="1"/>
    <col min="79" max="79" width="13.44140625" style="56" bestFit="1" customWidth="1"/>
    <col min="80" max="80" width="13.5546875" style="56" bestFit="1" customWidth="1"/>
    <col min="81" max="81" width="13.33203125" style="56" bestFit="1" customWidth="1"/>
  </cols>
  <sheetData>
    <row r="1" spans="1:81" x14ac:dyDescent="0.3">
      <c r="A1" s="31"/>
      <c r="B1" s="32"/>
      <c r="C1" s="32"/>
      <c r="D1" s="64"/>
      <c r="E1" s="71" t="s">
        <v>1</v>
      </c>
      <c r="F1" s="76" t="s">
        <v>2</v>
      </c>
      <c r="G1" s="77"/>
      <c r="H1" s="78"/>
      <c r="I1" s="73" t="s">
        <v>3</v>
      </c>
      <c r="J1" s="74"/>
      <c r="K1" s="74"/>
      <c r="L1" s="75"/>
      <c r="M1" s="68" t="s">
        <v>1065</v>
      </c>
      <c r="N1" s="69"/>
      <c r="O1" s="69"/>
      <c r="P1" s="69"/>
      <c r="Q1" s="69"/>
      <c r="R1" s="69"/>
      <c r="S1" s="70"/>
      <c r="T1" s="68" t="s">
        <v>1068</v>
      </c>
      <c r="U1" s="69"/>
      <c r="V1" s="69"/>
      <c r="W1" s="69"/>
      <c r="X1" s="69"/>
      <c r="Y1" s="69"/>
      <c r="Z1" s="70"/>
      <c r="AA1" s="68" t="s">
        <v>1070</v>
      </c>
      <c r="AB1" s="69"/>
      <c r="AC1" s="69"/>
      <c r="AD1" s="69"/>
      <c r="AE1" s="69"/>
      <c r="AF1" s="69"/>
      <c r="AG1" s="70"/>
      <c r="AH1" s="68" t="s">
        <v>1072</v>
      </c>
      <c r="AI1" s="69"/>
      <c r="AJ1" s="69"/>
      <c r="AK1" s="69"/>
      <c r="AL1" s="69"/>
      <c r="AM1" s="69"/>
      <c r="AN1" s="70"/>
      <c r="AO1" s="68" t="s">
        <v>1074</v>
      </c>
      <c r="AP1" s="69"/>
      <c r="AQ1" s="69"/>
      <c r="AR1" s="69"/>
      <c r="AS1" s="69"/>
      <c r="AT1" s="69"/>
      <c r="AU1" s="70"/>
      <c r="AV1" s="54"/>
      <c r="AW1" s="25"/>
      <c r="AX1" s="25"/>
      <c r="AY1" s="25" t="s">
        <v>1075</v>
      </c>
      <c r="AZ1" s="25"/>
      <c r="BA1" s="25"/>
      <c r="BB1" s="55"/>
      <c r="BC1" s="26" t="s">
        <v>5</v>
      </c>
      <c r="BD1" s="54"/>
      <c r="BE1" s="25"/>
      <c r="BF1" s="25"/>
      <c r="BG1" s="25"/>
      <c r="BH1" s="25"/>
      <c r="BI1" s="25"/>
      <c r="BJ1" s="25" t="s">
        <v>6</v>
      </c>
      <c r="BK1" s="25"/>
      <c r="BL1" s="25"/>
      <c r="BM1" s="25"/>
      <c r="BN1" s="25"/>
      <c r="BO1" s="25"/>
      <c r="BP1" s="25"/>
      <c r="BQ1" s="25"/>
      <c r="BR1" s="73" t="s">
        <v>7</v>
      </c>
      <c r="BS1" s="75"/>
      <c r="BT1" s="54"/>
      <c r="BU1" s="25"/>
      <c r="BV1" s="25"/>
      <c r="BW1" s="25"/>
      <c r="BX1" s="25" t="s">
        <v>8</v>
      </c>
      <c r="BY1" s="25"/>
      <c r="BZ1" s="25"/>
      <c r="CA1" s="25"/>
      <c r="CB1" s="25"/>
      <c r="CC1" s="55"/>
    </row>
    <row r="2" spans="1:81" ht="129.6" x14ac:dyDescent="0.3">
      <c r="A2" s="47" t="s">
        <v>0</v>
      </c>
      <c r="B2" s="48" t="s">
        <v>1043</v>
      </c>
      <c r="C2" s="48" t="s">
        <v>1042</v>
      </c>
      <c r="D2" s="65" t="s">
        <v>1060</v>
      </c>
      <c r="E2" s="72"/>
      <c r="F2" s="30" t="s">
        <v>1061</v>
      </c>
      <c r="G2" s="1" t="s">
        <v>1058</v>
      </c>
      <c r="H2" s="17" t="s">
        <v>1059</v>
      </c>
      <c r="I2" s="59" t="s">
        <v>12</v>
      </c>
      <c r="J2" s="59" t="s">
        <v>13</v>
      </c>
      <c r="K2" s="59" t="s">
        <v>14</v>
      </c>
      <c r="L2" s="60" t="s">
        <v>15</v>
      </c>
      <c r="M2" s="61" t="s">
        <v>1066</v>
      </c>
      <c r="N2" s="61" t="s">
        <v>17</v>
      </c>
      <c r="O2" s="61" t="s">
        <v>18</v>
      </c>
      <c r="P2" s="61" t="s">
        <v>19</v>
      </c>
      <c r="Q2" s="61" t="s">
        <v>20</v>
      </c>
      <c r="R2" s="61" t="s">
        <v>21</v>
      </c>
      <c r="S2" s="61" t="s">
        <v>22</v>
      </c>
      <c r="T2" s="61" t="s">
        <v>1067</v>
      </c>
      <c r="U2" s="61" t="s">
        <v>17</v>
      </c>
      <c r="V2" s="61" t="s">
        <v>18</v>
      </c>
      <c r="W2" s="61" t="s">
        <v>19</v>
      </c>
      <c r="X2" s="61" t="s">
        <v>20</v>
      </c>
      <c r="Y2" s="61" t="s">
        <v>21</v>
      </c>
      <c r="Z2" s="61" t="s">
        <v>22</v>
      </c>
      <c r="AA2" s="61" t="s">
        <v>1069</v>
      </c>
      <c r="AB2" s="61" t="s">
        <v>17</v>
      </c>
      <c r="AC2" s="61" t="s">
        <v>18</v>
      </c>
      <c r="AD2" s="61" t="s">
        <v>19</v>
      </c>
      <c r="AE2" s="61" t="s">
        <v>20</v>
      </c>
      <c r="AF2" s="61" t="s">
        <v>21</v>
      </c>
      <c r="AG2" s="61" t="s">
        <v>22</v>
      </c>
      <c r="AH2" s="61" t="s">
        <v>1071</v>
      </c>
      <c r="AI2" s="61" t="s">
        <v>17</v>
      </c>
      <c r="AJ2" s="61" t="s">
        <v>18</v>
      </c>
      <c r="AK2" s="61" t="s">
        <v>19</v>
      </c>
      <c r="AL2" s="61" t="s">
        <v>20</v>
      </c>
      <c r="AM2" s="61" t="s">
        <v>21</v>
      </c>
      <c r="AN2" s="61" t="s">
        <v>22</v>
      </c>
      <c r="AO2" s="61" t="s">
        <v>1073</v>
      </c>
      <c r="AP2" s="61" t="s">
        <v>17</v>
      </c>
      <c r="AQ2" s="61" t="s">
        <v>18</v>
      </c>
      <c r="AR2" s="61" t="s">
        <v>19</v>
      </c>
      <c r="AS2" s="61" t="s">
        <v>20</v>
      </c>
      <c r="AT2" s="61" t="s">
        <v>21</v>
      </c>
      <c r="AU2" s="61" t="s">
        <v>22</v>
      </c>
      <c r="AV2" s="61" t="s">
        <v>16</v>
      </c>
      <c r="AW2" s="61" t="s">
        <v>17</v>
      </c>
      <c r="AX2" s="61" t="s">
        <v>18</v>
      </c>
      <c r="AY2" s="61" t="s">
        <v>19</v>
      </c>
      <c r="AZ2" s="61" t="s">
        <v>20</v>
      </c>
      <c r="BA2" s="61" t="s">
        <v>21</v>
      </c>
      <c r="BB2" s="61" t="s">
        <v>22</v>
      </c>
      <c r="BC2" s="62" t="s">
        <v>23</v>
      </c>
      <c r="BD2" s="61" t="s">
        <v>24</v>
      </c>
      <c r="BE2" s="61" t="s">
        <v>25</v>
      </c>
      <c r="BF2" s="61" t="s">
        <v>26</v>
      </c>
      <c r="BG2" s="61" t="s">
        <v>27</v>
      </c>
      <c r="BH2" s="61" t="s">
        <v>28</v>
      </c>
      <c r="BI2" s="61" t="s">
        <v>29</v>
      </c>
      <c r="BJ2" s="61" t="s">
        <v>30</v>
      </c>
      <c r="BK2" s="61" t="s">
        <v>31</v>
      </c>
      <c r="BL2" s="61" t="s">
        <v>32</v>
      </c>
      <c r="BM2" s="61" t="s">
        <v>33</v>
      </c>
      <c r="BN2" s="61" t="s">
        <v>34</v>
      </c>
      <c r="BO2" s="61" t="s">
        <v>35</v>
      </c>
      <c r="BP2" s="61" t="s">
        <v>36</v>
      </c>
      <c r="BQ2" s="63" t="s">
        <v>37</v>
      </c>
      <c r="BR2" s="59" t="s">
        <v>38</v>
      </c>
      <c r="BS2" s="60" t="s">
        <v>39</v>
      </c>
      <c r="BT2" s="61" t="s">
        <v>925</v>
      </c>
      <c r="BU2" s="61" t="s">
        <v>927</v>
      </c>
      <c r="BV2" s="61" t="s">
        <v>928</v>
      </c>
      <c r="BW2" s="61" t="s">
        <v>43</v>
      </c>
      <c r="BX2" s="61" t="s">
        <v>44</v>
      </c>
      <c r="BY2" s="61" t="s">
        <v>45</v>
      </c>
      <c r="BZ2" s="61" t="s">
        <v>929</v>
      </c>
      <c r="CA2" s="61" t="s">
        <v>930</v>
      </c>
      <c r="CB2" s="61" t="s">
        <v>931</v>
      </c>
      <c r="CC2" s="61" t="s">
        <v>926</v>
      </c>
    </row>
    <row r="3" spans="1:81" x14ac:dyDescent="0.3">
      <c r="A3" t="s">
        <v>50</v>
      </c>
      <c r="B3" t="s">
        <v>51</v>
      </c>
      <c r="C3" t="s">
        <v>52</v>
      </c>
      <c r="D3" s="66">
        <v>3982876</v>
      </c>
      <c r="E3" t="s">
        <v>1080</v>
      </c>
      <c r="F3" s="56">
        <v>961</v>
      </c>
      <c r="G3" s="56">
        <v>855</v>
      </c>
      <c r="H3" s="57">
        <f>IFERROR(G3/F3,"NA")</f>
        <v>0.88969823100936529</v>
      </c>
      <c r="I3" s="56">
        <v>70</v>
      </c>
      <c r="J3" s="56">
        <v>34</v>
      </c>
      <c r="K3" s="56">
        <v>91</v>
      </c>
      <c r="L3" s="56">
        <v>46</v>
      </c>
      <c r="M3" s="56">
        <v>21</v>
      </c>
      <c r="N3" s="56">
        <v>7</v>
      </c>
      <c r="O3" s="56">
        <v>8</v>
      </c>
      <c r="P3" s="56">
        <v>9</v>
      </c>
      <c r="Q3" s="57">
        <f>IFERROR(N3/M3,"NA")</f>
        <v>0.33333333333333331</v>
      </c>
      <c r="R3" s="57">
        <f>IFERROR(O3/M3,"NA")</f>
        <v>0.38095238095238093</v>
      </c>
      <c r="S3" s="57">
        <f>IFERROR(P3/M3,"NA")</f>
        <v>0.42857142857142855</v>
      </c>
      <c r="T3" s="56">
        <v>410</v>
      </c>
      <c r="U3" s="56">
        <v>65</v>
      </c>
      <c r="V3" s="56">
        <v>81</v>
      </c>
      <c r="W3" s="56">
        <v>98</v>
      </c>
      <c r="X3" s="57">
        <f>IFERROR(U3/T3,"NA")</f>
        <v>0.15853658536585366</v>
      </c>
      <c r="Y3" s="57">
        <f>IFERROR(V3/T3,"NA")</f>
        <v>0.19756097560975611</v>
      </c>
      <c r="Z3" s="57">
        <f>IFERROR(W3/T3,"NA")</f>
        <v>0.23902439024390243</v>
      </c>
      <c r="AA3" s="56">
        <v>182</v>
      </c>
      <c r="AB3" s="56">
        <v>21</v>
      </c>
      <c r="AC3" s="56">
        <v>26</v>
      </c>
      <c r="AD3" s="56">
        <v>29</v>
      </c>
      <c r="AE3" s="57">
        <f>IFERROR(AB3/AA3,"NA")</f>
        <v>0.11538461538461539</v>
      </c>
      <c r="AF3" s="57">
        <f>IFERROR(AC3/AA3,"NA")</f>
        <v>0.14285714285714285</v>
      </c>
      <c r="AG3" s="57">
        <f>IFERROR(AD3/AA3,"NA")</f>
        <v>0.15934065934065933</v>
      </c>
      <c r="AH3" s="56">
        <v>0</v>
      </c>
      <c r="AI3" s="56">
        <v>0</v>
      </c>
      <c r="AJ3" s="56">
        <v>0</v>
      </c>
      <c r="AK3" s="56">
        <v>0</v>
      </c>
      <c r="AL3" s="57" t="str">
        <f>IFERROR(AI3/AH3,"NA")</f>
        <v>NA</v>
      </c>
      <c r="AM3" s="57" t="str">
        <f>IFERROR(AJ3/AH3,"NA")</f>
        <v>NA</v>
      </c>
      <c r="AN3" s="57" t="str">
        <f>IFERROR(AK3/AH3,"NA")</f>
        <v>NA</v>
      </c>
      <c r="AO3" s="56">
        <v>219</v>
      </c>
      <c r="AP3" s="56">
        <v>13</v>
      </c>
      <c r="AQ3" s="56">
        <v>44</v>
      </c>
      <c r="AR3" s="56">
        <v>56</v>
      </c>
      <c r="AS3" s="57">
        <f>IFERROR(AP3/AO3,"NA")</f>
        <v>5.9360730593607303E-2</v>
      </c>
      <c r="AT3" s="57">
        <f>IFERROR(AQ3/AO3,"NA")</f>
        <v>0.20091324200913241</v>
      </c>
      <c r="AU3" s="57">
        <f>IFERROR(AR3/AO3,"NA")</f>
        <v>0.25570776255707761</v>
      </c>
      <c r="AV3" s="56">
        <f>M3+T3+AA3+AH3+AO3</f>
        <v>832</v>
      </c>
      <c r="AW3" s="56">
        <f t="shared" ref="AW3:AY3" si="0">N3+U3+AB3+AI3+AP3</f>
        <v>106</v>
      </c>
      <c r="AX3" s="56">
        <f t="shared" si="0"/>
        <v>159</v>
      </c>
      <c r="AY3" s="56">
        <f t="shared" si="0"/>
        <v>192</v>
      </c>
      <c r="AZ3" s="57">
        <f>IFERROR(AW3/AV3,"NA")</f>
        <v>0.12740384615384615</v>
      </c>
      <c r="BA3" s="57">
        <f>IFERROR(AX3/AV3,"NA")</f>
        <v>0.19110576923076922</v>
      </c>
      <c r="BB3" s="57">
        <f>IFERROR(AY3/AV3,"NA")</f>
        <v>0.23076923076923078</v>
      </c>
      <c r="BC3" s="56">
        <v>3902</v>
      </c>
      <c r="BD3" s="56">
        <v>69</v>
      </c>
      <c r="BE3" s="56">
        <v>3</v>
      </c>
      <c r="BF3" s="57">
        <f>IFERROR(BE3/BD3,"NA")</f>
        <v>4.3478260869565216E-2</v>
      </c>
      <c r="BG3" s="56">
        <v>57</v>
      </c>
      <c r="BH3" s="57">
        <f>IFERROR(BG3/BD3,"NA")</f>
        <v>0.82608695652173914</v>
      </c>
      <c r="BI3" s="56">
        <v>57</v>
      </c>
      <c r="BJ3" s="57">
        <f>IFERROR(BI3/BD3,"NA")</f>
        <v>0.82608695652173914</v>
      </c>
      <c r="BK3" s="56">
        <v>55</v>
      </c>
      <c r="BL3" s="56">
        <v>7</v>
      </c>
      <c r="BM3" s="57">
        <f>IFERROR(BL3/BK3,"NA")</f>
        <v>0.12727272727272726</v>
      </c>
      <c r="BN3" s="56">
        <v>17</v>
      </c>
      <c r="BO3" s="57">
        <f>IFERROR(BN3/BK3,"NA")</f>
        <v>0.30909090909090908</v>
      </c>
      <c r="BP3" s="56">
        <v>23</v>
      </c>
      <c r="BQ3" s="57">
        <f>IFERROR(BP3/BK3,"NA")</f>
        <v>0.41818181818181815</v>
      </c>
      <c r="BR3" s="56">
        <v>2084</v>
      </c>
      <c r="BS3" s="56">
        <v>2184</v>
      </c>
      <c r="BT3" s="56">
        <v>202</v>
      </c>
      <c r="BU3" s="56">
        <v>3</v>
      </c>
      <c r="BV3" s="56">
        <v>23</v>
      </c>
      <c r="BW3" s="58">
        <f>IFERROR((BU3+BV3)/BT3,"NA")</f>
        <v>0.12871287128712872</v>
      </c>
      <c r="BX3" s="56">
        <v>3014</v>
      </c>
      <c r="BY3" s="56">
        <v>628</v>
      </c>
      <c r="BZ3" s="57">
        <f>IFERROR(BY3/BX3,"NA")</f>
        <v>0.20836098208360981</v>
      </c>
      <c r="CA3" s="56">
        <v>472</v>
      </c>
      <c r="CB3" s="56">
        <v>449</v>
      </c>
      <c r="CC3" s="57">
        <f>IFERROR(CB3/CA3,"NA")</f>
        <v>0.95127118644067798</v>
      </c>
    </row>
    <row r="4" spans="1:81" x14ac:dyDescent="0.3">
      <c r="A4" t="s">
        <v>50</v>
      </c>
      <c r="B4" t="s">
        <v>54</v>
      </c>
      <c r="C4" t="s">
        <v>55</v>
      </c>
      <c r="D4" s="66">
        <v>879834</v>
      </c>
      <c r="E4" t="s">
        <v>1081</v>
      </c>
      <c r="F4" s="56">
        <v>525</v>
      </c>
      <c r="G4" s="56">
        <v>478</v>
      </c>
      <c r="H4" s="57">
        <f t="shared" ref="H4:H67" si="1">IFERROR(G4/F4,"NA")</f>
        <v>0.91047619047619044</v>
      </c>
      <c r="I4" s="56">
        <v>44</v>
      </c>
      <c r="J4" s="56">
        <v>14</v>
      </c>
      <c r="K4" s="56">
        <v>68</v>
      </c>
      <c r="L4" s="56">
        <v>20</v>
      </c>
      <c r="M4" s="56">
        <v>12</v>
      </c>
      <c r="N4" s="56">
        <v>1</v>
      </c>
      <c r="O4" s="56">
        <v>1</v>
      </c>
      <c r="P4" s="56">
        <v>1</v>
      </c>
      <c r="Q4" s="57">
        <f t="shared" ref="Q4:Q67" si="2">IFERROR(N4/M4,"NA")</f>
        <v>8.3333333333333329E-2</v>
      </c>
      <c r="R4" s="57">
        <f t="shared" ref="R4:R67" si="3">IFERROR(O4/M4,"NA")</f>
        <v>8.3333333333333329E-2</v>
      </c>
      <c r="S4" s="57">
        <f t="shared" ref="S4:S67" si="4">IFERROR(P4/M4,"NA")</f>
        <v>8.3333333333333329E-2</v>
      </c>
      <c r="T4" s="56">
        <v>426</v>
      </c>
      <c r="U4" s="56">
        <v>92</v>
      </c>
      <c r="V4" s="56">
        <v>136</v>
      </c>
      <c r="W4" s="56">
        <v>170</v>
      </c>
      <c r="X4" s="57">
        <f t="shared" ref="X4:X67" si="5">IFERROR(U4/T4,"NA")</f>
        <v>0.215962441314554</v>
      </c>
      <c r="Y4" s="57">
        <f t="shared" ref="Y4:Y67" si="6">IFERROR(V4/T4,"NA")</f>
        <v>0.31924882629107981</v>
      </c>
      <c r="Z4" s="57">
        <f t="shared" ref="Z4:Z67" si="7">IFERROR(W4/T4,"NA")</f>
        <v>0.39906103286384975</v>
      </c>
      <c r="AA4" s="56">
        <v>227</v>
      </c>
      <c r="AB4" s="56">
        <v>16</v>
      </c>
      <c r="AC4" s="56">
        <v>30</v>
      </c>
      <c r="AD4" s="56">
        <v>36</v>
      </c>
      <c r="AE4" s="57">
        <f t="shared" ref="AE4:AE67" si="8">IFERROR(AB4/AA4,"NA")</f>
        <v>7.0484581497797363E-2</v>
      </c>
      <c r="AF4" s="57">
        <f t="shared" ref="AF4:AF67" si="9">IFERROR(AC4/AA4,"NA")</f>
        <v>0.13215859030837004</v>
      </c>
      <c r="AG4" s="57">
        <f t="shared" ref="AG4:AG67" si="10">IFERROR(AD4/AA4,"NA")</f>
        <v>0.15859030837004406</v>
      </c>
      <c r="AH4" s="56">
        <v>0</v>
      </c>
      <c r="AI4" s="56">
        <v>0</v>
      </c>
      <c r="AJ4" s="56">
        <v>0</v>
      </c>
      <c r="AK4" s="56">
        <v>0</v>
      </c>
      <c r="AL4" s="57" t="str">
        <f t="shared" ref="AL4:AL67" si="11">IFERROR(AI4/AH4,"NA")</f>
        <v>NA</v>
      </c>
      <c r="AM4" s="57" t="str">
        <f t="shared" ref="AM4:AM67" si="12">IFERROR(AJ4/AH4,"NA")</f>
        <v>NA</v>
      </c>
      <c r="AN4" s="57" t="str">
        <f t="shared" ref="AN4:AN67" si="13">IFERROR(AK4/AH4,"NA")</f>
        <v>NA</v>
      </c>
      <c r="AO4" s="56">
        <v>196</v>
      </c>
      <c r="AP4" s="56">
        <v>8</v>
      </c>
      <c r="AQ4" s="56">
        <v>12</v>
      </c>
      <c r="AR4" s="56">
        <v>20</v>
      </c>
      <c r="AS4" s="57">
        <f t="shared" ref="AS4:AS67" si="14">IFERROR(AP4/AO4,"NA")</f>
        <v>4.0816326530612242E-2</v>
      </c>
      <c r="AT4" s="57">
        <f t="shared" ref="AT4:AT67" si="15">IFERROR(AQ4/AO4,"NA")</f>
        <v>6.1224489795918366E-2</v>
      </c>
      <c r="AU4" s="57">
        <f t="shared" ref="AU4:AU67" si="16">IFERROR(AR4/AO4,"NA")</f>
        <v>0.10204081632653061</v>
      </c>
      <c r="AV4" s="56">
        <f t="shared" ref="AV4:AV67" si="17">M4+T4+AA4+AH4+AO4</f>
        <v>861</v>
      </c>
      <c r="AW4" s="56">
        <f t="shared" ref="AW4:AW67" si="18">N4+U4+AB4+AI4+AP4</f>
        <v>117</v>
      </c>
      <c r="AX4" s="56">
        <f t="shared" ref="AX4:AX67" si="19">O4+V4+AC4+AJ4+AQ4</f>
        <v>179</v>
      </c>
      <c r="AY4" s="56">
        <f t="shared" ref="AY4:AY67" si="20">P4+W4+AD4+AK4+AR4</f>
        <v>227</v>
      </c>
      <c r="AZ4" s="57">
        <f t="shared" ref="AZ4:AZ67" si="21">IFERROR(AW4/AV4,"NA")</f>
        <v>0.13588850174216027</v>
      </c>
      <c r="BA4" s="57">
        <f t="shared" ref="BA4:BA67" si="22">IFERROR(AX4/AV4,"NA")</f>
        <v>0.20789779326364694</v>
      </c>
      <c r="BB4" s="57">
        <f t="shared" ref="BB4:BB67" si="23">IFERROR(AY4/AV4,"NA")</f>
        <v>0.26364692218350755</v>
      </c>
      <c r="BC4" s="56">
        <v>2202</v>
      </c>
      <c r="BD4" s="56">
        <v>45</v>
      </c>
      <c r="BE4" s="56">
        <v>0</v>
      </c>
      <c r="BF4" s="57">
        <f t="shared" ref="BF4:BF67" si="24">IFERROR(BE4/BD4,"NA")</f>
        <v>0</v>
      </c>
      <c r="BG4" s="56">
        <v>10</v>
      </c>
      <c r="BH4" s="57">
        <f t="shared" ref="BH4:BH67" si="25">IFERROR(BG4/BD4,"NA")</f>
        <v>0.22222222222222221</v>
      </c>
      <c r="BI4" s="56">
        <v>10</v>
      </c>
      <c r="BJ4" s="57">
        <f t="shared" ref="BJ4:BJ67" si="26">IFERROR(BI4/BD4,"NA")</f>
        <v>0.22222222222222221</v>
      </c>
      <c r="BK4" s="56">
        <v>47</v>
      </c>
      <c r="BL4" s="56">
        <v>9</v>
      </c>
      <c r="BM4" s="57">
        <f t="shared" ref="BM4:BM67" si="27">IFERROR(BL4/BK4,"NA")</f>
        <v>0.19148936170212766</v>
      </c>
      <c r="BN4" s="56">
        <v>14</v>
      </c>
      <c r="BO4" s="57">
        <f t="shared" ref="BO4:BO67" si="28">IFERROR(BN4/BK4,"NA")</f>
        <v>0.2978723404255319</v>
      </c>
      <c r="BP4" s="56">
        <v>22</v>
      </c>
      <c r="BQ4" s="57">
        <f t="shared" ref="BQ4:BQ67" si="29">IFERROR(BP4/BK4,"NA")</f>
        <v>0.46808510638297873</v>
      </c>
      <c r="BR4" s="56">
        <v>1358</v>
      </c>
      <c r="BS4" s="56">
        <v>1477</v>
      </c>
      <c r="BT4" s="56">
        <v>116</v>
      </c>
      <c r="BU4" s="56">
        <v>8</v>
      </c>
      <c r="BV4" s="56">
        <v>12</v>
      </c>
      <c r="BW4" s="58">
        <f t="shared" ref="BW4:BW67" si="30">IFERROR((BU4+BV4)/BT4,"NA")</f>
        <v>0.17241379310344829</v>
      </c>
      <c r="BX4" s="56">
        <v>2009</v>
      </c>
      <c r="BY4" s="56">
        <v>486</v>
      </c>
      <c r="BZ4" s="57">
        <f t="shared" ref="BZ4:BZ67" si="31">IFERROR(BY4/BX4,"NA")</f>
        <v>0.24191139870582379</v>
      </c>
      <c r="CA4" s="56">
        <v>186</v>
      </c>
      <c r="CB4" s="56">
        <v>172</v>
      </c>
      <c r="CC4" s="57">
        <f t="shared" ref="CC4:CC67" si="32">IFERROR(CB4/CA4,"NA")</f>
        <v>0.92473118279569888</v>
      </c>
    </row>
    <row r="5" spans="1:81" x14ac:dyDescent="0.3">
      <c r="A5" t="s">
        <v>57</v>
      </c>
      <c r="B5" t="s">
        <v>58</v>
      </c>
      <c r="C5" t="s">
        <v>59</v>
      </c>
      <c r="D5" s="66">
        <v>9388061</v>
      </c>
      <c r="E5" t="s">
        <v>1082</v>
      </c>
      <c r="F5" s="56">
        <v>727</v>
      </c>
      <c r="G5" s="56">
        <v>580</v>
      </c>
      <c r="H5" s="57">
        <f t="shared" si="1"/>
        <v>0.79779917469050898</v>
      </c>
      <c r="I5" s="56">
        <v>57</v>
      </c>
      <c r="J5" s="56">
        <v>18</v>
      </c>
      <c r="K5" s="56">
        <v>74</v>
      </c>
      <c r="L5" s="56">
        <v>20</v>
      </c>
      <c r="M5" s="56">
        <v>36</v>
      </c>
      <c r="N5" s="56">
        <v>6</v>
      </c>
      <c r="O5" s="56">
        <v>10</v>
      </c>
      <c r="P5" s="56">
        <v>14</v>
      </c>
      <c r="Q5" s="57">
        <f t="shared" si="2"/>
        <v>0.16666666666666666</v>
      </c>
      <c r="R5" s="57">
        <f t="shared" si="3"/>
        <v>0.27777777777777779</v>
      </c>
      <c r="S5" s="57">
        <f t="shared" si="4"/>
        <v>0.3888888888888889</v>
      </c>
      <c r="T5" s="56">
        <v>570</v>
      </c>
      <c r="U5" s="56">
        <v>72</v>
      </c>
      <c r="V5" s="56">
        <v>122</v>
      </c>
      <c r="W5" s="56">
        <v>170</v>
      </c>
      <c r="X5" s="57">
        <f t="shared" si="5"/>
        <v>0.12631578947368421</v>
      </c>
      <c r="Y5" s="57">
        <f t="shared" si="6"/>
        <v>0.21403508771929824</v>
      </c>
      <c r="Z5" s="57">
        <f t="shared" si="7"/>
        <v>0.2982456140350877</v>
      </c>
      <c r="AA5" s="56">
        <v>54</v>
      </c>
      <c r="AB5" s="56">
        <v>13</v>
      </c>
      <c r="AC5" s="56">
        <v>14</v>
      </c>
      <c r="AD5" s="56">
        <v>17</v>
      </c>
      <c r="AE5" s="57">
        <f t="shared" si="8"/>
        <v>0.24074074074074073</v>
      </c>
      <c r="AF5" s="57">
        <f t="shared" si="9"/>
        <v>0.25925925925925924</v>
      </c>
      <c r="AG5" s="57">
        <f t="shared" si="10"/>
        <v>0.31481481481481483</v>
      </c>
      <c r="AH5" s="56">
        <v>15</v>
      </c>
      <c r="AI5" s="56">
        <v>5</v>
      </c>
      <c r="AJ5" s="56">
        <v>6</v>
      </c>
      <c r="AK5" s="56">
        <v>6</v>
      </c>
      <c r="AL5" s="57">
        <f t="shared" si="11"/>
        <v>0.33333333333333331</v>
      </c>
      <c r="AM5" s="57">
        <f t="shared" si="12"/>
        <v>0.4</v>
      </c>
      <c r="AN5" s="57">
        <f t="shared" si="13"/>
        <v>0.4</v>
      </c>
      <c r="AO5" s="56">
        <v>274</v>
      </c>
      <c r="AP5" s="56">
        <v>17</v>
      </c>
      <c r="AQ5" s="56">
        <v>33</v>
      </c>
      <c r="AR5" s="56">
        <v>40</v>
      </c>
      <c r="AS5" s="57">
        <f t="shared" si="14"/>
        <v>6.2043795620437957E-2</v>
      </c>
      <c r="AT5" s="57">
        <f t="shared" si="15"/>
        <v>0.12043795620437957</v>
      </c>
      <c r="AU5" s="57">
        <f t="shared" si="16"/>
        <v>0.145985401459854</v>
      </c>
      <c r="AV5" s="56">
        <f t="shared" si="17"/>
        <v>949</v>
      </c>
      <c r="AW5" s="56">
        <f t="shared" si="18"/>
        <v>113</v>
      </c>
      <c r="AX5" s="56">
        <f t="shared" si="19"/>
        <v>185</v>
      </c>
      <c r="AY5" s="56">
        <f t="shared" si="20"/>
        <v>247</v>
      </c>
      <c r="AZ5" s="57">
        <f t="shared" si="21"/>
        <v>0.11907270811380401</v>
      </c>
      <c r="BA5" s="57">
        <f t="shared" si="22"/>
        <v>0.19494204425711276</v>
      </c>
      <c r="BB5" s="57">
        <f t="shared" si="23"/>
        <v>0.26027397260273971</v>
      </c>
      <c r="BC5" s="56">
        <v>3667</v>
      </c>
      <c r="BD5" s="56">
        <v>682</v>
      </c>
      <c r="BE5" s="56">
        <v>95</v>
      </c>
      <c r="BF5" s="57">
        <f t="shared" si="24"/>
        <v>0.13929618768328444</v>
      </c>
      <c r="BG5" s="56">
        <v>235</v>
      </c>
      <c r="BH5" s="57">
        <f t="shared" si="25"/>
        <v>0.34457478005865105</v>
      </c>
      <c r="BI5" s="56">
        <v>294</v>
      </c>
      <c r="BJ5" s="57">
        <f t="shared" si="26"/>
        <v>0.4310850439882698</v>
      </c>
      <c r="BK5" s="56">
        <v>350</v>
      </c>
      <c r="BL5" s="56">
        <v>44</v>
      </c>
      <c r="BM5" s="57">
        <f t="shared" si="27"/>
        <v>0.12571428571428572</v>
      </c>
      <c r="BN5" s="56">
        <v>59</v>
      </c>
      <c r="BO5" s="57">
        <f t="shared" si="28"/>
        <v>0.16857142857142857</v>
      </c>
      <c r="BP5" s="56">
        <v>97</v>
      </c>
      <c r="BQ5" s="57">
        <f t="shared" si="29"/>
        <v>0.27714285714285714</v>
      </c>
      <c r="BR5" s="56">
        <v>2351</v>
      </c>
      <c r="BS5" s="56">
        <v>2642</v>
      </c>
      <c r="BT5" s="56">
        <v>446</v>
      </c>
      <c r="BU5" s="56">
        <v>76</v>
      </c>
      <c r="BV5" s="56">
        <v>60</v>
      </c>
      <c r="BW5" s="58">
        <f t="shared" si="30"/>
        <v>0.30493273542600896</v>
      </c>
      <c r="BX5" s="56">
        <v>3146</v>
      </c>
      <c r="BY5" s="56">
        <v>706</v>
      </c>
      <c r="BZ5" s="57">
        <f t="shared" si="31"/>
        <v>0.22441195168467895</v>
      </c>
      <c r="CA5" s="56">
        <v>1267</v>
      </c>
      <c r="CB5" s="56">
        <v>1225</v>
      </c>
      <c r="CC5" s="57">
        <f t="shared" si="32"/>
        <v>0.96685082872928174</v>
      </c>
    </row>
    <row r="6" spans="1:81" x14ac:dyDescent="0.3">
      <c r="A6" t="s">
        <v>57</v>
      </c>
      <c r="B6" t="s">
        <v>60</v>
      </c>
      <c r="C6" t="s">
        <v>61</v>
      </c>
      <c r="D6" s="66">
        <v>3902469</v>
      </c>
      <c r="E6" t="s">
        <v>1080</v>
      </c>
      <c r="F6" s="56">
        <v>311</v>
      </c>
      <c r="G6" s="56">
        <v>291</v>
      </c>
      <c r="H6" s="57">
        <f t="shared" si="1"/>
        <v>0.93569131832797425</v>
      </c>
      <c r="I6" s="56">
        <v>31</v>
      </c>
      <c r="J6" s="56">
        <v>9</v>
      </c>
      <c r="K6" s="56">
        <v>53</v>
      </c>
      <c r="L6" s="56">
        <v>11</v>
      </c>
      <c r="M6" s="56">
        <v>9</v>
      </c>
      <c r="N6" s="56">
        <v>1</v>
      </c>
      <c r="O6" s="56">
        <v>1</v>
      </c>
      <c r="P6" s="56">
        <v>3</v>
      </c>
      <c r="Q6" s="57">
        <f t="shared" si="2"/>
        <v>0.1111111111111111</v>
      </c>
      <c r="R6" s="57">
        <f t="shared" si="3"/>
        <v>0.1111111111111111</v>
      </c>
      <c r="S6" s="57">
        <f t="shared" si="4"/>
        <v>0.33333333333333331</v>
      </c>
      <c r="T6" s="56">
        <v>144</v>
      </c>
      <c r="U6" s="56">
        <v>5</v>
      </c>
      <c r="V6" s="56">
        <v>5</v>
      </c>
      <c r="W6" s="56">
        <v>5</v>
      </c>
      <c r="X6" s="57">
        <f t="shared" si="5"/>
        <v>3.4722222222222224E-2</v>
      </c>
      <c r="Y6" s="57">
        <f t="shared" si="6"/>
        <v>3.4722222222222224E-2</v>
      </c>
      <c r="Z6" s="57">
        <f t="shared" si="7"/>
        <v>3.4722222222222224E-2</v>
      </c>
      <c r="AA6" s="56">
        <v>83</v>
      </c>
      <c r="AB6" s="56">
        <v>0</v>
      </c>
      <c r="AC6" s="56">
        <v>0</v>
      </c>
      <c r="AD6" s="56">
        <v>1</v>
      </c>
      <c r="AE6" s="57">
        <f t="shared" si="8"/>
        <v>0</v>
      </c>
      <c r="AF6" s="57">
        <f t="shared" si="9"/>
        <v>0</v>
      </c>
      <c r="AG6" s="57">
        <f t="shared" si="10"/>
        <v>1.2048192771084338E-2</v>
      </c>
      <c r="AH6" s="56">
        <v>0</v>
      </c>
      <c r="AI6" s="56">
        <v>0</v>
      </c>
      <c r="AJ6" s="56">
        <v>0</v>
      </c>
      <c r="AK6" s="56">
        <v>0</v>
      </c>
      <c r="AL6" s="57" t="str">
        <f t="shared" si="11"/>
        <v>NA</v>
      </c>
      <c r="AM6" s="57" t="str">
        <f t="shared" si="12"/>
        <v>NA</v>
      </c>
      <c r="AN6" s="57" t="str">
        <f t="shared" si="13"/>
        <v>NA</v>
      </c>
      <c r="AO6" s="56">
        <v>186</v>
      </c>
      <c r="AP6" s="56">
        <v>17</v>
      </c>
      <c r="AQ6" s="56">
        <v>24</v>
      </c>
      <c r="AR6" s="56">
        <v>30</v>
      </c>
      <c r="AS6" s="57">
        <f t="shared" si="14"/>
        <v>9.1397849462365593E-2</v>
      </c>
      <c r="AT6" s="57">
        <f t="shared" si="15"/>
        <v>0.12903225806451613</v>
      </c>
      <c r="AU6" s="57">
        <f t="shared" si="16"/>
        <v>0.16129032258064516</v>
      </c>
      <c r="AV6" s="56">
        <f t="shared" si="17"/>
        <v>422</v>
      </c>
      <c r="AW6" s="56">
        <f t="shared" si="18"/>
        <v>23</v>
      </c>
      <c r="AX6" s="56">
        <f t="shared" si="19"/>
        <v>30</v>
      </c>
      <c r="AY6" s="56">
        <f t="shared" si="20"/>
        <v>39</v>
      </c>
      <c r="AZ6" s="57">
        <f t="shared" si="21"/>
        <v>5.4502369668246446E-2</v>
      </c>
      <c r="BA6" s="57">
        <f t="shared" si="22"/>
        <v>7.1090047393364927E-2</v>
      </c>
      <c r="BB6" s="57">
        <f t="shared" si="23"/>
        <v>9.2417061611374404E-2</v>
      </c>
      <c r="BC6" s="56">
        <v>2218</v>
      </c>
      <c r="BD6" s="56">
        <v>126</v>
      </c>
      <c r="BE6" s="56">
        <v>4</v>
      </c>
      <c r="BF6" s="57">
        <f t="shared" si="24"/>
        <v>3.1746031746031744E-2</v>
      </c>
      <c r="BG6" s="56">
        <v>50</v>
      </c>
      <c r="BH6" s="57">
        <f t="shared" si="25"/>
        <v>0.3968253968253968</v>
      </c>
      <c r="BI6" s="56">
        <v>52</v>
      </c>
      <c r="BJ6" s="57">
        <f t="shared" si="26"/>
        <v>0.41269841269841268</v>
      </c>
      <c r="BK6" s="56">
        <v>81</v>
      </c>
      <c r="BL6" s="56">
        <v>9</v>
      </c>
      <c r="BM6" s="57">
        <f t="shared" si="27"/>
        <v>0.1111111111111111</v>
      </c>
      <c r="BN6" s="56">
        <v>25</v>
      </c>
      <c r="BO6" s="57">
        <f t="shared" si="28"/>
        <v>0.30864197530864196</v>
      </c>
      <c r="BP6" s="56">
        <v>32</v>
      </c>
      <c r="BQ6" s="57">
        <f t="shared" si="29"/>
        <v>0.39506172839506171</v>
      </c>
      <c r="BR6" s="56">
        <v>1580</v>
      </c>
      <c r="BS6" s="56">
        <v>1764</v>
      </c>
      <c r="BT6" s="56">
        <v>45</v>
      </c>
      <c r="BU6" s="56">
        <v>0</v>
      </c>
      <c r="BV6" s="56">
        <v>12</v>
      </c>
      <c r="BW6" s="58">
        <f t="shared" si="30"/>
        <v>0.26666666666666666</v>
      </c>
      <c r="BX6" s="56">
        <v>2121</v>
      </c>
      <c r="BY6" s="56">
        <v>357</v>
      </c>
      <c r="BZ6" s="57">
        <f t="shared" si="31"/>
        <v>0.16831683168316833</v>
      </c>
      <c r="CA6" s="56">
        <v>187</v>
      </c>
      <c r="CB6" s="56">
        <v>180</v>
      </c>
      <c r="CC6" s="57">
        <f t="shared" si="32"/>
        <v>0.96256684491978606</v>
      </c>
    </row>
    <row r="7" spans="1:81" x14ac:dyDescent="0.3">
      <c r="A7" t="s">
        <v>57</v>
      </c>
      <c r="B7" t="s">
        <v>920</v>
      </c>
      <c r="C7" t="s">
        <v>919</v>
      </c>
      <c r="D7" s="66">
        <v>438282</v>
      </c>
      <c r="E7" t="s">
        <v>1081</v>
      </c>
      <c r="F7" s="56">
        <v>121</v>
      </c>
      <c r="G7" s="56">
        <v>0</v>
      </c>
      <c r="H7" s="57">
        <f t="shared" si="1"/>
        <v>0</v>
      </c>
      <c r="I7" s="56">
        <v>0</v>
      </c>
      <c r="J7" s="56">
        <v>0</v>
      </c>
      <c r="K7" s="56">
        <v>0</v>
      </c>
      <c r="L7" s="56">
        <v>0</v>
      </c>
      <c r="M7" s="56">
        <v>0</v>
      </c>
      <c r="N7" s="56">
        <v>0</v>
      </c>
      <c r="O7" s="56">
        <v>0</v>
      </c>
      <c r="P7" s="56">
        <v>0</v>
      </c>
      <c r="Q7" s="57" t="str">
        <f t="shared" si="2"/>
        <v>NA</v>
      </c>
      <c r="R7" s="57" t="str">
        <f t="shared" si="3"/>
        <v>NA</v>
      </c>
      <c r="S7" s="57" t="str">
        <f t="shared" si="4"/>
        <v>NA</v>
      </c>
      <c r="T7" s="56">
        <v>0</v>
      </c>
      <c r="U7" s="56">
        <v>0</v>
      </c>
      <c r="V7" s="56">
        <v>0</v>
      </c>
      <c r="W7" s="56">
        <v>0</v>
      </c>
      <c r="X7" s="57" t="str">
        <f t="shared" si="5"/>
        <v>NA</v>
      </c>
      <c r="Y7" s="57" t="str">
        <f t="shared" si="6"/>
        <v>NA</v>
      </c>
      <c r="Z7" s="57" t="str">
        <f t="shared" si="7"/>
        <v>NA</v>
      </c>
      <c r="AA7" s="56">
        <v>0</v>
      </c>
      <c r="AB7" s="56">
        <v>0</v>
      </c>
      <c r="AC7" s="56">
        <v>0</v>
      </c>
      <c r="AD7" s="56">
        <v>0</v>
      </c>
      <c r="AE7" s="57" t="str">
        <f t="shared" si="8"/>
        <v>NA</v>
      </c>
      <c r="AF7" s="57" t="str">
        <f t="shared" si="9"/>
        <v>NA</v>
      </c>
      <c r="AG7" s="57" t="str">
        <f t="shared" si="10"/>
        <v>NA</v>
      </c>
      <c r="AH7" s="56">
        <v>0</v>
      </c>
      <c r="AI7" s="56">
        <v>0</v>
      </c>
      <c r="AJ7" s="56">
        <v>0</v>
      </c>
      <c r="AK7" s="56">
        <v>0</v>
      </c>
      <c r="AL7" s="57" t="str">
        <f t="shared" si="11"/>
        <v>NA</v>
      </c>
      <c r="AM7" s="57" t="str">
        <f t="shared" si="12"/>
        <v>NA</v>
      </c>
      <c r="AN7" s="57" t="str">
        <f t="shared" si="13"/>
        <v>NA</v>
      </c>
      <c r="AO7" s="56">
        <v>0</v>
      </c>
      <c r="AP7" s="56">
        <v>0</v>
      </c>
      <c r="AQ7" s="56">
        <v>0</v>
      </c>
      <c r="AR7" s="56">
        <v>0</v>
      </c>
      <c r="AS7" s="57" t="str">
        <f t="shared" si="14"/>
        <v>NA</v>
      </c>
      <c r="AT7" s="57" t="str">
        <f t="shared" si="15"/>
        <v>NA</v>
      </c>
      <c r="AU7" s="57" t="str">
        <f t="shared" si="16"/>
        <v>NA</v>
      </c>
      <c r="AV7" s="56">
        <f t="shared" si="17"/>
        <v>0</v>
      </c>
      <c r="AW7" s="56">
        <f t="shared" si="18"/>
        <v>0</v>
      </c>
      <c r="AX7" s="56">
        <f t="shared" si="19"/>
        <v>0</v>
      </c>
      <c r="AY7" s="56">
        <f t="shared" si="20"/>
        <v>0</v>
      </c>
      <c r="AZ7" s="57" t="str">
        <f t="shared" si="21"/>
        <v>NA</v>
      </c>
      <c r="BA7" s="57" t="str">
        <f t="shared" si="22"/>
        <v>NA</v>
      </c>
      <c r="BB7" s="57" t="str">
        <f t="shared" si="23"/>
        <v>NA</v>
      </c>
      <c r="BC7" s="56">
        <v>179</v>
      </c>
      <c r="BD7" s="56">
        <v>481</v>
      </c>
      <c r="BE7" s="56">
        <v>4</v>
      </c>
      <c r="BF7" s="57">
        <f t="shared" si="24"/>
        <v>8.3160083160083165E-3</v>
      </c>
      <c r="BG7" s="56">
        <v>4</v>
      </c>
      <c r="BH7" s="57">
        <f t="shared" si="25"/>
        <v>8.3160083160083165E-3</v>
      </c>
      <c r="BI7" s="56">
        <v>6</v>
      </c>
      <c r="BJ7" s="57">
        <f t="shared" si="26"/>
        <v>1.2474012474012475E-2</v>
      </c>
      <c r="BK7" s="56">
        <v>136</v>
      </c>
      <c r="BL7" s="56">
        <v>4</v>
      </c>
      <c r="BM7" s="57">
        <f t="shared" si="27"/>
        <v>2.9411764705882353E-2</v>
      </c>
      <c r="BN7" s="56">
        <v>6</v>
      </c>
      <c r="BO7" s="57">
        <f t="shared" si="28"/>
        <v>4.4117647058823532E-2</v>
      </c>
      <c r="BP7" s="56">
        <v>6</v>
      </c>
      <c r="BQ7" s="57">
        <f t="shared" si="29"/>
        <v>4.4117647058823532E-2</v>
      </c>
      <c r="BR7" s="56">
        <v>0</v>
      </c>
      <c r="BS7" s="56">
        <v>14</v>
      </c>
      <c r="BT7" s="56">
        <v>0</v>
      </c>
      <c r="BU7" s="56">
        <v>0</v>
      </c>
      <c r="BV7" s="56">
        <v>0</v>
      </c>
      <c r="BW7" s="58" t="str">
        <f t="shared" si="30"/>
        <v>NA</v>
      </c>
      <c r="BX7" s="56">
        <v>56</v>
      </c>
      <c r="BY7" s="56">
        <v>49</v>
      </c>
      <c r="BZ7" s="57">
        <f t="shared" si="31"/>
        <v>0.875</v>
      </c>
      <c r="CA7" s="56">
        <v>18</v>
      </c>
      <c r="CB7" s="56">
        <v>10</v>
      </c>
      <c r="CC7" s="57">
        <f t="shared" si="32"/>
        <v>0.55555555555555558</v>
      </c>
    </row>
    <row r="8" spans="1:81" x14ac:dyDescent="0.3">
      <c r="A8" t="s">
        <v>57</v>
      </c>
      <c r="B8" t="s">
        <v>62</v>
      </c>
      <c r="C8" t="s">
        <v>63</v>
      </c>
      <c r="D8" s="66">
        <v>711592</v>
      </c>
      <c r="E8" t="s">
        <v>1080</v>
      </c>
      <c r="F8" s="56">
        <v>489</v>
      </c>
      <c r="G8" s="56">
        <v>182</v>
      </c>
      <c r="H8" s="57">
        <f t="shared" si="1"/>
        <v>0.3721881390593047</v>
      </c>
      <c r="I8" s="56">
        <v>57</v>
      </c>
      <c r="J8" s="56">
        <v>21</v>
      </c>
      <c r="K8" s="56">
        <v>61</v>
      </c>
      <c r="L8" s="56">
        <v>21</v>
      </c>
      <c r="M8" s="56">
        <v>22</v>
      </c>
      <c r="N8" s="56">
        <v>0</v>
      </c>
      <c r="O8" s="56">
        <v>1</v>
      </c>
      <c r="P8" s="56">
        <v>4</v>
      </c>
      <c r="Q8" s="57">
        <f t="shared" si="2"/>
        <v>0</v>
      </c>
      <c r="R8" s="57">
        <f t="shared" si="3"/>
        <v>4.5454545454545456E-2</v>
      </c>
      <c r="S8" s="57">
        <f t="shared" si="4"/>
        <v>0.18181818181818182</v>
      </c>
      <c r="T8" s="56">
        <v>159</v>
      </c>
      <c r="U8" s="56">
        <v>22</v>
      </c>
      <c r="V8" s="56">
        <v>27</v>
      </c>
      <c r="W8" s="56">
        <v>31</v>
      </c>
      <c r="X8" s="57">
        <f t="shared" si="5"/>
        <v>0.13836477987421383</v>
      </c>
      <c r="Y8" s="57">
        <f t="shared" si="6"/>
        <v>0.16981132075471697</v>
      </c>
      <c r="Z8" s="57">
        <f t="shared" si="7"/>
        <v>0.19496855345911951</v>
      </c>
      <c r="AA8" s="56">
        <v>20</v>
      </c>
      <c r="AB8" s="56">
        <v>2</v>
      </c>
      <c r="AC8" s="56">
        <v>3</v>
      </c>
      <c r="AD8" s="56">
        <v>6</v>
      </c>
      <c r="AE8" s="57">
        <f t="shared" si="8"/>
        <v>0.1</v>
      </c>
      <c r="AF8" s="57">
        <f t="shared" si="9"/>
        <v>0.15</v>
      </c>
      <c r="AG8" s="57">
        <f t="shared" si="10"/>
        <v>0.3</v>
      </c>
      <c r="AH8" s="56">
        <v>0</v>
      </c>
      <c r="AI8" s="56">
        <v>0</v>
      </c>
      <c r="AJ8" s="56">
        <v>0</v>
      </c>
      <c r="AK8" s="56">
        <v>0</v>
      </c>
      <c r="AL8" s="57" t="str">
        <f t="shared" si="11"/>
        <v>NA</v>
      </c>
      <c r="AM8" s="57" t="str">
        <f t="shared" si="12"/>
        <v>NA</v>
      </c>
      <c r="AN8" s="57" t="str">
        <f t="shared" si="13"/>
        <v>NA</v>
      </c>
      <c r="AO8" s="56">
        <v>107</v>
      </c>
      <c r="AP8" s="56">
        <v>1</v>
      </c>
      <c r="AQ8" s="56">
        <v>2</v>
      </c>
      <c r="AR8" s="56">
        <v>6</v>
      </c>
      <c r="AS8" s="57">
        <f t="shared" si="14"/>
        <v>9.3457943925233638E-3</v>
      </c>
      <c r="AT8" s="57">
        <f t="shared" si="15"/>
        <v>1.8691588785046728E-2</v>
      </c>
      <c r="AU8" s="57">
        <f t="shared" si="16"/>
        <v>5.6074766355140186E-2</v>
      </c>
      <c r="AV8" s="56">
        <f t="shared" si="17"/>
        <v>308</v>
      </c>
      <c r="AW8" s="56">
        <f t="shared" si="18"/>
        <v>25</v>
      </c>
      <c r="AX8" s="56">
        <f t="shared" si="19"/>
        <v>33</v>
      </c>
      <c r="AY8" s="56">
        <f t="shared" si="20"/>
        <v>47</v>
      </c>
      <c r="AZ8" s="57">
        <f t="shared" si="21"/>
        <v>8.1168831168831168E-2</v>
      </c>
      <c r="BA8" s="57">
        <f t="shared" si="22"/>
        <v>0.10714285714285714</v>
      </c>
      <c r="BB8" s="57">
        <f t="shared" si="23"/>
        <v>0.15259740259740259</v>
      </c>
      <c r="BC8" s="56">
        <v>1032</v>
      </c>
      <c r="BD8" s="56">
        <v>28</v>
      </c>
      <c r="BE8" s="56">
        <v>0</v>
      </c>
      <c r="BF8" s="57">
        <f t="shared" si="24"/>
        <v>0</v>
      </c>
      <c r="BG8" s="56">
        <v>2</v>
      </c>
      <c r="BH8" s="57">
        <f t="shared" si="25"/>
        <v>7.1428571428571425E-2</v>
      </c>
      <c r="BI8" s="56">
        <v>2</v>
      </c>
      <c r="BJ8" s="57">
        <f t="shared" si="26"/>
        <v>7.1428571428571425E-2</v>
      </c>
      <c r="BK8" s="56">
        <v>10</v>
      </c>
      <c r="BL8" s="56">
        <v>0</v>
      </c>
      <c r="BM8" s="57">
        <f t="shared" si="27"/>
        <v>0</v>
      </c>
      <c r="BN8" s="56">
        <v>2</v>
      </c>
      <c r="BO8" s="57">
        <f t="shared" si="28"/>
        <v>0.2</v>
      </c>
      <c r="BP8" s="56">
        <v>2</v>
      </c>
      <c r="BQ8" s="57">
        <f t="shared" si="29"/>
        <v>0.2</v>
      </c>
      <c r="BR8" s="56">
        <v>832</v>
      </c>
      <c r="BS8" s="56">
        <v>907</v>
      </c>
      <c r="BT8" s="56">
        <v>51</v>
      </c>
      <c r="BU8" s="56">
        <v>1</v>
      </c>
      <c r="BV8" s="56">
        <v>10</v>
      </c>
      <c r="BW8" s="58">
        <f t="shared" si="30"/>
        <v>0.21568627450980393</v>
      </c>
      <c r="BX8" s="56">
        <v>933</v>
      </c>
      <c r="BY8" s="56">
        <v>289</v>
      </c>
      <c r="BZ8" s="57">
        <f t="shared" si="31"/>
        <v>0.30975348338692388</v>
      </c>
      <c r="CA8" s="56">
        <v>106</v>
      </c>
      <c r="CB8" s="56">
        <v>102</v>
      </c>
      <c r="CC8" s="57">
        <f t="shared" si="32"/>
        <v>0.96226415094339623</v>
      </c>
    </row>
    <row r="9" spans="1:81" x14ac:dyDescent="0.3">
      <c r="A9" t="s">
        <v>57</v>
      </c>
      <c r="B9" t="s">
        <v>64</v>
      </c>
      <c r="C9" t="s">
        <v>65</v>
      </c>
      <c r="D9" s="66">
        <v>1176724</v>
      </c>
      <c r="E9" t="s">
        <v>1080</v>
      </c>
      <c r="F9" s="56">
        <v>296</v>
      </c>
      <c r="G9" s="56">
        <v>296</v>
      </c>
      <c r="H9" s="57">
        <f t="shared" si="1"/>
        <v>1</v>
      </c>
      <c r="I9" s="56">
        <v>114</v>
      </c>
      <c r="J9" s="56">
        <v>29</v>
      </c>
      <c r="K9" s="56">
        <v>135</v>
      </c>
      <c r="L9" s="56">
        <v>30</v>
      </c>
      <c r="M9" s="56">
        <v>13</v>
      </c>
      <c r="N9" s="56">
        <v>0</v>
      </c>
      <c r="O9" s="56">
        <v>0</v>
      </c>
      <c r="P9" s="56">
        <v>1</v>
      </c>
      <c r="Q9" s="57">
        <f t="shared" si="2"/>
        <v>0</v>
      </c>
      <c r="R9" s="57">
        <f t="shared" si="3"/>
        <v>0</v>
      </c>
      <c r="S9" s="57">
        <f t="shared" si="4"/>
        <v>7.6923076923076927E-2</v>
      </c>
      <c r="T9" s="56">
        <v>192</v>
      </c>
      <c r="U9" s="56">
        <v>22</v>
      </c>
      <c r="V9" s="56">
        <v>25</v>
      </c>
      <c r="W9" s="56">
        <v>35</v>
      </c>
      <c r="X9" s="57">
        <f t="shared" si="5"/>
        <v>0.11458333333333333</v>
      </c>
      <c r="Y9" s="57">
        <f t="shared" si="6"/>
        <v>0.13020833333333334</v>
      </c>
      <c r="Z9" s="57">
        <f t="shared" si="7"/>
        <v>0.18229166666666666</v>
      </c>
      <c r="AA9" s="56">
        <v>9</v>
      </c>
      <c r="AB9" s="56">
        <v>0</v>
      </c>
      <c r="AC9" s="56">
        <v>0</v>
      </c>
      <c r="AD9" s="56">
        <v>0</v>
      </c>
      <c r="AE9" s="57">
        <f t="shared" si="8"/>
        <v>0</v>
      </c>
      <c r="AF9" s="57">
        <f t="shared" si="9"/>
        <v>0</v>
      </c>
      <c r="AG9" s="57">
        <f t="shared" si="10"/>
        <v>0</v>
      </c>
      <c r="AH9" s="56">
        <v>0</v>
      </c>
      <c r="AI9" s="56">
        <v>0</v>
      </c>
      <c r="AJ9" s="56">
        <v>0</v>
      </c>
      <c r="AK9" s="56">
        <v>0</v>
      </c>
      <c r="AL9" s="57" t="str">
        <f t="shared" si="11"/>
        <v>NA</v>
      </c>
      <c r="AM9" s="57" t="str">
        <f t="shared" si="12"/>
        <v>NA</v>
      </c>
      <c r="AN9" s="57" t="str">
        <f t="shared" si="13"/>
        <v>NA</v>
      </c>
      <c r="AO9" s="56">
        <v>123</v>
      </c>
      <c r="AP9" s="56">
        <v>8</v>
      </c>
      <c r="AQ9" s="56">
        <v>9</v>
      </c>
      <c r="AR9" s="56">
        <v>12</v>
      </c>
      <c r="AS9" s="57">
        <f t="shared" si="14"/>
        <v>6.5040650406504072E-2</v>
      </c>
      <c r="AT9" s="57">
        <f t="shared" si="15"/>
        <v>7.3170731707317069E-2</v>
      </c>
      <c r="AU9" s="57">
        <f t="shared" si="16"/>
        <v>9.7560975609756101E-2</v>
      </c>
      <c r="AV9" s="56">
        <f t="shared" si="17"/>
        <v>337</v>
      </c>
      <c r="AW9" s="56">
        <f t="shared" si="18"/>
        <v>30</v>
      </c>
      <c r="AX9" s="56">
        <f t="shared" si="19"/>
        <v>34</v>
      </c>
      <c r="AY9" s="56">
        <f t="shared" si="20"/>
        <v>48</v>
      </c>
      <c r="AZ9" s="57">
        <f t="shared" si="21"/>
        <v>8.9020771513353122E-2</v>
      </c>
      <c r="BA9" s="57">
        <f t="shared" si="22"/>
        <v>0.10089020771513353</v>
      </c>
      <c r="BB9" s="57">
        <f t="shared" si="23"/>
        <v>0.14243323442136499</v>
      </c>
      <c r="BC9" s="56">
        <v>905</v>
      </c>
      <c r="BD9" s="56">
        <v>104</v>
      </c>
      <c r="BE9" s="56">
        <v>1</v>
      </c>
      <c r="BF9" s="57">
        <f t="shared" si="24"/>
        <v>9.6153846153846159E-3</v>
      </c>
      <c r="BG9" s="56">
        <v>7</v>
      </c>
      <c r="BH9" s="57">
        <f t="shared" si="25"/>
        <v>6.7307692307692304E-2</v>
      </c>
      <c r="BI9" s="56">
        <v>8</v>
      </c>
      <c r="BJ9" s="57">
        <f t="shared" si="26"/>
        <v>7.6923076923076927E-2</v>
      </c>
      <c r="BK9" s="56">
        <v>10</v>
      </c>
      <c r="BL9" s="56">
        <v>0</v>
      </c>
      <c r="BM9" s="57">
        <f t="shared" si="27"/>
        <v>0</v>
      </c>
      <c r="BN9" s="56">
        <v>5</v>
      </c>
      <c r="BO9" s="57">
        <f t="shared" si="28"/>
        <v>0.5</v>
      </c>
      <c r="BP9" s="56">
        <v>5</v>
      </c>
      <c r="BQ9" s="57">
        <f t="shared" si="29"/>
        <v>0.5</v>
      </c>
      <c r="BR9" s="56">
        <v>602</v>
      </c>
      <c r="BS9" s="56">
        <v>629</v>
      </c>
      <c r="BT9" s="56">
        <v>18</v>
      </c>
      <c r="BU9" s="56">
        <v>17</v>
      </c>
      <c r="BV9" s="56">
        <v>0</v>
      </c>
      <c r="BW9" s="58">
        <f t="shared" si="30"/>
        <v>0.94444444444444442</v>
      </c>
      <c r="BX9" s="56">
        <v>772</v>
      </c>
      <c r="BY9" s="56">
        <v>124</v>
      </c>
      <c r="BZ9" s="57">
        <f t="shared" si="31"/>
        <v>0.16062176165803108</v>
      </c>
      <c r="CA9" s="56">
        <v>91</v>
      </c>
      <c r="CB9" s="56">
        <v>88</v>
      </c>
      <c r="CC9" s="57">
        <f t="shared" si="32"/>
        <v>0.96703296703296704</v>
      </c>
    </row>
    <row r="10" spans="1:81" x14ac:dyDescent="0.3">
      <c r="A10" t="s">
        <v>57</v>
      </c>
      <c r="B10" t="s">
        <v>68</v>
      </c>
      <c r="C10" t="s">
        <v>69</v>
      </c>
      <c r="D10" s="66">
        <v>199669</v>
      </c>
      <c r="E10" t="s">
        <v>1080</v>
      </c>
      <c r="F10" s="56">
        <v>83</v>
      </c>
      <c r="G10" s="56">
        <v>83</v>
      </c>
      <c r="H10" s="57">
        <f t="shared" si="1"/>
        <v>1</v>
      </c>
      <c r="I10" s="56">
        <v>0</v>
      </c>
      <c r="J10" s="56">
        <v>0</v>
      </c>
      <c r="K10" s="56">
        <v>475</v>
      </c>
      <c r="L10" s="56">
        <v>463</v>
      </c>
      <c r="M10" s="56">
        <v>0</v>
      </c>
      <c r="N10" s="56">
        <v>0</v>
      </c>
      <c r="O10" s="56">
        <v>0</v>
      </c>
      <c r="P10" s="56">
        <v>0</v>
      </c>
      <c r="Q10" s="57" t="str">
        <f t="shared" si="2"/>
        <v>NA</v>
      </c>
      <c r="R10" s="57" t="str">
        <f t="shared" si="3"/>
        <v>NA</v>
      </c>
      <c r="S10" s="57" t="str">
        <f t="shared" si="4"/>
        <v>NA</v>
      </c>
      <c r="T10" s="56">
        <v>0</v>
      </c>
      <c r="U10" s="56">
        <v>0</v>
      </c>
      <c r="V10" s="56">
        <v>0</v>
      </c>
      <c r="W10" s="56">
        <v>0</v>
      </c>
      <c r="X10" s="57" t="str">
        <f t="shared" si="5"/>
        <v>NA</v>
      </c>
      <c r="Y10" s="57" t="str">
        <f t="shared" si="6"/>
        <v>NA</v>
      </c>
      <c r="Z10" s="57" t="str">
        <f t="shared" si="7"/>
        <v>NA</v>
      </c>
      <c r="AA10" s="56">
        <v>1</v>
      </c>
      <c r="AB10" s="56">
        <v>0</v>
      </c>
      <c r="AC10" s="56">
        <v>0</v>
      </c>
      <c r="AD10" s="56">
        <v>0</v>
      </c>
      <c r="AE10" s="57">
        <f t="shared" si="8"/>
        <v>0</v>
      </c>
      <c r="AF10" s="57">
        <f t="shared" si="9"/>
        <v>0</v>
      </c>
      <c r="AG10" s="57">
        <f t="shared" si="10"/>
        <v>0</v>
      </c>
      <c r="AH10" s="56">
        <v>85</v>
      </c>
      <c r="AI10" s="56">
        <v>6</v>
      </c>
      <c r="AJ10" s="56">
        <v>8</v>
      </c>
      <c r="AK10" s="56">
        <v>9</v>
      </c>
      <c r="AL10" s="57">
        <f t="shared" si="11"/>
        <v>7.0588235294117646E-2</v>
      </c>
      <c r="AM10" s="57">
        <f t="shared" si="12"/>
        <v>9.4117647058823528E-2</v>
      </c>
      <c r="AN10" s="57">
        <f t="shared" si="13"/>
        <v>0.10588235294117647</v>
      </c>
      <c r="AO10" s="56">
        <v>86</v>
      </c>
      <c r="AP10" s="56">
        <v>6</v>
      </c>
      <c r="AQ10" s="56">
        <v>8</v>
      </c>
      <c r="AR10" s="56">
        <v>9</v>
      </c>
      <c r="AS10" s="57">
        <f t="shared" si="14"/>
        <v>6.9767441860465115E-2</v>
      </c>
      <c r="AT10" s="57">
        <f t="shared" si="15"/>
        <v>9.3023255813953487E-2</v>
      </c>
      <c r="AU10" s="57">
        <f t="shared" si="16"/>
        <v>0.10465116279069768</v>
      </c>
      <c r="AV10" s="56">
        <f t="shared" si="17"/>
        <v>172</v>
      </c>
      <c r="AW10" s="56">
        <f t="shared" si="18"/>
        <v>12</v>
      </c>
      <c r="AX10" s="56">
        <f t="shared" si="19"/>
        <v>16</v>
      </c>
      <c r="AY10" s="56">
        <f t="shared" si="20"/>
        <v>18</v>
      </c>
      <c r="AZ10" s="57">
        <f t="shared" si="21"/>
        <v>6.9767441860465115E-2</v>
      </c>
      <c r="BA10" s="57">
        <f t="shared" si="22"/>
        <v>9.3023255813953487E-2</v>
      </c>
      <c r="BB10" s="57">
        <f t="shared" si="23"/>
        <v>0.10465116279069768</v>
      </c>
      <c r="BC10" s="56">
        <v>10</v>
      </c>
      <c r="BD10" s="56">
        <v>0</v>
      </c>
      <c r="BE10" s="56">
        <v>0</v>
      </c>
      <c r="BF10" s="57" t="str">
        <f t="shared" si="24"/>
        <v>NA</v>
      </c>
      <c r="BG10" s="56">
        <v>0</v>
      </c>
      <c r="BH10" s="57" t="str">
        <f t="shared" si="25"/>
        <v>NA</v>
      </c>
      <c r="BI10" s="56">
        <v>0</v>
      </c>
      <c r="BJ10" s="57" t="str">
        <f t="shared" si="26"/>
        <v>NA</v>
      </c>
      <c r="BK10" s="56">
        <v>0</v>
      </c>
      <c r="BL10" s="56">
        <v>0</v>
      </c>
      <c r="BM10" s="57" t="str">
        <f t="shared" si="27"/>
        <v>NA</v>
      </c>
      <c r="BN10" s="56">
        <v>0</v>
      </c>
      <c r="BO10" s="57" t="str">
        <f t="shared" si="28"/>
        <v>NA</v>
      </c>
      <c r="BP10" s="56">
        <v>0</v>
      </c>
      <c r="BQ10" s="57" t="str">
        <f t="shared" si="29"/>
        <v>NA</v>
      </c>
      <c r="BR10" s="56">
        <v>0</v>
      </c>
      <c r="BS10" s="56">
        <v>127</v>
      </c>
      <c r="BT10" s="56">
        <v>0</v>
      </c>
      <c r="BU10" s="56">
        <v>0</v>
      </c>
      <c r="BV10" s="56">
        <v>0</v>
      </c>
      <c r="BW10" s="58" t="str">
        <f t="shared" si="30"/>
        <v>NA</v>
      </c>
      <c r="BX10" s="56">
        <v>96</v>
      </c>
      <c r="BY10" s="56">
        <v>81</v>
      </c>
      <c r="BZ10" s="57">
        <f t="shared" si="31"/>
        <v>0.84375</v>
      </c>
      <c r="CA10" s="56">
        <v>96</v>
      </c>
      <c r="CB10" s="56">
        <v>96</v>
      </c>
      <c r="CC10" s="57">
        <f t="shared" si="32"/>
        <v>1</v>
      </c>
    </row>
    <row r="11" spans="1:81" x14ac:dyDescent="0.3">
      <c r="A11" t="s">
        <v>57</v>
      </c>
      <c r="B11" t="s">
        <v>70</v>
      </c>
      <c r="C11" t="s">
        <v>71</v>
      </c>
      <c r="D11" s="66">
        <v>1441654</v>
      </c>
      <c r="E11" t="s">
        <v>1081</v>
      </c>
      <c r="F11" s="56">
        <v>98</v>
      </c>
      <c r="G11" s="56">
        <v>37</v>
      </c>
      <c r="H11" s="57">
        <f t="shared" si="1"/>
        <v>0.37755102040816324</v>
      </c>
      <c r="I11" s="56">
        <v>0</v>
      </c>
      <c r="J11" s="56">
        <v>0</v>
      </c>
      <c r="K11" s="56">
        <v>506</v>
      </c>
      <c r="L11" s="56">
        <v>481</v>
      </c>
      <c r="M11" s="56">
        <v>0</v>
      </c>
      <c r="N11" s="56">
        <v>0</v>
      </c>
      <c r="O11" s="56">
        <v>0</v>
      </c>
      <c r="P11" s="56">
        <v>0</v>
      </c>
      <c r="Q11" s="57" t="str">
        <f t="shared" si="2"/>
        <v>NA</v>
      </c>
      <c r="R11" s="57" t="str">
        <f t="shared" si="3"/>
        <v>NA</v>
      </c>
      <c r="S11" s="57" t="str">
        <f t="shared" si="4"/>
        <v>NA</v>
      </c>
      <c r="T11" s="56">
        <v>0</v>
      </c>
      <c r="U11" s="56">
        <v>0</v>
      </c>
      <c r="V11" s="56">
        <v>0</v>
      </c>
      <c r="W11" s="56">
        <v>0</v>
      </c>
      <c r="X11" s="57" t="str">
        <f t="shared" si="5"/>
        <v>NA</v>
      </c>
      <c r="Y11" s="57" t="str">
        <f t="shared" si="6"/>
        <v>NA</v>
      </c>
      <c r="Z11" s="57" t="str">
        <f t="shared" si="7"/>
        <v>NA</v>
      </c>
      <c r="AA11" s="56">
        <v>1</v>
      </c>
      <c r="AB11" s="56">
        <v>0</v>
      </c>
      <c r="AC11" s="56">
        <v>0</v>
      </c>
      <c r="AD11" s="56">
        <v>0</v>
      </c>
      <c r="AE11" s="57">
        <f t="shared" si="8"/>
        <v>0</v>
      </c>
      <c r="AF11" s="57">
        <f t="shared" si="9"/>
        <v>0</v>
      </c>
      <c r="AG11" s="57">
        <f t="shared" si="10"/>
        <v>0</v>
      </c>
      <c r="AH11" s="56">
        <v>0</v>
      </c>
      <c r="AI11" s="56">
        <v>0</v>
      </c>
      <c r="AJ11" s="56">
        <v>0</v>
      </c>
      <c r="AK11" s="56">
        <v>0</v>
      </c>
      <c r="AL11" s="57" t="str">
        <f t="shared" si="11"/>
        <v>NA</v>
      </c>
      <c r="AM11" s="57" t="str">
        <f t="shared" si="12"/>
        <v>NA</v>
      </c>
      <c r="AN11" s="57" t="str">
        <f t="shared" si="13"/>
        <v>NA</v>
      </c>
      <c r="AO11" s="56">
        <v>16</v>
      </c>
      <c r="AP11" s="56">
        <v>0</v>
      </c>
      <c r="AQ11" s="56">
        <v>0</v>
      </c>
      <c r="AR11" s="56">
        <v>0</v>
      </c>
      <c r="AS11" s="57">
        <f t="shared" si="14"/>
        <v>0</v>
      </c>
      <c r="AT11" s="57">
        <f t="shared" si="15"/>
        <v>0</v>
      </c>
      <c r="AU11" s="57">
        <f t="shared" si="16"/>
        <v>0</v>
      </c>
      <c r="AV11" s="56">
        <f t="shared" si="17"/>
        <v>17</v>
      </c>
      <c r="AW11" s="56">
        <f t="shared" si="18"/>
        <v>0</v>
      </c>
      <c r="AX11" s="56">
        <f t="shared" si="19"/>
        <v>0</v>
      </c>
      <c r="AY11" s="56">
        <f t="shared" si="20"/>
        <v>0</v>
      </c>
      <c r="AZ11" s="57">
        <f t="shared" si="21"/>
        <v>0</v>
      </c>
      <c r="BA11" s="57">
        <f t="shared" si="22"/>
        <v>0</v>
      </c>
      <c r="BB11" s="57">
        <f t="shared" si="23"/>
        <v>0</v>
      </c>
      <c r="BC11" s="56">
        <v>86</v>
      </c>
      <c r="BD11" s="56">
        <v>40</v>
      </c>
      <c r="BE11" s="56">
        <v>0</v>
      </c>
      <c r="BF11" s="57">
        <f t="shared" si="24"/>
        <v>0</v>
      </c>
      <c r="BG11" s="56">
        <v>8</v>
      </c>
      <c r="BH11" s="57">
        <f t="shared" si="25"/>
        <v>0.2</v>
      </c>
      <c r="BI11" s="56">
        <v>8</v>
      </c>
      <c r="BJ11" s="57">
        <f t="shared" si="26"/>
        <v>0.2</v>
      </c>
      <c r="BK11" s="56">
        <v>27</v>
      </c>
      <c r="BL11" s="56">
        <v>3</v>
      </c>
      <c r="BM11" s="57">
        <f t="shared" si="27"/>
        <v>0.1111111111111111</v>
      </c>
      <c r="BN11" s="56">
        <v>13</v>
      </c>
      <c r="BO11" s="57">
        <f t="shared" si="28"/>
        <v>0.48148148148148145</v>
      </c>
      <c r="BP11" s="56">
        <v>16</v>
      </c>
      <c r="BQ11" s="57">
        <f t="shared" si="29"/>
        <v>0.59259259259259256</v>
      </c>
      <c r="BR11" s="56">
        <v>22</v>
      </c>
      <c r="BS11" s="56">
        <v>160</v>
      </c>
      <c r="BT11" s="56">
        <v>0</v>
      </c>
      <c r="BU11" s="56">
        <v>0</v>
      </c>
      <c r="BV11" s="56">
        <v>0</v>
      </c>
      <c r="BW11" s="58" t="str">
        <f t="shared" si="30"/>
        <v>NA</v>
      </c>
      <c r="BX11" s="56">
        <v>21</v>
      </c>
      <c r="BY11" s="56">
        <v>14</v>
      </c>
      <c r="BZ11" s="57">
        <f t="shared" si="31"/>
        <v>0.66666666666666663</v>
      </c>
      <c r="CA11" s="56">
        <v>71</v>
      </c>
      <c r="CB11" s="56">
        <v>68</v>
      </c>
      <c r="CC11" s="57">
        <f t="shared" si="32"/>
        <v>0.95774647887323938</v>
      </c>
    </row>
    <row r="12" spans="1:81" x14ac:dyDescent="0.3">
      <c r="A12" t="s">
        <v>72</v>
      </c>
      <c r="B12" t="s">
        <v>73</v>
      </c>
      <c r="C12" t="s">
        <v>74</v>
      </c>
      <c r="D12" s="66">
        <v>3027153</v>
      </c>
      <c r="E12" t="s">
        <v>1080</v>
      </c>
      <c r="F12" s="56">
        <v>525</v>
      </c>
      <c r="G12" s="56">
        <v>325</v>
      </c>
      <c r="H12" s="57">
        <f t="shared" si="1"/>
        <v>0.61904761904761907</v>
      </c>
      <c r="I12" s="56">
        <v>52</v>
      </c>
      <c r="J12" s="56">
        <v>22</v>
      </c>
      <c r="K12" s="56">
        <v>79</v>
      </c>
      <c r="L12" s="56">
        <v>31</v>
      </c>
      <c r="M12" s="56">
        <v>0</v>
      </c>
      <c r="N12" s="56">
        <v>0</v>
      </c>
      <c r="O12" s="56">
        <v>0</v>
      </c>
      <c r="P12" s="56">
        <v>0</v>
      </c>
      <c r="Q12" s="57" t="str">
        <f t="shared" si="2"/>
        <v>NA</v>
      </c>
      <c r="R12" s="57" t="str">
        <f t="shared" si="3"/>
        <v>NA</v>
      </c>
      <c r="S12" s="57" t="str">
        <f t="shared" si="4"/>
        <v>NA</v>
      </c>
      <c r="T12" s="56">
        <v>391</v>
      </c>
      <c r="U12" s="56">
        <v>33</v>
      </c>
      <c r="V12" s="56">
        <v>53</v>
      </c>
      <c r="W12" s="56">
        <v>78</v>
      </c>
      <c r="X12" s="57">
        <f t="shared" si="5"/>
        <v>8.4398976982097182E-2</v>
      </c>
      <c r="Y12" s="57">
        <f t="shared" si="6"/>
        <v>0.13554987212276215</v>
      </c>
      <c r="Z12" s="57">
        <f t="shared" si="7"/>
        <v>0.19948849104859334</v>
      </c>
      <c r="AA12" s="56">
        <v>127</v>
      </c>
      <c r="AB12" s="56">
        <v>7</v>
      </c>
      <c r="AC12" s="56">
        <v>10</v>
      </c>
      <c r="AD12" s="56">
        <v>29</v>
      </c>
      <c r="AE12" s="57">
        <f t="shared" si="8"/>
        <v>5.5118110236220472E-2</v>
      </c>
      <c r="AF12" s="57">
        <f t="shared" si="9"/>
        <v>7.874015748031496E-2</v>
      </c>
      <c r="AG12" s="57">
        <f t="shared" si="10"/>
        <v>0.2283464566929134</v>
      </c>
      <c r="AH12" s="56">
        <v>0</v>
      </c>
      <c r="AI12" s="56">
        <v>0</v>
      </c>
      <c r="AJ12" s="56">
        <v>0</v>
      </c>
      <c r="AK12" s="56">
        <v>0</v>
      </c>
      <c r="AL12" s="57" t="str">
        <f t="shared" si="11"/>
        <v>NA</v>
      </c>
      <c r="AM12" s="57" t="str">
        <f t="shared" si="12"/>
        <v>NA</v>
      </c>
      <c r="AN12" s="57" t="str">
        <f t="shared" si="13"/>
        <v>NA</v>
      </c>
      <c r="AO12" s="56">
        <v>135</v>
      </c>
      <c r="AP12" s="56">
        <v>5</v>
      </c>
      <c r="AQ12" s="56">
        <v>9</v>
      </c>
      <c r="AR12" s="56">
        <v>20</v>
      </c>
      <c r="AS12" s="57">
        <f t="shared" si="14"/>
        <v>3.7037037037037035E-2</v>
      </c>
      <c r="AT12" s="57">
        <f t="shared" si="15"/>
        <v>6.6666666666666666E-2</v>
      </c>
      <c r="AU12" s="57">
        <f t="shared" si="16"/>
        <v>0.14814814814814814</v>
      </c>
      <c r="AV12" s="56">
        <f t="shared" si="17"/>
        <v>653</v>
      </c>
      <c r="AW12" s="56">
        <f t="shared" si="18"/>
        <v>45</v>
      </c>
      <c r="AX12" s="56">
        <f t="shared" si="19"/>
        <v>72</v>
      </c>
      <c r="AY12" s="56">
        <f t="shared" si="20"/>
        <v>127</v>
      </c>
      <c r="AZ12" s="57">
        <f t="shared" si="21"/>
        <v>6.8912710566615618E-2</v>
      </c>
      <c r="BA12" s="57">
        <f t="shared" si="22"/>
        <v>0.11026033690658499</v>
      </c>
      <c r="BB12" s="57">
        <f t="shared" si="23"/>
        <v>0.19448698315467075</v>
      </c>
      <c r="BC12" s="56">
        <v>1253</v>
      </c>
      <c r="BD12" s="56">
        <v>256</v>
      </c>
      <c r="BE12" s="56">
        <v>5</v>
      </c>
      <c r="BF12" s="57">
        <f t="shared" si="24"/>
        <v>1.953125E-2</v>
      </c>
      <c r="BG12" s="56">
        <v>12</v>
      </c>
      <c r="BH12" s="57">
        <f t="shared" si="25"/>
        <v>4.6875E-2</v>
      </c>
      <c r="BI12" s="56">
        <v>14</v>
      </c>
      <c r="BJ12" s="57">
        <f t="shared" si="26"/>
        <v>5.46875E-2</v>
      </c>
      <c r="BK12" s="56">
        <v>88</v>
      </c>
      <c r="BL12" s="56">
        <v>53</v>
      </c>
      <c r="BM12" s="57">
        <f t="shared" si="27"/>
        <v>0.60227272727272729</v>
      </c>
      <c r="BN12" s="56">
        <v>11</v>
      </c>
      <c r="BO12" s="57">
        <f t="shared" si="28"/>
        <v>0.125</v>
      </c>
      <c r="BP12" s="56">
        <v>60</v>
      </c>
      <c r="BQ12" s="57">
        <f t="shared" si="29"/>
        <v>0.68181818181818177</v>
      </c>
      <c r="BR12" s="56">
        <v>899</v>
      </c>
      <c r="BS12" s="56">
        <v>1108</v>
      </c>
      <c r="BT12" s="56">
        <v>0</v>
      </c>
      <c r="BU12" s="56">
        <v>0</v>
      </c>
      <c r="BV12" s="56">
        <v>0</v>
      </c>
      <c r="BW12" s="58" t="str">
        <f t="shared" si="30"/>
        <v>NA</v>
      </c>
      <c r="BX12" s="56">
        <v>1174</v>
      </c>
      <c r="BY12" s="56">
        <v>456</v>
      </c>
      <c r="BZ12" s="57">
        <f t="shared" si="31"/>
        <v>0.38841567291311757</v>
      </c>
      <c r="CA12" s="56">
        <v>553</v>
      </c>
      <c r="CB12" s="56">
        <v>542</v>
      </c>
      <c r="CC12" s="57">
        <f t="shared" si="32"/>
        <v>0.98010849909584086</v>
      </c>
    </row>
    <row r="13" spans="1:81" x14ac:dyDescent="0.3">
      <c r="A13" t="s">
        <v>72</v>
      </c>
      <c r="B13" t="s">
        <v>75</v>
      </c>
      <c r="C13" t="s">
        <v>76</v>
      </c>
      <c r="D13" s="66">
        <v>348954</v>
      </c>
      <c r="E13" t="s">
        <v>1080</v>
      </c>
      <c r="F13" s="56">
        <v>156</v>
      </c>
      <c r="G13" s="56">
        <v>127</v>
      </c>
      <c r="H13" s="57">
        <f t="shared" si="1"/>
        <v>0.8141025641025641</v>
      </c>
      <c r="I13" s="56">
        <v>43</v>
      </c>
      <c r="J13" s="56">
        <v>21</v>
      </c>
      <c r="K13" s="56">
        <v>123</v>
      </c>
      <c r="L13" s="56">
        <v>32</v>
      </c>
      <c r="M13" s="56">
        <v>0</v>
      </c>
      <c r="N13" s="56">
        <v>0</v>
      </c>
      <c r="O13" s="56">
        <v>0</v>
      </c>
      <c r="P13" s="56">
        <v>0</v>
      </c>
      <c r="Q13" s="57" t="str">
        <f t="shared" si="2"/>
        <v>NA</v>
      </c>
      <c r="R13" s="57" t="str">
        <f t="shared" si="3"/>
        <v>NA</v>
      </c>
      <c r="S13" s="57" t="str">
        <f t="shared" si="4"/>
        <v>NA</v>
      </c>
      <c r="T13" s="56">
        <v>71</v>
      </c>
      <c r="U13" s="56">
        <v>8</v>
      </c>
      <c r="V13" s="56">
        <v>9</v>
      </c>
      <c r="W13" s="56">
        <v>13</v>
      </c>
      <c r="X13" s="57">
        <f t="shared" si="5"/>
        <v>0.11267605633802817</v>
      </c>
      <c r="Y13" s="57">
        <f t="shared" si="6"/>
        <v>0.12676056338028169</v>
      </c>
      <c r="Z13" s="57">
        <f t="shared" si="7"/>
        <v>0.18309859154929578</v>
      </c>
      <c r="AA13" s="56">
        <v>40</v>
      </c>
      <c r="AB13" s="56">
        <v>1</v>
      </c>
      <c r="AC13" s="56">
        <v>1</v>
      </c>
      <c r="AD13" s="56">
        <v>1</v>
      </c>
      <c r="AE13" s="57">
        <f t="shared" si="8"/>
        <v>2.5000000000000001E-2</v>
      </c>
      <c r="AF13" s="57">
        <f t="shared" si="9"/>
        <v>2.5000000000000001E-2</v>
      </c>
      <c r="AG13" s="57">
        <f t="shared" si="10"/>
        <v>2.5000000000000001E-2</v>
      </c>
      <c r="AH13" s="56">
        <v>0</v>
      </c>
      <c r="AI13" s="56">
        <v>0</v>
      </c>
      <c r="AJ13" s="56">
        <v>0</v>
      </c>
      <c r="AK13" s="56">
        <v>0</v>
      </c>
      <c r="AL13" s="57" t="str">
        <f t="shared" si="11"/>
        <v>NA</v>
      </c>
      <c r="AM13" s="57" t="str">
        <f t="shared" si="12"/>
        <v>NA</v>
      </c>
      <c r="AN13" s="57" t="str">
        <f t="shared" si="13"/>
        <v>NA</v>
      </c>
      <c r="AO13" s="56">
        <v>57</v>
      </c>
      <c r="AP13" s="56">
        <v>0</v>
      </c>
      <c r="AQ13" s="56">
        <v>0</v>
      </c>
      <c r="AR13" s="56">
        <v>0</v>
      </c>
      <c r="AS13" s="57">
        <f t="shared" si="14"/>
        <v>0</v>
      </c>
      <c r="AT13" s="57">
        <f t="shared" si="15"/>
        <v>0</v>
      </c>
      <c r="AU13" s="57">
        <f t="shared" si="16"/>
        <v>0</v>
      </c>
      <c r="AV13" s="56">
        <f t="shared" si="17"/>
        <v>168</v>
      </c>
      <c r="AW13" s="56">
        <f t="shared" si="18"/>
        <v>9</v>
      </c>
      <c r="AX13" s="56">
        <f t="shared" si="19"/>
        <v>10</v>
      </c>
      <c r="AY13" s="56">
        <f t="shared" si="20"/>
        <v>14</v>
      </c>
      <c r="AZ13" s="57">
        <f t="shared" si="21"/>
        <v>5.3571428571428568E-2</v>
      </c>
      <c r="BA13" s="57">
        <f t="shared" si="22"/>
        <v>5.9523809523809521E-2</v>
      </c>
      <c r="BB13" s="57">
        <f t="shared" si="23"/>
        <v>8.3333333333333329E-2</v>
      </c>
      <c r="BC13" s="56">
        <v>439</v>
      </c>
      <c r="BD13" s="56">
        <v>29</v>
      </c>
      <c r="BE13" s="56">
        <v>4</v>
      </c>
      <c r="BF13" s="57">
        <f t="shared" si="24"/>
        <v>0.13793103448275862</v>
      </c>
      <c r="BG13" s="56">
        <v>15</v>
      </c>
      <c r="BH13" s="57">
        <f t="shared" si="25"/>
        <v>0.51724137931034486</v>
      </c>
      <c r="BI13" s="56">
        <v>15</v>
      </c>
      <c r="BJ13" s="57">
        <f t="shared" si="26"/>
        <v>0.51724137931034486</v>
      </c>
      <c r="BK13" s="56">
        <v>9</v>
      </c>
      <c r="BL13" s="56">
        <v>0</v>
      </c>
      <c r="BM13" s="57">
        <f t="shared" si="27"/>
        <v>0</v>
      </c>
      <c r="BN13" s="56">
        <v>3</v>
      </c>
      <c r="BO13" s="57">
        <f t="shared" si="28"/>
        <v>0.33333333333333331</v>
      </c>
      <c r="BP13" s="56">
        <v>3</v>
      </c>
      <c r="BQ13" s="57">
        <f t="shared" si="29"/>
        <v>0.33333333333333331</v>
      </c>
      <c r="BR13" s="56">
        <v>421</v>
      </c>
      <c r="BS13" s="56">
        <v>437</v>
      </c>
      <c r="BT13" s="56">
        <v>15</v>
      </c>
      <c r="BU13" s="56">
        <v>0</v>
      </c>
      <c r="BV13" s="56">
        <v>0</v>
      </c>
      <c r="BW13" s="58">
        <f t="shared" si="30"/>
        <v>0</v>
      </c>
      <c r="BX13" s="56">
        <v>314</v>
      </c>
      <c r="BY13" s="56">
        <v>70</v>
      </c>
      <c r="BZ13" s="57">
        <f t="shared" si="31"/>
        <v>0.22292993630573249</v>
      </c>
      <c r="CA13" s="56">
        <v>51</v>
      </c>
      <c r="CB13" s="56">
        <v>45</v>
      </c>
      <c r="CC13" s="57">
        <f t="shared" si="32"/>
        <v>0.88235294117647056</v>
      </c>
    </row>
    <row r="14" spans="1:81" x14ac:dyDescent="0.3">
      <c r="A14" t="s">
        <v>72</v>
      </c>
      <c r="B14" t="s">
        <v>77</v>
      </c>
      <c r="C14" t="s">
        <v>78</v>
      </c>
      <c r="D14" s="66">
        <v>588711</v>
      </c>
      <c r="E14" t="s">
        <v>1081</v>
      </c>
      <c r="F14" s="56">
        <v>350</v>
      </c>
      <c r="G14" s="56">
        <v>237</v>
      </c>
      <c r="H14" s="57">
        <f t="shared" si="1"/>
        <v>0.67714285714285716</v>
      </c>
      <c r="I14" s="56">
        <v>52</v>
      </c>
      <c r="J14" s="56">
        <v>17</v>
      </c>
      <c r="K14" s="56">
        <v>67</v>
      </c>
      <c r="L14" s="56">
        <v>21</v>
      </c>
      <c r="M14" s="56">
        <v>0</v>
      </c>
      <c r="N14" s="56">
        <v>0</v>
      </c>
      <c r="O14" s="56">
        <v>0</v>
      </c>
      <c r="P14" s="56">
        <v>0</v>
      </c>
      <c r="Q14" s="57" t="str">
        <f t="shared" si="2"/>
        <v>NA</v>
      </c>
      <c r="R14" s="57" t="str">
        <f t="shared" si="3"/>
        <v>NA</v>
      </c>
      <c r="S14" s="57" t="str">
        <f t="shared" si="4"/>
        <v>NA</v>
      </c>
      <c r="T14" s="56">
        <v>179</v>
      </c>
      <c r="U14" s="56">
        <v>16</v>
      </c>
      <c r="V14" s="56">
        <v>29</v>
      </c>
      <c r="W14" s="56">
        <v>39</v>
      </c>
      <c r="X14" s="57">
        <f t="shared" si="5"/>
        <v>8.9385474860335198E-2</v>
      </c>
      <c r="Y14" s="57">
        <f t="shared" si="6"/>
        <v>0.16201117318435754</v>
      </c>
      <c r="Z14" s="57">
        <f t="shared" si="7"/>
        <v>0.21787709497206703</v>
      </c>
      <c r="AA14" s="56">
        <v>34</v>
      </c>
      <c r="AB14" s="56">
        <v>1</v>
      </c>
      <c r="AC14" s="56">
        <v>1</v>
      </c>
      <c r="AD14" s="56">
        <v>4</v>
      </c>
      <c r="AE14" s="57">
        <f t="shared" si="8"/>
        <v>2.9411764705882353E-2</v>
      </c>
      <c r="AF14" s="57">
        <f t="shared" si="9"/>
        <v>2.9411764705882353E-2</v>
      </c>
      <c r="AG14" s="57">
        <f t="shared" si="10"/>
        <v>0.11764705882352941</v>
      </c>
      <c r="AH14" s="56">
        <v>0</v>
      </c>
      <c r="AI14" s="56">
        <v>0</v>
      </c>
      <c r="AJ14" s="56">
        <v>0</v>
      </c>
      <c r="AK14" s="56">
        <v>0</v>
      </c>
      <c r="AL14" s="57" t="str">
        <f t="shared" si="11"/>
        <v>NA</v>
      </c>
      <c r="AM14" s="57" t="str">
        <f t="shared" si="12"/>
        <v>NA</v>
      </c>
      <c r="AN14" s="57" t="str">
        <f t="shared" si="13"/>
        <v>NA</v>
      </c>
      <c r="AO14" s="56">
        <v>24</v>
      </c>
      <c r="AP14" s="56">
        <v>0</v>
      </c>
      <c r="AQ14" s="56">
        <v>0</v>
      </c>
      <c r="AR14" s="56">
        <v>0</v>
      </c>
      <c r="AS14" s="57">
        <f t="shared" si="14"/>
        <v>0</v>
      </c>
      <c r="AT14" s="57">
        <f t="shared" si="15"/>
        <v>0</v>
      </c>
      <c r="AU14" s="57">
        <f t="shared" si="16"/>
        <v>0</v>
      </c>
      <c r="AV14" s="56">
        <f t="shared" si="17"/>
        <v>237</v>
      </c>
      <c r="AW14" s="56">
        <f t="shared" si="18"/>
        <v>17</v>
      </c>
      <c r="AX14" s="56">
        <f t="shared" si="19"/>
        <v>30</v>
      </c>
      <c r="AY14" s="56">
        <f t="shared" si="20"/>
        <v>43</v>
      </c>
      <c r="AZ14" s="57">
        <f t="shared" si="21"/>
        <v>7.1729957805907171E-2</v>
      </c>
      <c r="BA14" s="57">
        <f t="shared" si="22"/>
        <v>0.12658227848101267</v>
      </c>
      <c r="BB14" s="57">
        <f t="shared" si="23"/>
        <v>0.18143459915611815</v>
      </c>
      <c r="BC14" s="56">
        <v>911</v>
      </c>
      <c r="BD14" s="56">
        <v>11</v>
      </c>
      <c r="BE14" s="56">
        <v>0</v>
      </c>
      <c r="BF14" s="57">
        <f t="shared" si="24"/>
        <v>0</v>
      </c>
      <c r="BG14" s="56">
        <v>3</v>
      </c>
      <c r="BH14" s="57">
        <f t="shared" si="25"/>
        <v>0.27272727272727271</v>
      </c>
      <c r="BI14" s="56">
        <v>3</v>
      </c>
      <c r="BJ14" s="57">
        <f t="shared" si="26"/>
        <v>0.27272727272727271</v>
      </c>
      <c r="BK14" s="56">
        <v>42</v>
      </c>
      <c r="BL14" s="56">
        <v>29</v>
      </c>
      <c r="BM14" s="57">
        <f t="shared" si="27"/>
        <v>0.69047619047619047</v>
      </c>
      <c r="BN14" s="56">
        <v>0</v>
      </c>
      <c r="BO14" s="57">
        <f t="shared" si="28"/>
        <v>0</v>
      </c>
      <c r="BP14" s="56">
        <v>29</v>
      </c>
      <c r="BQ14" s="57">
        <f t="shared" si="29"/>
        <v>0.69047619047619047</v>
      </c>
      <c r="BR14" s="56">
        <v>699</v>
      </c>
      <c r="BS14" s="56">
        <v>898</v>
      </c>
      <c r="BT14" s="56">
        <v>0</v>
      </c>
      <c r="BU14" s="56">
        <v>0</v>
      </c>
      <c r="BV14" s="56">
        <v>0</v>
      </c>
      <c r="BW14" s="58" t="str">
        <f t="shared" si="30"/>
        <v>NA</v>
      </c>
      <c r="BX14" s="56">
        <v>691</v>
      </c>
      <c r="BY14" s="56">
        <v>261</v>
      </c>
      <c r="BZ14" s="57">
        <f t="shared" si="31"/>
        <v>0.37771345875542695</v>
      </c>
      <c r="CA14" s="56">
        <v>4</v>
      </c>
      <c r="CB14" s="56">
        <v>4</v>
      </c>
      <c r="CC14" s="57">
        <f t="shared" si="32"/>
        <v>1</v>
      </c>
    </row>
    <row r="15" spans="1:81" x14ac:dyDescent="0.3">
      <c r="A15" t="s">
        <v>72</v>
      </c>
      <c r="B15" t="s">
        <v>932</v>
      </c>
      <c r="C15" t="s">
        <v>80</v>
      </c>
      <c r="D15" s="66">
        <v>230195</v>
      </c>
      <c r="E15" t="s">
        <v>1081</v>
      </c>
      <c r="F15" s="56">
        <v>95</v>
      </c>
      <c r="G15" s="56">
        <v>0</v>
      </c>
      <c r="H15" s="57">
        <f t="shared" si="1"/>
        <v>0</v>
      </c>
      <c r="I15" s="56">
        <v>51</v>
      </c>
      <c r="J15" s="56">
        <v>24</v>
      </c>
      <c r="K15" s="56">
        <v>59</v>
      </c>
      <c r="L15" s="56">
        <v>35</v>
      </c>
      <c r="M15" s="56">
        <v>0</v>
      </c>
      <c r="N15" s="56">
        <v>0</v>
      </c>
      <c r="O15" s="56">
        <v>0</v>
      </c>
      <c r="P15" s="56">
        <v>0</v>
      </c>
      <c r="Q15" s="57" t="str">
        <f t="shared" si="2"/>
        <v>NA</v>
      </c>
      <c r="R15" s="57" t="str">
        <f t="shared" si="3"/>
        <v>NA</v>
      </c>
      <c r="S15" s="57" t="str">
        <f t="shared" si="4"/>
        <v>NA</v>
      </c>
      <c r="T15" s="56">
        <v>0</v>
      </c>
      <c r="U15" s="56">
        <v>0</v>
      </c>
      <c r="V15" s="56">
        <v>0</v>
      </c>
      <c r="W15" s="56">
        <v>0</v>
      </c>
      <c r="X15" s="57" t="str">
        <f t="shared" si="5"/>
        <v>NA</v>
      </c>
      <c r="Y15" s="57" t="str">
        <f t="shared" si="6"/>
        <v>NA</v>
      </c>
      <c r="Z15" s="57" t="str">
        <f t="shared" si="7"/>
        <v>NA</v>
      </c>
      <c r="AA15" s="56">
        <v>0</v>
      </c>
      <c r="AB15" s="56">
        <v>0</v>
      </c>
      <c r="AC15" s="56">
        <v>0</v>
      </c>
      <c r="AD15" s="56">
        <v>0</v>
      </c>
      <c r="AE15" s="57" t="str">
        <f t="shared" si="8"/>
        <v>NA</v>
      </c>
      <c r="AF15" s="57" t="str">
        <f t="shared" si="9"/>
        <v>NA</v>
      </c>
      <c r="AG15" s="57" t="str">
        <f t="shared" si="10"/>
        <v>NA</v>
      </c>
      <c r="AH15" s="56">
        <v>0</v>
      </c>
      <c r="AI15" s="56">
        <v>0</v>
      </c>
      <c r="AJ15" s="56">
        <v>0</v>
      </c>
      <c r="AK15" s="56">
        <v>0</v>
      </c>
      <c r="AL15" s="57" t="str">
        <f t="shared" si="11"/>
        <v>NA</v>
      </c>
      <c r="AM15" s="57" t="str">
        <f t="shared" si="12"/>
        <v>NA</v>
      </c>
      <c r="AN15" s="57" t="str">
        <f t="shared" si="13"/>
        <v>NA</v>
      </c>
      <c r="AO15" s="56">
        <v>0</v>
      </c>
      <c r="AP15" s="56">
        <v>0</v>
      </c>
      <c r="AQ15" s="56">
        <v>0</v>
      </c>
      <c r="AR15" s="56">
        <v>0</v>
      </c>
      <c r="AS15" s="57" t="str">
        <f t="shared" si="14"/>
        <v>NA</v>
      </c>
      <c r="AT15" s="57" t="str">
        <f t="shared" si="15"/>
        <v>NA</v>
      </c>
      <c r="AU15" s="57" t="str">
        <f t="shared" si="16"/>
        <v>NA</v>
      </c>
      <c r="AV15" s="56">
        <f t="shared" si="17"/>
        <v>0</v>
      </c>
      <c r="AW15" s="56">
        <f t="shared" si="18"/>
        <v>0</v>
      </c>
      <c r="AX15" s="56">
        <f t="shared" si="19"/>
        <v>0</v>
      </c>
      <c r="AY15" s="56">
        <f t="shared" si="20"/>
        <v>0</v>
      </c>
      <c r="AZ15" s="57" t="str">
        <f t="shared" si="21"/>
        <v>NA</v>
      </c>
      <c r="BA15" s="57" t="str">
        <f t="shared" si="22"/>
        <v>NA</v>
      </c>
      <c r="BB15" s="57" t="str">
        <f t="shared" si="23"/>
        <v>NA</v>
      </c>
      <c r="BC15" s="56">
        <v>69</v>
      </c>
      <c r="BD15" s="56">
        <v>1</v>
      </c>
      <c r="BE15" s="56">
        <v>0</v>
      </c>
      <c r="BF15" s="57">
        <f t="shared" si="24"/>
        <v>0</v>
      </c>
      <c r="BG15" s="56">
        <v>0</v>
      </c>
      <c r="BH15" s="57">
        <f t="shared" si="25"/>
        <v>0</v>
      </c>
      <c r="BI15" s="56">
        <v>0</v>
      </c>
      <c r="BJ15" s="57">
        <f t="shared" si="26"/>
        <v>0</v>
      </c>
      <c r="BK15" s="56">
        <v>0</v>
      </c>
      <c r="BL15" s="56">
        <v>0</v>
      </c>
      <c r="BM15" s="57" t="str">
        <f t="shared" si="27"/>
        <v>NA</v>
      </c>
      <c r="BN15" s="56">
        <v>0</v>
      </c>
      <c r="BO15" s="57" t="str">
        <f t="shared" si="28"/>
        <v>NA</v>
      </c>
      <c r="BP15" s="56">
        <v>0</v>
      </c>
      <c r="BQ15" s="57" t="str">
        <f t="shared" si="29"/>
        <v>NA</v>
      </c>
      <c r="BR15" s="56">
        <v>51</v>
      </c>
      <c r="BS15" s="56">
        <v>51</v>
      </c>
      <c r="BT15" s="56">
        <v>76</v>
      </c>
      <c r="BU15" s="56">
        <v>13</v>
      </c>
      <c r="BV15" s="56">
        <v>18</v>
      </c>
      <c r="BW15" s="58">
        <f t="shared" si="30"/>
        <v>0.40789473684210525</v>
      </c>
      <c r="BX15" s="56">
        <v>42</v>
      </c>
      <c r="BY15" s="56">
        <v>14</v>
      </c>
      <c r="BZ15" s="57">
        <f t="shared" si="31"/>
        <v>0.33333333333333331</v>
      </c>
      <c r="CA15" s="56">
        <v>0</v>
      </c>
      <c r="CB15" s="56">
        <v>0</v>
      </c>
      <c r="CC15" s="57" t="str">
        <f t="shared" si="32"/>
        <v>NA</v>
      </c>
    </row>
    <row r="16" spans="1:81" x14ac:dyDescent="0.3">
      <c r="A16" t="s">
        <v>72</v>
      </c>
      <c r="B16" t="s">
        <v>933</v>
      </c>
      <c r="C16" t="s">
        <v>82</v>
      </c>
      <c r="D16" s="66">
        <v>0</v>
      </c>
      <c r="E16" t="s">
        <v>1081</v>
      </c>
      <c r="F16" s="56">
        <v>198</v>
      </c>
      <c r="G16" s="56">
        <v>0</v>
      </c>
      <c r="H16" s="57">
        <f t="shared" si="1"/>
        <v>0</v>
      </c>
      <c r="I16" s="56">
        <v>69</v>
      </c>
      <c r="J16" s="56">
        <v>19</v>
      </c>
      <c r="K16" s="56">
        <v>83</v>
      </c>
      <c r="L16" s="56">
        <v>20</v>
      </c>
      <c r="M16" s="56">
        <v>0</v>
      </c>
      <c r="N16" s="56">
        <v>0</v>
      </c>
      <c r="O16" s="56">
        <v>0</v>
      </c>
      <c r="P16" s="56">
        <v>0</v>
      </c>
      <c r="Q16" s="57" t="str">
        <f t="shared" si="2"/>
        <v>NA</v>
      </c>
      <c r="R16" s="57" t="str">
        <f t="shared" si="3"/>
        <v>NA</v>
      </c>
      <c r="S16" s="57" t="str">
        <f t="shared" si="4"/>
        <v>NA</v>
      </c>
      <c r="T16" s="56">
        <v>53</v>
      </c>
      <c r="U16" s="56">
        <v>3</v>
      </c>
      <c r="V16" s="56">
        <v>4</v>
      </c>
      <c r="W16" s="56">
        <v>12</v>
      </c>
      <c r="X16" s="57">
        <f t="shared" si="5"/>
        <v>5.6603773584905662E-2</v>
      </c>
      <c r="Y16" s="57">
        <f t="shared" si="6"/>
        <v>7.5471698113207544E-2</v>
      </c>
      <c r="Z16" s="57">
        <f t="shared" si="7"/>
        <v>0.22641509433962265</v>
      </c>
      <c r="AA16" s="56">
        <v>0</v>
      </c>
      <c r="AB16" s="56">
        <v>0</v>
      </c>
      <c r="AC16" s="56">
        <v>0</v>
      </c>
      <c r="AD16" s="56">
        <v>0</v>
      </c>
      <c r="AE16" s="57" t="str">
        <f t="shared" si="8"/>
        <v>NA</v>
      </c>
      <c r="AF16" s="57" t="str">
        <f t="shared" si="9"/>
        <v>NA</v>
      </c>
      <c r="AG16" s="57" t="str">
        <f t="shared" si="10"/>
        <v>NA</v>
      </c>
      <c r="AH16" s="56">
        <v>0</v>
      </c>
      <c r="AI16" s="56">
        <v>0</v>
      </c>
      <c r="AJ16" s="56">
        <v>0</v>
      </c>
      <c r="AK16" s="56">
        <v>0</v>
      </c>
      <c r="AL16" s="57" t="str">
        <f t="shared" si="11"/>
        <v>NA</v>
      </c>
      <c r="AM16" s="57" t="str">
        <f t="shared" si="12"/>
        <v>NA</v>
      </c>
      <c r="AN16" s="57" t="str">
        <f t="shared" si="13"/>
        <v>NA</v>
      </c>
      <c r="AO16" s="56">
        <v>0</v>
      </c>
      <c r="AP16" s="56">
        <v>0</v>
      </c>
      <c r="AQ16" s="56">
        <v>0</v>
      </c>
      <c r="AR16" s="56">
        <v>0</v>
      </c>
      <c r="AS16" s="57" t="str">
        <f t="shared" si="14"/>
        <v>NA</v>
      </c>
      <c r="AT16" s="57" t="str">
        <f t="shared" si="15"/>
        <v>NA</v>
      </c>
      <c r="AU16" s="57" t="str">
        <f t="shared" si="16"/>
        <v>NA</v>
      </c>
      <c r="AV16" s="56">
        <f t="shared" si="17"/>
        <v>53</v>
      </c>
      <c r="AW16" s="56">
        <f t="shared" si="18"/>
        <v>3</v>
      </c>
      <c r="AX16" s="56">
        <f t="shared" si="19"/>
        <v>4</v>
      </c>
      <c r="AY16" s="56">
        <f t="shared" si="20"/>
        <v>12</v>
      </c>
      <c r="AZ16" s="57">
        <f t="shared" si="21"/>
        <v>5.6603773584905662E-2</v>
      </c>
      <c r="BA16" s="57">
        <f t="shared" si="22"/>
        <v>7.5471698113207544E-2</v>
      </c>
      <c r="BB16" s="57">
        <f t="shared" si="23"/>
        <v>0.22641509433962265</v>
      </c>
      <c r="BC16" s="56">
        <v>1041</v>
      </c>
      <c r="BD16" s="56">
        <v>0</v>
      </c>
      <c r="BE16" s="56">
        <v>0</v>
      </c>
      <c r="BF16" s="57" t="str">
        <f t="shared" si="24"/>
        <v>NA</v>
      </c>
      <c r="BG16" s="56">
        <v>0</v>
      </c>
      <c r="BH16" s="57" t="str">
        <f t="shared" si="25"/>
        <v>NA</v>
      </c>
      <c r="BI16" s="56">
        <v>0</v>
      </c>
      <c r="BJ16" s="57" t="str">
        <f t="shared" si="26"/>
        <v>NA</v>
      </c>
      <c r="BK16" s="56">
        <v>0</v>
      </c>
      <c r="BL16" s="56">
        <v>0</v>
      </c>
      <c r="BM16" s="57" t="str">
        <f t="shared" si="27"/>
        <v>NA</v>
      </c>
      <c r="BN16" s="56">
        <v>0</v>
      </c>
      <c r="BO16" s="57" t="str">
        <f t="shared" si="28"/>
        <v>NA</v>
      </c>
      <c r="BP16" s="56">
        <v>0</v>
      </c>
      <c r="BQ16" s="57" t="str">
        <f t="shared" si="29"/>
        <v>NA</v>
      </c>
      <c r="BR16" s="56">
        <v>898</v>
      </c>
      <c r="BS16" s="56">
        <v>898</v>
      </c>
      <c r="BT16" s="56">
        <v>0</v>
      </c>
      <c r="BU16" s="56">
        <v>0</v>
      </c>
      <c r="BV16" s="56">
        <v>0</v>
      </c>
      <c r="BW16" s="58" t="str">
        <f t="shared" si="30"/>
        <v>NA</v>
      </c>
      <c r="BX16" s="56">
        <v>851</v>
      </c>
      <c r="BY16" s="56">
        <v>91</v>
      </c>
      <c r="BZ16" s="57">
        <f t="shared" si="31"/>
        <v>0.10693301997649823</v>
      </c>
      <c r="CA16" s="56">
        <v>0</v>
      </c>
      <c r="CB16" s="56">
        <v>0</v>
      </c>
      <c r="CC16" s="57" t="str">
        <f t="shared" si="32"/>
        <v>NA</v>
      </c>
    </row>
    <row r="17" spans="1:81" x14ac:dyDescent="0.3">
      <c r="A17" t="s">
        <v>85</v>
      </c>
      <c r="B17" t="s">
        <v>86</v>
      </c>
      <c r="C17" t="s">
        <v>87</v>
      </c>
      <c r="D17" s="66">
        <v>4441226</v>
      </c>
      <c r="E17" t="s">
        <v>1081</v>
      </c>
      <c r="F17" s="56">
        <v>712</v>
      </c>
      <c r="G17" s="56">
        <v>621</v>
      </c>
      <c r="H17" s="57">
        <f t="shared" si="1"/>
        <v>0.8721910112359551</v>
      </c>
      <c r="I17" s="56">
        <v>52</v>
      </c>
      <c r="J17" s="56">
        <v>21</v>
      </c>
      <c r="K17" s="56">
        <v>65</v>
      </c>
      <c r="L17" s="56">
        <v>25</v>
      </c>
      <c r="M17" s="56">
        <v>94</v>
      </c>
      <c r="N17" s="56">
        <v>11</v>
      </c>
      <c r="O17" s="56">
        <v>23</v>
      </c>
      <c r="P17" s="56">
        <v>32</v>
      </c>
      <c r="Q17" s="57">
        <f t="shared" si="2"/>
        <v>0.11702127659574468</v>
      </c>
      <c r="R17" s="57">
        <f t="shared" si="3"/>
        <v>0.24468085106382978</v>
      </c>
      <c r="S17" s="57">
        <f t="shared" si="4"/>
        <v>0.34042553191489361</v>
      </c>
      <c r="T17" s="56">
        <v>748</v>
      </c>
      <c r="U17" s="56">
        <v>87</v>
      </c>
      <c r="V17" s="56">
        <v>121</v>
      </c>
      <c r="W17" s="56">
        <v>163</v>
      </c>
      <c r="X17" s="57">
        <f t="shared" si="5"/>
        <v>0.11631016042780749</v>
      </c>
      <c r="Y17" s="57">
        <f t="shared" si="6"/>
        <v>0.16176470588235295</v>
      </c>
      <c r="Z17" s="57">
        <f t="shared" si="7"/>
        <v>0.21791443850267381</v>
      </c>
      <c r="AA17" s="56">
        <v>235</v>
      </c>
      <c r="AB17" s="56">
        <v>26</v>
      </c>
      <c r="AC17" s="56">
        <v>36</v>
      </c>
      <c r="AD17" s="56">
        <v>47</v>
      </c>
      <c r="AE17" s="57">
        <f t="shared" si="8"/>
        <v>0.11063829787234042</v>
      </c>
      <c r="AF17" s="57">
        <f t="shared" si="9"/>
        <v>0.15319148936170213</v>
      </c>
      <c r="AG17" s="57">
        <f t="shared" si="10"/>
        <v>0.2</v>
      </c>
      <c r="AH17" s="56">
        <v>0</v>
      </c>
      <c r="AI17" s="56">
        <v>0</v>
      </c>
      <c r="AJ17" s="56">
        <v>0</v>
      </c>
      <c r="AK17" s="56">
        <v>0</v>
      </c>
      <c r="AL17" s="57" t="str">
        <f t="shared" si="11"/>
        <v>NA</v>
      </c>
      <c r="AM17" s="57" t="str">
        <f t="shared" si="12"/>
        <v>NA</v>
      </c>
      <c r="AN17" s="57" t="str">
        <f t="shared" si="13"/>
        <v>NA</v>
      </c>
      <c r="AO17" s="56">
        <v>1130</v>
      </c>
      <c r="AP17" s="56">
        <v>52</v>
      </c>
      <c r="AQ17" s="56">
        <v>77</v>
      </c>
      <c r="AR17" s="56">
        <v>141</v>
      </c>
      <c r="AS17" s="57">
        <f t="shared" si="14"/>
        <v>4.6017699115044247E-2</v>
      </c>
      <c r="AT17" s="57">
        <f t="shared" si="15"/>
        <v>6.8141592920353988E-2</v>
      </c>
      <c r="AU17" s="57">
        <f t="shared" si="16"/>
        <v>0.12477876106194691</v>
      </c>
      <c r="AV17" s="56">
        <f t="shared" si="17"/>
        <v>2207</v>
      </c>
      <c r="AW17" s="56">
        <f t="shared" si="18"/>
        <v>176</v>
      </c>
      <c r="AX17" s="56">
        <f t="shared" si="19"/>
        <v>257</v>
      </c>
      <c r="AY17" s="56">
        <f t="shared" si="20"/>
        <v>383</v>
      </c>
      <c r="AZ17" s="57">
        <f t="shared" si="21"/>
        <v>7.9746261893973713E-2</v>
      </c>
      <c r="BA17" s="57">
        <f t="shared" si="22"/>
        <v>0.11644766651563208</v>
      </c>
      <c r="BB17" s="57">
        <f t="shared" si="23"/>
        <v>0.1735387403715451</v>
      </c>
      <c r="BC17" s="56">
        <v>4162</v>
      </c>
      <c r="BD17" s="56">
        <v>245</v>
      </c>
      <c r="BE17" s="56">
        <v>16</v>
      </c>
      <c r="BF17" s="57">
        <f t="shared" si="24"/>
        <v>6.5306122448979598E-2</v>
      </c>
      <c r="BG17" s="56">
        <v>52</v>
      </c>
      <c r="BH17" s="57">
        <f t="shared" si="25"/>
        <v>0.21224489795918366</v>
      </c>
      <c r="BI17" s="56">
        <v>57</v>
      </c>
      <c r="BJ17" s="57">
        <f t="shared" si="26"/>
        <v>0.23265306122448978</v>
      </c>
      <c r="BK17" s="56">
        <v>287</v>
      </c>
      <c r="BL17" s="56">
        <v>43</v>
      </c>
      <c r="BM17" s="57">
        <f t="shared" si="27"/>
        <v>0.14982578397212543</v>
      </c>
      <c r="BN17" s="56">
        <v>45</v>
      </c>
      <c r="BO17" s="57">
        <f t="shared" si="28"/>
        <v>0.156794425087108</v>
      </c>
      <c r="BP17" s="56">
        <v>81</v>
      </c>
      <c r="BQ17" s="57">
        <f t="shared" si="29"/>
        <v>0.28222996515679444</v>
      </c>
      <c r="BR17" s="56">
        <v>2673</v>
      </c>
      <c r="BS17" s="56">
        <v>4310</v>
      </c>
      <c r="BT17" s="56">
        <v>1601</v>
      </c>
      <c r="BU17" s="56">
        <v>242</v>
      </c>
      <c r="BV17" s="56">
        <v>142</v>
      </c>
      <c r="BW17" s="58">
        <f t="shared" si="30"/>
        <v>0.23985009369144286</v>
      </c>
      <c r="BX17" s="56">
        <v>4676</v>
      </c>
      <c r="BY17" s="56">
        <v>1892</v>
      </c>
      <c r="BZ17" s="57">
        <f t="shared" si="31"/>
        <v>0.40461933276304535</v>
      </c>
      <c r="CA17" s="56">
        <v>1059</v>
      </c>
      <c r="CB17" s="56">
        <v>1016</v>
      </c>
      <c r="CC17" s="57">
        <f t="shared" si="32"/>
        <v>0.95939565627950896</v>
      </c>
    </row>
    <row r="18" spans="1:81" x14ac:dyDescent="0.3">
      <c r="A18" t="s">
        <v>85</v>
      </c>
      <c r="B18" t="s">
        <v>88</v>
      </c>
      <c r="C18" t="s">
        <v>89</v>
      </c>
      <c r="D18" s="66">
        <v>8497232</v>
      </c>
      <c r="E18" t="s">
        <v>1083</v>
      </c>
      <c r="F18" s="56">
        <v>1117</v>
      </c>
      <c r="G18" s="56">
        <v>1117</v>
      </c>
      <c r="H18" s="57">
        <f t="shared" si="1"/>
        <v>1</v>
      </c>
      <c r="I18" s="56">
        <v>62</v>
      </c>
      <c r="J18" s="56">
        <v>33</v>
      </c>
      <c r="K18" s="56">
        <v>98</v>
      </c>
      <c r="L18" s="56">
        <v>45</v>
      </c>
      <c r="M18" s="56">
        <v>114</v>
      </c>
      <c r="N18" s="56">
        <v>22</v>
      </c>
      <c r="O18" s="56">
        <v>35</v>
      </c>
      <c r="P18" s="56">
        <v>42</v>
      </c>
      <c r="Q18" s="57">
        <f t="shared" si="2"/>
        <v>0.19298245614035087</v>
      </c>
      <c r="R18" s="57">
        <f t="shared" si="3"/>
        <v>0.30701754385964913</v>
      </c>
      <c r="S18" s="57">
        <f t="shared" si="4"/>
        <v>0.36842105263157893</v>
      </c>
      <c r="T18" s="56">
        <v>1316</v>
      </c>
      <c r="U18" s="56">
        <v>189</v>
      </c>
      <c r="V18" s="56">
        <v>317</v>
      </c>
      <c r="W18" s="56">
        <v>421</v>
      </c>
      <c r="X18" s="57">
        <f t="shared" si="5"/>
        <v>0.14361702127659576</v>
      </c>
      <c r="Y18" s="57">
        <f t="shared" si="6"/>
        <v>0.24088145896656535</v>
      </c>
      <c r="Z18" s="57">
        <f t="shared" si="7"/>
        <v>0.31990881458966564</v>
      </c>
      <c r="AA18" s="56">
        <v>241</v>
      </c>
      <c r="AB18" s="56">
        <v>15</v>
      </c>
      <c r="AC18" s="56">
        <v>27</v>
      </c>
      <c r="AD18" s="56">
        <v>46</v>
      </c>
      <c r="AE18" s="57">
        <f t="shared" si="8"/>
        <v>6.2240663900414939E-2</v>
      </c>
      <c r="AF18" s="57">
        <f t="shared" si="9"/>
        <v>0.11203319502074689</v>
      </c>
      <c r="AG18" s="57">
        <f t="shared" si="10"/>
        <v>0.1908713692946058</v>
      </c>
      <c r="AH18" s="56">
        <v>15</v>
      </c>
      <c r="AI18" s="56">
        <v>1</v>
      </c>
      <c r="AJ18" s="56">
        <v>2</v>
      </c>
      <c r="AK18" s="56">
        <v>4</v>
      </c>
      <c r="AL18" s="57">
        <f t="shared" si="11"/>
        <v>6.6666666666666666E-2</v>
      </c>
      <c r="AM18" s="57">
        <f t="shared" si="12"/>
        <v>0.13333333333333333</v>
      </c>
      <c r="AN18" s="57">
        <f t="shared" si="13"/>
        <v>0.26666666666666666</v>
      </c>
      <c r="AO18" s="56">
        <v>849</v>
      </c>
      <c r="AP18" s="56">
        <v>61</v>
      </c>
      <c r="AQ18" s="56">
        <v>105</v>
      </c>
      <c r="AR18" s="56">
        <v>176</v>
      </c>
      <c r="AS18" s="57">
        <f t="shared" si="14"/>
        <v>7.1849234393404002E-2</v>
      </c>
      <c r="AT18" s="57">
        <f t="shared" si="15"/>
        <v>0.12367491166077739</v>
      </c>
      <c r="AU18" s="57">
        <f t="shared" si="16"/>
        <v>0.20730270906949352</v>
      </c>
      <c r="AV18" s="56">
        <f t="shared" si="17"/>
        <v>2535</v>
      </c>
      <c r="AW18" s="56">
        <f t="shared" si="18"/>
        <v>288</v>
      </c>
      <c r="AX18" s="56">
        <f t="shared" si="19"/>
        <v>486</v>
      </c>
      <c r="AY18" s="56">
        <f t="shared" si="20"/>
        <v>689</v>
      </c>
      <c r="AZ18" s="57">
        <f t="shared" si="21"/>
        <v>0.1136094674556213</v>
      </c>
      <c r="BA18" s="57">
        <f t="shared" si="22"/>
        <v>0.19171597633136095</v>
      </c>
      <c r="BB18" s="57">
        <f t="shared" si="23"/>
        <v>0.27179487179487177</v>
      </c>
      <c r="BC18" s="56">
        <v>3943</v>
      </c>
      <c r="BD18" s="56">
        <v>474</v>
      </c>
      <c r="BE18" s="56">
        <v>25</v>
      </c>
      <c r="BF18" s="57">
        <f t="shared" si="24"/>
        <v>5.2742616033755275E-2</v>
      </c>
      <c r="BG18" s="56">
        <v>70</v>
      </c>
      <c r="BH18" s="57">
        <f t="shared" si="25"/>
        <v>0.14767932489451477</v>
      </c>
      <c r="BI18" s="56">
        <v>87</v>
      </c>
      <c r="BJ18" s="57">
        <f t="shared" si="26"/>
        <v>0.18354430379746836</v>
      </c>
      <c r="BK18" s="56">
        <v>409</v>
      </c>
      <c r="BL18" s="56">
        <v>77</v>
      </c>
      <c r="BM18" s="57">
        <f t="shared" si="27"/>
        <v>0.18826405867970661</v>
      </c>
      <c r="BN18" s="56">
        <v>59</v>
      </c>
      <c r="BO18" s="57">
        <f t="shared" si="28"/>
        <v>0.14425427872860636</v>
      </c>
      <c r="BP18" s="56">
        <v>128</v>
      </c>
      <c r="BQ18" s="57">
        <f t="shared" si="29"/>
        <v>0.31295843520782396</v>
      </c>
      <c r="BR18" s="56">
        <v>2434</v>
      </c>
      <c r="BS18" s="56">
        <v>2966</v>
      </c>
      <c r="BT18" s="56">
        <v>1253</v>
      </c>
      <c r="BU18" s="56">
        <v>102</v>
      </c>
      <c r="BV18" s="56">
        <v>296</v>
      </c>
      <c r="BW18" s="58">
        <f t="shared" si="30"/>
        <v>0.31763766959297685</v>
      </c>
      <c r="BX18" s="56">
        <v>3982</v>
      </c>
      <c r="BY18" s="56">
        <v>2088</v>
      </c>
      <c r="BZ18" s="57">
        <f t="shared" si="31"/>
        <v>0.52435961828227018</v>
      </c>
      <c r="CA18" s="56">
        <v>849</v>
      </c>
      <c r="CB18" s="56">
        <v>798</v>
      </c>
      <c r="CC18" s="57">
        <f t="shared" si="32"/>
        <v>0.93992932862190814</v>
      </c>
    </row>
    <row r="19" spans="1:81" x14ac:dyDescent="0.3">
      <c r="A19" t="s">
        <v>85</v>
      </c>
      <c r="B19" t="s">
        <v>934</v>
      </c>
      <c r="C19" t="s">
        <v>92</v>
      </c>
      <c r="D19" s="66">
        <v>28412341</v>
      </c>
      <c r="E19" t="s">
        <v>1083</v>
      </c>
      <c r="F19" s="56">
        <v>3448</v>
      </c>
      <c r="G19" s="56">
        <v>2911</v>
      </c>
      <c r="H19" s="57">
        <f t="shared" si="1"/>
        <v>0.84425754060324831</v>
      </c>
      <c r="I19" s="56">
        <v>68</v>
      </c>
      <c r="J19" s="56">
        <v>46</v>
      </c>
      <c r="K19" s="56">
        <v>95</v>
      </c>
      <c r="L19" s="56">
        <v>57</v>
      </c>
      <c r="M19" s="56">
        <v>510</v>
      </c>
      <c r="N19" s="56">
        <v>118</v>
      </c>
      <c r="O19" s="56">
        <v>157</v>
      </c>
      <c r="P19" s="56">
        <v>204</v>
      </c>
      <c r="Q19" s="57">
        <f t="shared" si="2"/>
        <v>0.23137254901960785</v>
      </c>
      <c r="R19" s="57">
        <f t="shared" si="3"/>
        <v>0.30784313725490198</v>
      </c>
      <c r="S19" s="57">
        <f t="shared" si="4"/>
        <v>0.4</v>
      </c>
      <c r="T19" s="56">
        <v>2297</v>
      </c>
      <c r="U19" s="56">
        <v>299</v>
      </c>
      <c r="V19" s="56">
        <v>499</v>
      </c>
      <c r="W19" s="56">
        <v>750</v>
      </c>
      <c r="X19" s="57">
        <f t="shared" si="5"/>
        <v>0.130169786678276</v>
      </c>
      <c r="Y19" s="57">
        <f t="shared" si="6"/>
        <v>0.21723987810187201</v>
      </c>
      <c r="Z19" s="57">
        <f t="shared" si="7"/>
        <v>0.32651284283848497</v>
      </c>
      <c r="AA19" s="56">
        <v>1107</v>
      </c>
      <c r="AB19" s="56">
        <v>74</v>
      </c>
      <c r="AC19" s="56">
        <v>129</v>
      </c>
      <c r="AD19" s="56">
        <v>205</v>
      </c>
      <c r="AE19" s="57">
        <f t="shared" si="8"/>
        <v>6.684733514001806E-2</v>
      </c>
      <c r="AF19" s="57">
        <f t="shared" si="9"/>
        <v>0.11653116531165311</v>
      </c>
      <c r="AG19" s="57">
        <f t="shared" si="10"/>
        <v>0.18518518518518517</v>
      </c>
      <c r="AH19" s="56">
        <v>2</v>
      </c>
      <c r="AI19" s="56">
        <v>0</v>
      </c>
      <c r="AJ19" s="56">
        <v>0</v>
      </c>
      <c r="AK19" s="56">
        <v>0</v>
      </c>
      <c r="AL19" s="57">
        <f t="shared" si="11"/>
        <v>0</v>
      </c>
      <c r="AM19" s="57">
        <f t="shared" si="12"/>
        <v>0</v>
      </c>
      <c r="AN19" s="57">
        <f t="shared" si="13"/>
        <v>0</v>
      </c>
      <c r="AO19" s="56">
        <v>1815</v>
      </c>
      <c r="AP19" s="56">
        <v>219</v>
      </c>
      <c r="AQ19" s="56">
        <v>348</v>
      </c>
      <c r="AR19" s="56">
        <v>470</v>
      </c>
      <c r="AS19" s="57">
        <f t="shared" si="14"/>
        <v>0.12066115702479339</v>
      </c>
      <c r="AT19" s="57">
        <f t="shared" si="15"/>
        <v>0.19173553719008266</v>
      </c>
      <c r="AU19" s="57">
        <f t="shared" si="16"/>
        <v>0.25895316804407714</v>
      </c>
      <c r="AV19" s="56">
        <f t="shared" si="17"/>
        <v>5731</v>
      </c>
      <c r="AW19" s="56">
        <f t="shared" si="18"/>
        <v>710</v>
      </c>
      <c r="AX19" s="56">
        <f t="shared" si="19"/>
        <v>1133</v>
      </c>
      <c r="AY19" s="56">
        <f t="shared" si="20"/>
        <v>1629</v>
      </c>
      <c r="AZ19" s="57">
        <f t="shared" si="21"/>
        <v>0.12388762868609318</v>
      </c>
      <c r="BA19" s="57">
        <f t="shared" si="22"/>
        <v>0.19769673704414586</v>
      </c>
      <c r="BB19" s="57">
        <f t="shared" si="23"/>
        <v>0.28424358750654338</v>
      </c>
      <c r="BC19" s="56">
        <v>13746</v>
      </c>
      <c r="BD19" s="56">
        <v>2059</v>
      </c>
      <c r="BE19" s="56">
        <v>172</v>
      </c>
      <c r="BF19" s="57">
        <f t="shared" si="24"/>
        <v>8.3535696940262263E-2</v>
      </c>
      <c r="BG19" s="56">
        <v>937</v>
      </c>
      <c r="BH19" s="57">
        <f t="shared" si="25"/>
        <v>0.45507527926177754</v>
      </c>
      <c r="BI19" s="56">
        <v>1025</v>
      </c>
      <c r="BJ19" s="57">
        <f t="shared" si="26"/>
        <v>0.49781447304516757</v>
      </c>
      <c r="BK19" s="56">
        <v>953</v>
      </c>
      <c r="BL19" s="56">
        <v>171</v>
      </c>
      <c r="BM19" s="57">
        <f t="shared" si="27"/>
        <v>0.17943336831059811</v>
      </c>
      <c r="BN19" s="56">
        <v>222</v>
      </c>
      <c r="BO19" s="57">
        <f t="shared" si="28"/>
        <v>0.23294858342077648</v>
      </c>
      <c r="BP19" s="56">
        <v>375</v>
      </c>
      <c r="BQ19" s="57">
        <f t="shared" si="29"/>
        <v>0.39349422875131163</v>
      </c>
      <c r="BR19" s="56">
        <v>8535</v>
      </c>
      <c r="BS19" s="56">
        <v>9635</v>
      </c>
      <c r="BT19" s="56">
        <v>6917</v>
      </c>
      <c r="BU19" s="56">
        <v>1879</v>
      </c>
      <c r="BV19" s="56">
        <v>564</v>
      </c>
      <c r="BW19" s="58">
        <f t="shared" si="30"/>
        <v>0.35318779817840101</v>
      </c>
      <c r="BX19" s="56">
        <v>10734</v>
      </c>
      <c r="BY19" s="56">
        <v>4513</v>
      </c>
      <c r="BZ19" s="57">
        <f t="shared" si="31"/>
        <v>0.42043972424073039</v>
      </c>
      <c r="CA19" s="56">
        <v>6466</v>
      </c>
      <c r="CB19" s="56">
        <v>6000</v>
      </c>
      <c r="CC19" s="57">
        <f t="shared" si="32"/>
        <v>0.92793071450665021</v>
      </c>
    </row>
    <row r="20" spans="1:81" x14ac:dyDescent="0.3">
      <c r="A20" t="s">
        <v>93</v>
      </c>
      <c r="B20" t="s">
        <v>94</v>
      </c>
      <c r="C20" t="s">
        <v>95</v>
      </c>
      <c r="D20" s="66">
        <v>29506119</v>
      </c>
      <c r="E20" t="s">
        <v>1083</v>
      </c>
      <c r="F20" s="56">
        <v>1687</v>
      </c>
      <c r="G20" s="56">
        <v>1687</v>
      </c>
      <c r="H20" s="57">
        <f t="shared" si="1"/>
        <v>1</v>
      </c>
      <c r="I20" s="56">
        <v>70</v>
      </c>
      <c r="J20" s="56">
        <v>35</v>
      </c>
      <c r="K20" s="56">
        <v>110</v>
      </c>
      <c r="L20" s="56">
        <v>53</v>
      </c>
      <c r="M20" s="56">
        <v>13</v>
      </c>
      <c r="N20" s="56">
        <v>3</v>
      </c>
      <c r="O20" s="56">
        <v>4</v>
      </c>
      <c r="P20" s="56">
        <v>6</v>
      </c>
      <c r="Q20" s="57">
        <f t="shared" si="2"/>
        <v>0.23076923076923078</v>
      </c>
      <c r="R20" s="57">
        <f t="shared" si="3"/>
        <v>0.30769230769230771</v>
      </c>
      <c r="S20" s="57">
        <f t="shared" si="4"/>
        <v>0.46153846153846156</v>
      </c>
      <c r="T20" s="56">
        <v>740</v>
      </c>
      <c r="U20" s="56">
        <v>100</v>
      </c>
      <c r="V20" s="56">
        <v>179</v>
      </c>
      <c r="W20" s="56">
        <v>240</v>
      </c>
      <c r="X20" s="57">
        <f t="shared" si="5"/>
        <v>0.13513513513513514</v>
      </c>
      <c r="Y20" s="57">
        <f t="shared" si="6"/>
        <v>0.24189189189189189</v>
      </c>
      <c r="Z20" s="57">
        <f t="shared" si="7"/>
        <v>0.32432432432432434</v>
      </c>
      <c r="AA20" s="56">
        <v>544</v>
      </c>
      <c r="AB20" s="56">
        <v>44</v>
      </c>
      <c r="AC20" s="56">
        <v>60</v>
      </c>
      <c r="AD20" s="56">
        <v>103</v>
      </c>
      <c r="AE20" s="57">
        <f t="shared" si="8"/>
        <v>8.0882352941176475E-2</v>
      </c>
      <c r="AF20" s="57">
        <f t="shared" si="9"/>
        <v>0.11029411764705882</v>
      </c>
      <c r="AG20" s="57">
        <f t="shared" si="10"/>
        <v>0.18933823529411764</v>
      </c>
      <c r="AH20" s="56">
        <v>5</v>
      </c>
      <c r="AI20" s="56">
        <v>1</v>
      </c>
      <c r="AJ20" s="56">
        <v>2</v>
      </c>
      <c r="AK20" s="56">
        <v>2</v>
      </c>
      <c r="AL20" s="57">
        <f t="shared" si="11"/>
        <v>0.2</v>
      </c>
      <c r="AM20" s="57">
        <f t="shared" si="12"/>
        <v>0.4</v>
      </c>
      <c r="AN20" s="57">
        <f t="shared" si="13"/>
        <v>0.4</v>
      </c>
      <c r="AO20" s="56">
        <v>1164</v>
      </c>
      <c r="AP20" s="56">
        <v>49</v>
      </c>
      <c r="AQ20" s="56">
        <v>96</v>
      </c>
      <c r="AR20" s="56">
        <v>150</v>
      </c>
      <c r="AS20" s="57">
        <f t="shared" si="14"/>
        <v>4.2096219931271481E-2</v>
      </c>
      <c r="AT20" s="57">
        <f t="shared" si="15"/>
        <v>8.247422680412371E-2</v>
      </c>
      <c r="AU20" s="57">
        <f t="shared" si="16"/>
        <v>0.12886597938144329</v>
      </c>
      <c r="AV20" s="56">
        <f t="shared" si="17"/>
        <v>2466</v>
      </c>
      <c r="AW20" s="56">
        <f t="shared" si="18"/>
        <v>197</v>
      </c>
      <c r="AX20" s="56">
        <f t="shared" si="19"/>
        <v>341</v>
      </c>
      <c r="AY20" s="56">
        <f t="shared" si="20"/>
        <v>501</v>
      </c>
      <c r="AZ20" s="57">
        <f t="shared" si="21"/>
        <v>7.9886455798864553E-2</v>
      </c>
      <c r="BA20" s="57">
        <f t="shared" si="22"/>
        <v>0.13828061638280617</v>
      </c>
      <c r="BB20" s="57">
        <f t="shared" si="23"/>
        <v>0.20316301703163017</v>
      </c>
      <c r="BC20" s="56">
        <v>6149</v>
      </c>
      <c r="BD20" s="56">
        <v>534</v>
      </c>
      <c r="BE20" s="56">
        <v>43</v>
      </c>
      <c r="BF20" s="57">
        <f t="shared" si="24"/>
        <v>8.0524344569288392E-2</v>
      </c>
      <c r="BG20" s="56">
        <v>127</v>
      </c>
      <c r="BH20" s="57">
        <f t="shared" si="25"/>
        <v>0.23782771535580524</v>
      </c>
      <c r="BI20" s="56">
        <v>158</v>
      </c>
      <c r="BJ20" s="57">
        <f t="shared" si="26"/>
        <v>0.29588014981273408</v>
      </c>
      <c r="BK20" s="56">
        <v>563</v>
      </c>
      <c r="BL20" s="56">
        <v>116</v>
      </c>
      <c r="BM20" s="57">
        <f t="shared" si="27"/>
        <v>0.20603907637655416</v>
      </c>
      <c r="BN20" s="56">
        <v>55</v>
      </c>
      <c r="BO20" s="57">
        <f t="shared" si="28"/>
        <v>9.7690941385435173E-2</v>
      </c>
      <c r="BP20" s="56">
        <v>162</v>
      </c>
      <c r="BQ20" s="57">
        <f t="shared" si="29"/>
        <v>0.28774422735346361</v>
      </c>
      <c r="BR20" s="56">
        <v>3792</v>
      </c>
      <c r="BS20" s="56">
        <v>4954</v>
      </c>
      <c r="BT20" s="56">
        <v>981</v>
      </c>
      <c r="BU20" s="56">
        <v>263</v>
      </c>
      <c r="BV20" s="56">
        <v>234</v>
      </c>
      <c r="BW20" s="58">
        <f t="shared" si="30"/>
        <v>0.50662589194699281</v>
      </c>
      <c r="BX20" s="56">
        <v>5791</v>
      </c>
      <c r="BY20" s="56">
        <v>1711</v>
      </c>
      <c r="BZ20" s="57">
        <f t="shared" si="31"/>
        <v>0.29545847003971681</v>
      </c>
      <c r="CA20" s="56">
        <v>2202</v>
      </c>
      <c r="CB20" s="56">
        <v>2166</v>
      </c>
      <c r="CC20" s="57">
        <f t="shared" si="32"/>
        <v>0.98365122615803813</v>
      </c>
    </row>
    <row r="21" spans="1:81" x14ac:dyDescent="0.3">
      <c r="A21" t="s">
        <v>93</v>
      </c>
      <c r="B21" t="s">
        <v>96</v>
      </c>
      <c r="C21" t="s">
        <v>97</v>
      </c>
      <c r="D21" s="66">
        <v>47849533</v>
      </c>
      <c r="E21" t="s">
        <v>1083</v>
      </c>
      <c r="F21" s="56">
        <v>3248</v>
      </c>
      <c r="G21" s="56">
        <v>1874</v>
      </c>
      <c r="H21" s="57">
        <f t="shared" si="1"/>
        <v>0.57697044334975367</v>
      </c>
      <c r="I21" s="56">
        <v>146</v>
      </c>
      <c r="J21" s="56">
        <v>92</v>
      </c>
      <c r="K21" s="56">
        <v>182</v>
      </c>
      <c r="L21" s="56">
        <v>112</v>
      </c>
      <c r="M21" s="56">
        <v>11</v>
      </c>
      <c r="N21" s="56">
        <v>1</v>
      </c>
      <c r="O21" s="56">
        <v>2</v>
      </c>
      <c r="P21" s="56">
        <v>3</v>
      </c>
      <c r="Q21" s="57">
        <f t="shared" si="2"/>
        <v>9.0909090909090912E-2</v>
      </c>
      <c r="R21" s="57">
        <f t="shared" si="3"/>
        <v>0.18181818181818182</v>
      </c>
      <c r="S21" s="57">
        <f t="shared" si="4"/>
        <v>0.27272727272727271</v>
      </c>
      <c r="T21" s="56">
        <v>219</v>
      </c>
      <c r="U21" s="56">
        <v>32</v>
      </c>
      <c r="V21" s="56">
        <v>44</v>
      </c>
      <c r="W21" s="56">
        <v>53</v>
      </c>
      <c r="X21" s="57">
        <f t="shared" si="5"/>
        <v>0.14611872146118721</v>
      </c>
      <c r="Y21" s="57">
        <f t="shared" si="6"/>
        <v>0.20091324200913241</v>
      </c>
      <c r="Z21" s="57">
        <f t="shared" si="7"/>
        <v>0.24200913242009131</v>
      </c>
      <c r="AA21" s="56">
        <v>100</v>
      </c>
      <c r="AB21" s="56">
        <v>3</v>
      </c>
      <c r="AC21" s="56">
        <v>5</v>
      </c>
      <c r="AD21" s="56">
        <v>8</v>
      </c>
      <c r="AE21" s="57">
        <f t="shared" si="8"/>
        <v>0.03</v>
      </c>
      <c r="AF21" s="57">
        <f t="shared" si="9"/>
        <v>0.05</v>
      </c>
      <c r="AG21" s="57">
        <f t="shared" si="10"/>
        <v>0.08</v>
      </c>
      <c r="AH21" s="56">
        <v>0</v>
      </c>
      <c r="AI21" s="56">
        <v>0</v>
      </c>
      <c r="AJ21" s="56">
        <v>0</v>
      </c>
      <c r="AK21" s="56">
        <v>0</v>
      </c>
      <c r="AL21" s="57" t="str">
        <f t="shared" si="11"/>
        <v>NA</v>
      </c>
      <c r="AM21" s="57" t="str">
        <f t="shared" si="12"/>
        <v>NA</v>
      </c>
      <c r="AN21" s="57" t="str">
        <f t="shared" si="13"/>
        <v>NA</v>
      </c>
      <c r="AO21" s="56">
        <v>650</v>
      </c>
      <c r="AP21" s="56">
        <v>2</v>
      </c>
      <c r="AQ21" s="56">
        <v>13</v>
      </c>
      <c r="AR21" s="56">
        <v>34</v>
      </c>
      <c r="AS21" s="57">
        <f t="shared" si="14"/>
        <v>3.0769230769230769E-3</v>
      </c>
      <c r="AT21" s="57">
        <f t="shared" si="15"/>
        <v>0.02</v>
      </c>
      <c r="AU21" s="57">
        <f t="shared" si="16"/>
        <v>5.2307692307692305E-2</v>
      </c>
      <c r="AV21" s="56">
        <f t="shared" si="17"/>
        <v>980</v>
      </c>
      <c r="AW21" s="56">
        <f t="shared" si="18"/>
        <v>38</v>
      </c>
      <c r="AX21" s="56">
        <f t="shared" si="19"/>
        <v>64</v>
      </c>
      <c r="AY21" s="56">
        <f t="shared" si="20"/>
        <v>98</v>
      </c>
      <c r="AZ21" s="57">
        <f t="shared" si="21"/>
        <v>3.8775510204081633E-2</v>
      </c>
      <c r="BA21" s="57">
        <f t="shared" si="22"/>
        <v>6.5306122448979598E-2</v>
      </c>
      <c r="BB21" s="57">
        <f t="shared" si="23"/>
        <v>0.1</v>
      </c>
      <c r="BC21" s="56">
        <v>8362</v>
      </c>
      <c r="BD21" s="56">
        <v>2044</v>
      </c>
      <c r="BE21" s="56">
        <v>81</v>
      </c>
      <c r="BF21" s="57">
        <f t="shared" si="24"/>
        <v>3.9628180039138941E-2</v>
      </c>
      <c r="BG21" s="56">
        <v>490</v>
      </c>
      <c r="BH21" s="57">
        <f t="shared" si="25"/>
        <v>0.23972602739726026</v>
      </c>
      <c r="BI21" s="56">
        <v>554</v>
      </c>
      <c r="BJ21" s="57">
        <f t="shared" si="26"/>
        <v>0.27103718199608612</v>
      </c>
      <c r="BK21" s="56">
        <v>335</v>
      </c>
      <c r="BL21" s="56">
        <v>37</v>
      </c>
      <c r="BM21" s="57">
        <f t="shared" si="27"/>
        <v>0.11044776119402985</v>
      </c>
      <c r="BN21" s="56">
        <v>132</v>
      </c>
      <c r="BO21" s="57">
        <f t="shared" si="28"/>
        <v>0.39402985074626867</v>
      </c>
      <c r="BP21" s="56">
        <v>157</v>
      </c>
      <c r="BQ21" s="57">
        <f t="shared" si="29"/>
        <v>0.46865671641791046</v>
      </c>
      <c r="BR21" s="56">
        <v>1635</v>
      </c>
      <c r="BS21" s="56">
        <v>2977</v>
      </c>
      <c r="BT21" s="56">
        <v>1409</v>
      </c>
      <c r="BU21" s="56">
        <v>11</v>
      </c>
      <c r="BV21" s="56">
        <v>34</v>
      </c>
      <c r="BW21" s="58">
        <f t="shared" si="30"/>
        <v>3.1937544357700499E-2</v>
      </c>
      <c r="BX21" s="56">
        <v>1245</v>
      </c>
      <c r="BY21" s="56">
        <v>765</v>
      </c>
      <c r="BZ21" s="57">
        <f t="shared" si="31"/>
        <v>0.61445783132530118</v>
      </c>
      <c r="CA21" s="56">
        <v>6848</v>
      </c>
      <c r="CB21" s="56">
        <v>6589</v>
      </c>
      <c r="CC21" s="57">
        <f t="shared" si="32"/>
        <v>0.96217873831775702</v>
      </c>
    </row>
    <row r="22" spans="1:81" x14ac:dyDescent="0.3">
      <c r="A22" t="s">
        <v>93</v>
      </c>
      <c r="B22" t="s">
        <v>935</v>
      </c>
      <c r="C22" t="s">
        <v>99</v>
      </c>
      <c r="D22" s="66">
        <v>36369614</v>
      </c>
      <c r="E22" t="s">
        <v>1083</v>
      </c>
      <c r="F22" s="56">
        <v>1559</v>
      </c>
      <c r="G22" s="56">
        <v>1380</v>
      </c>
      <c r="H22" s="57">
        <f t="shared" si="1"/>
        <v>0.88518280949326489</v>
      </c>
      <c r="I22" s="56">
        <v>152</v>
      </c>
      <c r="J22" s="56">
        <v>111</v>
      </c>
      <c r="K22" s="56">
        <v>196</v>
      </c>
      <c r="L22" s="56">
        <v>142</v>
      </c>
      <c r="M22" s="56">
        <v>54</v>
      </c>
      <c r="N22" s="56">
        <v>0</v>
      </c>
      <c r="O22" s="56">
        <v>0</v>
      </c>
      <c r="P22" s="56">
        <v>2</v>
      </c>
      <c r="Q22" s="57">
        <f t="shared" si="2"/>
        <v>0</v>
      </c>
      <c r="R22" s="57">
        <f t="shared" si="3"/>
        <v>0</v>
      </c>
      <c r="S22" s="57">
        <f t="shared" si="4"/>
        <v>3.7037037037037035E-2</v>
      </c>
      <c r="T22" s="56">
        <v>472</v>
      </c>
      <c r="U22" s="56">
        <v>69</v>
      </c>
      <c r="V22" s="56">
        <v>99</v>
      </c>
      <c r="W22" s="56">
        <v>139</v>
      </c>
      <c r="X22" s="57">
        <f t="shared" si="5"/>
        <v>0.1461864406779661</v>
      </c>
      <c r="Y22" s="57">
        <f t="shared" si="6"/>
        <v>0.2097457627118644</v>
      </c>
      <c r="Z22" s="57">
        <f t="shared" si="7"/>
        <v>0.29449152542372881</v>
      </c>
      <c r="AA22" s="56">
        <v>353</v>
      </c>
      <c r="AB22" s="56">
        <v>21</v>
      </c>
      <c r="AC22" s="56">
        <v>41</v>
      </c>
      <c r="AD22" s="56">
        <v>71</v>
      </c>
      <c r="AE22" s="57">
        <f t="shared" si="8"/>
        <v>5.9490084985835696E-2</v>
      </c>
      <c r="AF22" s="57">
        <f t="shared" si="9"/>
        <v>0.11614730878186968</v>
      </c>
      <c r="AG22" s="57">
        <f t="shared" si="10"/>
        <v>0.20113314447592068</v>
      </c>
      <c r="AH22" s="56">
        <v>0</v>
      </c>
      <c r="AI22" s="56">
        <v>0</v>
      </c>
      <c r="AJ22" s="56">
        <v>0</v>
      </c>
      <c r="AK22" s="56">
        <v>0</v>
      </c>
      <c r="AL22" s="57" t="str">
        <f t="shared" si="11"/>
        <v>NA</v>
      </c>
      <c r="AM22" s="57" t="str">
        <f t="shared" si="12"/>
        <v>NA</v>
      </c>
      <c r="AN22" s="57" t="str">
        <f t="shared" si="13"/>
        <v>NA</v>
      </c>
      <c r="AO22" s="56">
        <v>895</v>
      </c>
      <c r="AP22" s="56">
        <v>49</v>
      </c>
      <c r="AQ22" s="56">
        <v>62</v>
      </c>
      <c r="AR22" s="56">
        <v>100</v>
      </c>
      <c r="AS22" s="57">
        <f t="shared" si="14"/>
        <v>5.4748603351955305E-2</v>
      </c>
      <c r="AT22" s="57">
        <f t="shared" si="15"/>
        <v>6.9273743016759773E-2</v>
      </c>
      <c r="AU22" s="57">
        <f t="shared" si="16"/>
        <v>0.11173184357541899</v>
      </c>
      <c r="AV22" s="56">
        <f t="shared" si="17"/>
        <v>1774</v>
      </c>
      <c r="AW22" s="56">
        <f t="shared" si="18"/>
        <v>139</v>
      </c>
      <c r="AX22" s="56">
        <f t="shared" si="19"/>
        <v>202</v>
      </c>
      <c r="AY22" s="56">
        <f t="shared" si="20"/>
        <v>312</v>
      </c>
      <c r="AZ22" s="57">
        <f t="shared" si="21"/>
        <v>7.835400225479143E-2</v>
      </c>
      <c r="BA22" s="57">
        <f t="shared" si="22"/>
        <v>0.11386696730552424</v>
      </c>
      <c r="BB22" s="57">
        <f t="shared" si="23"/>
        <v>0.17587373167981962</v>
      </c>
      <c r="BC22" s="56">
        <v>4034</v>
      </c>
      <c r="BD22" s="56">
        <v>1737</v>
      </c>
      <c r="BE22" s="56">
        <v>81</v>
      </c>
      <c r="BF22" s="57">
        <f t="shared" si="24"/>
        <v>4.6632124352331605E-2</v>
      </c>
      <c r="BG22" s="56">
        <v>333</v>
      </c>
      <c r="BH22" s="57">
        <f t="shared" si="25"/>
        <v>0.19170984455958548</v>
      </c>
      <c r="BI22" s="56">
        <v>390</v>
      </c>
      <c r="BJ22" s="57">
        <f t="shared" si="26"/>
        <v>0.22452504317789293</v>
      </c>
      <c r="BK22" s="56">
        <v>849</v>
      </c>
      <c r="BL22" s="56">
        <v>126</v>
      </c>
      <c r="BM22" s="57">
        <f t="shared" si="27"/>
        <v>0.14840989399293286</v>
      </c>
      <c r="BN22" s="56">
        <v>137</v>
      </c>
      <c r="BO22" s="57">
        <f t="shared" si="28"/>
        <v>0.16136631330977622</v>
      </c>
      <c r="BP22" s="56">
        <v>238</v>
      </c>
      <c r="BQ22" s="57">
        <f t="shared" si="29"/>
        <v>0.28032979976442873</v>
      </c>
      <c r="BR22" s="56">
        <v>2553</v>
      </c>
      <c r="BS22" s="56">
        <v>3622</v>
      </c>
      <c r="BT22" s="56">
        <v>741</v>
      </c>
      <c r="BU22" s="56">
        <v>124</v>
      </c>
      <c r="BV22" s="56">
        <v>104</v>
      </c>
      <c r="BW22" s="58">
        <f t="shared" si="30"/>
        <v>0.30769230769230771</v>
      </c>
      <c r="BX22" s="56">
        <v>2496</v>
      </c>
      <c r="BY22" s="56">
        <v>1344</v>
      </c>
      <c r="BZ22" s="57">
        <f t="shared" si="31"/>
        <v>0.53846153846153844</v>
      </c>
      <c r="CA22" s="56">
        <v>2766</v>
      </c>
      <c r="CB22" s="56">
        <v>2694</v>
      </c>
      <c r="CC22" s="57">
        <f t="shared" si="32"/>
        <v>0.97396963123644253</v>
      </c>
    </row>
    <row r="23" spans="1:81" x14ac:dyDescent="0.3">
      <c r="A23" t="s">
        <v>93</v>
      </c>
      <c r="B23" t="s">
        <v>100</v>
      </c>
      <c r="C23" t="s">
        <v>101</v>
      </c>
      <c r="D23" s="66">
        <v>23349292</v>
      </c>
      <c r="E23" t="s">
        <v>1083</v>
      </c>
      <c r="F23" s="56">
        <v>1528</v>
      </c>
      <c r="G23" s="56">
        <v>1349</v>
      </c>
      <c r="H23" s="57">
        <f t="shared" si="1"/>
        <v>0.88285340314136129</v>
      </c>
      <c r="I23" s="56">
        <v>99</v>
      </c>
      <c r="J23" s="56">
        <v>46</v>
      </c>
      <c r="K23" s="56">
        <v>144</v>
      </c>
      <c r="L23" s="56">
        <v>78</v>
      </c>
      <c r="M23" s="56">
        <v>567</v>
      </c>
      <c r="N23" s="56">
        <v>61</v>
      </c>
      <c r="O23" s="56">
        <v>102</v>
      </c>
      <c r="P23" s="56">
        <v>151</v>
      </c>
      <c r="Q23" s="57">
        <f t="shared" si="2"/>
        <v>0.10758377425044091</v>
      </c>
      <c r="R23" s="57">
        <f t="shared" si="3"/>
        <v>0.17989417989417988</v>
      </c>
      <c r="S23" s="57">
        <f t="shared" si="4"/>
        <v>0.26631393298059963</v>
      </c>
      <c r="T23" s="56">
        <v>823</v>
      </c>
      <c r="U23" s="56">
        <v>88</v>
      </c>
      <c r="V23" s="56">
        <v>124</v>
      </c>
      <c r="W23" s="56">
        <v>208</v>
      </c>
      <c r="X23" s="57">
        <f t="shared" si="5"/>
        <v>0.10692588092345079</v>
      </c>
      <c r="Y23" s="57">
        <f t="shared" si="6"/>
        <v>0.15066828675577157</v>
      </c>
      <c r="Z23" s="57">
        <f t="shared" si="7"/>
        <v>0.25273390036452004</v>
      </c>
      <c r="AA23" s="56">
        <v>420</v>
      </c>
      <c r="AB23" s="56">
        <v>26</v>
      </c>
      <c r="AC23" s="56">
        <v>43</v>
      </c>
      <c r="AD23" s="56">
        <v>70</v>
      </c>
      <c r="AE23" s="57">
        <f t="shared" si="8"/>
        <v>6.1904761904761907E-2</v>
      </c>
      <c r="AF23" s="57">
        <f t="shared" si="9"/>
        <v>0.10238095238095238</v>
      </c>
      <c r="AG23" s="57">
        <f t="shared" si="10"/>
        <v>0.16666666666666666</v>
      </c>
      <c r="AH23" s="56">
        <v>0</v>
      </c>
      <c r="AI23" s="56">
        <v>0</v>
      </c>
      <c r="AJ23" s="56">
        <v>0</v>
      </c>
      <c r="AK23" s="56">
        <v>0</v>
      </c>
      <c r="AL23" s="57" t="str">
        <f t="shared" si="11"/>
        <v>NA</v>
      </c>
      <c r="AM23" s="57" t="str">
        <f t="shared" si="12"/>
        <v>NA</v>
      </c>
      <c r="AN23" s="57" t="str">
        <f t="shared" si="13"/>
        <v>NA</v>
      </c>
      <c r="AO23" s="56">
        <v>1272</v>
      </c>
      <c r="AP23" s="56">
        <v>57</v>
      </c>
      <c r="AQ23" s="56">
        <v>104</v>
      </c>
      <c r="AR23" s="56">
        <v>200</v>
      </c>
      <c r="AS23" s="57">
        <f t="shared" si="14"/>
        <v>4.4811320754716978E-2</v>
      </c>
      <c r="AT23" s="57">
        <f t="shared" si="15"/>
        <v>8.1761006289308172E-2</v>
      </c>
      <c r="AU23" s="57">
        <f t="shared" si="16"/>
        <v>0.15723270440251572</v>
      </c>
      <c r="AV23" s="56">
        <f t="shared" si="17"/>
        <v>3082</v>
      </c>
      <c r="AW23" s="56">
        <f t="shared" si="18"/>
        <v>232</v>
      </c>
      <c r="AX23" s="56">
        <f t="shared" si="19"/>
        <v>373</v>
      </c>
      <c r="AY23" s="56">
        <f t="shared" si="20"/>
        <v>629</v>
      </c>
      <c r="AZ23" s="57">
        <f t="shared" si="21"/>
        <v>7.5275794938351723E-2</v>
      </c>
      <c r="BA23" s="57">
        <f t="shared" si="22"/>
        <v>0.12102530824140169</v>
      </c>
      <c r="BB23" s="57">
        <f t="shared" si="23"/>
        <v>0.20408825438027256</v>
      </c>
      <c r="BC23" s="56">
        <v>4372</v>
      </c>
      <c r="BD23" s="56">
        <v>1256</v>
      </c>
      <c r="BE23" s="56">
        <v>45</v>
      </c>
      <c r="BF23" s="57">
        <f t="shared" si="24"/>
        <v>3.5828025477707005E-2</v>
      </c>
      <c r="BG23" s="56">
        <v>505</v>
      </c>
      <c r="BH23" s="57">
        <f t="shared" si="25"/>
        <v>0.40207006369426751</v>
      </c>
      <c r="BI23" s="56">
        <v>532</v>
      </c>
      <c r="BJ23" s="57">
        <f t="shared" si="26"/>
        <v>0.42356687898089174</v>
      </c>
      <c r="BK23" s="56">
        <v>259</v>
      </c>
      <c r="BL23" s="56">
        <v>32</v>
      </c>
      <c r="BM23" s="57">
        <f t="shared" si="27"/>
        <v>0.12355212355212356</v>
      </c>
      <c r="BN23" s="56">
        <v>101</v>
      </c>
      <c r="BO23" s="57">
        <f t="shared" si="28"/>
        <v>0.38996138996138996</v>
      </c>
      <c r="BP23" s="56">
        <v>127</v>
      </c>
      <c r="BQ23" s="57">
        <f t="shared" si="29"/>
        <v>0.49034749034749037</v>
      </c>
      <c r="BR23" s="56">
        <v>2357</v>
      </c>
      <c r="BS23" s="56">
        <v>5206</v>
      </c>
      <c r="BT23" s="56">
        <v>3693</v>
      </c>
      <c r="BU23" s="56">
        <v>280</v>
      </c>
      <c r="BV23" s="56">
        <v>841</v>
      </c>
      <c r="BW23" s="58">
        <f t="shared" si="30"/>
        <v>0.30354725155699974</v>
      </c>
      <c r="BX23" s="56">
        <v>5110</v>
      </c>
      <c r="BY23" s="56">
        <v>2136</v>
      </c>
      <c r="BZ23" s="57">
        <f t="shared" si="31"/>
        <v>0.41800391389432484</v>
      </c>
      <c r="CA23" s="56">
        <v>2888</v>
      </c>
      <c r="CB23" s="56">
        <v>2813</v>
      </c>
      <c r="CC23" s="57">
        <f t="shared" si="32"/>
        <v>0.97403047091412742</v>
      </c>
    </row>
    <row r="24" spans="1:81" x14ac:dyDescent="0.3">
      <c r="A24" t="s">
        <v>93</v>
      </c>
      <c r="B24" t="s">
        <v>936</v>
      </c>
      <c r="C24" t="s">
        <v>103</v>
      </c>
      <c r="D24" s="66">
        <v>3976410</v>
      </c>
      <c r="E24" t="s">
        <v>1082</v>
      </c>
      <c r="F24" s="56">
        <v>946</v>
      </c>
      <c r="G24" s="56">
        <v>809</v>
      </c>
      <c r="H24" s="57">
        <f t="shared" si="1"/>
        <v>0.85517970401691334</v>
      </c>
      <c r="I24" s="56">
        <v>122</v>
      </c>
      <c r="J24" s="56">
        <v>80</v>
      </c>
      <c r="K24" s="56">
        <v>139</v>
      </c>
      <c r="L24" s="56">
        <v>93</v>
      </c>
      <c r="M24" s="56">
        <v>0</v>
      </c>
      <c r="N24" s="56">
        <v>0</v>
      </c>
      <c r="O24" s="56">
        <v>0</v>
      </c>
      <c r="P24" s="56">
        <v>0</v>
      </c>
      <c r="Q24" s="57" t="str">
        <f t="shared" si="2"/>
        <v>NA</v>
      </c>
      <c r="R24" s="57" t="str">
        <f t="shared" si="3"/>
        <v>NA</v>
      </c>
      <c r="S24" s="57" t="str">
        <f t="shared" si="4"/>
        <v>NA</v>
      </c>
      <c r="T24" s="56">
        <v>536</v>
      </c>
      <c r="U24" s="56">
        <v>84</v>
      </c>
      <c r="V24" s="56">
        <v>115</v>
      </c>
      <c r="W24" s="56">
        <v>157</v>
      </c>
      <c r="X24" s="57">
        <f t="shared" si="5"/>
        <v>0.15671641791044777</v>
      </c>
      <c r="Y24" s="57">
        <f t="shared" si="6"/>
        <v>0.21455223880597016</v>
      </c>
      <c r="Z24" s="57">
        <f t="shared" si="7"/>
        <v>0.29291044776119401</v>
      </c>
      <c r="AA24" s="56">
        <v>110</v>
      </c>
      <c r="AB24" s="56">
        <v>9</v>
      </c>
      <c r="AC24" s="56">
        <v>23</v>
      </c>
      <c r="AD24" s="56">
        <v>27</v>
      </c>
      <c r="AE24" s="57">
        <f t="shared" si="8"/>
        <v>8.1818181818181818E-2</v>
      </c>
      <c r="AF24" s="57">
        <f t="shared" si="9"/>
        <v>0.20909090909090908</v>
      </c>
      <c r="AG24" s="57">
        <f t="shared" si="10"/>
        <v>0.24545454545454545</v>
      </c>
      <c r="AH24" s="56">
        <v>0</v>
      </c>
      <c r="AI24" s="56">
        <v>0</v>
      </c>
      <c r="AJ24" s="56">
        <v>0</v>
      </c>
      <c r="AK24" s="56">
        <v>0</v>
      </c>
      <c r="AL24" s="57" t="str">
        <f t="shared" si="11"/>
        <v>NA</v>
      </c>
      <c r="AM24" s="57" t="str">
        <f t="shared" si="12"/>
        <v>NA</v>
      </c>
      <c r="AN24" s="57" t="str">
        <f t="shared" si="13"/>
        <v>NA</v>
      </c>
      <c r="AO24" s="56">
        <v>412</v>
      </c>
      <c r="AP24" s="56">
        <v>7</v>
      </c>
      <c r="AQ24" s="56">
        <v>19</v>
      </c>
      <c r="AR24" s="56">
        <v>31</v>
      </c>
      <c r="AS24" s="57">
        <f t="shared" si="14"/>
        <v>1.6990291262135922E-2</v>
      </c>
      <c r="AT24" s="57">
        <f t="shared" si="15"/>
        <v>4.6116504854368932E-2</v>
      </c>
      <c r="AU24" s="57">
        <f t="shared" si="16"/>
        <v>7.5242718446601936E-2</v>
      </c>
      <c r="AV24" s="56">
        <f t="shared" si="17"/>
        <v>1058</v>
      </c>
      <c r="AW24" s="56">
        <f t="shared" si="18"/>
        <v>100</v>
      </c>
      <c r="AX24" s="56">
        <f t="shared" si="19"/>
        <v>157</v>
      </c>
      <c r="AY24" s="56">
        <f t="shared" si="20"/>
        <v>215</v>
      </c>
      <c r="AZ24" s="57">
        <f t="shared" si="21"/>
        <v>9.4517958412098299E-2</v>
      </c>
      <c r="BA24" s="57">
        <f t="shared" si="22"/>
        <v>0.14839319470699433</v>
      </c>
      <c r="BB24" s="57">
        <f t="shared" si="23"/>
        <v>0.20321361058601134</v>
      </c>
      <c r="BC24" s="56">
        <v>2332</v>
      </c>
      <c r="BD24" s="56">
        <v>174</v>
      </c>
      <c r="BE24" s="56">
        <v>34</v>
      </c>
      <c r="BF24" s="57">
        <f t="shared" si="24"/>
        <v>0.19540229885057472</v>
      </c>
      <c r="BG24" s="56">
        <v>60</v>
      </c>
      <c r="BH24" s="57">
        <f t="shared" si="25"/>
        <v>0.34482758620689657</v>
      </c>
      <c r="BI24" s="56">
        <v>82</v>
      </c>
      <c r="BJ24" s="57">
        <f t="shared" si="26"/>
        <v>0.47126436781609193</v>
      </c>
      <c r="BK24" s="56">
        <v>117</v>
      </c>
      <c r="BL24" s="56">
        <v>40</v>
      </c>
      <c r="BM24" s="57">
        <f t="shared" si="27"/>
        <v>0.34188034188034189</v>
      </c>
      <c r="BN24" s="56">
        <v>27</v>
      </c>
      <c r="BO24" s="57">
        <f t="shared" si="28"/>
        <v>0.23076923076923078</v>
      </c>
      <c r="BP24" s="56">
        <v>56</v>
      </c>
      <c r="BQ24" s="57">
        <f t="shared" si="29"/>
        <v>0.47863247863247865</v>
      </c>
      <c r="BR24" s="56">
        <v>1094</v>
      </c>
      <c r="BS24" s="56">
        <v>1675</v>
      </c>
      <c r="BT24" s="56">
        <v>3</v>
      </c>
      <c r="BU24" s="56">
        <v>1</v>
      </c>
      <c r="BV24" s="56">
        <v>2</v>
      </c>
      <c r="BW24" s="58">
        <f t="shared" si="30"/>
        <v>1</v>
      </c>
      <c r="BX24" s="56">
        <v>2651</v>
      </c>
      <c r="BY24" s="56">
        <v>1229</v>
      </c>
      <c r="BZ24" s="57">
        <f t="shared" si="31"/>
        <v>0.46359864202187856</v>
      </c>
      <c r="CA24" s="56">
        <v>672</v>
      </c>
      <c r="CB24" s="56">
        <v>639</v>
      </c>
      <c r="CC24" s="57">
        <f t="shared" si="32"/>
        <v>0.9508928571428571</v>
      </c>
    </row>
    <row r="25" spans="1:81" x14ac:dyDescent="0.3">
      <c r="A25" t="s">
        <v>93</v>
      </c>
      <c r="B25" t="s">
        <v>104</v>
      </c>
      <c r="C25" t="s">
        <v>105</v>
      </c>
      <c r="D25" s="66">
        <v>15239701</v>
      </c>
      <c r="E25" t="s">
        <v>1082</v>
      </c>
      <c r="F25" s="56">
        <v>614</v>
      </c>
      <c r="G25" s="56">
        <v>614</v>
      </c>
      <c r="H25" s="57">
        <f t="shared" si="1"/>
        <v>1</v>
      </c>
      <c r="I25" s="56">
        <v>78</v>
      </c>
      <c r="J25" s="56">
        <v>35</v>
      </c>
      <c r="K25" s="56">
        <v>100</v>
      </c>
      <c r="L25" s="56">
        <v>46</v>
      </c>
      <c r="M25" s="56">
        <v>2</v>
      </c>
      <c r="N25" s="56">
        <v>0</v>
      </c>
      <c r="O25" s="56">
        <v>0</v>
      </c>
      <c r="P25" s="56">
        <v>0</v>
      </c>
      <c r="Q25" s="57">
        <f t="shared" si="2"/>
        <v>0</v>
      </c>
      <c r="R25" s="57">
        <f t="shared" si="3"/>
        <v>0</v>
      </c>
      <c r="S25" s="57">
        <f t="shared" si="4"/>
        <v>0</v>
      </c>
      <c r="T25" s="56">
        <v>505</v>
      </c>
      <c r="U25" s="56">
        <v>78</v>
      </c>
      <c r="V25" s="56">
        <v>109</v>
      </c>
      <c r="W25" s="56">
        <v>141</v>
      </c>
      <c r="X25" s="57">
        <f t="shared" si="5"/>
        <v>0.15445544554455445</v>
      </c>
      <c r="Y25" s="57">
        <f t="shared" si="6"/>
        <v>0.21584158415841584</v>
      </c>
      <c r="Z25" s="57">
        <f t="shared" si="7"/>
        <v>0.27920792079207923</v>
      </c>
      <c r="AA25" s="56">
        <v>72</v>
      </c>
      <c r="AB25" s="56">
        <v>2</v>
      </c>
      <c r="AC25" s="56">
        <v>5</v>
      </c>
      <c r="AD25" s="56">
        <v>6</v>
      </c>
      <c r="AE25" s="57">
        <f t="shared" si="8"/>
        <v>2.7777777777777776E-2</v>
      </c>
      <c r="AF25" s="57">
        <f t="shared" si="9"/>
        <v>6.9444444444444448E-2</v>
      </c>
      <c r="AG25" s="57">
        <f t="shared" si="10"/>
        <v>8.3333333333333329E-2</v>
      </c>
      <c r="AH25" s="56">
        <v>0</v>
      </c>
      <c r="AI25" s="56">
        <v>0</v>
      </c>
      <c r="AJ25" s="56">
        <v>0</v>
      </c>
      <c r="AK25" s="56">
        <v>0</v>
      </c>
      <c r="AL25" s="57" t="str">
        <f t="shared" si="11"/>
        <v>NA</v>
      </c>
      <c r="AM25" s="57" t="str">
        <f t="shared" si="12"/>
        <v>NA</v>
      </c>
      <c r="AN25" s="57" t="str">
        <f t="shared" si="13"/>
        <v>NA</v>
      </c>
      <c r="AO25" s="56">
        <v>725</v>
      </c>
      <c r="AP25" s="56">
        <v>24</v>
      </c>
      <c r="AQ25" s="56">
        <v>36</v>
      </c>
      <c r="AR25" s="56">
        <v>70</v>
      </c>
      <c r="AS25" s="57">
        <f t="shared" si="14"/>
        <v>3.310344827586207E-2</v>
      </c>
      <c r="AT25" s="57">
        <f t="shared" si="15"/>
        <v>4.9655172413793101E-2</v>
      </c>
      <c r="AU25" s="57">
        <f t="shared" si="16"/>
        <v>9.6551724137931033E-2</v>
      </c>
      <c r="AV25" s="56">
        <f t="shared" si="17"/>
        <v>1304</v>
      </c>
      <c r="AW25" s="56">
        <f t="shared" si="18"/>
        <v>104</v>
      </c>
      <c r="AX25" s="56">
        <f t="shared" si="19"/>
        <v>150</v>
      </c>
      <c r="AY25" s="56">
        <f t="shared" si="20"/>
        <v>217</v>
      </c>
      <c r="AZ25" s="57">
        <f t="shared" si="21"/>
        <v>7.9754601226993863E-2</v>
      </c>
      <c r="BA25" s="57">
        <f t="shared" si="22"/>
        <v>0.11503067484662577</v>
      </c>
      <c r="BB25" s="57">
        <f t="shared" si="23"/>
        <v>0.16641104294478529</v>
      </c>
      <c r="BC25" s="56">
        <v>3178</v>
      </c>
      <c r="BD25" s="56">
        <v>555</v>
      </c>
      <c r="BE25" s="56">
        <v>55</v>
      </c>
      <c r="BF25" s="57">
        <f t="shared" si="24"/>
        <v>9.90990990990991E-2</v>
      </c>
      <c r="BG25" s="56">
        <v>294</v>
      </c>
      <c r="BH25" s="57">
        <f t="shared" si="25"/>
        <v>0.52972972972972976</v>
      </c>
      <c r="BI25" s="56">
        <v>321</v>
      </c>
      <c r="BJ25" s="57">
        <f t="shared" si="26"/>
        <v>0.57837837837837835</v>
      </c>
      <c r="BK25" s="56">
        <v>91</v>
      </c>
      <c r="BL25" s="56">
        <v>32</v>
      </c>
      <c r="BM25" s="57">
        <f t="shared" si="27"/>
        <v>0.35164835164835168</v>
      </c>
      <c r="BN25" s="56">
        <v>38</v>
      </c>
      <c r="BO25" s="57">
        <f t="shared" si="28"/>
        <v>0.4175824175824176</v>
      </c>
      <c r="BP25" s="56">
        <v>55</v>
      </c>
      <c r="BQ25" s="57">
        <f t="shared" si="29"/>
        <v>0.60439560439560436</v>
      </c>
      <c r="BR25" s="56">
        <v>2300</v>
      </c>
      <c r="BS25" s="56">
        <v>2932</v>
      </c>
      <c r="BT25" s="56">
        <v>3154</v>
      </c>
      <c r="BU25" s="56">
        <v>868</v>
      </c>
      <c r="BV25" s="56">
        <v>12</v>
      </c>
      <c r="BW25" s="58">
        <f t="shared" si="30"/>
        <v>0.27901077996195306</v>
      </c>
      <c r="BX25" s="56">
        <v>2910</v>
      </c>
      <c r="BY25" s="56">
        <v>822</v>
      </c>
      <c r="BZ25" s="57">
        <f t="shared" si="31"/>
        <v>0.28247422680412371</v>
      </c>
      <c r="CA25" s="56">
        <v>898</v>
      </c>
      <c r="CB25" s="56">
        <v>883</v>
      </c>
      <c r="CC25" s="57">
        <f t="shared" si="32"/>
        <v>0.98329621380846322</v>
      </c>
    </row>
    <row r="26" spans="1:81" x14ac:dyDescent="0.3">
      <c r="A26" t="s">
        <v>93</v>
      </c>
      <c r="B26" t="s">
        <v>106</v>
      </c>
      <c r="C26" t="s">
        <v>107</v>
      </c>
      <c r="D26" s="66">
        <v>1798544</v>
      </c>
      <c r="E26" t="s">
        <v>1081</v>
      </c>
      <c r="F26" s="56">
        <v>787</v>
      </c>
      <c r="G26" s="56">
        <v>595</v>
      </c>
      <c r="H26" s="57">
        <f t="shared" si="1"/>
        <v>0.75603557814485389</v>
      </c>
      <c r="I26" s="56">
        <v>76</v>
      </c>
      <c r="J26" s="56">
        <v>48</v>
      </c>
      <c r="K26" s="56">
        <v>178</v>
      </c>
      <c r="L26" s="56">
        <v>92</v>
      </c>
      <c r="M26" s="56">
        <v>19</v>
      </c>
      <c r="N26" s="56">
        <v>2</v>
      </c>
      <c r="O26" s="56">
        <v>3</v>
      </c>
      <c r="P26" s="56">
        <v>4</v>
      </c>
      <c r="Q26" s="57">
        <f t="shared" si="2"/>
        <v>0.10526315789473684</v>
      </c>
      <c r="R26" s="57">
        <f t="shared" si="3"/>
        <v>0.15789473684210525</v>
      </c>
      <c r="S26" s="57">
        <f t="shared" si="4"/>
        <v>0.21052631578947367</v>
      </c>
      <c r="T26" s="56">
        <v>192</v>
      </c>
      <c r="U26" s="56">
        <v>19</v>
      </c>
      <c r="V26" s="56">
        <v>24</v>
      </c>
      <c r="W26" s="56">
        <v>36</v>
      </c>
      <c r="X26" s="57">
        <f t="shared" si="5"/>
        <v>9.8958333333333329E-2</v>
      </c>
      <c r="Y26" s="57">
        <f t="shared" si="6"/>
        <v>0.125</v>
      </c>
      <c r="Z26" s="57">
        <f t="shared" si="7"/>
        <v>0.1875</v>
      </c>
      <c r="AA26" s="56">
        <v>246</v>
      </c>
      <c r="AB26" s="56">
        <v>4</v>
      </c>
      <c r="AC26" s="56">
        <v>11</v>
      </c>
      <c r="AD26" s="56">
        <v>15</v>
      </c>
      <c r="AE26" s="57">
        <f t="shared" si="8"/>
        <v>1.6260162601626018E-2</v>
      </c>
      <c r="AF26" s="57">
        <f t="shared" si="9"/>
        <v>4.4715447154471545E-2</v>
      </c>
      <c r="AG26" s="57">
        <f t="shared" si="10"/>
        <v>6.097560975609756E-2</v>
      </c>
      <c r="AH26" s="56">
        <v>0</v>
      </c>
      <c r="AI26" s="56">
        <v>0</v>
      </c>
      <c r="AJ26" s="56">
        <v>0</v>
      </c>
      <c r="AK26" s="56">
        <v>0</v>
      </c>
      <c r="AL26" s="57" t="str">
        <f t="shared" si="11"/>
        <v>NA</v>
      </c>
      <c r="AM26" s="57" t="str">
        <f t="shared" si="12"/>
        <v>NA</v>
      </c>
      <c r="AN26" s="57" t="str">
        <f t="shared" si="13"/>
        <v>NA</v>
      </c>
      <c r="AO26" s="56">
        <v>131</v>
      </c>
      <c r="AP26" s="56">
        <v>7</v>
      </c>
      <c r="AQ26" s="56">
        <v>9</v>
      </c>
      <c r="AR26" s="56">
        <v>16</v>
      </c>
      <c r="AS26" s="57">
        <f t="shared" si="14"/>
        <v>5.3435114503816793E-2</v>
      </c>
      <c r="AT26" s="57">
        <f t="shared" si="15"/>
        <v>6.8702290076335881E-2</v>
      </c>
      <c r="AU26" s="57">
        <f t="shared" si="16"/>
        <v>0.12213740458015267</v>
      </c>
      <c r="AV26" s="56">
        <f t="shared" si="17"/>
        <v>588</v>
      </c>
      <c r="AW26" s="56">
        <f t="shared" si="18"/>
        <v>32</v>
      </c>
      <c r="AX26" s="56">
        <f t="shared" si="19"/>
        <v>47</v>
      </c>
      <c r="AY26" s="56">
        <f t="shared" si="20"/>
        <v>71</v>
      </c>
      <c r="AZ26" s="57">
        <f t="shared" si="21"/>
        <v>5.4421768707482991E-2</v>
      </c>
      <c r="BA26" s="57">
        <f t="shared" si="22"/>
        <v>7.9931972789115652E-2</v>
      </c>
      <c r="BB26" s="57">
        <f t="shared" si="23"/>
        <v>0.12074829931972789</v>
      </c>
      <c r="BC26" s="56">
        <v>1704</v>
      </c>
      <c r="BD26" s="56">
        <v>91</v>
      </c>
      <c r="BE26" s="56">
        <v>14</v>
      </c>
      <c r="BF26" s="57">
        <f t="shared" si="24"/>
        <v>0.15384615384615385</v>
      </c>
      <c r="BG26" s="56">
        <v>27</v>
      </c>
      <c r="BH26" s="57">
        <f t="shared" si="25"/>
        <v>0.2967032967032967</v>
      </c>
      <c r="BI26" s="56">
        <v>34</v>
      </c>
      <c r="BJ26" s="57">
        <f t="shared" si="26"/>
        <v>0.37362637362637363</v>
      </c>
      <c r="BK26" s="56">
        <v>132</v>
      </c>
      <c r="BL26" s="56">
        <v>19</v>
      </c>
      <c r="BM26" s="57">
        <f t="shared" si="27"/>
        <v>0.14393939393939395</v>
      </c>
      <c r="BN26" s="56">
        <v>28</v>
      </c>
      <c r="BO26" s="57">
        <f t="shared" si="28"/>
        <v>0.21212121212121213</v>
      </c>
      <c r="BP26" s="56">
        <v>41</v>
      </c>
      <c r="BQ26" s="57">
        <f t="shared" si="29"/>
        <v>0.31060606060606061</v>
      </c>
      <c r="BR26" s="56">
        <v>940</v>
      </c>
      <c r="BS26" s="56">
        <v>1123</v>
      </c>
      <c r="BT26" s="56">
        <v>85</v>
      </c>
      <c r="BU26" s="56">
        <v>13</v>
      </c>
      <c r="BV26" s="56">
        <v>9</v>
      </c>
      <c r="BW26" s="58">
        <f t="shared" si="30"/>
        <v>0.25882352941176473</v>
      </c>
      <c r="BX26" s="56">
        <v>1418</v>
      </c>
      <c r="BY26" s="56">
        <v>506</v>
      </c>
      <c r="BZ26" s="57">
        <f t="shared" si="31"/>
        <v>0.35684062059238364</v>
      </c>
      <c r="CA26" s="56">
        <v>76</v>
      </c>
      <c r="CB26" s="56">
        <v>69</v>
      </c>
      <c r="CC26" s="57">
        <f t="shared" si="32"/>
        <v>0.90789473684210531</v>
      </c>
    </row>
    <row r="27" spans="1:81" x14ac:dyDescent="0.3">
      <c r="A27" t="s">
        <v>93</v>
      </c>
      <c r="B27" t="s">
        <v>108</v>
      </c>
      <c r="C27" t="s">
        <v>109</v>
      </c>
      <c r="D27" s="66">
        <v>4600616</v>
      </c>
      <c r="E27" t="s">
        <v>1082</v>
      </c>
      <c r="F27" s="56">
        <v>323</v>
      </c>
      <c r="G27" s="56">
        <v>323</v>
      </c>
      <c r="H27" s="57">
        <f t="shared" si="1"/>
        <v>1</v>
      </c>
      <c r="I27" s="56">
        <v>122</v>
      </c>
      <c r="J27" s="56">
        <v>80</v>
      </c>
      <c r="K27" s="56">
        <v>254</v>
      </c>
      <c r="L27" s="56">
        <v>112</v>
      </c>
      <c r="M27" s="56">
        <v>0</v>
      </c>
      <c r="N27" s="56">
        <v>0</v>
      </c>
      <c r="O27" s="56">
        <v>0</v>
      </c>
      <c r="P27" s="56">
        <v>0</v>
      </c>
      <c r="Q27" s="57" t="str">
        <f t="shared" si="2"/>
        <v>NA</v>
      </c>
      <c r="R27" s="57" t="str">
        <f t="shared" si="3"/>
        <v>NA</v>
      </c>
      <c r="S27" s="57" t="str">
        <f t="shared" si="4"/>
        <v>NA</v>
      </c>
      <c r="T27" s="56">
        <v>187</v>
      </c>
      <c r="U27" s="56">
        <v>11</v>
      </c>
      <c r="V27" s="56">
        <v>24</v>
      </c>
      <c r="W27" s="56">
        <v>42</v>
      </c>
      <c r="X27" s="57">
        <f t="shared" si="5"/>
        <v>5.8823529411764705E-2</v>
      </c>
      <c r="Y27" s="57">
        <f t="shared" si="6"/>
        <v>0.12834224598930483</v>
      </c>
      <c r="Z27" s="57">
        <f t="shared" si="7"/>
        <v>0.22459893048128343</v>
      </c>
      <c r="AA27" s="56">
        <v>28</v>
      </c>
      <c r="AB27" s="56">
        <v>0</v>
      </c>
      <c r="AC27" s="56">
        <v>1</v>
      </c>
      <c r="AD27" s="56">
        <v>1</v>
      </c>
      <c r="AE27" s="57">
        <f t="shared" si="8"/>
        <v>0</v>
      </c>
      <c r="AF27" s="57">
        <f t="shared" si="9"/>
        <v>3.5714285714285712E-2</v>
      </c>
      <c r="AG27" s="57">
        <f t="shared" si="10"/>
        <v>3.5714285714285712E-2</v>
      </c>
      <c r="AH27" s="56">
        <v>0</v>
      </c>
      <c r="AI27" s="56">
        <v>0</v>
      </c>
      <c r="AJ27" s="56">
        <v>0</v>
      </c>
      <c r="AK27" s="56">
        <v>0</v>
      </c>
      <c r="AL27" s="57" t="str">
        <f t="shared" si="11"/>
        <v>NA</v>
      </c>
      <c r="AM27" s="57" t="str">
        <f t="shared" si="12"/>
        <v>NA</v>
      </c>
      <c r="AN27" s="57" t="str">
        <f t="shared" si="13"/>
        <v>NA</v>
      </c>
      <c r="AO27" s="56">
        <v>441</v>
      </c>
      <c r="AP27" s="56">
        <v>8</v>
      </c>
      <c r="AQ27" s="56">
        <v>16</v>
      </c>
      <c r="AR27" s="56">
        <v>31</v>
      </c>
      <c r="AS27" s="57">
        <f t="shared" si="14"/>
        <v>1.8140589569160998E-2</v>
      </c>
      <c r="AT27" s="57">
        <f t="shared" si="15"/>
        <v>3.6281179138321996E-2</v>
      </c>
      <c r="AU27" s="57">
        <f t="shared" si="16"/>
        <v>7.029478458049887E-2</v>
      </c>
      <c r="AV27" s="56">
        <f t="shared" si="17"/>
        <v>656</v>
      </c>
      <c r="AW27" s="56">
        <f t="shared" si="18"/>
        <v>19</v>
      </c>
      <c r="AX27" s="56">
        <f t="shared" si="19"/>
        <v>41</v>
      </c>
      <c r="AY27" s="56">
        <f t="shared" si="20"/>
        <v>74</v>
      </c>
      <c r="AZ27" s="57">
        <f t="shared" si="21"/>
        <v>2.8963414634146343E-2</v>
      </c>
      <c r="BA27" s="57">
        <f t="shared" si="22"/>
        <v>6.25E-2</v>
      </c>
      <c r="BB27" s="57">
        <f t="shared" si="23"/>
        <v>0.11280487804878049</v>
      </c>
      <c r="BC27" s="56">
        <v>692</v>
      </c>
      <c r="BD27" s="56">
        <v>24</v>
      </c>
      <c r="BE27" s="56">
        <v>0</v>
      </c>
      <c r="BF27" s="57">
        <f t="shared" si="24"/>
        <v>0</v>
      </c>
      <c r="BG27" s="56">
        <v>3</v>
      </c>
      <c r="BH27" s="57">
        <f t="shared" si="25"/>
        <v>0.125</v>
      </c>
      <c r="BI27" s="56">
        <v>3</v>
      </c>
      <c r="BJ27" s="57">
        <f t="shared" si="26"/>
        <v>0.125</v>
      </c>
      <c r="BK27" s="56">
        <v>3</v>
      </c>
      <c r="BL27" s="56">
        <v>1</v>
      </c>
      <c r="BM27" s="57">
        <f t="shared" si="27"/>
        <v>0.33333333333333331</v>
      </c>
      <c r="BN27" s="56">
        <v>2</v>
      </c>
      <c r="BO27" s="57">
        <f t="shared" si="28"/>
        <v>0.66666666666666663</v>
      </c>
      <c r="BP27" s="56">
        <v>3</v>
      </c>
      <c r="BQ27" s="57">
        <f t="shared" si="29"/>
        <v>1</v>
      </c>
      <c r="BR27" s="56">
        <v>324</v>
      </c>
      <c r="BS27" s="56">
        <v>543</v>
      </c>
      <c r="BT27" s="56">
        <v>0</v>
      </c>
      <c r="BU27" s="56">
        <v>0</v>
      </c>
      <c r="BV27" s="56">
        <v>0</v>
      </c>
      <c r="BW27" s="58" t="str">
        <f t="shared" si="30"/>
        <v>NA</v>
      </c>
      <c r="BX27" s="56">
        <v>665</v>
      </c>
      <c r="BY27" s="56">
        <v>199</v>
      </c>
      <c r="BZ27" s="57">
        <f t="shared" si="31"/>
        <v>0.29924812030075187</v>
      </c>
      <c r="CA27" s="56">
        <v>525</v>
      </c>
      <c r="CB27" s="56">
        <v>507</v>
      </c>
      <c r="CC27" s="57">
        <f t="shared" si="32"/>
        <v>0.96571428571428575</v>
      </c>
    </row>
    <row r="28" spans="1:81" x14ac:dyDescent="0.3">
      <c r="A28" t="s">
        <v>93</v>
      </c>
      <c r="B28" t="s">
        <v>110</v>
      </c>
      <c r="C28" t="s">
        <v>111</v>
      </c>
      <c r="D28" s="66">
        <v>3662605</v>
      </c>
      <c r="E28" t="s">
        <v>1082</v>
      </c>
      <c r="F28" s="56">
        <v>443</v>
      </c>
      <c r="G28" s="56">
        <v>362</v>
      </c>
      <c r="H28" s="57">
        <f t="shared" si="1"/>
        <v>0.81715575620767489</v>
      </c>
      <c r="I28" s="56">
        <v>116</v>
      </c>
      <c r="J28" s="56">
        <v>64</v>
      </c>
      <c r="K28" s="56">
        <v>156</v>
      </c>
      <c r="L28" s="56">
        <v>77</v>
      </c>
      <c r="M28" s="56">
        <v>0</v>
      </c>
      <c r="N28" s="56">
        <v>0</v>
      </c>
      <c r="O28" s="56">
        <v>0</v>
      </c>
      <c r="P28" s="56">
        <v>0</v>
      </c>
      <c r="Q28" s="57" t="str">
        <f t="shared" si="2"/>
        <v>NA</v>
      </c>
      <c r="R28" s="57" t="str">
        <f t="shared" si="3"/>
        <v>NA</v>
      </c>
      <c r="S28" s="57" t="str">
        <f t="shared" si="4"/>
        <v>NA</v>
      </c>
      <c r="T28" s="56">
        <v>159</v>
      </c>
      <c r="U28" s="56">
        <v>14</v>
      </c>
      <c r="V28" s="56">
        <v>25</v>
      </c>
      <c r="W28" s="56">
        <v>36</v>
      </c>
      <c r="X28" s="57">
        <f t="shared" si="5"/>
        <v>8.8050314465408799E-2</v>
      </c>
      <c r="Y28" s="57">
        <f t="shared" si="6"/>
        <v>0.15723270440251572</v>
      </c>
      <c r="Z28" s="57">
        <f t="shared" si="7"/>
        <v>0.22641509433962265</v>
      </c>
      <c r="AA28" s="56">
        <v>92</v>
      </c>
      <c r="AB28" s="56">
        <v>3</v>
      </c>
      <c r="AC28" s="56">
        <v>9</v>
      </c>
      <c r="AD28" s="56">
        <v>14</v>
      </c>
      <c r="AE28" s="57">
        <f t="shared" si="8"/>
        <v>3.2608695652173912E-2</v>
      </c>
      <c r="AF28" s="57">
        <f t="shared" si="9"/>
        <v>9.7826086956521743E-2</v>
      </c>
      <c r="AG28" s="57">
        <f t="shared" si="10"/>
        <v>0.15217391304347827</v>
      </c>
      <c r="AH28" s="56">
        <v>0</v>
      </c>
      <c r="AI28" s="56">
        <v>0</v>
      </c>
      <c r="AJ28" s="56">
        <v>0</v>
      </c>
      <c r="AK28" s="56">
        <v>0</v>
      </c>
      <c r="AL28" s="57" t="str">
        <f t="shared" si="11"/>
        <v>NA</v>
      </c>
      <c r="AM28" s="57" t="str">
        <f t="shared" si="12"/>
        <v>NA</v>
      </c>
      <c r="AN28" s="57" t="str">
        <f t="shared" si="13"/>
        <v>NA</v>
      </c>
      <c r="AO28" s="56">
        <v>219</v>
      </c>
      <c r="AP28" s="56">
        <v>5</v>
      </c>
      <c r="AQ28" s="56">
        <v>16</v>
      </c>
      <c r="AR28" s="56">
        <v>28</v>
      </c>
      <c r="AS28" s="57">
        <f t="shared" si="14"/>
        <v>2.2831050228310501E-2</v>
      </c>
      <c r="AT28" s="57">
        <f t="shared" si="15"/>
        <v>7.3059360730593603E-2</v>
      </c>
      <c r="AU28" s="57">
        <f t="shared" si="16"/>
        <v>0.12785388127853881</v>
      </c>
      <c r="AV28" s="56">
        <f t="shared" si="17"/>
        <v>470</v>
      </c>
      <c r="AW28" s="56">
        <f t="shared" si="18"/>
        <v>22</v>
      </c>
      <c r="AX28" s="56">
        <f t="shared" si="19"/>
        <v>50</v>
      </c>
      <c r="AY28" s="56">
        <f t="shared" si="20"/>
        <v>78</v>
      </c>
      <c r="AZ28" s="57">
        <f t="shared" si="21"/>
        <v>4.6808510638297871E-2</v>
      </c>
      <c r="BA28" s="57">
        <f t="shared" si="22"/>
        <v>0.10638297872340426</v>
      </c>
      <c r="BB28" s="57">
        <f t="shared" si="23"/>
        <v>0.16595744680851063</v>
      </c>
      <c r="BC28" s="56">
        <v>1699</v>
      </c>
      <c r="BD28" s="56">
        <v>155</v>
      </c>
      <c r="BE28" s="56">
        <v>2</v>
      </c>
      <c r="BF28" s="57">
        <f t="shared" si="24"/>
        <v>1.2903225806451613E-2</v>
      </c>
      <c r="BG28" s="56">
        <v>39</v>
      </c>
      <c r="BH28" s="57">
        <f t="shared" si="25"/>
        <v>0.25161290322580643</v>
      </c>
      <c r="BI28" s="56">
        <v>40</v>
      </c>
      <c r="BJ28" s="57">
        <f t="shared" si="26"/>
        <v>0.25806451612903225</v>
      </c>
      <c r="BK28" s="56">
        <v>112</v>
      </c>
      <c r="BL28" s="56">
        <v>10</v>
      </c>
      <c r="BM28" s="57">
        <f t="shared" si="27"/>
        <v>8.9285714285714288E-2</v>
      </c>
      <c r="BN28" s="56">
        <v>18</v>
      </c>
      <c r="BO28" s="57">
        <f t="shared" si="28"/>
        <v>0.16071428571428573</v>
      </c>
      <c r="BP28" s="56">
        <v>21</v>
      </c>
      <c r="BQ28" s="57">
        <f t="shared" si="29"/>
        <v>0.1875</v>
      </c>
      <c r="BR28" s="56">
        <v>1127</v>
      </c>
      <c r="BS28" s="56">
        <v>1465</v>
      </c>
      <c r="BT28" s="56">
        <v>233</v>
      </c>
      <c r="BU28" s="56">
        <v>55</v>
      </c>
      <c r="BV28" s="56">
        <v>14</v>
      </c>
      <c r="BW28" s="58">
        <f t="shared" si="30"/>
        <v>0.29613733905579398</v>
      </c>
      <c r="BX28" s="56">
        <v>1174</v>
      </c>
      <c r="BY28" s="56">
        <v>335</v>
      </c>
      <c r="BZ28" s="57">
        <f t="shared" si="31"/>
        <v>0.28534923339011925</v>
      </c>
      <c r="CA28" s="56">
        <v>152</v>
      </c>
      <c r="CB28" s="56">
        <v>145</v>
      </c>
      <c r="CC28" s="57">
        <f t="shared" si="32"/>
        <v>0.95394736842105265</v>
      </c>
    </row>
    <row r="29" spans="1:81" x14ac:dyDescent="0.3">
      <c r="A29" t="s">
        <v>93</v>
      </c>
      <c r="B29" t="s">
        <v>112</v>
      </c>
      <c r="C29" t="s">
        <v>113</v>
      </c>
      <c r="D29" s="66">
        <v>1634537</v>
      </c>
      <c r="E29" t="s">
        <v>1081</v>
      </c>
      <c r="F29" s="56">
        <v>275</v>
      </c>
      <c r="G29" s="56">
        <v>88</v>
      </c>
      <c r="H29" s="57">
        <f t="shared" si="1"/>
        <v>0.32</v>
      </c>
      <c r="I29" s="56">
        <v>48</v>
      </c>
      <c r="J29" s="56">
        <v>19</v>
      </c>
      <c r="K29" s="56">
        <v>78</v>
      </c>
      <c r="L29" s="56">
        <v>28</v>
      </c>
      <c r="M29" s="56">
        <v>0</v>
      </c>
      <c r="N29" s="56">
        <v>0</v>
      </c>
      <c r="O29" s="56">
        <v>0</v>
      </c>
      <c r="P29" s="56">
        <v>0</v>
      </c>
      <c r="Q29" s="57" t="str">
        <f t="shared" si="2"/>
        <v>NA</v>
      </c>
      <c r="R29" s="57" t="str">
        <f t="shared" si="3"/>
        <v>NA</v>
      </c>
      <c r="S29" s="57" t="str">
        <f t="shared" si="4"/>
        <v>NA</v>
      </c>
      <c r="T29" s="56">
        <v>3</v>
      </c>
      <c r="U29" s="56">
        <v>2</v>
      </c>
      <c r="V29" s="56">
        <v>2</v>
      </c>
      <c r="W29" s="56">
        <v>2</v>
      </c>
      <c r="X29" s="57">
        <f t="shared" si="5"/>
        <v>0.66666666666666663</v>
      </c>
      <c r="Y29" s="57">
        <f t="shared" si="6"/>
        <v>0.66666666666666663</v>
      </c>
      <c r="Z29" s="57">
        <f t="shared" si="7"/>
        <v>0.66666666666666663</v>
      </c>
      <c r="AA29" s="56">
        <v>17</v>
      </c>
      <c r="AB29" s="56">
        <v>0</v>
      </c>
      <c r="AC29" s="56">
        <v>2</v>
      </c>
      <c r="AD29" s="56">
        <v>3</v>
      </c>
      <c r="AE29" s="57">
        <f t="shared" si="8"/>
        <v>0</v>
      </c>
      <c r="AF29" s="57">
        <f t="shared" si="9"/>
        <v>0.11764705882352941</v>
      </c>
      <c r="AG29" s="57">
        <f t="shared" si="10"/>
        <v>0.17647058823529413</v>
      </c>
      <c r="AH29" s="56">
        <v>0</v>
      </c>
      <c r="AI29" s="56">
        <v>0</v>
      </c>
      <c r="AJ29" s="56">
        <v>0</v>
      </c>
      <c r="AK29" s="56">
        <v>0</v>
      </c>
      <c r="AL29" s="57" t="str">
        <f t="shared" si="11"/>
        <v>NA</v>
      </c>
      <c r="AM29" s="57" t="str">
        <f t="shared" si="12"/>
        <v>NA</v>
      </c>
      <c r="AN29" s="57" t="str">
        <f t="shared" si="13"/>
        <v>NA</v>
      </c>
      <c r="AO29" s="56">
        <v>14</v>
      </c>
      <c r="AP29" s="56">
        <v>0</v>
      </c>
      <c r="AQ29" s="56">
        <v>0</v>
      </c>
      <c r="AR29" s="56">
        <v>0</v>
      </c>
      <c r="AS29" s="57">
        <f t="shared" si="14"/>
        <v>0</v>
      </c>
      <c r="AT29" s="57">
        <f t="shared" si="15"/>
        <v>0</v>
      </c>
      <c r="AU29" s="57">
        <f t="shared" si="16"/>
        <v>0</v>
      </c>
      <c r="AV29" s="56">
        <f t="shared" si="17"/>
        <v>34</v>
      </c>
      <c r="AW29" s="56">
        <f t="shared" si="18"/>
        <v>2</v>
      </c>
      <c r="AX29" s="56">
        <f t="shared" si="19"/>
        <v>4</v>
      </c>
      <c r="AY29" s="56">
        <f t="shared" si="20"/>
        <v>5</v>
      </c>
      <c r="AZ29" s="57">
        <f t="shared" si="21"/>
        <v>5.8823529411764705E-2</v>
      </c>
      <c r="BA29" s="57">
        <f t="shared" si="22"/>
        <v>0.11764705882352941</v>
      </c>
      <c r="BB29" s="57">
        <f t="shared" si="23"/>
        <v>0.14705882352941177</v>
      </c>
      <c r="BC29" s="56">
        <v>327</v>
      </c>
      <c r="BD29" s="56">
        <v>108</v>
      </c>
      <c r="BE29" s="56">
        <v>6</v>
      </c>
      <c r="BF29" s="57">
        <f t="shared" si="24"/>
        <v>5.5555555555555552E-2</v>
      </c>
      <c r="BG29" s="56">
        <v>35</v>
      </c>
      <c r="BH29" s="57">
        <f t="shared" si="25"/>
        <v>0.32407407407407407</v>
      </c>
      <c r="BI29" s="56">
        <v>40</v>
      </c>
      <c r="BJ29" s="57">
        <f t="shared" si="26"/>
        <v>0.37037037037037035</v>
      </c>
      <c r="BK29" s="56">
        <v>39</v>
      </c>
      <c r="BL29" s="56">
        <v>0</v>
      </c>
      <c r="BM29" s="57">
        <f t="shared" si="27"/>
        <v>0</v>
      </c>
      <c r="BN29" s="56">
        <v>12</v>
      </c>
      <c r="BO29" s="57">
        <f t="shared" si="28"/>
        <v>0.30769230769230771</v>
      </c>
      <c r="BP29" s="56">
        <v>12</v>
      </c>
      <c r="BQ29" s="57">
        <f t="shared" si="29"/>
        <v>0.30769230769230771</v>
      </c>
      <c r="BR29" s="56">
        <v>221</v>
      </c>
      <c r="BS29" s="56">
        <v>323</v>
      </c>
      <c r="BT29" s="56">
        <v>0</v>
      </c>
      <c r="BU29" s="56">
        <v>0</v>
      </c>
      <c r="BV29" s="56">
        <v>0</v>
      </c>
      <c r="BW29" s="58" t="str">
        <f t="shared" si="30"/>
        <v>NA</v>
      </c>
      <c r="BX29" s="56">
        <v>344</v>
      </c>
      <c r="BY29" s="56">
        <v>76</v>
      </c>
      <c r="BZ29" s="57">
        <f t="shared" si="31"/>
        <v>0.22093023255813954</v>
      </c>
      <c r="CA29" s="56">
        <v>225</v>
      </c>
      <c r="CB29" s="56">
        <v>217</v>
      </c>
      <c r="CC29" s="57">
        <f t="shared" si="32"/>
        <v>0.96444444444444444</v>
      </c>
    </row>
    <row r="30" spans="1:81" x14ac:dyDescent="0.3">
      <c r="A30" t="s">
        <v>93</v>
      </c>
      <c r="B30" t="s">
        <v>937</v>
      </c>
      <c r="C30" t="s">
        <v>115</v>
      </c>
      <c r="D30" s="66">
        <v>3384296</v>
      </c>
      <c r="E30" t="s">
        <v>1082</v>
      </c>
      <c r="F30" s="56">
        <v>799</v>
      </c>
      <c r="G30" s="56">
        <v>747</v>
      </c>
      <c r="H30" s="57">
        <f t="shared" si="1"/>
        <v>0.93491864831038796</v>
      </c>
      <c r="I30" s="56">
        <v>42</v>
      </c>
      <c r="J30" s="56">
        <v>16</v>
      </c>
      <c r="K30" s="56">
        <v>59</v>
      </c>
      <c r="L30" s="56">
        <v>16</v>
      </c>
      <c r="M30" s="56">
        <v>4</v>
      </c>
      <c r="N30" s="56">
        <v>0</v>
      </c>
      <c r="O30" s="56">
        <v>0</v>
      </c>
      <c r="P30" s="56">
        <v>1</v>
      </c>
      <c r="Q30" s="57">
        <f t="shared" si="2"/>
        <v>0</v>
      </c>
      <c r="R30" s="57">
        <f t="shared" si="3"/>
        <v>0</v>
      </c>
      <c r="S30" s="57">
        <f t="shared" si="4"/>
        <v>0.25</v>
      </c>
      <c r="T30" s="56">
        <v>1109</v>
      </c>
      <c r="U30" s="56">
        <v>149</v>
      </c>
      <c r="V30" s="56">
        <v>201</v>
      </c>
      <c r="W30" s="56">
        <v>329</v>
      </c>
      <c r="X30" s="57">
        <f t="shared" si="5"/>
        <v>0.13435527502254282</v>
      </c>
      <c r="Y30" s="57">
        <f t="shared" si="6"/>
        <v>0.1812443642921551</v>
      </c>
      <c r="Z30" s="57">
        <f t="shared" si="7"/>
        <v>0.29666366095581603</v>
      </c>
      <c r="AA30" s="56">
        <v>93</v>
      </c>
      <c r="AB30" s="56">
        <v>12</v>
      </c>
      <c r="AC30" s="56">
        <v>16</v>
      </c>
      <c r="AD30" s="56">
        <v>18</v>
      </c>
      <c r="AE30" s="57">
        <f t="shared" si="8"/>
        <v>0.12903225806451613</v>
      </c>
      <c r="AF30" s="57">
        <f t="shared" si="9"/>
        <v>0.17204301075268819</v>
      </c>
      <c r="AG30" s="57">
        <f t="shared" si="10"/>
        <v>0.19354838709677419</v>
      </c>
      <c r="AH30" s="56">
        <v>0</v>
      </c>
      <c r="AI30" s="56">
        <v>0</v>
      </c>
      <c r="AJ30" s="56">
        <v>0</v>
      </c>
      <c r="AK30" s="56">
        <v>0</v>
      </c>
      <c r="AL30" s="57" t="str">
        <f t="shared" si="11"/>
        <v>NA</v>
      </c>
      <c r="AM30" s="57" t="str">
        <f t="shared" si="12"/>
        <v>NA</v>
      </c>
      <c r="AN30" s="57" t="str">
        <f t="shared" si="13"/>
        <v>NA</v>
      </c>
      <c r="AO30" s="56">
        <v>175</v>
      </c>
      <c r="AP30" s="56">
        <v>5</v>
      </c>
      <c r="AQ30" s="56">
        <v>9</v>
      </c>
      <c r="AR30" s="56">
        <v>11</v>
      </c>
      <c r="AS30" s="57">
        <f t="shared" si="14"/>
        <v>2.8571428571428571E-2</v>
      </c>
      <c r="AT30" s="57">
        <f t="shared" si="15"/>
        <v>5.1428571428571428E-2</v>
      </c>
      <c r="AU30" s="57">
        <f t="shared" si="16"/>
        <v>6.2857142857142861E-2</v>
      </c>
      <c r="AV30" s="56">
        <f t="shared" si="17"/>
        <v>1381</v>
      </c>
      <c r="AW30" s="56">
        <f t="shared" si="18"/>
        <v>166</v>
      </c>
      <c r="AX30" s="56">
        <f t="shared" si="19"/>
        <v>226</v>
      </c>
      <c r="AY30" s="56">
        <f t="shared" si="20"/>
        <v>359</v>
      </c>
      <c r="AZ30" s="57">
        <f t="shared" si="21"/>
        <v>0.12020275162925416</v>
      </c>
      <c r="BA30" s="57">
        <f t="shared" si="22"/>
        <v>0.16364952932657495</v>
      </c>
      <c r="BB30" s="57">
        <f t="shared" si="23"/>
        <v>0.25995655322230266</v>
      </c>
      <c r="BC30" s="56">
        <v>5536</v>
      </c>
      <c r="BD30" s="56">
        <v>228</v>
      </c>
      <c r="BE30" s="56">
        <v>19</v>
      </c>
      <c r="BF30" s="57">
        <f t="shared" si="24"/>
        <v>8.3333333333333329E-2</v>
      </c>
      <c r="BG30" s="56">
        <v>89</v>
      </c>
      <c r="BH30" s="57">
        <f t="shared" si="25"/>
        <v>0.39035087719298245</v>
      </c>
      <c r="BI30" s="56">
        <v>102</v>
      </c>
      <c r="BJ30" s="57">
        <f t="shared" si="26"/>
        <v>0.44736842105263158</v>
      </c>
      <c r="BK30" s="56">
        <v>238</v>
      </c>
      <c r="BL30" s="56">
        <v>24</v>
      </c>
      <c r="BM30" s="57">
        <f t="shared" si="27"/>
        <v>0.10084033613445378</v>
      </c>
      <c r="BN30" s="56">
        <v>37</v>
      </c>
      <c r="BO30" s="57">
        <f t="shared" si="28"/>
        <v>0.15546218487394958</v>
      </c>
      <c r="BP30" s="56">
        <v>59</v>
      </c>
      <c r="BQ30" s="57">
        <f t="shared" si="29"/>
        <v>0.24789915966386555</v>
      </c>
      <c r="BR30" s="56">
        <v>3442</v>
      </c>
      <c r="BS30" s="56">
        <v>3571</v>
      </c>
      <c r="BT30" s="56">
        <v>156</v>
      </c>
      <c r="BU30" s="56">
        <v>34</v>
      </c>
      <c r="BV30" s="56">
        <v>31</v>
      </c>
      <c r="BW30" s="58">
        <f t="shared" si="30"/>
        <v>0.41666666666666669</v>
      </c>
      <c r="BX30" s="56">
        <v>4937</v>
      </c>
      <c r="BY30" s="56">
        <v>898</v>
      </c>
      <c r="BZ30" s="57">
        <f t="shared" si="31"/>
        <v>0.18189183714806562</v>
      </c>
      <c r="CA30" s="56">
        <v>422</v>
      </c>
      <c r="CB30" s="56">
        <v>416</v>
      </c>
      <c r="CC30" s="57">
        <f t="shared" si="32"/>
        <v>0.98578199052132698</v>
      </c>
    </row>
    <row r="31" spans="1:81" x14ac:dyDescent="0.3">
      <c r="A31" t="s">
        <v>93</v>
      </c>
      <c r="B31" t="s">
        <v>116</v>
      </c>
      <c r="C31" t="s">
        <v>117</v>
      </c>
      <c r="D31" s="66">
        <v>5207322</v>
      </c>
      <c r="E31" t="s">
        <v>1080</v>
      </c>
      <c r="F31" s="56">
        <v>1162</v>
      </c>
      <c r="G31" s="56">
        <v>1086</v>
      </c>
      <c r="H31" s="57">
        <f t="shared" si="1"/>
        <v>0.93459552495697074</v>
      </c>
      <c r="I31" s="56">
        <v>40</v>
      </c>
      <c r="J31" s="56">
        <v>16</v>
      </c>
      <c r="K31" s="56">
        <v>51</v>
      </c>
      <c r="L31" s="56">
        <v>16</v>
      </c>
      <c r="M31" s="56">
        <v>3</v>
      </c>
      <c r="N31" s="56">
        <v>1</v>
      </c>
      <c r="O31" s="56">
        <v>1</v>
      </c>
      <c r="P31" s="56">
        <v>3</v>
      </c>
      <c r="Q31" s="57">
        <f t="shared" si="2"/>
        <v>0.33333333333333331</v>
      </c>
      <c r="R31" s="57">
        <f t="shared" si="3"/>
        <v>0.33333333333333331</v>
      </c>
      <c r="S31" s="57">
        <f t="shared" si="4"/>
        <v>1</v>
      </c>
      <c r="T31" s="56">
        <v>646</v>
      </c>
      <c r="U31" s="56">
        <v>138</v>
      </c>
      <c r="V31" s="56">
        <v>201</v>
      </c>
      <c r="W31" s="56">
        <v>253</v>
      </c>
      <c r="X31" s="57">
        <f t="shared" si="5"/>
        <v>0.21362229102167182</v>
      </c>
      <c r="Y31" s="57">
        <f t="shared" si="6"/>
        <v>0.3111455108359133</v>
      </c>
      <c r="Z31" s="57">
        <f t="shared" si="7"/>
        <v>0.39164086687306504</v>
      </c>
      <c r="AA31" s="56">
        <v>100</v>
      </c>
      <c r="AB31" s="56">
        <v>16</v>
      </c>
      <c r="AC31" s="56">
        <v>20</v>
      </c>
      <c r="AD31" s="56">
        <v>26</v>
      </c>
      <c r="AE31" s="57">
        <f t="shared" si="8"/>
        <v>0.16</v>
      </c>
      <c r="AF31" s="57">
        <f t="shared" si="9"/>
        <v>0.2</v>
      </c>
      <c r="AG31" s="57">
        <f t="shared" si="10"/>
        <v>0.26</v>
      </c>
      <c r="AH31" s="56">
        <v>0</v>
      </c>
      <c r="AI31" s="56">
        <v>0</v>
      </c>
      <c r="AJ31" s="56">
        <v>0</v>
      </c>
      <c r="AK31" s="56">
        <v>0</v>
      </c>
      <c r="AL31" s="57" t="str">
        <f t="shared" si="11"/>
        <v>NA</v>
      </c>
      <c r="AM31" s="57" t="str">
        <f t="shared" si="12"/>
        <v>NA</v>
      </c>
      <c r="AN31" s="57" t="str">
        <f t="shared" si="13"/>
        <v>NA</v>
      </c>
      <c r="AO31" s="56">
        <v>439</v>
      </c>
      <c r="AP31" s="56">
        <v>31</v>
      </c>
      <c r="AQ31" s="56">
        <v>67</v>
      </c>
      <c r="AR31" s="56">
        <v>82</v>
      </c>
      <c r="AS31" s="57">
        <f t="shared" si="14"/>
        <v>7.0615034168564919E-2</v>
      </c>
      <c r="AT31" s="57">
        <f t="shared" si="15"/>
        <v>0.15261958997722094</v>
      </c>
      <c r="AU31" s="57">
        <f t="shared" si="16"/>
        <v>0.18678815489749431</v>
      </c>
      <c r="AV31" s="56">
        <f t="shared" si="17"/>
        <v>1188</v>
      </c>
      <c r="AW31" s="56">
        <f t="shared" si="18"/>
        <v>186</v>
      </c>
      <c r="AX31" s="56">
        <f t="shared" si="19"/>
        <v>289</v>
      </c>
      <c r="AY31" s="56">
        <f t="shared" si="20"/>
        <v>364</v>
      </c>
      <c r="AZ31" s="57">
        <f t="shared" si="21"/>
        <v>0.15656565656565657</v>
      </c>
      <c r="BA31" s="57">
        <f t="shared" si="22"/>
        <v>0.24326599326599327</v>
      </c>
      <c r="BB31" s="57">
        <f t="shared" si="23"/>
        <v>0.30639730639730639</v>
      </c>
      <c r="BC31" s="56">
        <v>8880</v>
      </c>
      <c r="BD31" s="56">
        <v>294</v>
      </c>
      <c r="BE31" s="56">
        <v>14</v>
      </c>
      <c r="BF31" s="57">
        <f t="shared" si="24"/>
        <v>4.7619047619047616E-2</v>
      </c>
      <c r="BG31" s="56">
        <v>167</v>
      </c>
      <c r="BH31" s="57">
        <f t="shared" si="25"/>
        <v>0.56802721088435371</v>
      </c>
      <c r="BI31" s="56">
        <v>171</v>
      </c>
      <c r="BJ31" s="57">
        <f t="shared" si="26"/>
        <v>0.58163265306122447</v>
      </c>
      <c r="BK31" s="56">
        <v>202</v>
      </c>
      <c r="BL31" s="56">
        <v>54</v>
      </c>
      <c r="BM31" s="57">
        <f t="shared" si="27"/>
        <v>0.26732673267326734</v>
      </c>
      <c r="BN31" s="56">
        <v>62</v>
      </c>
      <c r="BO31" s="57">
        <f t="shared" si="28"/>
        <v>0.30693069306930693</v>
      </c>
      <c r="BP31" s="56">
        <v>90</v>
      </c>
      <c r="BQ31" s="57">
        <f t="shared" si="29"/>
        <v>0.44554455445544555</v>
      </c>
      <c r="BR31" s="56">
        <v>5221</v>
      </c>
      <c r="BS31" s="56">
        <v>5524</v>
      </c>
      <c r="BT31" s="56">
        <v>1294</v>
      </c>
      <c r="BU31" s="56">
        <v>5</v>
      </c>
      <c r="BV31" s="56">
        <v>0</v>
      </c>
      <c r="BW31" s="58">
        <f t="shared" si="30"/>
        <v>3.8639876352395673E-3</v>
      </c>
      <c r="BX31" s="56">
        <v>7888</v>
      </c>
      <c r="BY31" s="56">
        <v>733</v>
      </c>
      <c r="BZ31" s="57">
        <f t="shared" si="31"/>
        <v>9.2925963488843813E-2</v>
      </c>
      <c r="CA31" s="56">
        <v>712</v>
      </c>
      <c r="CB31" s="56">
        <v>642</v>
      </c>
      <c r="CC31" s="57">
        <f t="shared" si="32"/>
        <v>0.901685393258427</v>
      </c>
    </row>
    <row r="32" spans="1:81" x14ac:dyDescent="0.3">
      <c r="A32" t="s">
        <v>93</v>
      </c>
      <c r="B32" t="s">
        <v>118</v>
      </c>
      <c r="C32" t="s">
        <v>119</v>
      </c>
      <c r="D32" s="66">
        <v>12625516</v>
      </c>
      <c r="E32" t="s">
        <v>1082</v>
      </c>
      <c r="F32" s="56">
        <v>633</v>
      </c>
      <c r="G32" s="56">
        <v>633</v>
      </c>
      <c r="H32" s="57">
        <f t="shared" si="1"/>
        <v>1</v>
      </c>
      <c r="I32" s="56">
        <v>61</v>
      </c>
      <c r="J32" s="56">
        <v>23</v>
      </c>
      <c r="K32" s="56">
        <v>107</v>
      </c>
      <c r="L32" s="56">
        <v>69</v>
      </c>
      <c r="M32" s="56">
        <v>63</v>
      </c>
      <c r="N32" s="56">
        <v>7</v>
      </c>
      <c r="O32" s="56">
        <v>12</v>
      </c>
      <c r="P32" s="56">
        <v>13</v>
      </c>
      <c r="Q32" s="57">
        <f t="shared" si="2"/>
        <v>0.1111111111111111</v>
      </c>
      <c r="R32" s="57">
        <f t="shared" si="3"/>
        <v>0.19047619047619047</v>
      </c>
      <c r="S32" s="57">
        <f t="shared" si="4"/>
        <v>0.20634920634920634</v>
      </c>
      <c r="T32" s="56">
        <v>142</v>
      </c>
      <c r="U32" s="56">
        <v>34</v>
      </c>
      <c r="V32" s="56">
        <v>38</v>
      </c>
      <c r="W32" s="56">
        <v>44</v>
      </c>
      <c r="X32" s="57">
        <f t="shared" si="5"/>
        <v>0.23943661971830985</v>
      </c>
      <c r="Y32" s="57">
        <f t="shared" si="6"/>
        <v>0.26760563380281688</v>
      </c>
      <c r="Z32" s="57">
        <f t="shared" si="7"/>
        <v>0.30985915492957744</v>
      </c>
      <c r="AA32" s="56">
        <v>740</v>
      </c>
      <c r="AB32" s="56">
        <v>69</v>
      </c>
      <c r="AC32" s="56">
        <v>116</v>
      </c>
      <c r="AD32" s="56">
        <v>155</v>
      </c>
      <c r="AE32" s="57">
        <f t="shared" si="8"/>
        <v>9.3243243243243248E-2</v>
      </c>
      <c r="AF32" s="57">
        <f t="shared" si="9"/>
        <v>0.15675675675675677</v>
      </c>
      <c r="AG32" s="57">
        <f t="shared" si="10"/>
        <v>0.20945945945945946</v>
      </c>
      <c r="AH32" s="56">
        <v>0</v>
      </c>
      <c r="AI32" s="56">
        <v>0</v>
      </c>
      <c r="AJ32" s="56">
        <v>0</v>
      </c>
      <c r="AK32" s="56">
        <v>0</v>
      </c>
      <c r="AL32" s="57" t="str">
        <f t="shared" si="11"/>
        <v>NA</v>
      </c>
      <c r="AM32" s="57" t="str">
        <f t="shared" si="12"/>
        <v>NA</v>
      </c>
      <c r="AN32" s="57" t="str">
        <f t="shared" si="13"/>
        <v>NA</v>
      </c>
      <c r="AO32" s="56">
        <v>237</v>
      </c>
      <c r="AP32" s="56">
        <v>10</v>
      </c>
      <c r="AQ32" s="56">
        <v>19</v>
      </c>
      <c r="AR32" s="56">
        <v>26</v>
      </c>
      <c r="AS32" s="57">
        <f t="shared" si="14"/>
        <v>4.2194092827004218E-2</v>
      </c>
      <c r="AT32" s="57">
        <f t="shared" si="15"/>
        <v>8.0168776371308023E-2</v>
      </c>
      <c r="AU32" s="57">
        <f t="shared" si="16"/>
        <v>0.10970464135021098</v>
      </c>
      <c r="AV32" s="56">
        <f t="shared" si="17"/>
        <v>1182</v>
      </c>
      <c r="AW32" s="56">
        <f t="shared" si="18"/>
        <v>120</v>
      </c>
      <c r="AX32" s="56">
        <f t="shared" si="19"/>
        <v>185</v>
      </c>
      <c r="AY32" s="56">
        <f t="shared" si="20"/>
        <v>238</v>
      </c>
      <c r="AZ32" s="57">
        <f t="shared" si="21"/>
        <v>0.10152284263959391</v>
      </c>
      <c r="BA32" s="57">
        <f t="shared" si="22"/>
        <v>0.15651438240270726</v>
      </c>
      <c r="BB32" s="57">
        <f t="shared" si="23"/>
        <v>0.20135363790186125</v>
      </c>
      <c r="BC32" s="56">
        <v>2666</v>
      </c>
      <c r="BD32" s="56">
        <v>309</v>
      </c>
      <c r="BE32" s="56">
        <v>19</v>
      </c>
      <c r="BF32" s="57">
        <f t="shared" si="24"/>
        <v>6.1488673139158574E-2</v>
      </c>
      <c r="BG32" s="56">
        <v>114</v>
      </c>
      <c r="BH32" s="57">
        <f t="shared" si="25"/>
        <v>0.36893203883495146</v>
      </c>
      <c r="BI32" s="56">
        <v>118</v>
      </c>
      <c r="BJ32" s="57">
        <f t="shared" si="26"/>
        <v>0.3818770226537217</v>
      </c>
      <c r="BK32" s="56">
        <v>559</v>
      </c>
      <c r="BL32" s="56">
        <v>81</v>
      </c>
      <c r="BM32" s="57">
        <f t="shared" si="27"/>
        <v>0.14490161001788909</v>
      </c>
      <c r="BN32" s="56">
        <v>49</v>
      </c>
      <c r="BO32" s="57">
        <f t="shared" si="28"/>
        <v>8.7656529516994638E-2</v>
      </c>
      <c r="BP32" s="56">
        <v>123</v>
      </c>
      <c r="BQ32" s="57">
        <f t="shared" si="29"/>
        <v>0.22003577817531306</v>
      </c>
      <c r="BR32" s="56">
        <v>1640</v>
      </c>
      <c r="BS32" s="56">
        <v>1788</v>
      </c>
      <c r="BT32" s="56">
        <v>104</v>
      </c>
      <c r="BU32" s="56">
        <v>4</v>
      </c>
      <c r="BV32" s="56">
        <v>28</v>
      </c>
      <c r="BW32" s="58">
        <f t="shared" si="30"/>
        <v>0.30769230769230771</v>
      </c>
      <c r="BX32" s="56">
        <v>1848</v>
      </c>
      <c r="BY32" s="56">
        <v>770</v>
      </c>
      <c r="BZ32" s="57">
        <f t="shared" si="31"/>
        <v>0.41666666666666669</v>
      </c>
      <c r="CA32" s="56">
        <v>742</v>
      </c>
      <c r="CB32" s="56">
        <v>730</v>
      </c>
      <c r="CC32" s="57">
        <f t="shared" si="32"/>
        <v>0.98382749326145558</v>
      </c>
    </row>
    <row r="33" spans="1:81" x14ac:dyDescent="0.3">
      <c r="A33" t="s">
        <v>93</v>
      </c>
      <c r="B33" t="s">
        <v>938</v>
      </c>
      <c r="C33" t="s">
        <v>121</v>
      </c>
      <c r="D33" s="66">
        <v>2474301</v>
      </c>
      <c r="E33" t="s">
        <v>1080</v>
      </c>
      <c r="F33" s="56">
        <v>293</v>
      </c>
      <c r="G33" s="56">
        <v>293</v>
      </c>
      <c r="H33" s="57">
        <f t="shared" si="1"/>
        <v>1</v>
      </c>
      <c r="I33" s="56">
        <v>65</v>
      </c>
      <c r="J33" s="56">
        <v>23</v>
      </c>
      <c r="K33" s="56">
        <v>112</v>
      </c>
      <c r="L33" s="56">
        <v>36</v>
      </c>
      <c r="M33" s="56">
        <v>65</v>
      </c>
      <c r="N33" s="56">
        <v>9</v>
      </c>
      <c r="O33" s="56">
        <v>13</v>
      </c>
      <c r="P33" s="56">
        <v>20</v>
      </c>
      <c r="Q33" s="57">
        <f t="shared" si="2"/>
        <v>0.13846153846153847</v>
      </c>
      <c r="R33" s="57">
        <f t="shared" si="3"/>
        <v>0.2</v>
      </c>
      <c r="S33" s="57">
        <f t="shared" si="4"/>
        <v>0.30769230769230771</v>
      </c>
      <c r="T33" s="56">
        <v>322</v>
      </c>
      <c r="U33" s="56">
        <v>74</v>
      </c>
      <c r="V33" s="56">
        <v>86</v>
      </c>
      <c r="W33" s="56">
        <v>100</v>
      </c>
      <c r="X33" s="57">
        <f t="shared" si="5"/>
        <v>0.22981366459627328</v>
      </c>
      <c r="Y33" s="57">
        <f t="shared" si="6"/>
        <v>0.26708074534161491</v>
      </c>
      <c r="Z33" s="57">
        <f t="shared" si="7"/>
        <v>0.3105590062111801</v>
      </c>
      <c r="AA33" s="56">
        <v>88</v>
      </c>
      <c r="AB33" s="56">
        <v>6</v>
      </c>
      <c r="AC33" s="56">
        <v>14</v>
      </c>
      <c r="AD33" s="56">
        <v>19</v>
      </c>
      <c r="AE33" s="57">
        <f t="shared" si="8"/>
        <v>6.8181818181818177E-2</v>
      </c>
      <c r="AF33" s="57">
        <f t="shared" si="9"/>
        <v>0.15909090909090909</v>
      </c>
      <c r="AG33" s="57">
        <f t="shared" si="10"/>
        <v>0.21590909090909091</v>
      </c>
      <c r="AH33" s="56">
        <v>0</v>
      </c>
      <c r="AI33" s="56">
        <v>0</v>
      </c>
      <c r="AJ33" s="56">
        <v>0</v>
      </c>
      <c r="AK33" s="56">
        <v>0</v>
      </c>
      <c r="AL33" s="57" t="str">
        <f t="shared" si="11"/>
        <v>NA</v>
      </c>
      <c r="AM33" s="57" t="str">
        <f t="shared" si="12"/>
        <v>NA</v>
      </c>
      <c r="AN33" s="57" t="str">
        <f t="shared" si="13"/>
        <v>NA</v>
      </c>
      <c r="AO33" s="56">
        <v>295</v>
      </c>
      <c r="AP33" s="56">
        <v>3</v>
      </c>
      <c r="AQ33" s="56">
        <v>8</v>
      </c>
      <c r="AR33" s="56">
        <v>22</v>
      </c>
      <c r="AS33" s="57">
        <f t="shared" si="14"/>
        <v>1.0169491525423728E-2</v>
      </c>
      <c r="AT33" s="57">
        <f t="shared" si="15"/>
        <v>2.7118644067796609E-2</v>
      </c>
      <c r="AU33" s="57">
        <f t="shared" si="16"/>
        <v>7.4576271186440682E-2</v>
      </c>
      <c r="AV33" s="56">
        <f t="shared" si="17"/>
        <v>770</v>
      </c>
      <c r="AW33" s="56">
        <f t="shared" si="18"/>
        <v>92</v>
      </c>
      <c r="AX33" s="56">
        <f t="shared" si="19"/>
        <v>121</v>
      </c>
      <c r="AY33" s="56">
        <f t="shared" si="20"/>
        <v>161</v>
      </c>
      <c r="AZ33" s="57">
        <f t="shared" si="21"/>
        <v>0.11948051948051948</v>
      </c>
      <c r="BA33" s="57">
        <f t="shared" si="22"/>
        <v>0.15714285714285714</v>
      </c>
      <c r="BB33" s="57">
        <f t="shared" si="23"/>
        <v>0.20909090909090908</v>
      </c>
      <c r="BC33" s="56">
        <v>1311</v>
      </c>
      <c r="BD33" s="56">
        <v>73</v>
      </c>
      <c r="BE33" s="56">
        <v>5</v>
      </c>
      <c r="BF33" s="57">
        <f t="shared" si="24"/>
        <v>6.8493150684931503E-2</v>
      </c>
      <c r="BG33" s="56">
        <v>19</v>
      </c>
      <c r="BH33" s="57">
        <f t="shared" si="25"/>
        <v>0.26027397260273971</v>
      </c>
      <c r="BI33" s="56">
        <v>21</v>
      </c>
      <c r="BJ33" s="57">
        <f t="shared" si="26"/>
        <v>0.28767123287671231</v>
      </c>
      <c r="BK33" s="56">
        <v>51</v>
      </c>
      <c r="BL33" s="56">
        <v>5</v>
      </c>
      <c r="BM33" s="57">
        <f t="shared" si="27"/>
        <v>9.8039215686274508E-2</v>
      </c>
      <c r="BN33" s="56">
        <v>8</v>
      </c>
      <c r="BO33" s="57">
        <f t="shared" si="28"/>
        <v>0.15686274509803921</v>
      </c>
      <c r="BP33" s="56">
        <v>13</v>
      </c>
      <c r="BQ33" s="57">
        <f t="shared" si="29"/>
        <v>0.25490196078431371</v>
      </c>
      <c r="BR33" s="56">
        <v>895</v>
      </c>
      <c r="BS33" s="56">
        <v>1488</v>
      </c>
      <c r="BT33" s="56">
        <v>496</v>
      </c>
      <c r="BU33" s="56">
        <v>136</v>
      </c>
      <c r="BV33" s="56">
        <v>115</v>
      </c>
      <c r="BW33" s="58">
        <f t="shared" si="30"/>
        <v>0.50604838709677424</v>
      </c>
      <c r="BX33" s="56">
        <v>1563</v>
      </c>
      <c r="BY33" s="56">
        <v>637</v>
      </c>
      <c r="BZ33" s="57">
        <f t="shared" si="31"/>
        <v>0.4075495841330774</v>
      </c>
      <c r="CA33" s="56">
        <v>250</v>
      </c>
      <c r="CB33" s="56">
        <v>233</v>
      </c>
      <c r="CC33" s="57">
        <f t="shared" si="32"/>
        <v>0.93200000000000005</v>
      </c>
    </row>
    <row r="34" spans="1:81" x14ac:dyDescent="0.3">
      <c r="A34" t="s">
        <v>93</v>
      </c>
      <c r="B34" t="s">
        <v>939</v>
      </c>
      <c r="C34" t="s">
        <v>123</v>
      </c>
      <c r="D34" s="66">
        <v>10662668</v>
      </c>
      <c r="E34" t="s">
        <v>1083</v>
      </c>
      <c r="F34" s="56">
        <v>364</v>
      </c>
      <c r="G34" s="56">
        <v>171</v>
      </c>
      <c r="H34" s="57">
        <f t="shared" si="1"/>
        <v>0.46978021978021978</v>
      </c>
      <c r="I34" s="56">
        <v>44</v>
      </c>
      <c r="J34" s="56">
        <v>19</v>
      </c>
      <c r="K34" s="56">
        <v>62</v>
      </c>
      <c r="L34" s="56">
        <v>24</v>
      </c>
      <c r="M34" s="56">
        <v>43</v>
      </c>
      <c r="N34" s="56">
        <v>0</v>
      </c>
      <c r="O34" s="56">
        <v>0</v>
      </c>
      <c r="P34" s="56">
        <v>4</v>
      </c>
      <c r="Q34" s="57">
        <f t="shared" si="2"/>
        <v>0</v>
      </c>
      <c r="R34" s="57">
        <f t="shared" si="3"/>
        <v>0</v>
      </c>
      <c r="S34" s="57">
        <f t="shared" si="4"/>
        <v>9.3023255813953487E-2</v>
      </c>
      <c r="T34" s="56">
        <v>411</v>
      </c>
      <c r="U34" s="56">
        <v>33</v>
      </c>
      <c r="V34" s="56">
        <v>55</v>
      </c>
      <c r="W34" s="56">
        <v>70</v>
      </c>
      <c r="X34" s="57">
        <f t="shared" si="5"/>
        <v>8.0291970802919707E-2</v>
      </c>
      <c r="Y34" s="57">
        <f t="shared" si="6"/>
        <v>0.13381995133819952</v>
      </c>
      <c r="Z34" s="57">
        <f t="shared" si="7"/>
        <v>0.170316301703163</v>
      </c>
      <c r="AA34" s="56">
        <v>137</v>
      </c>
      <c r="AB34" s="56">
        <v>4</v>
      </c>
      <c r="AC34" s="56">
        <v>9</v>
      </c>
      <c r="AD34" s="56">
        <v>15</v>
      </c>
      <c r="AE34" s="57">
        <f t="shared" si="8"/>
        <v>2.9197080291970802E-2</v>
      </c>
      <c r="AF34" s="57">
        <f t="shared" si="9"/>
        <v>6.569343065693431E-2</v>
      </c>
      <c r="AG34" s="57">
        <f t="shared" si="10"/>
        <v>0.10948905109489052</v>
      </c>
      <c r="AH34" s="56">
        <v>49</v>
      </c>
      <c r="AI34" s="56">
        <v>4</v>
      </c>
      <c r="AJ34" s="56">
        <v>8</v>
      </c>
      <c r="AK34" s="56">
        <v>11</v>
      </c>
      <c r="AL34" s="57">
        <f t="shared" si="11"/>
        <v>8.1632653061224483E-2</v>
      </c>
      <c r="AM34" s="57">
        <f t="shared" si="12"/>
        <v>0.16326530612244897</v>
      </c>
      <c r="AN34" s="57">
        <f t="shared" si="13"/>
        <v>0.22448979591836735</v>
      </c>
      <c r="AO34" s="56">
        <v>366</v>
      </c>
      <c r="AP34" s="56">
        <v>16</v>
      </c>
      <c r="AQ34" s="56">
        <v>21</v>
      </c>
      <c r="AR34" s="56">
        <v>33</v>
      </c>
      <c r="AS34" s="57">
        <f t="shared" si="14"/>
        <v>4.3715846994535519E-2</v>
      </c>
      <c r="AT34" s="57">
        <f t="shared" si="15"/>
        <v>5.737704918032787E-2</v>
      </c>
      <c r="AU34" s="57">
        <f t="shared" si="16"/>
        <v>9.0163934426229511E-2</v>
      </c>
      <c r="AV34" s="56">
        <f t="shared" si="17"/>
        <v>1006</v>
      </c>
      <c r="AW34" s="56">
        <f t="shared" si="18"/>
        <v>57</v>
      </c>
      <c r="AX34" s="56">
        <f t="shared" si="19"/>
        <v>93</v>
      </c>
      <c r="AY34" s="56">
        <f t="shared" si="20"/>
        <v>133</v>
      </c>
      <c r="AZ34" s="57">
        <f t="shared" si="21"/>
        <v>5.6660039761431413E-2</v>
      </c>
      <c r="BA34" s="57">
        <f t="shared" si="22"/>
        <v>9.2445328031809146E-2</v>
      </c>
      <c r="BB34" s="57">
        <f t="shared" si="23"/>
        <v>0.13220675944333996</v>
      </c>
      <c r="BC34" s="56">
        <v>1138</v>
      </c>
      <c r="BD34" s="56">
        <v>299</v>
      </c>
      <c r="BE34" s="56">
        <v>14</v>
      </c>
      <c r="BF34" s="57">
        <f t="shared" si="24"/>
        <v>4.6822742474916385E-2</v>
      </c>
      <c r="BG34" s="56">
        <v>122</v>
      </c>
      <c r="BH34" s="57">
        <f t="shared" si="25"/>
        <v>0.40802675585284282</v>
      </c>
      <c r="BI34" s="56">
        <v>132</v>
      </c>
      <c r="BJ34" s="57">
        <f t="shared" si="26"/>
        <v>0.4414715719063545</v>
      </c>
      <c r="BK34" s="56">
        <v>195</v>
      </c>
      <c r="BL34" s="56">
        <v>12</v>
      </c>
      <c r="BM34" s="57">
        <f t="shared" si="27"/>
        <v>6.1538461538461542E-2</v>
      </c>
      <c r="BN34" s="56">
        <v>56</v>
      </c>
      <c r="BO34" s="57">
        <f t="shared" si="28"/>
        <v>0.28717948717948716</v>
      </c>
      <c r="BP34" s="56">
        <v>65</v>
      </c>
      <c r="BQ34" s="57">
        <f t="shared" si="29"/>
        <v>0.33333333333333331</v>
      </c>
      <c r="BR34" s="56">
        <v>930</v>
      </c>
      <c r="BS34" s="56">
        <v>1215</v>
      </c>
      <c r="BT34" s="56">
        <v>543</v>
      </c>
      <c r="BU34" s="56">
        <v>59</v>
      </c>
      <c r="BV34" s="56">
        <v>111</v>
      </c>
      <c r="BW34" s="58">
        <f t="shared" si="30"/>
        <v>0.31307550644567217</v>
      </c>
      <c r="BX34" s="56">
        <v>1018</v>
      </c>
      <c r="BY34" s="56">
        <v>574</v>
      </c>
      <c r="BZ34" s="57">
        <f t="shared" si="31"/>
        <v>0.56385068762278978</v>
      </c>
      <c r="CA34" s="56">
        <v>711</v>
      </c>
      <c r="CB34" s="56">
        <v>663</v>
      </c>
      <c r="CC34" s="57">
        <f t="shared" si="32"/>
        <v>0.9324894514767933</v>
      </c>
    </row>
    <row r="35" spans="1:81" x14ac:dyDescent="0.3">
      <c r="A35" t="s">
        <v>93</v>
      </c>
      <c r="B35" t="s">
        <v>1050</v>
      </c>
      <c r="C35" t="s">
        <v>125</v>
      </c>
      <c r="D35" s="66">
        <v>1142431</v>
      </c>
      <c r="E35" t="s">
        <v>1082</v>
      </c>
      <c r="F35" s="56">
        <v>341</v>
      </c>
      <c r="G35" s="56">
        <v>322</v>
      </c>
      <c r="H35" s="57">
        <f t="shared" si="1"/>
        <v>0.94428152492668627</v>
      </c>
      <c r="I35" s="56">
        <v>176</v>
      </c>
      <c r="J35" s="56">
        <v>83</v>
      </c>
      <c r="K35" s="56">
        <v>195</v>
      </c>
      <c r="L35" s="56">
        <v>96</v>
      </c>
      <c r="M35" s="56">
        <v>3</v>
      </c>
      <c r="N35" s="56">
        <v>0</v>
      </c>
      <c r="O35" s="56">
        <v>0</v>
      </c>
      <c r="P35" s="56">
        <v>0</v>
      </c>
      <c r="Q35" s="57">
        <f t="shared" si="2"/>
        <v>0</v>
      </c>
      <c r="R35" s="57">
        <f t="shared" si="3"/>
        <v>0</v>
      </c>
      <c r="S35" s="57">
        <f t="shared" si="4"/>
        <v>0</v>
      </c>
      <c r="T35" s="56">
        <v>150</v>
      </c>
      <c r="U35" s="56">
        <v>38</v>
      </c>
      <c r="V35" s="56">
        <v>50</v>
      </c>
      <c r="W35" s="56">
        <v>62</v>
      </c>
      <c r="X35" s="57">
        <f t="shared" si="5"/>
        <v>0.25333333333333335</v>
      </c>
      <c r="Y35" s="57">
        <f t="shared" si="6"/>
        <v>0.33333333333333331</v>
      </c>
      <c r="Z35" s="57">
        <f t="shared" si="7"/>
        <v>0.41333333333333333</v>
      </c>
      <c r="AA35" s="56">
        <v>7</v>
      </c>
      <c r="AB35" s="56">
        <v>0</v>
      </c>
      <c r="AC35" s="56">
        <v>0</v>
      </c>
      <c r="AD35" s="56">
        <v>2</v>
      </c>
      <c r="AE35" s="57">
        <f t="shared" si="8"/>
        <v>0</v>
      </c>
      <c r="AF35" s="57">
        <f t="shared" si="9"/>
        <v>0</v>
      </c>
      <c r="AG35" s="57">
        <f t="shared" si="10"/>
        <v>0.2857142857142857</v>
      </c>
      <c r="AH35" s="56">
        <v>0</v>
      </c>
      <c r="AI35" s="56">
        <v>0</v>
      </c>
      <c r="AJ35" s="56">
        <v>0</v>
      </c>
      <c r="AK35" s="56">
        <v>0</v>
      </c>
      <c r="AL35" s="57" t="str">
        <f t="shared" si="11"/>
        <v>NA</v>
      </c>
      <c r="AM35" s="57" t="str">
        <f t="shared" si="12"/>
        <v>NA</v>
      </c>
      <c r="AN35" s="57" t="str">
        <f t="shared" si="13"/>
        <v>NA</v>
      </c>
      <c r="AO35" s="56">
        <v>187</v>
      </c>
      <c r="AP35" s="56">
        <v>2</v>
      </c>
      <c r="AQ35" s="56">
        <v>5</v>
      </c>
      <c r="AR35" s="56">
        <v>11</v>
      </c>
      <c r="AS35" s="57">
        <f t="shared" si="14"/>
        <v>1.06951871657754E-2</v>
      </c>
      <c r="AT35" s="57">
        <f t="shared" si="15"/>
        <v>2.6737967914438502E-2</v>
      </c>
      <c r="AU35" s="57">
        <f t="shared" si="16"/>
        <v>5.8823529411764705E-2</v>
      </c>
      <c r="AV35" s="56">
        <f t="shared" si="17"/>
        <v>347</v>
      </c>
      <c r="AW35" s="56">
        <f t="shared" si="18"/>
        <v>40</v>
      </c>
      <c r="AX35" s="56">
        <f t="shared" si="19"/>
        <v>55</v>
      </c>
      <c r="AY35" s="56">
        <f t="shared" si="20"/>
        <v>75</v>
      </c>
      <c r="AZ35" s="57">
        <f t="shared" si="21"/>
        <v>0.11527377521613832</v>
      </c>
      <c r="BA35" s="57">
        <f t="shared" si="22"/>
        <v>0.15850144092219021</v>
      </c>
      <c r="BB35" s="57">
        <f t="shared" si="23"/>
        <v>0.21613832853025935</v>
      </c>
      <c r="BC35" s="56">
        <v>846</v>
      </c>
      <c r="BD35" s="56">
        <v>81</v>
      </c>
      <c r="BE35" s="56">
        <v>7</v>
      </c>
      <c r="BF35" s="57">
        <f t="shared" si="24"/>
        <v>8.6419753086419748E-2</v>
      </c>
      <c r="BG35" s="56">
        <v>41</v>
      </c>
      <c r="BH35" s="57">
        <f t="shared" si="25"/>
        <v>0.50617283950617287</v>
      </c>
      <c r="BI35" s="56">
        <v>44</v>
      </c>
      <c r="BJ35" s="57">
        <f t="shared" si="26"/>
        <v>0.54320987654320985</v>
      </c>
      <c r="BK35" s="56">
        <v>12</v>
      </c>
      <c r="BL35" s="56">
        <v>2</v>
      </c>
      <c r="BM35" s="57">
        <f t="shared" si="27"/>
        <v>0.16666666666666666</v>
      </c>
      <c r="BN35" s="56">
        <v>7</v>
      </c>
      <c r="BO35" s="57">
        <f t="shared" si="28"/>
        <v>0.58333333333333337</v>
      </c>
      <c r="BP35" s="56">
        <v>9</v>
      </c>
      <c r="BQ35" s="57">
        <f t="shared" si="29"/>
        <v>0.75</v>
      </c>
      <c r="BR35" s="56">
        <v>388</v>
      </c>
      <c r="BS35" s="56">
        <v>651</v>
      </c>
      <c r="BT35" s="56">
        <v>26</v>
      </c>
      <c r="BU35" s="56">
        <v>9</v>
      </c>
      <c r="BV35" s="56">
        <v>3</v>
      </c>
      <c r="BW35" s="58">
        <f t="shared" si="30"/>
        <v>0.46153846153846156</v>
      </c>
      <c r="BX35" s="56">
        <v>449</v>
      </c>
      <c r="BY35" s="56">
        <v>222</v>
      </c>
      <c r="BZ35" s="57">
        <f t="shared" si="31"/>
        <v>0.49443207126948774</v>
      </c>
      <c r="CA35" s="56">
        <v>122</v>
      </c>
      <c r="CB35" s="56">
        <v>119</v>
      </c>
      <c r="CC35" s="57">
        <f t="shared" si="32"/>
        <v>0.97540983606557374</v>
      </c>
    </row>
    <row r="36" spans="1:81" x14ac:dyDescent="0.3">
      <c r="A36" t="s">
        <v>93</v>
      </c>
      <c r="B36" t="s">
        <v>126</v>
      </c>
      <c r="C36" t="s">
        <v>127</v>
      </c>
      <c r="D36" s="66">
        <v>365267</v>
      </c>
      <c r="E36" t="s">
        <v>1081</v>
      </c>
      <c r="F36" s="56">
        <v>715</v>
      </c>
      <c r="G36" s="56">
        <v>0</v>
      </c>
      <c r="H36" s="57">
        <f t="shared" si="1"/>
        <v>0</v>
      </c>
      <c r="I36" s="56">
        <v>1</v>
      </c>
      <c r="J36" s="56">
        <v>1</v>
      </c>
      <c r="K36" s="56">
        <v>187</v>
      </c>
      <c r="L36" s="56">
        <v>109</v>
      </c>
      <c r="M36" s="56">
        <v>0</v>
      </c>
      <c r="N36" s="56">
        <v>0</v>
      </c>
      <c r="O36" s="56">
        <v>0</v>
      </c>
      <c r="P36" s="56">
        <v>0</v>
      </c>
      <c r="Q36" s="57" t="str">
        <f t="shared" si="2"/>
        <v>NA</v>
      </c>
      <c r="R36" s="57" t="str">
        <f t="shared" si="3"/>
        <v>NA</v>
      </c>
      <c r="S36" s="57" t="str">
        <f t="shared" si="4"/>
        <v>NA</v>
      </c>
      <c r="T36" s="56">
        <v>0</v>
      </c>
      <c r="U36" s="56">
        <v>0</v>
      </c>
      <c r="V36" s="56">
        <v>0</v>
      </c>
      <c r="W36" s="56">
        <v>0</v>
      </c>
      <c r="X36" s="57" t="str">
        <f t="shared" si="5"/>
        <v>NA</v>
      </c>
      <c r="Y36" s="57" t="str">
        <f t="shared" si="6"/>
        <v>NA</v>
      </c>
      <c r="Z36" s="57" t="str">
        <f t="shared" si="7"/>
        <v>NA</v>
      </c>
      <c r="AA36" s="56">
        <v>9</v>
      </c>
      <c r="AB36" s="56">
        <v>0</v>
      </c>
      <c r="AC36" s="56">
        <v>0</v>
      </c>
      <c r="AD36" s="56">
        <v>0</v>
      </c>
      <c r="AE36" s="57">
        <f t="shared" si="8"/>
        <v>0</v>
      </c>
      <c r="AF36" s="57">
        <f t="shared" si="9"/>
        <v>0</v>
      </c>
      <c r="AG36" s="57">
        <f t="shared" si="10"/>
        <v>0</v>
      </c>
      <c r="AH36" s="56">
        <v>0</v>
      </c>
      <c r="AI36" s="56">
        <v>0</v>
      </c>
      <c r="AJ36" s="56">
        <v>0</v>
      </c>
      <c r="AK36" s="56">
        <v>0</v>
      </c>
      <c r="AL36" s="57" t="str">
        <f t="shared" si="11"/>
        <v>NA</v>
      </c>
      <c r="AM36" s="57" t="str">
        <f t="shared" si="12"/>
        <v>NA</v>
      </c>
      <c r="AN36" s="57" t="str">
        <f t="shared" si="13"/>
        <v>NA</v>
      </c>
      <c r="AO36" s="56">
        <v>100</v>
      </c>
      <c r="AP36" s="56">
        <v>0</v>
      </c>
      <c r="AQ36" s="56">
        <v>1</v>
      </c>
      <c r="AR36" s="56">
        <v>2</v>
      </c>
      <c r="AS36" s="57">
        <f t="shared" si="14"/>
        <v>0</v>
      </c>
      <c r="AT36" s="57">
        <f t="shared" si="15"/>
        <v>0.01</v>
      </c>
      <c r="AU36" s="57">
        <f t="shared" si="16"/>
        <v>0.02</v>
      </c>
      <c r="AV36" s="56">
        <f t="shared" si="17"/>
        <v>109</v>
      </c>
      <c r="AW36" s="56">
        <f t="shared" si="18"/>
        <v>0</v>
      </c>
      <c r="AX36" s="56">
        <f t="shared" si="19"/>
        <v>1</v>
      </c>
      <c r="AY36" s="56">
        <f t="shared" si="20"/>
        <v>2</v>
      </c>
      <c r="AZ36" s="57">
        <f t="shared" si="21"/>
        <v>0</v>
      </c>
      <c r="BA36" s="57">
        <f t="shared" si="22"/>
        <v>9.1743119266055051E-3</v>
      </c>
      <c r="BB36" s="57">
        <f t="shared" si="23"/>
        <v>1.834862385321101E-2</v>
      </c>
      <c r="BC36" s="56">
        <v>121</v>
      </c>
      <c r="BD36" s="56">
        <v>6</v>
      </c>
      <c r="BE36" s="56">
        <v>0</v>
      </c>
      <c r="BF36" s="57">
        <f t="shared" si="24"/>
        <v>0</v>
      </c>
      <c r="BG36" s="56">
        <v>0</v>
      </c>
      <c r="BH36" s="57">
        <f t="shared" si="25"/>
        <v>0</v>
      </c>
      <c r="BI36" s="56">
        <v>0</v>
      </c>
      <c r="BJ36" s="57">
        <f t="shared" si="26"/>
        <v>0</v>
      </c>
      <c r="BK36" s="56">
        <v>2</v>
      </c>
      <c r="BL36" s="56">
        <v>1</v>
      </c>
      <c r="BM36" s="57">
        <f t="shared" si="27"/>
        <v>0.5</v>
      </c>
      <c r="BN36" s="56">
        <v>0</v>
      </c>
      <c r="BO36" s="57">
        <f t="shared" si="28"/>
        <v>0</v>
      </c>
      <c r="BP36" s="56">
        <v>1</v>
      </c>
      <c r="BQ36" s="57">
        <f t="shared" si="29"/>
        <v>0.5</v>
      </c>
      <c r="BR36" s="56">
        <v>90</v>
      </c>
      <c r="BS36" s="56">
        <v>419</v>
      </c>
      <c r="BT36" s="56">
        <v>4</v>
      </c>
      <c r="BU36" s="56">
        <v>0</v>
      </c>
      <c r="BV36" s="56">
        <v>0</v>
      </c>
      <c r="BW36" s="58">
        <f t="shared" si="30"/>
        <v>0</v>
      </c>
      <c r="BX36" s="56">
        <v>470</v>
      </c>
      <c r="BY36" s="56">
        <v>283</v>
      </c>
      <c r="BZ36" s="57">
        <f t="shared" si="31"/>
        <v>0.60212765957446812</v>
      </c>
      <c r="CA36" s="56">
        <v>13</v>
      </c>
      <c r="CB36" s="56">
        <v>12</v>
      </c>
      <c r="CC36" s="57">
        <f t="shared" si="32"/>
        <v>0.92307692307692313</v>
      </c>
    </row>
    <row r="37" spans="1:81" x14ac:dyDescent="0.3">
      <c r="A37" t="s">
        <v>93</v>
      </c>
      <c r="B37" t="s">
        <v>128</v>
      </c>
      <c r="C37" t="s">
        <v>129</v>
      </c>
      <c r="D37" s="66">
        <v>775531</v>
      </c>
      <c r="E37" t="s">
        <v>1080</v>
      </c>
      <c r="F37" s="56">
        <v>151</v>
      </c>
      <c r="G37" s="56">
        <v>139</v>
      </c>
      <c r="H37" s="57">
        <f t="shared" si="1"/>
        <v>0.92052980132450335</v>
      </c>
      <c r="I37" s="56">
        <v>109</v>
      </c>
      <c r="J37" s="56">
        <v>74</v>
      </c>
      <c r="K37" s="56">
        <v>168</v>
      </c>
      <c r="L37" s="56">
        <v>95</v>
      </c>
      <c r="M37" s="56">
        <v>220</v>
      </c>
      <c r="N37" s="56">
        <v>18</v>
      </c>
      <c r="O37" s="56">
        <v>30</v>
      </c>
      <c r="P37" s="56">
        <v>50</v>
      </c>
      <c r="Q37" s="57">
        <f t="shared" si="2"/>
        <v>8.1818181818181818E-2</v>
      </c>
      <c r="R37" s="57">
        <f t="shared" si="3"/>
        <v>0.13636363636363635</v>
      </c>
      <c r="S37" s="57">
        <f t="shared" si="4"/>
        <v>0.22727272727272727</v>
      </c>
      <c r="T37" s="56">
        <v>121</v>
      </c>
      <c r="U37" s="56">
        <v>24</v>
      </c>
      <c r="V37" s="56">
        <v>31</v>
      </c>
      <c r="W37" s="56">
        <v>38</v>
      </c>
      <c r="X37" s="57">
        <f t="shared" si="5"/>
        <v>0.19834710743801653</v>
      </c>
      <c r="Y37" s="57">
        <f t="shared" si="6"/>
        <v>0.256198347107438</v>
      </c>
      <c r="Z37" s="57">
        <f t="shared" si="7"/>
        <v>0.31404958677685951</v>
      </c>
      <c r="AA37" s="56">
        <v>33</v>
      </c>
      <c r="AB37" s="56">
        <v>0</v>
      </c>
      <c r="AC37" s="56">
        <v>0</v>
      </c>
      <c r="AD37" s="56">
        <v>3</v>
      </c>
      <c r="AE37" s="57">
        <f t="shared" si="8"/>
        <v>0</v>
      </c>
      <c r="AF37" s="57">
        <f t="shared" si="9"/>
        <v>0</v>
      </c>
      <c r="AG37" s="57">
        <f t="shared" si="10"/>
        <v>9.0909090909090912E-2</v>
      </c>
      <c r="AH37" s="56">
        <v>0</v>
      </c>
      <c r="AI37" s="56">
        <v>0</v>
      </c>
      <c r="AJ37" s="56">
        <v>0</v>
      </c>
      <c r="AK37" s="56">
        <v>0</v>
      </c>
      <c r="AL37" s="57" t="str">
        <f t="shared" si="11"/>
        <v>NA</v>
      </c>
      <c r="AM37" s="57" t="str">
        <f t="shared" si="12"/>
        <v>NA</v>
      </c>
      <c r="AN37" s="57" t="str">
        <f t="shared" si="13"/>
        <v>NA</v>
      </c>
      <c r="AO37" s="56">
        <v>106</v>
      </c>
      <c r="AP37" s="56">
        <v>5</v>
      </c>
      <c r="AQ37" s="56">
        <v>8</v>
      </c>
      <c r="AR37" s="56">
        <v>12</v>
      </c>
      <c r="AS37" s="57">
        <f t="shared" si="14"/>
        <v>4.716981132075472E-2</v>
      </c>
      <c r="AT37" s="57">
        <f t="shared" si="15"/>
        <v>7.5471698113207544E-2</v>
      </c>
      <c r="AU37" s="57">
        <f t="shared" si="16"/>
        <v>0.11320754716981132</v>
      </c>
      <c r="AV37" s="56">
        <f t="shared" si="17"/>
        <v>480</v>
      </c>
      <c r="AW37" s="56">
        <f t="shared" si="18"/>
        <v>47</v>
      </c>
      <c r="AX37" s="56">
        <f t="shared" si="19"/>
        <v>69</v>
      </c>
      <c r="AY37" s="56">
        <f t="shared" si="20"/>
        <v>103</v>
      </c>
      <c r="AZ37" s="57">
        <f t="shared" si="21"/>
        <v>9.7916666666666666E-2</v>
      </c>
      <c r="BA37" s="57">
        <f t="shared" si="22"/>
        <v>0.14374999999999999</v>
      </c>
      <c r="BB37" s="57">
        <f t="shared" si="23"/>
        <v>0.21458333333333332</v>
      </c>
      <c r="BC37" s="56">
        <v>493</v>
      </c>
      <c r="BD37" s="56">
        <v>23</v>
      </c>
      <c r="BE37" s="56">
        <v>2</v>
      </c>
      <c r="BF37" s="57">
        <f t="shared" si="24"/>
        <v>8.6956521739130432E-2</v>
      </c>
      <c r="BG37" s="56">
        <v>6</v>
      </c>
      <c r="BH37" s="57">
        <f t="shared" si="25"/>
        <v>0.2608695652173913</v>
      </c>
      <c r="BI37" s="56">
        <v>8</v>
      </c>
      <c r="BJ37" s="57">
        <f t="shared" si="26"/>
        <v>0.34782608695652173</v>
      </c>
      <c r="BK37" s="56">
        <v>21</v>
      </c>
      <c r="BL37" s="56">
        <v>2</v>
      </c>
      <c r="BM37" s="57">
        <f t="shared" si="27"/>
        <v>9.5238095238095233E-2</v>
      </c>
      <c r="BN37" s="56">
        <v>6</v>
      </c>
      <c r="BO37" s="57">
        <f t="shared" si="28"/>
        <v>0.2857142857142857</v>
      </c>
      <c r="BP37" s="56">
        <v>6</v>
      </c>
      <c r="BQ37" s="57">
        <f t="shared" si="29"/>
        <v>0.2857142857142857</v>
      </c>
      <c r="BR37" s="56">
        <v>212</v>
      </c>
      <c r="BS37" s="56">
        <v>315</v>
      </c>
      <c r="BT37" s="56">
        <v>414</v>
      </c>
      <c r="BU37" s="56">
        <v>60</v>
      </c>
      <c r="BV37" s="56">
        <v>142</v>
      </c>
      <c r="BW37" s="58">
        <f t="shared" si="30"/>
        <v>0.48792270531400966</v>
      </c>
      <c r="BX37" s="56">
        <v>432</v>
      </c>
      <c r="BY37" s="56">
        <v>137</v>
      </c>
      <c r="BZ37" s="57">
        <f t="shared" si="31"/>
        <v>0.31712962962962965</v>
      </c>
      <c r="CA37" s="56">
        <v>48</v>
      </c>
      <c r="CB37" s="56">
        <v>46</v>
      </c>
      <c r="CC37" s="57">
        <f t="shared" si="32"/>
        <v>0.95833333333333337</v>
      </c>
    </row>
    <row r="38" spans="1:81" x14ac:dyDescent="0.3">
      <c r="A38" t="s">
        <v>93</v>
      </c>
      <c r="B38" t="s">
        <v>130</v>
      </c>
      <c r="C38" t="s">
        <v>131</v>
      </c>
      <c r="D38" s="66">
        <v>1486257</v>
      </c>
      <c r="E38" t="s">
        <v>1080</v>
      </c>
      <c r="F38" s="56">
        <v>339</v>
      </c>
      <c r="G38" s="56">
        <v>219</v>
      </c>
      <c r="H38" s="57">
        <f t="shared" si="1"/>
        <v>0.64601769911504425</v>
      </c>
      <c r="I38" s="56">
        <v>1175</v>
      </c>
      <c r="J38" s="56">
        <v>1055</v>
      </c>
      <c r="K38" s="56">
        <v>204</v>
      </c>
      <c r="L38" s="56">
        <v>12</v>
      </c>
      <c r="M38" s="56">
        <v>0</v>
      </c>
      <c r="N38" s="56">
        <v>0</v>
      </c>
      <c r="O38" s="56">
        <v>0</v>
      </c>
      <c r="P38" s="56">
        <v>0</v>
      </c>
      <c r="Q38" s="57" t="str">
        <f t="shared" si="2"/>
        <v>NA</v>
      </c>
      <c r="R38" s="57" t="str">
        <f t="shared" si="3"/>
        <v>NA</v>
      </c>
      <c r="S38" s="57" t="str">
        <f t="shared" si="4"/>
        <v>NA</v>
      </c>
      <c r="T38" s="56">
        <v>18</v>
      </c>
      <c r="U38" s="56">
        <v>0</v>
      </c>
      <c r="V38" s="56">
        <v>1</v>
      </c>
      <c r="W38" s="56">
        <v>2</v>
      </c>
      <c r="X38" s="57">
        <f t="shared" si="5"/>
        <v>0</v>
      </c>
      <c r="Y38" s="57">
        <f t="shared" si="6"/>
        <v>5.5555555555555552E-2</v>
      </c>
      <c r="Z38" s="57">
        <f t="shared" si="7"/>
        <v>0.1111111111111111</v>
      </c>
      <c r="AA38" s="56">
        <v>12</v>
      </c>
      <c r="AB38" s="56">
        <v>0</v>
      </c>
      <c r="AC38" s="56">
        <v>0</v>
      </c>
      <c r="AD38" s="56">
        <v>2</v>
      </c>
      <c r="AE38" s="57">
        <f t="shared" si="8"/>
        <v>0</v>
      </c>
      <c r="AF38" s="57">
        <f t="shared" si="9"/>
        <v>0</v>
      </c>
      <c r="AG38" s="57">
        <f t="shared" si="10"/>
        <v>0.16666666666666666</v>
      </c>
      <c r="AH38" s="56">
        <v>0</v>
      </c>
      <c r="AI38" s="56">
        <v>0</v>
      </c>
      <c r="AJ38" s="56">
        <v>0</v>
      </c>
      <c r="AK38" s="56">
        <v>0</v>
      </c>
      <c r="AL38" s="57" t="str">
        <f t="shared" si="11"/>
        <v>NA</v>
      </c>
      <c r="AM38" s="57" t="str">
        <f t="shared" si="12"/>
        <v>NA</v>
      </c>
      <c r="AN38" s="57" t="str">
        <f t="shared" si="13"/>
        <v>NA</v>
      </c>
      <c r="AO38" s="56">
        <v>309</v>
      </c>
      <c r="AP38" s="56">
        <v>12</v>
      </c>
      <c r="AQ38" s="56">
        <v>17</v>
      </c>
      <c r="AR38" s="56">
        <v>23</v>
      </c>
      <c r="AS38" s="57">
        <f t="shared" si="14"/>
        <v>3.8834951456310676E-2</v>
      </c>
      <c r="AT38" s="57">
        <f t="shared" si="15"/>
        <v>5.5016181229773461E-2</v>
      </c>
      <c r="AU38" s="57">
        <f t="shared" si="16"/>
        <v>7.4433656957928807E-2</v>
      </c>
      <c r="AV38" s="56">
        <f t="shared" si="17"/>
        <v>339</v>
      </c>
      <c r="AW38" s="56">
        <f t="shared" si="18"/>
        <v>12</v>
      </c>
      <c r="AX38" s="56">
        <f t="shared" si="19"/>
        <v>18</v>
      </c>
      <c r="AY38" s="56">
        <f t="shared" si="20"/>
        <v>27</v>
      </c>
      <c r="AZ38" s="57">
        <f t="shared" si="21"/>
        <v>3.5398230088495575E-2</v>
      </c>
      <c r="BA38" s="57">
        <f t="shared" si="22"/>
        <v>5.3097345132743362E-2</v>
      </c>
      <c r="BB38" s="57">
        <f t="shared" si="23"/>
        <v>7.9646017699115043E-2</v>
      </c>
      <c r="BC38" s="56">
        <v>148</v>
      </c>
      <c r="BD38" s="56">
        <v>35</v>
      </c>
      <c r="BE38" s="56">
        <v>0</v>
      </c>
      <c r="BF38" s="57">
        <f t="shared" si="24"/>
        <v>0</v>
      </c>
      <c r="BG38" s="56">
        <v>5</v>
      </c>
      <c r="BH38" s="57">
        <f t="shared" si="25"/>
        <v>0.14285714285714285</v>
      </c>
      <c r="BI38" s="56">
        <v>5</v>
      </c>
      <c r="BJ38" s="57">
        <f t="shared" si="26"/>
        <v>0.14285714285714285</v>
      </c>
      <c r="BK38" s="56">
        <v>33</v>
      </c>
      <c r="BL38" s="56">
        <v>2</v>
      </c>
      <c r="BM38" s="57">
        <f t="shared" si="27"/>
        <v>6.0606060606060608E-2</v>
      </c>
      <c r="BN38" s="56">
        <v>6</v>
      </c>
      <c r="BO38" s="57">
        <f t="shared" si="28"/>
        <v>0.18181818181818182</v>
      </c>
      <c r="BP38" s="56">
        <v>7</v>
      </c>
      <c r="BQ38" s="57">
        <f t="shared" si="29"/>
        <v>0.21212121212121213</v>
      </c>
      <c r="BR38" s="56">
        <v>110</v>
      </c>
      <c r="BS38" s="56">
        <v>357</v>
      </c>
      <c r="BT38" s="56">
        <v>0</v>
      </c>
      <c r="BU38" s="56">
        <v>0</v>
      </c>
      <c r="BV38" s="56">
        <v>0</v>
      </c>
      <c r="BW38" s="58" t="str">
        <f t="shared" si="30"/>
        <v>NA</v>
      </c>
      <c r="BX38" s="56">
        <v>282</v>
      </c>
      <c r="BY38" s="56">
        <v>157</v>
      </c>
      <c r="BZ38" s="57">
        <f t="shared" si="31"/>
        <v>0.55673758865248224</v>
      </c>
      <c r="CA38" s="56">
        <v>81</v>
      </c>
      <c r="CB38" s="56">
        <v>78</v>
      </c>
      <c r="CC38" s="57">
        <f t="shared" si="32"/>
        <v>0.96296296296296291</v>
      </c>
    </row>
    <row r="39" spans="1:81" x14ac:dyDescent="0.3">
      <c r="A39" t="s">
        <v>93</v>
      </c>
      <c r="B39" t="s">
        <v>941</v>
      </c>
      <c r="C39" t="s">
        <v>133</v>
      </c>
      <c r="D39" s="66">
        <v>611447</v>
      </c>
      <c r="E39" t="s">
        <v>1081</v>
      </c>
      <c r="F39" s="56">
        <v>471</v>
      </c>
      <c r="G39" s="56">
        <v>376</v>
      </c>
      <c r="H39" s="57">
        <f t="shared" si="1"/>
        <v>0.79830148619957542</v>
      </c>
      <c r="I39" s="56">
        <v>77</v>
      </c>
      <c r="J39" s="56">
        <v>36</v>
      </c>
      <c r="K39" s="56">
        <v>119</v>
      </c>
      <c r="L39" s="56">
        <v>50</v>
      </c>
      <c r="M39" s="56">
        <v>9</v>
      </c>
      <c r="N39" s="56">
        <v>0</v>
      </c>
      <c r="O39" s="56">
        <v>0</v>
      </c>
      <c r="P39" s="56">
        <v>0</v>
      </c>
      <c r="Q39" s="57">
        <f t="shared" si="2"/>
        <v>0</v>
      </c>
      <c r="R39" s="57">
        <f t="shared" si="3"/>
        <v>0</v>
      </c>
      <c r="S39" s="57">
        <f t="shared" si="4"/>
        <v>0</v>
      </c>
      <c r="T39" s="56">
        <v>315</v>
      </c>
      <c r="U39" s="56">
        <v>95</v>
      </c>
      <c r="V39" s="56">
        <v>123</v>
      </c>
      <c r="W39" s="56">
        <v>144</v>
      </c>
      <c r="X39" s="57">
        <f t="shared" si="5"/>
        <v>0.30158730158730157</v>
      </c>
      <c r="Y39" s="57">
        <f t="shared" si="6"/>
        <v>0.39047619047619048</v>
      </c>
      <c r="Z39" s="57">
        <f t="shared" si="7"/>
        <v>0.45714285714285713</v>
      </c>
      <c r="AA39" s="56">
        <v>61</v>
      </c>
      <c r="AB39" s="56">
        <v>2</v>
      </c>
      <c r="AC39" s="56">
        <v>4</v>
      </c>
      <c r="AD39" s="56">
        <v>6</v>
      </c>
      <c r="AE39" s="57">
        <f t="shared" si="8"/>
        <v>3.2786885245901641E-2</v>
      </c>
      <c r="AF39" s="57">
        <f t="shared" si="9"/>
        <v>6.5573770491803282E-2</v>
      </c>
      <c r="AG39" s="57">
        <f t="shared" si="10"/>
        <v>9.8360655737704916E-2</v>
      </c>
      <c r="AH39" s="56">
        <v>0</v>
      </c>
      <c r="AI39" s="56">
        <v>0</v>
      </c>
      <c r="AJ39" s="56">
        <v>0</v>
      </c>
      <c r="AK39" s="56">
        <v>0</v>
      </c>
      <c r="AL39" s="57" t="str">
        <f t="shared" si="11"/>
        <v>NA</v>
      </c>
      <c r="AM39" s="57" t="str">
        <f t="shared" si="12"/>
        <v>NA</v>
      </c>
      <c r="AN39" s="57" t="str">
        <f t="shared" si="13"/>
        <v>NA</v>
      </c>
      <c r="AO39" s="56">
        <v>53</v>
      </c>
      <c r="AP39" s="56">
        <v>0</v>
      </c>
      <c r="AQ39" s="56">
        <v>1</v>
      </c>
      <c r="AR39" s="56">
        <v>1</v>
      </c>
      <c r="AS39" s="57">
        <f t="shared" si="14"/>
        <v>0</v>
      </c>
      <c r="AT39" s="57">
        <f t="shared" si="15"/>
        <v>1.8867924528301886E-2</v>
      </c>
      <c r="AU39" s="57">
        <f t="shared" si="16"/>
        <v>1.8867924528301886E-2</v>
      </c>
      <c r="AV39" s="56">
        <f t="shared" si="17"/>
        <v>438</v>
      </c>
      <c r="AW39" s="56">
        <f t="shared" si="18"/>
        <v>97</v>
      </c>
      <c r="AX39" s="56">
        <f t="shared" si="19"/>
        <v>128</v>
      </c>
      <c r="AY39" s="56">
        <f t="shared" si="20"/>
        <v>151</v>
      </c>
      <c r="AZ39" s="57">
        <f t="shared" si="21"/>
        <v>0.22146118721461186</v>
      </c>
      <c r="BA39" s="57">
        <f t="shared" si="22"/>
        <v>0.29223744292237441</v>
      </c>
      <c r="BB39" s="57">
        <f t="shared" si="23"/>
        <v>0.34474885844748859</v>
      </c>
      <c r="BC39" s="56">
        <v>1169</v>
      </c>
      <c r="BD39" s="56">
        <v>21</v>
      </c>
      <c r="BE39" s="56">
        <v>2</v>
      </c>
      <c r="BF39" s="57">
        <f t="shared" si="24"/>
        <v>9.5238095238095233E-2</v>
      </c>
      <c r="BG39" s="56">
        <v>7</v>
      </c>
      <c r="BH39" s="57">
        <f t="shared" si="25"/>
        <v>0.33333333333333331</v>
      </c>
      <c r="BI39" s="56">
        <v>9</v>
      </c>
      <c r="BJ39" s="57">
        <f t="shared" si="26"/>
        <v>0.42857142857142855</v>
      </c>
      <c r="BK39" s="56">
        <v>37</v>
      </c>
      <c r="BL39" s="56">
        <v>8</v>
      </c>
      <c r="BM39" s="57">
        <f t="shared" si="27"/>
        <v>0.21621621621621623</v>
      </c>
      <c r="BN39" s="56">
        <v>6</v>
      </c>
      <c r="BO39" s="57">
        <f t="shared" si="28"/>
        <v>0.16216216216216217</v>
      </c>
      <c r="BP39" s="56">
        <v>14</v>
      </c>
      <c r="BQ39" s="57">
        <f t="shared" si="29"/>
        <v>0.3783783783783784</v>
      </c>
      <c r="BR39" s="56">
        <v>681</v>
      </c>
      <c r="BS39" s="56">
        <v>1010</v>
      </c>
      <c r="BT39" s="56">
        <v>30</v>
      </c>
      <c r="BU39" s="56">
        <v>5</v>
      </c>
      <c r="BV39" s="56">
        <v>5</v>
      </c>
      <c r="BW39" s="58">
        <f t="shared" si="30"/>
        <v>0.33333333333333331</v>
      </c>
      <c r="BX39" s="56">
        <v>1195</v>
      </c>
      <c r="BY39" s="56">
        <v>335</v>
      </c>
      <c r="BZ39" s="57">
        <f t="shared" si="31"/>
        <v>0.28033472803347281</v>
      </c>
      <c r="CA39" s="56">
        <v>405</v>
      </c>
      <c r="CB39" s="56">
        <v>371</v>
      </c>
      <c r="CC39" s="57">
        <f t="shared" si="32"/>
        <v>0.91604938271604941</v>
      </c>
    </row>
    <row r="40" spans="1:81" x14ac:dyDescent="0.3">
      <c r="A40" t="s">
        <v>93</v>
      </c>
      <c r="B40" t="s">
        <v>134</v>
      </c>
      <c r="C40" t="s">
        <v>135</v>
      </c>
      <c r="D40" s="66">
        <v>774302</v>
      </c>
      <c r="E40" t="s">
        <v>1082</v>
      </c>
      <c r="F40" s="56">
        <v>348</v>
      </c>
      <c r="G40" s="56">
        <v>225</v>
      </c>
      <c r="H40" s="57">
        <f t="shared" si="1"/>
        <v>0.64655172413793105</v>
      </c>
      <c r="I40" s="56">
        <v>54</v>
      </c>
      <c r="J40" s="56">
        <v>26</v>
      </c>
      <c r="K40" s="56">
        <v>54</v>
      </c>
      <c r="L40" s="56">
        <v>26</v>
      </c>
      <c r="M40" s="56">
        <v>0</v>
      </c>
      <c r="N40" s="56">
        <v>0</v>
      </c>
      <c r="O40" s="56">
        <v>0</v>
      </c>
      <c r="P40" s="56">
        <v>0</v>
      </c>
      <c r="Q40" s="57" t="str">
        <f t="shared" si="2"/>
        <v>NA</v>
      </c>
      <c r="R40" s="57" t="str">
        <f t="shared" si="3"/>
        <v>NA</v>
      </c>
      <c r="S40" s="57" t="str">
        <f t="shared" si="4"/>
        <v>NA</v>
      </c>
      <c r="T40" s="56">
        <v>5</v>
      </c>
      <c r="U40" s="56">
        <v>3</v>
      </c>
      <c r="V40" s="56">
        <v>3</v>
      </c>
      <c r="W40" s="56">
        <v>3</v>
      </c>
      <c r="X40" s="57">
        <f t="shared" si="5"/>
        <v>0.6</v>
      </c>
      <c r="Y40" s="57">
        <f t="shared" si="6"/>
        <v>0.6</v>
      </c>
      <c r="Z40" s="57">
        <f t="shared" si="7"/>
        <v>0.6</v>
      </c>
      <c r="AA40" s="56">
        <v>0</v>
      </c>
      <c r="AB40" s="56">
        <v>0</v>
      </c>
      <c r="AC40" s="56">
        <v>0</v>
      </c>
      <c r="AD40" s="56">
        <v>0</v>
      </c>
      <c r="AE40" s="57" t="str">
        <f t="shared" si="8"/>
        <v>NA</v>
      </c>
      <c r="AF40" s="57" t="str">
        <f t="shared" si="9"/>
        <v>NA</v>
      </c>
      <c r="AG40" s="57" t="str">
        <f t="shared" si="10"/>
        <v>NA</v>
      </c>
      <c r="AH40" s="56">
        <v>0</v>
      </c>
      <c r="AI40" s="56">
        <v>0</v>
      </c>
      <c r="AJ40" s="56">
        <v>0</v>
      </c>
      <c r="AK40" s="56">
        <v>0</v>
      </c>
      <c r="AL40" s="57" t="str">
        <f t="shared" si="11"/>
        <v>NA</v>
      </c>
      <c r="AM40" s="57" t="str">
        <f t="shared" si="12"/>
        <v>NA</v>
      </c>
      <c r="AN40" s="57" t="str">
        <f t="shared" si="13"/>
        <v>NA</v>
      </c>
      <c r="AO40" s="56">
        <v>26</v>
      </c>
      <c r="AP40" s="56">
        <v>0</v>
      </c>
      <c r="AQ40" s="56">
        <v>0</v>
      </c>
      <c r="AR40" s="56">
        <v>1</v>
      </c>
      <c r="AS40" s="57">
        <f t="shared" si="14"/>
        <v>0</v>
      </c>
      <c r="AT40" s="57">
        <f t="shared" si="15"/>
        <v>0</v>
      </c>
      <c r="AU40" s="57">
        <f t="shared" si="16"/>
        <v>3.8461538461538464E-2</v>
      </c>
      <c r="AV40" s="56">
        <f t="shared" si="17"/>
        <v>31</v>
      </c>
      <c r="AW40" s="56">
        <f t="shared" si="18"/>
        <v>3</v>
      </c>
      <c r="AX40" s="56">
        <f t="shared" si="19"/>
        <v>3</v>
      </c>
      <c r="AY40" s="56">
        <f t="shared" si="20"/>
        <v>4</v>
      </c>
      <c r="AZ40" s="57">
        <f t="shared" si="21"/>
        <v>9.6774193548387094E-2</v>
      </c>
      <c r="BA40" s="57">
        <f t="shared" si="22"/>
        <v>9.6774193548387094E-2</v>
      </c>
      <c r="BB40" s="57">
        <f t="shared" si="23"/>
        <v>0.12903225806451613</v>
      </c>
      <c r="BC40" s="56">
        <v>360</v>
      </c>
      <c r="BD40" s="56">
        <v>62</v>
      </c>
      <c r="BE40" s="56">
        <v>2</v>
      </c>
      <c r="BF40" s="57">
        <f t="shared" si="24"/>
        <v>3.2258064516129031E-2</v>
      </c>
      <c r="BG40" s="56">
        <v>2</v>
      </c>
      <c r="BH40" s="57">
        <f t="shared" si="25"/>
        <v>3.2258064516129031E-2</v>
      </c>
      <c r="BI40" s="56">
        <v>2</v>
      </c>
      <c r="BJ40" s="57">
        <f t="shared" si="26"/>
        <v>3.2258064516129031E-2</v>
      </c>
      <c r="BK40" s="56">
        <v>81</v>
      </c>
      <c r="BL40" s="56">
        <v>1</v>
      </c>
      <c r="BM40" s="57">
        <f t="shared" si="27"/>
        <v>1.2345679012345678E-2</v>
      </c>
      <c r="BN40" s="56">
        <v>7</v>
      </c>
      <c r="BO40" s="57">
        <f t="shared" si="28"/>
        <v>8.6419753086419748E-2</v>
      </c>
      <c r="BP40" s="56">
        <v>8</v>
      </c>
      <c r="BQ40" s="57">
        <f t="shared" si="29"/>
        <v>9.8765432098765427E-2</v>
      </c>
      <c r="BR40" s="56">
        <v>227</v>
      </c>
      <c r="BS40" s="56">
        <v>330</v>
      </c>
      <c r="BT40" s="56">
        <v>811</v>
      </c>
      <c r="BU40" s="56">
        <v>284</v>
      </c>
      <c r="BV40" s="56">
        <v>111</v>
      </c>
      <c r="BW40" s="58">
        <f t="shared" si="30"/>
        <v>0.48705302096177561</v>
      </c>
      <c r="BX40" s="56">
        <v>464</v>
      </c>
      <c r="BY40" s="56">
        <v>109</v>
      </c>
      <c r="BZ40" s="57">
        <f t="shared" si="31"/>
        <v>0.23491379310344829</v>
      </c>
      <c r="CA40" s="56">
        <v>30</v>
      </c>
      <c r="CB40" s="56">
        <v>30</v>
      </c>
      <c r="CC40" s="57">
        <f t="shared" si="32"/>
        <v>1</v>
      </c>
    </row>
    <row r="41" spans="1:81" x14ac:dyDescent="0.3">
      <c r="A41" t="s">
        <v>93</v>
      </c>
      <c r="B41" t="s">
        <v>942</v>
      </c>
      <c r="C41" t="s">
        <v>137</v>
      </c>
      <c r="D41" s="66">
        <v>516569</v>
      </c>
      <c r="E41" t="s">
        <v>1082</v>
      </c>
      <c r="F41" s="56">
        <v>233</v>
      </c>
      <c r="G41" s="56">
        <v>159</v>
      </c>
      <c r="H41" s="57">
        <f t="shared" si="1"/>
        <v>0.68240343347639487</v>
      </c>
      <c r="I41" s="56">
        <v>113</v>
      </c>
      <c r="J41" s="56">
        <v>64</v>
      </c>
      <c r="K41" s="56">
        <v>126</v>
      </c>
      <c r="L41" s="56">
        <v>71</v>
      </c>
      <c r="M41" s="56">
        <v>35</v>
      </c>
      <c r="N41" s="56">
        <v>3</v>
      </c>
      <c r="O41" s="56">
        <v>4</v>
      </c>
      <c r="P41" s="56">
        <v>9</v>
      </c>
      <c r="Q41" s="57">
        <f t="shared" si="2"/>
        <v>8.5714285714285715E-2</v>
      </c>
      <c r="R41" s="57">
        <f t="shared" si="3"/>
        <v>0.11428571428571428</v>
      </c>
      <c r="S41" s="57">
        <f t="shared" si="4"/>
        <v>0.25714285714285712</v>
      </c>
      <c r="T41" s="56">
        <v>109</v>
      </c>
      <c r="U41" s="56">
        <v>9</v>
      </c>
      <c r="V41" s="56">
        <v>25</v>
      </c>
      <c r="W41" s="56">
        <v>35</v>
      </c>
      <c r="X41" s="57">
        <f t="shared" si="5"/>
        <v>8.2568807339449546E-2</v>
      </c>
      <c r="Y41" s="57">
        <f t="shared" si="6"/>
        <v>0.22935779816513763</v>
      </c>
      <c r="Z41" s="57">
        <f t="shared" si="7"/>
        <v>0.32110091743119268</v>
      </c>
      <c r="AA41" s="56">
        <v>16</v>
      </c>
      <c r="AB41" s="56">
        <v>2</v>
      </c>
      <c r="AC41" s="56">
        <v>2</v>
      </c>
      <c r="AD41" s="56">
        <v>3</v>
      </c>
      <c r="AE41" s="57">
        <f t="shared" si="8"/>
        <v>0.125</v>
      </c>
      <c r="AF41" s="57">
        <f t="shared" si="9"/>
        <v>0.125</v>
      </c>
      <c r="AG41" s="57">
        <f t="shared" si="10"/>
        <v>0.1875</v>
      </c>
      <c r="AH41" s="56">
        <v>0</v>
      </c>
      <c r="AI41" s="56">
        <v>0</v>
      </c>
      <c r="AJ41" s="56">
        <v>0</v>
      </c>
      <c r="AK41" s="56">
        <v>0</v>
      </c>
      <c r="AL41" s="57" t="str">
        <f t="shared" si="11"/>
        <v>NA</v>
      </c>
      <c r="AM41" s="57" t="str">
        <f t="shared" si="12"/>
        <v>NA</v>
      </c>
      <c r="AN41" s="57" t="str">
        <f t="shared" si="13"/>
        <v>NA</v>
      </c>
      <c r="AO41" s="56">
        <v>110</v>
      </c>
      <c r="AP41" s="56">
        <v>3</v>
      </c>
      <c r="AQ41" s="56">
        <v>3</v>
      </c>
      <c r="AR41" s="56">
        <v>9</v>
      </c>
      <c r="AS41" s="57">
        <f t="shared" si="14"/>
        <v>2.7272727272727271E-2</v>
      </c>
      <c r="AT41" s="57">
        <f t="shared" si="15"/>
        <v>2.7272727272727271E-2</v>
      </c>
      <c r="AU41" s="57">
        <f t="shared" si="16"/>
        <v>8.1818181818181818E-2</v>
      </c>
      <c r="AV41" s="56">
        <f t="shared" si="17"/>
        <v>270</v>
      </c>
      <c r="AW41" s="56">
        <f t="shared" si="18"/>
        <v>17</v>
      </c>
      <c r="AX41" s="56">
        <f t="shared" si="19"/>
        <v>34</v>
      </c>
      <c r="AY41" s="56">
        <f t="shared" si="20"/>
        <v>56</v>
      </c>
      <c r="AZ41" s="57">
        <f t="shared" si="21"/>
        <v>6.2962962962962957E-2</v>
      </c>
      <c r="BA41" s="57">
        <f t="shared" si="22"/>
        <v>0.12592592592592591</v>
      </c>
      <c r="BB41" s="57">
        <f t="shared" si="23"/>
        <v>0.2074074074074074</v>
      </c>
      <c r="BC41" s="56">
        <v>458</v>
      </c>
      <c r="BD41" s="56">
        <v>57</v>
      </c>
      <c r="BE41" s="56">
        <v>5</v>
      </c>
      <c r="BF41" s="57">
        <f t="shared" si="24"/>
        <v>8.771929824561403E-2</v>
      </c>
      <c r="BG41" s="56">
        <v>7</v>
      </c>
      <c r="BH41" s="57">
        <f t="shared" si="25"/>
        <v>0.12280701754385964</v>
      </c>
      <c r="BI41" s="56">
        <v>11</v>
      </c>
      <c r="BJ41" s="57">
        <f t="shared" si="26"/>
        <v>0.19298245614035087</v>
      </c>
      <c r="BK41" s="56">
        <v>8</v>
      </c>
      <c r="BL41" s="56">
        <v>0</v>
      </c>
      <c r="BM41" s="57">
        <f t="shared" si="27"/>
        <v>0</v>
      </c>
      <c r="BN41" s="56">
        <v>1</v>
      </c>
      <c r="BO41" s="57">
        <f t="shared" si="28"/>
        <v>0.125</v>
      </c>
      <c r="BP41" s="56">
        <v>1</v>
      </c>
      <c r="BQ41" s="57">
        <f t="shared" si="29"/>
        <v>0.125</v>
      </c>
      <c r="BR41" s="56">
        <v>336</v>
      </c>
      <c r="BS41" s="56">
        <v>656</v>
      </c>
      <c r="BT41" s="56">
        <v>210</v>
      </c>
      <c r="BU41" s="56">
        <v>40</v>
      </c>
      <c r="BV41" s="56">
        <v>85</v>
      </c>
      <c r="BW41" s="58">
        <f t="shared" si="30"/>
        <v>0.59523809523809523</v>
      </c>
      <c r="BX41" s="56">
        <v>540</v>
      </c>
      <c r="BY41" s="56">
        <v>294</v>
      </c>
      <c r="BZ41" s="57">
        <f t="shared" si="31"/>
        <v>0.5444444444444444</v>
      </c>
      <c r="CA41" s="56">
        <v>125</v>
      </c>
      <c r="CB41" s="56">
        <v>120</v>
      </c>
      <c r="CC41" s="57">
        <f t="shared" si="32"/>
        <v>0.96</v>
      </c>
    </row>
    <row r="42" spans="1:81" x14ac:dyDescent="0.3">
      <c r="A42" t="s">
        <v>93</v>
      </c>
      <c r="B42" t="s">
        <v>138</v>
      </c>
      <c r="C42" t="s">
        <v>139</v>
      </c>
      <c r="D42" s="66">
        <v>903714</v>
      </c>
      <c r="E42" t="s">
        <v>1081</v>
      </c>
      <c r="F42" s="56">
        <v>396</v>
      </c>
      <c r="G42" s="56">
        <v>186</v>
      </c>
      <c r="H42" s="57">
        <f t="shared" si="1"/>
        <v>0.46969696969696972</v>
      </c>
      <c r="I42" s="56">
        <v>80</v>
      </c>
      <c r="J42" s="56">
        <v>40</v>
      </c>
      <c r="K42" s="56">
        <v>114</v>
      </c>
      <c r="L42" s="56">
        <v>60</v>
      </c>
      <c r="M42" s="56">
        <v>5</v>
      </c>
      <c r="N42" s="56">
        <v>1</v>
      </c>
      <c r="O42" s="56">
        <v>1</v>
      </c>
      <c r="P42" s="56">
        <v>2</v>
      </c>
      <c r="Q42" s="57">
        <f t="shared" si="2"/>
        <v>0.2</v>
      </c>
      <c r="R42" s="57">
        <f t="shared" si="3"/>
        <v>0.2</v>
      </c>
      <c r="S42" s="57">
        <f t="shared" si="4"/>
        <v>0.4</v>
      </c>
      <c r="T42" s="56">
        <v>118</v>
      </c>
      <c r="U42" s="56">
        <v>9</v>
      </c>
      <c r="V42" s="56">
        <v>13</v>
      </c>
      <c r="W42" s="56">
        <v>16</v>
      </c>
      <c r="X42" s="57">
        <f t="shared" si="5"/>
        <v>7.6271186440677971E-2</v>
      </c>
      <c r="Y42" s="57">
        <f t="shared" si="6"/>
        <v>0.11016949152542373</v>
      </c>
      <c r="Z42" s="57">
        <f t="shared" si="7"/>
        <v>0.13559322033898305</v>
      </c>
      <c r="AA42" s="56">
        <v>56</v>
      </c>
      <c r="AB42" s="56">
        <v>0</v>
      </c>
      <c r="AC42" s="56">
        <v>4</v>
      </c>
      <c r="AD42" s="56">
        <v>7</v>
      </c>
      <c r="AE42" s="57">
        <f t="shared" si="8"/>
        <v>0</v>
      </c>
      <c r="AF42" s="57">
        <f t="shared" si="9"/>
        <v>7.1428571428571425E-2</v>
      </c>
      <c r="AG42" s="57">
        <f t="shared" si="10"/>
        <v>0.125</v>
      </c>
      <c r="AH42" s="56">
        <v>0</v>
      </c>
      <c r="AI42" s="56">
        <v>0</v>
      </c>
      <c r="AJ42" s="56">
        <v>0</v>
      </c>
      <c r="AK42" s="56">
        <v>0</v>
      </c>
      <c r="AL42" s="57" t="str">
        <f t="shared" si="11"/>
        <v>NA</v>
      </c>
      <c r="AM42" s="57" t="str">
        <f t="shared" si="12"/>
        <v>NA</v>
      </c>
      <c r="AN42" s="57" t="str">
        <f t="shared" si="13"/>
        <v>NA</v>
      </c>
      <c r="AO42" s="56">
        <v>159</v>
      </c>
      <c r="AP42" s="56">
        <v>8</v>
      </c>
      <c r="AQ42" s="56">
        <v>15</v>
      </c>
      <c r="AR42" s="56">
        <v>23</v>
      </c>
      <c r="AS42" s="57">
        <f t="shared" si="14"/>
        <v>5.0314465408805034E-2</v>
      </c>
      <c r="AT42" s="57">
        <f t="shared" si="15"/>
        <v>9.4339622641509441E-2</v>
      </c>
      <c r="AU42" s="57">
        <f t="shared" si="16"/>
        <v>0.14465408805031446</v>
      </c>
      <c r="AV42" s="56">
        <f t="shared" si="17"/>
        <v>338</v>
      </c>
      <c r="AW42" s="56">
        <f t="shared" si="18"/>
        <v>18</v>
      </c>
      <c r="AX42" s="56">
        <f t="shared" si="19"/>
        <v>33</v>
      </c>
      <c r="AY42" s="56">
        <f t="shared" si="20"/>
        <v>48</v>
      </c>
      <c r="AZ42" s="57">
        <f t="shared" si="21"/>
        <v>5.3254437869822487E-2</v>
      </c>
      <c r="BA42" s="57">
        <f t="shared" si="22"/>
        <v>9.7633136094674555E-2</v>
      </c>
      <c r="BB42" s="57">
        <f t="shared" si="23"/>
        <v>0.14201183431952663</v>
      </c>
      <c r="BC42" s="56">
        <v>492</v>
      </c>
      <c r="BD42" s="56">
        <v>28</v>
      </c>
      <c r="BE42" s="56">
        <v>1</v>
      </c>
      <c r="BF42" s="57">
        <f t="shared" si="24"/>
        <v>3.5714285714285712E-2</v>
      </c>
      <c r="BG42" s="56">
        <v>16</v>
      </c>
      <c r="BH42" s="57">
        <f t="shared" si="25"/>
        <v>0.5714285714285714</v>
      </c>
      <c r="BI42" s="56">
        <v>17</v>
      </c>
      <c r="BJ42" s="57">
        <f t="shared" si="26"/>
        <v>0.6071428571428571</v>
      </c>
      <c r="BK42" s="56">
        <v>42</v>
      </c>
      <c r="BL42" s="56">
        <v>5</v>
      </c>
      <c r="BM42" s="57">
        <f t="shared" si="27"/>
        <v>0.11904761904761904</v>
      </c>
      <c r="BN42" s="56">
        <v>14</v>
      </c>
      <c r="BO42" s="57">
        <f t="shared" si="28"/>
        <v>0.33333333333333331</v>
      </c>
      <c r="BP42" s="56">
        <v>17</v>
      </c>
      <c r="BQ42" s="57">
        <f t="shared" si="29"/>
        <v>0.40476190476190477</v>
      </c>
      <c r="BR42" s="56">
        <v>345</v>
      </c>
      <c r="BS42" s="56">
        <v>540</v>
      </c>
      <c r="BT42" s="56">
        <v>78</v>
      </c>
      <c r="BU42" s="56">
        <v>1</v>
      </c>
      <c r="BV42" s="56">
        <v>4</v>
      </c>
      <c r="BW42" s="58">
        <f t="shared" si="30"/>
        <v>6.4102564102564097E-2</v>
      </c>
      <c r="BX42" s="56">
        <v>508</v>
      </c>
      <c r="BY42" s="56">
        <v>239</v>
      </c>
      <c r="BZ42" s="57">
        <f t="shared" si="31"/>
        <v>0.47047244094488189</v>
      </c>
      <c r="CA42" s="56">
        <v>51</v>
      </c>
      <c r="CB42" s="56">
        <v>50</v>
      </c>
      <c r="CC42" s="57">
        <f t="shared" si="32"/>
        <v>0.98039215686274506</v>
      </c>
    </row>
    <row r="43" spans="1:81" x14ac:dyDescent="0.3">
      <c r="A43" t="s">
        <v>93</v>
      </c>
      <c r="B43" t="s">
        <v>140</v>
      </c>
      <c r="C43" t="s">
        <v>141</v>
      </c>
      <c r="D43" s="66">
        <v>6689</v>
      </c>
      <c r="E43" t="s">
        <v>1081</v>
      </c>
      <c r="F43" s="56">
        <v>82</v>
      </c>
      <c r="G43" s="56">
        <v>0</v>
      </c>
      <c r="H43" s="57">
        <f t="shared" si="1"/>
        <v>0</v>
      </c>
      <c r="I43" s="56">
        <v>0</v>
      </c>
      <c r="J43" s="56">
        <v>0</v>
      </c>
      <c r="K43" s="56">
        <v>457</v>
      </c>
      <c r="L43" s="56">
        <v>434</v>
      </c>
      <c r="M43" s="56">
        <v>0</v>
      </c>
      <c r="N43" s="56">
        <v>0</v>
      </c>
      <c r="O43" s="56">
        <v>0</v>
      </c>
      <c r="P43" s="56">
        <v>0</v>
      </c>
      <c r="Q43" s="57" t="str">
        <f t="shared" si="2"/>
        <v>NA</v>
      </c>
      <c r="R43" s="57" t="str">
        <f t="shared" si="3"/>
        <v>NA</v>
      </c>
      <c r="S43" s="57" t="str">
        <f t="shared" si="4"/>
        <v>NA</v>
      </c>
      <c r="T43" s="56">
        <v>0</v>
      </c>
      <c r="U43" s="56">
        <v>0</v>
      </c>
      <c r="V43" s="56">
        <v>0</v>
      </c>
      <c r="W43" s="56">
        <v>0</v>
      </c>
      <c r="X43" s="57" t="str">
        <f t="shared" si="5"/>
        <v>NA</v>
      </c>
      <c r="Y43" s="57" t="str">
        <f t="shared" si="6"/>
        <v>NA</v>
      </c>
      <c r="Z43" s="57" t="str">
        <f t="shared" si="7"/>
        <v>NA</v>
      </c>
      <c r="AA43" s="56">
        <v>0</v>
      </c>
      <c r="AB43" s="56">
        <v>0</v>
      </c>
      <c r="AC43" s="56">
        <v>0</v>
      </c>
      <c r="AD43" s="56">
        <v>0</v>
      </c>
      <c r="AE43" s="57" t="str">
        <f t="shared" si="8"/>
        <v>NA</v>
      </c>
      <c r="AF43" s="57" t="str">
        <f t="shared" si="9"/>
        <v>NA</v>
      </c>
      <c r="AG43" s="57" t="str">
        <f t="shared" si="10"/>
        <v>NA</v>
      </c>
      <c r="AH43" s="56">
        <v>0</v>
      </c>
      <c r="AI43" s="56">
        <v>0</v>
      </c>
      <c r="AJ43" s="56">
        <v>0</v>
      </c>
      <c r="AK43" s="56">
        <v>0</v>
      </c>
      <c r="AL43" s="57" t="str">
        <f t="shared" si="11"/>
        <v>NA</v>
      </c>
      <c r="AM43" s="57" t="str">
        <f t="shared" si="12"/>
        <v>NA</v>
      </c>
      <c r="AN43" s="57" t="str">
        <f t="shared" si="13"/>
        <v>NA</v>
      </c>
      <c r="AO43" s="56">
        <v>50</v>
      </c>
      <c r="AP43" s="56">
        <v>4</v>
      </c>
      <c r="AQ43" s="56">
        <v>6</v>
      </c>
      <c r="AR43" s="56">
        <v>6</v>
      </c>
      <c r="AS43" s="57">
        <f t="shared" si="14"/>
        <v>0.08</v>
      </c>
      <c r="AT43" s="57">
        <f t="shared" si="15"/>
        <v>0.12</v>
      </c>
      <c r="AU43" s="57">
        <f t="shared" si="16"/>
        <v>0.12</v>
      </c>
      <c r="AV43" s="56">
        <f t="shared" si="17"/>
        <v>50</v>
      </c>
      <c r="AW43" s="56">
        <f t="shared" si="18"/>
        <v>4</v>
      </c>
      <c r="AX43" s="56">
        <f t="shared" si="19"/>
        <v>6</v>
      </c>
      <c r="AY43" s="56">
        <f t="shared" si="20"/>
        <v>6</v>
      </c>
      <c r="AZ43" s="57">
        <f t="shared" si="21"/>
        <v>0.08</v>
      </c>
      <c r="BA43" s="57">
        <f t="shared" si="22"/>
        <v>0.12</v>
      </c>
      <c r="BB43" s="57">
        <f t="shared" si="23"/>
        <v>0.12</v>
      </c>
      <c r="BC43" s="56">
        <v>28</v>
      </c>
      <c r="BD43" s="56">
        <v>0</v>
      </c>
      <c r="BE43" s="56">
        <v>0</v>
      </c>
      <c r="BF43" s="57" t="str">
        <f t="shared" si="24"/>
        <v>NA</v>
      </c>
      <c r="BG43" s="56">
        <v>0</v>
      </c>
      <c r="BH43" s="57" t="str">
        <f t="shared" si="25"/>
        <v>NA</v>
      </c>
      <c r="BI43" s="56">
        <v>0</v>
      </c>
      <c r="BJ43" s="57" t="str">
        <f t="shared" si="26"/>
        <v>NA</v>
      </c>
      <c r="BK43" s="56">
        <v>0</v>
      </c>
      <c r="BL43" s="56">
        <v>0</v>
      </c>
      <c r="BM43" s="57" t="str">
        <f t="shared" si="27"/>
        <v>NA</v>
      </c>
      <c r="BN43" s="56">
        <v>0</v>
      </c>
      <c r="BO43" s="57" t="str">
        <f t="shared" si="28"/>
        <v>NA</v>
      </c>
      <c r="BP43" s="56">
        <v>0</v>
      </c>
      <c r="BQ43" s="57" t="str">
        <f t="shared" si="29"/>
        <v>NA</v>
      </c>
      <c r="BR43" s="56">
        <v>9</v>
      </c>
      <c r="BS43" s="56">
        <v>226</v>
      </c>
      <c r="BT43" s="56">
        <v>0</v>
      </c>
      <c r="BU43" s="56">
        <v>0</v>
      </c>
      <c r="BV43" s="56">
        <v>0</v>
      </c>
      <c r="BW43" s="58" t="str">
        <f t="shared" si="30"/>
        <v>NA</v>
      </c>
      <c r="BX43" s="56">
        <v>242</v>
      </c>
      <c r="BY43" s="56">
        <v>175</v>
      </c>
      <c r="BZ43" s="57">
        <f t="shared" si="31"/>
        <v>0.72314049586776863</v>
      </c>
      <c r="CA43" s="56">
        <v>0</v>
      </c>
      <c r="CB43" s="56">
        <v>0</v>
      </c>
      <c r="CC43" s="57" t="str">
        <f t="shared" si="32"/>
        <v>NA</v>
      </c>
    </row>
    <row r="44" spans="1:81" x14ac:dyDescent="0.3">
      <c r="A44" t="s">
        <v>93</v>
      </c>
      <c r="B44" t="s">
        <v>143</v>
      </c>
      <c r="C44" t="s">
        <v>144</v>
      </c>
      <c r="D44" s="66">
        <v>15548</v>
      </c>
      <c r="E44" t="s">
        <v>1082</v>
      </c>
      <c r="F44" s="56">
        <v>189</v>
      </c>
      <c r="G44" s="56">
        <v>142</v>
      </c>
      <c r="H44" s="57">
        <f t="shared" si="1"/>
        <v>0.75132275132275128</v>
      </c>
      <c r="I44" s="56">
        <v>110</v>
      </c>
      <c r="J44" s="56">
        <v>44</v>
      </c>
      <c r="K44" s="56">
        <v>110</v>
      </c>
      <c r="L44" s="56">
        <v>44</v>
      </c>
      <c r="M44" s="56">
        <v>27</v>
      </c>
      <c r="N44" s="56">
        <v>2</v>
      </c>
      <c r="O44" s="56">
        <v>3</v>
      </c>
      <c r="P44" s="56">
        <v>3</v>
      </c>
      <c r="Q44" s="57">
        <f t="shared" si="2"/>
        <v>7.407407407407407E-2</v>
      </c>
      <c r="R44" s="57">
        <f t="shared" si="3"/>
        <v>0.1111111111111111</v>
      </c>
      <c r="S44" s="57">
        <f t="shared" si="4"/>
        <v>0.1111111111111111</v>
      </c>
      <c r="T44" s="56">
        <v>135</v>
      </c>
      <c r="U44" s="56">
        <v>10</v>
      </c>
      <c r="V44" s="56">
        <v>18</v>
      </c>
      <c r="W44" s="56">
        <v>24</v>
      </c>
      <c r="X44" s="57">
        <f t="shared" si="5"/>
        <v>7.407407407407407E-2</v>
      </c>
      <c r="Y44" s="57">
        <f t="shared" si="6"/>
        <v>0.13333333333333333</v>
      </c>
      <c r="Z44" s="57">
        <f t="shared" si="7"/>
        <v>0.17777777777777778</v>
      </c>
      <c r="AA44" s="56">
        <v>3</v>
      </c>
      <c r="AB44" s="56">
        <v>0</v>
      </c>
      <c r="AC44" s="56">
        <v>0</v>
      </c>
      <c r="AD44" s="56">
        <v>0</v>
      </c>
      <c r="AE44" s="57">
        <f t="shared" si="8"/>
        <v>0</v>
      </c>
      <c r="AF44" s="57">
        <f t="shared" si="9"/>
        <v>0</v>
      </c>
      <c r="AG44" s="57">
        <f t="shared" si="10"/>
        <v>0</v>
      </c>
      <c r="AH44" s="56">
        <v>0</v>
      </c>
      <c r="AI44" s="56">
        <v>0</v>
      </c>
      <c r="AJ44" s="56">
        <v>0</v>
      </c>
      <c r="AK44" s="56">
        <v>0</v>
      </c>
      <c r="AL44" s="57" t="str">
        <f t="shared" si="11"/>
        <v>NA</v>
      </c>
      <c r="AM44" s="57" t="str">
        <f t="shared" si="12"/>
        <v>NA</v>
      </c>
      <c r="AN44" s="57" t="str">
        <f t="shared" si="13"/>
        <v>NA</v>
      </c>
      <c r="AO44" s="56">
        <v>225</v>
      </c>
      <c r="AP44" s="56">
        <v>1</v>
      </c>
      <c r="AQ44" s="56">
        <v>5</v>
      </c>
      <c r="AR44" s="56">
        <v>9</v>
      </c>
      <c r="AS44" s="57">
        <f t="shared" si="14"/>
        <v>4.4444444444444444E-3</v>
      </c>
      <c r="AT44" s="57">
        <f t="shared" si="15"/>
        <v>2.2222222222222223E-2</v>
      </c>
      <c r="AU44" s="57">
        <f t="shared" si="16"/>
        <v>0.04</v>
      </c>
      <c r="AV44" s="56">
        <f t="shared" si="17"/>
        <v>390</v>
      </c>
      <c r="AW44" s="56">
        <f t="shared" si="18"/>
        <v>13</v>
      </c>
      <c r="AX44" s="56">
        <f t="shared" si="19"/>
        <v>26</v>
      </c>
      <c r="AY44" s="56">
        <f t="shared" si="20"/>
        <v>36</v>
      </c>
      <c r="AZ44" s="57">
        <f t="shared" si="21"/>
        <v>3.3333333333333333E-2</v>
      </c>
      <c r="BA44" s="57">
        <f t="shared" si="22"/>
        <v>6.6666666666666666E-2</v>
      </c>
      <c r="BB44" s="57">
        <f t="shared" si="23"/>
        <v>9.2307692307692313E-2</v>
      </c>
      <c r="BC44" s="56">
        <v>869</v>
      </c>
      <c r="BD44" s="56">
        <v>0</v>
      </c>
      <c r="BE44" s="56">
        <v>0</v>
      </c>
      <c r="BF44" s="57" t="str">
        <f t="shared" si="24"/>
        <v>NA</v>
      </c>
      <c r="BG44" s="56">
        <v>0</v>
      </c>
      <c r="BH44" s="57" t="str">
        <f t="shared" si="25"/>
        <v>NA</v>
      </c>
      <c r="BI44" s="56">
        <v>0</v>
      </c>
      <c r="BJ44" s="57" t="str">
        <f t="shared" si="26"/>
        <v>NA</v>
      </c>
      <c r="BK44" s="56">
        <v>0</v>
      </c>
      <c r="BL44" s="56">
        <v>0</v>
      </c>
      <c r="BM44" s="57" t="str">
        <f t="shared" si="27"/>
        <v>NA</v>
      </c>
      <c r="BN44" s="56">
        <v>0</v>
      </c>
      <c r="BO44" s="57" t="str">
        <f t="shared" si="28"/>
        <v>NA</v>
      </c>
      <c r="BP44" s="56">
        <v>0</v>
      </c>
      <c r="BQ44" s="57" t="str">
        <f t="shared" si="29"/>
        <v>NA</v>
      </c>
      <c r="BR44" s="56">
        <v>560</v>
      </c>
      <c r="BS44" s="56">
        <v>1411</v>
      </c>
      <c r="BT44" s="56">
        <v>114</v>
      </c>
      <c r="BU44" s="56">
        <v>21</v>
      </c>
      <c r="BV44" s="56">
        <v>21</v>
      </c>
      <c r="BW44" s="58">
        <f t="shared" si="30"/>
        <v>0.36842105263157893</v>
      </c>
      <c r="BX44" s="56">
        <v>766</v>
      </c>
      <c r="BY44" s="56">
        <v>345</v>
      </c>
      <c r="BZ44" s="57">
        <f t="shared" si="31"/>
        <v>0.45039164490861616</v>
      </c>
      <c r="CA44" s="56">
        <v>0</v>
      </c>
      <c r="CB44" s="56">
        <v>0</v>
      </c>
      <c r="CC44" s="57" t="str">
        <f t="shared" si="32"/>
        <v>NA</v>
      </c>
    </row>
    <row r="45" spans="1:81" x14ac:dyDescent="0.3">
      <c r="A45" t="s">
        <v>93</v>
      </c>
      <c r="B45" t="s">
        <v>145</v>
      </c>
      <c r="C45" t="s">
        <v>146</v>
      </c>
      <c r="D45" s="66">
        <v>20153</v>
      </c>
      <c r="E45" t="s">
        <v>1082</v>
      </c>
      <c r="F45" s="56">
        <v>75</v>
      </c>
      <c r="G45" s="56">
        <v>57</v>
      </c>
      <c r="H45" s="57">
        <f t="shared" si="1"/>
        <v>0.76</v>
      </c>
      <c r="I45" s="56">
        <v>224</v>
      </c>
      <c r="J45" s="56">
        <v>51</v>
      </c>
      <c r="K45" s="56">
        <v>256</v>
      </c>
      <c r="L45" s="56">
        <v>55</v>
      </c>
      <c r="M45" s="56">
        <v>15</v>
      </c>
      <c r="N45" s="56">
        <v>1</v>
      </c>
      <c r="O45" s="56">
        <v>2</v>
      </c>
      <c r="P45" s="56">
        <v>2</v>
      </c>
      <c r="Q45" s="57">
        <f t="shared" si="2"/>
        <v>6.6666666666666666E-2</v>
      </c>
      <c r="R45" s="57">
        <f t="shared" si="3"/>
        <v>0.13333333333333333</v>
      </c>
      <c r="S45" s="57">
        <f t="shared" si="4"/>
        <v>0.13333333333333333</v>
      </c>
      <c r="T45" s="56">
        <v>49</v>
      </c>
      <c r="U45" s="56">
        <v>8</v>
      </c>
      <c r="V45" s="56">
        <v>11</v>
      </c>
      <c r="W45" s="56">
        <v>15</v>
      </c>
      <c r="X45" s="57">
        <f t="shared" si="5"/>
        <v>0.16326530612244897</v>
      </c>
      <c r="Y45" s="57">
        <f t="shared" si="6"/>
        <v>0.22448979591836735</v>
      </c>
      <c r="Z45" s="57">
        <f t="shared" si="7"/>
        <v>0.30612244897959184</v>
      </c>
      <c r="AA45" s="56">
        <v>0</v>
      </c>
      <c r="AB45" s="56">
        <v>0</v>
      </c>
      <c r="AC45" s="56">
        <v>0</v>
      </c>
      <c r="AD45" s="56">
        <v>0</v>
      </c>
      <c r="AE45" s="57" t="str">
        <f t="shared" si="8"/>
        <v>NA</v>
      </c>
      <c r="AF45" s="57" t="str">
        <f t="shared" si="9"/>
        <v>NA</v>
      </c>
      <c r="AG45" s="57" t="str">
        <f t="shared" si="10"/>
        <v>NA</v>
      </c>
      <c r="AH45" s="56">
        <v>0</v>
      </c>
      <c r="AI45" s="56">
        <v>0</v>
      </c>
      <c r="AJ45" s="56">
        <v>0</v>
      </c>
      <c r="AK45" s="56">
        <v>0</v>
      </c>
      <c r="AL45" s="57" t="str">
        <f t="shared" si="11"/>
        <v>NA</v>
      </c>
      <c r="AM45" s="57" t="str">
        <f t="shared" si="12"/>
        <v>NA</v>
      </c>
      <c r="AN45" s="57" t="str">
        <f t="shared" si="13"/>
        <v>NA</v>
      </c>
      <c r="AO45" s="56">
        <v>7</v>
      </c>
      <c r="AP45" s="56">
        <v>1</v>
      </c>
      <c r="AQ45" s="56">
        <v>2</v>
      </c>
      <c r="AR45" s="56">
        <v>3</v>
      </c>
      <c r="AS45" s="57">
        <f t="shared" si="14"/>
        <v>0.14285714285714285</v>
      </c>
      <c r="AT45" s="57">
        <f t="shared" si="15"/>
        <v>0.2857142857142857</v>
      </c>
      <c r="AU45" s="57">
        <f t="shared" si="16"/>
        <v>0.42857142857142855</v>
      </c>
      <c r="AV45" s="56">
        <f t="shared" si="17"/>
        <v>71</v>
      </c>
      <c r="AW45" s="56">
        <f t="shared" si="18"/>
        <v>10</v>
      </c>
      <c r="AX45" s="56">
        <f t="shared" si="19"/>
        <v>15</v>
      </c>
      <c r="AY45" s="56">
        <f t="shared" si="20"/>
        <v>20</v>
      </c>
      <c r="AZ45" s="57">
        <f t="shared" si="21"/>
        <v>0.14084507042253522</v>
      </c>
      <c r="BA45" s="57">
        <f t="shared" si="22"/>
        <v>0.21126760563380281</v>
      </c>
      <c r="BB45" s="57">
        <f t="shared" si="23"/>
        <v>0.28169014084507044</v>
      </c>
      <c r="BC45" s="56">
        <v>422</v>
      </c>
      <c r="BD45" s="56">
        <v>0</v>
      </c>
      <c r="BE45" s="56">
        <v>0</v>
      </c>
      <c r="BF45" s="57" t="str">
        <f t="shared" si="24"/>
        <v>NA</v>
      </c>
      <c r="BG45" s="56">
        <v>0</v>
      </c>
      <c r="BH45" s="57" t="str">
        <f t="shared" si="25"/>
        <v>NA</v>
      </c>
      <c r="BI45" s="56">
        <v>0</v>
      </c>
      <c r="BJ45" s="57" t="str">
        <f t="shared" si="26"/>
        <v>NA</v>
      </c>
      <c r="BK45" s="56">
        <v>0</v>
      </c>
      <c r="BL45" s="56">
        <v>0</v>
      </c>
      <c r="BM45" s="57" t="str">
        <f t="shared" si="27"/>
        <v>NA</v>
      </c>
      <c r="BN45" s="56">
        <v>0</v>
      </c>
      <c r="BO45" s="57" t="str">
        <f t="shared" si="28"/>
        <v>NA</v>
      </c>
      <c r="BP45" s="56">
        <v>0</v>
      </c>
      <c r="BQ45" s="57" t="str">
        <f t="shared" si="29"/>
        <v>NA</v>
      </c>
      <c r="BR45" s="56">
        <v>271</v>
      </c>
      <c r="BS45" s="56">
        <v>289</v>
      </c>
      <c r="BT45" s="56">
        <v>109</v>
      </c>
      <c r="BU45" s="56">
        <v>11</v>
      </c>
      <c r="BV45" s="56">
        <v>40</v>
      </c>
      <c r="BW45" s="58">
        <f t="shared" si="30"/>
        <v>0.46788990825688076</v>
      </c>
      <c r="BX45" s="56">
        <v>213</v>
      </c>
      <c r="BY45" s="56">
        <v>108</v>
      </c>
      <c r="BZ45" s="57">
        <f t="shared" si="31"/>
        <v>0.50704225352112675</v>
      </c>
      <c r="CA45" s="56">
        <v>0</v>
      </c>
      <c r="CB45" s="56">
        <v>0</v>
      </c>
      <c r="CC45" s="57" t="str">
        <f t="shared" si="32"/>
        <v>NA</v>
      </c>
    </row>
    <row r="46" spans="1:81" x14ac:dyDescent="0.3">
      <c r="A46" t="s">
        <v>93</v>
      </c>
      <c r="B46" t="s">
        <v>943</v>
      </c>
      <c r="C46" t="s">
        <v>148</v>
      </c>
      <c r="D46" s="66">
        <v>409325</v>
      </c>
      <c r="E46" t="s">
        <v>1081</v>
      </c>
      <c r="F46" s="56">
        <v>103</v>
      </c>
      <c r="G46" s="56">
        <v>75</v>
      </c>
      <c r="H46" s="57">
        <f t="shared" si="1"/>
        <v>0.72815533980582525</v>
      </c>
      <c r="I46" s="56">
        <v>59</v>
      </c>
      <c r="J46" s="56">
        <v>30</v>
      </c>
      <c r="K46" s="56">
        <v>104</v>
      </c>
      <c r="L46" s="56">
        <v>35</v>
      </c>
      <c r="M46" s="56">
        <v>0</v>
      </c>
      <c r="N46" s="56">
        <v>0</v>
      </c>
      <c r="O46" s="56">
        <v>0</v>
      </c>
      <c r="P46" s="56">
        <v>0</v>
      </c>
      <c r="Q46" s="57" t="str">
        <f t="shared" si="2"/>
        <v>NA</v>
      </c>
      <c r="R46" s="57" t="str">
        <f t="shared" si="3"/>
        <v>NA</v>
      </c>
      <c r="S46" s="57" t="str">
        <f t="shared" si="4"/>
        <v>NA</v>
      </c>
      <c r="T46" s="56">
        <v>129</v>
      </c>
      <c r="U46" s="56">
        <v>7</v>
      </c>
      <c r="V46" s="56">
        <v>13</v>
      </c>
      <c r="W46" s="56">
        <v>19</v>
      </c>
      <c r="X46" s="57">
        <f t="shared" si="5"/>
        <v>5.4263565891472867E-2</v>
      </c>
      <c r="Y46" s="57">
        <f t="shared" si="6"/>
        <v>0.10077519379844961</v>
      </c>
      <c r="Z46" s="57">
        <f t="shared" si="7"/>
        <v>0.14728682170542637</v>
      </c>
      <c r="AA46" s="56">
        <v>8</v>
      </c>
      <c r="AB46" s="56">
        <v>0</v>
      </c>
      <c r="AC46" s="56">
        <v>1</v>
      </c>
      <c r="AD46" s="56">
        <v>1</v>
      </c>
      <c r="AE46" s="57">
        <f t="shared" si="8"/>
        <v>0</v>
      </c>
      <c r="AF46" s="57">
        <f t="shared" si="9"/>
        <v>0.125</v>
      </c>
      <c r="AG46" s="57">
        <f t="shared" si="10"/>
        <v>0.125</v>
      </c>
      <c r="AH46" s="56">
        <v>0</v>
      </c>
      <c r="AI46" s="56">
        <v>0</v>
      </c>
      <c r="AJ46" s="56">
        <v>0</v>
      </c>
      <c r="AK46" s="56">
        <v>0</v>
      </c>
      <c r="AL46" s="57" t="str">
        <f t="shared" si="11"/>
        <v>NA</v>
      </c>
      <c r="AM46" s="57" t="str">
        <f t="shared" si="12"/>
        <v>NA</v>
      </c>
      <c r="AN46" s="57" t="str">
        <f t="shared" si="13"/>
        <v>NA</v>
      </c>
      <c r="AO46" s="56">
        <v>47</v>
      </c>
      <c r="AP46" s="56">
        <v>0</v>
      </c>
      <c r="AQ46" s="56">
        <v>0</v>
      </c>
      <c r="AR46" s="56">
        <v>1</v>
      </c>
      <c r="AS46" s="57">
        <f t="shared" si="14"/>
        <v>0</v>
      </c>
      <c r="AT46" s="57">
        <f t="shared" si="15"/>
        <v>0</v>
      </c>
      <c r="AU46" s="57">
        <f t="shared" si="16"/>
        <v>2.1276595744680851E-2</v>
      </c>
      <c r="AV46" s="56">
        <f t="shared" si="17"/>
        <v>184</v>
      </c>
      <c r="AW46" s="56">
        <f t="shared" si="18"/>
        <v>7</v>
      </c>
      <c r="AX46" s="56">
        <f t="shared" si="19"/>
        <v>14</v>
      </c>
      <c r="AY46" s="56">
        <f t="shared" si="20"/>
        <v>21</v>
      </c>
      <c r="AZ46" s="57">
        <f t="shared" si="21"/>
        <v>3.8043478260869568E-2</v>
      </c>
      <c r="BA46" s="57">
        <f t="shared" si="22"/>
        <v>7.6086956521739135E-2</v>
      </c>
      <c r="BB46" s="57">
        <f t="shared" si="23"/>
        <v>0.11413043478260869</v>
      </c>
      <c r="BC46" s="56">
        <v>290</v>
      </c>
      <c r="BD46" s="56">
        <v>9</v>
      </c>
      <c r="BE46" s="56">
        <v>0</v>
      </c>
      <c r="BF46" s="57">
        <f t="shared" si="24"/>
        <v>0</v>
      </c>
      <c r="BG46" s="56">
        <v>5</v>
      </c>
      <c r="BH46" s="57">
        <f t="shared" si="25"/>
        <v>0.55555555555555558</v>
      </c>
      <c r="BI46" s="56">
        <v>5</v>
      </c>
      <c r="BJ46" s="57">
        <f t="shared" si="26"/>
        <v>0.55555555555555558</v>
      </c>
      <c r="BK46" s="56">
        <v>26</v>
      </c>
      <c r="BL46" s="56">
        <v>1</v>
      </c>
      <c r="BM46" s="57">
        <f t="shared" si="27"/>
        <v>3.8461538461538464E-2</v>
      </c>
      <c r="BN46" s="56">
        <v>4</v>
      </c>
      <c r="BO46" s="57">
        <f t="shared" si="28"/>
        <v>0.15384615384615385</v>
      </c>
      <c r="BP46" s="56">
        <v>5</v>
      </c>
      <c r="BQ46" s="57">
        <f t="shared" si="29"/>
        <v>0.19230769230769232</v>
      </c>
      <c r="BR46" s="56">
        <v>249</v>
      </c>
      <c r="BS46" s="56">
        <v>486</v>
      </c>
      <c r="BT46" s="56">
        <v>0</v>
      </c>
      <c r="BU46" s="56">
        <v>0</v>
      </c>
      <c r="BV46" s="56">
        <v>0</v>
      </c>
      <c r="BW46" s="58" t="str">
        <f t="shared" si="30"/>
        <v>NA</v>
      </c>
      <c r="BX46" s="56">
        <v>340</v>
      </c>
      <c r="BY46" s="56">
        <v>210</v>
      </c>
      <c r="BZ46" s="57">
        <f t="shared" si="31"/>
        <v>0.61764705882352944</v>
      </c>
      <c r="CA46" s="56">
        <v>17</v>
      </c>
      <c r="CB46" s="56">
        <v>14</v>
      </c>
      <c r="CC46" s="57">
        <f t="shared" si="32"/>
        <v>0.82352941176470584</v>
      </c>
    </row>
    <row r="47" spans="1:81" x14ac:dyDescent="0.3">
      <c r="A47" t="s">
        <v>93</v>
      </c>
      <c r="B47" t="s">
        <v>149</v>
      </c>
      <c r="C47" t="s">
        <v>150</v>
      </c>
      <c r="D47" s="66">
        <v>56563</v>
      </c>
      <c r="E47" t="s">
        <v>1081</v>
      </c>
      <c r="F47" s="56">
        <v>18</v>
      </c>
      <c r="G47" s="56">
        <v>18</v>
      </c>
      <c r="H47" s="57">
        <f t="shared" si="1"/>
        <v>1</v>
      </c>
      <c r="I47" s="56">
        <v>24</v>
      </c>
      <c r="J47" s="56">
        <v>10</v>
      </c>
      <c r="K47" s="56">
        <v>50</v>
      </c>
      <c r="L47" s="56">
        <v>14</v>
      </c>
      <c r="M47" s="56">
        <v>0</v>
      </c>
      <c r="N47" s="56">
        <v>0</v>
      </c>
      <c r="O47" s="56">
        <v>0</v>
      </c>
      <c r="P47" s="56">
        <v>0</v>
      </c>
      <c r="Q47" s="57" t="str">
        <f t="shared" si="2"/>
        <v>NA</v>
      </c>
      <c r="R47" s="57" t="str">
        <f t="shared" si="3"/>
        <v>NA</v>
      </c>
      <c r="S47" s="57" t="str">
        <f t="shared" si="4"/>
        <v>NA</v>
      </c>
      <c r="T47" s="56">
        <v>30</v>
      </c>
      <c r="U47" s="56">
        <v>0</v>
      </c>
      <c r="V47" s="56">
        <v>8</v>
      </c>
      <c r="W47" s="56">
        <v>11</v>
      </c>
      <c r="X47" s="57">
        <f t="shared" si="5"/>
        <v>0</v>
      </c>
      <c r="Y47" s="57">
        <f t="shared" si="6"/>
        <v>0.26666666666666666</v>
      </c>
      <c r="Z47" s="57">
        <f t="shared" si="7"/>
        <v>0.36666666666666664</v>
      </c>
      <c r="AA47" s="56">
        <v>18</v>
      </c>
      <c r="AB47" s="56">
        <v>0</v>
      </c>
      <c r="AC47" s="56">
        <v>0</v>
      </c>
      <c r="AD47" s="56">
        <v>5</v>
      </c>
      <c r="AE47" s="57">
        <f t="shared" si="8"/>
        <v>0</v>
      </c>
      <c r="AF47" s="57">
        <f t="shared" si="9"/>
        <v>0</v>
      </c>
      <c r="AG47" s="57">
        <f t="shared" si="10"/>
        <v>0.27777777777777779</v>
      </c>
      <c r="AH47" s="56">
        <v>0</v>
      </c>
      <c r="AI47" s="56">
        <v>0</v>
      </c>
      <c r="AJ47" s="56">
        <v>0</v>
      </c>
      <c r="AK47" s="56">
        <v>0</v>
      </c>
      <c r="AL47" s="57" t="str">
        <f t="shared" si="11"/>
        <v>NA</v>
      </c>
      <c r="AM47" s="57" t="str">
        <f t="shared" si="12"/>
        <v>NA</v>
      </c>
      <c r="AN47" s="57" t="str">
        <f t="shared" si="13"/>
        <v>NA</v>
      </c>
      <c r="AO47" s="56">
        <v>57</v>
      </c>
      <c r="AP47" s="56">
        <v>0</v>
      </c>
      <c r="AQ47" s="56">
        <v>0</v>
      </c>
      <c r="AR47" s="56">
        <v>0</v>
      </c>
      <c r="AS47" s="57">
        <f t="shared" si="14"/>
        <v>0</v>
      </c>
      <c r="AT47" s="57">
        <f t="shared" si="15"/>
        <v>0</v>
      </c>
      <c r="AU47" s="57">
        <f t="shared" si="16"/>
        <v>0</v>
      </c>
      <c r="AV47" s="56">
        <f t="shared" si="17"/>
        <v>105</v>
      </c>
      <c r="AW47" s="56">
        <f t="shared" si="18"/>
        <v>0</v>
      </c>
      <c r="AX47" s="56">
        <f t="shared" si="19"/>
        <v>8</v>
      </c>
      <c r="AY47" s="56">
        <f t="shared" si="20"/>
        <v>16</v>
      </c>
      <c r="AZ47" s="57">
        <f t="shared" si="21"/>
        <v>0</v>
      </c>
      <c r="BA47" s="57">
        <f t="shared" si="22"/>
        <v>7.6190476190476197E-2</v>
      </c>
      <c r="BB47" s="57">
        <f t="shared" si="23"/>
        <v>0.15238095238095239</v>
      </c>
      <c r="BC47" s="56">
        <v>277</v>
      </c>
      <c r="BD47" s="56">
        <v>0</v>
      </c>
      <c r="BE47" s="56">
        <v>0</v>
      </c>
      <c r="BF47" s="57" t="str">
        <f t="shared" si="24"/>
        <v>NA</v>
      </c>
      <c r="BG47" s="56">
        <v>0</v>
      </c>
      <c r="BH47" s="57" t="str">
        <f t="shared" si="25"/>
        <v>NA</v>
      </c>
      <c r="BI47" s="56">
        <v>0</v>
      </c>
      <c r="BJ47" s="57" t="str">
        <f t="shared" si="26"/>
        <v>NA</v>
      </c>
      <c r="BK47" s="56">
        <v>0</v>
      </c>
      <c r="BL47" s="56">
        <v>0</v>
      </c>
      <c r="BM47" s="57" t="str">
        <f t="shared" si="27"/>
        <v>NA</v>
      </c>
      <c r="BN47" s="56">
        <v>0</v>
      </c>
      <c r="BO47" s="57" t="str">
        <f t="shared" si="28"/>
        <v>NA</v>
      </c>
      <c r="BP47" s="56">
        <v>0</v>
      </c>
      <c r="BQ47" s="57" t="str">
        <f t="shared" si="29"/>
        <v>NA</v>
      </c>
      <c r="BR47" s="56">
        <v>185</v>
      </c>
      <c r="BS47" s="56">
        <v>231</v>
      </c>
      <c r="BT47" s="56">
        <v>1</v>
      </c>
      <c r="BU47" s="56">
        <v>0</v>
      </c>
      <c r="BV47" s="56">
        <v>1</v>
      </c>
      <c r="BW47" s="58">
        <f t="shared" si="30"/>
        <v>1</v>
      </c>
      <c r="BX47" s="56">
        <v>320</v>
      </c>
      <c r="BY47" s="56">
        <v>96</v>
      </c>
      <c r="BZ47" s="57">
        <f t="shared" si="31"/>
        <v>0.3</v>
      </c>
      <c r="CA47" s="56">
        <v>0</v>
      </c>
      <c r="CB47" s="56">
        <v>0</v>
      </c>
      <c r="CC47" s="57" t="str">
        <f t="shared" si="32"/>
        <v>NA</v>
      </c>
    </row>
    <row r="48" spans="1:81" x14ac:dyDescent="0.3">
      <c r="A48" t="s">
        <v>93</v>
      </c>
      <c r="B48" t="s">
        <v>944</v>
      </c>
      <c r="C48" t="s">
        <v>154</v>
      </c>
      <c r="D48" s="66">
        <v>2962</v>
      </c>
      <c r="E48" t="s">
        <v>1081</v>
      </c>
      <c r="F48" s="56">
        <v>11</v>
      </c>
      <c r="G48" s="56">
        <v>11</v>
      </c>
      <c r="H48" s="57">
        <f t="shared" si="1"/>
        <v>1</v>
      </c>
      <c r="I48" s="56">
        <v>36</v>
      </c>
      <c r="J48" s="56">
        <v>10</v>
      </c>
      <c r="K48" s="56">
        <v>38</v>
      </c>
      <c r="L48" s="56">
        <v>12</v>
      </c>
      <c r="M48" s="56">
        <v>0</v>
      </c>
      <c r="N48" s="56">
        <v>0</v>
      </c>
      <c r="O48" s="56">
        <v>0</v>
      </c>
      <c r="P48" s="56">
        <v>0</v>
      </c>
      <c r="Q48" s="57" t="str">
        <f t="shared" si="2"/>
        <v>NA</v>
      </c>
      <c r="R48" s="57" t="str">
        <f t="shared" si="3"/>
        <v>NA</v>
      </c>
      <c r="S48" s="57" t="str">
        <f t="shared" si="4"/>
        <v>NA</v>
      </c>
      <c r="T48" s="56">
        <v>13</v>
      </c>
      <c r="U48" s="56">
        <v>2</v>
      </c>
      <c r="V48" s="56">
        <v>3</v>
      </c>
      <c r="W48" s="56">
        <v>4</v>
      </c>
      <c r="X48" s="57">
        <f t="shared" si="5"/>
        <v>0.15384615384615385</v>
      </c>
      <c r="Y48" s="57">
        <f t="shared" si="6"/>
        <v>0.23076923076923078</v>
      </c>
      <c r="Z48" s="57">
        <f t="shared" si="7"/>
        <v>0.30769230769230771</v>
      </c>
      <c r="AA48" s="56">
        <v>0</v>
      </c>
      <c r="AB48" s="56">
        <v>0</v>
      </c>
      <c r="AC48" s="56">
        <v>0</v>
      </c>
      <c r="AD48" s="56">
        <v>0</v>
      </c>
      <c r="AE48" s="57" t="str">
        <f t="shared" si="8"/>
        <v>NA</v>
      </c>
      <c r="AF48" s="57" t="str">
        <f t="shared" si="9"/>
        <v>NA</v>
      </c>
      <c r="AG48" s="57" t="str">
        <f t="shared" si="10"/>
        <v>NA</v>
      </c>
      <c r="AH48" s="56">
        <v>0</v>
      </c>
      <c r="AI48" s="56">
        <v>0</v>
      </c>
      <c r="AJ48" s="56">
        <v>0</v>
      </c>
      <c r="AK48" s="56">
        <v>0</v>
      </c>
      <c r="AL48" s="57" t="str">
        <f t="shared" si="11"/>
        <v>NA</v>
      </c>
      <c r="AM48" s="57" t="str">
        <f t="shared" si="12"/>
        <v>NA</v>
      </c>
      <c r="AN48" s="57" t="str">
        <f t="shared" si="13"/>
        <v>NA</v>
      </c>
      <c r="AO48" s="56">
        <v>34</v>
      </c>
      <c r="AP48" s="56">
        <v>0</v>
      </c>
      <c r="AQ48" s="56">
        <v>1</v>
      </c>
      <c r="AR48" s="56">
        <v>1</v>
      </c>
      <c r="AS48" s="57">
        <f t="shared" si="14"/>
        <v>0</v>
      </c>
      <c r="AT48" s="57">
        <f t="shared" si="15"/>
        <v>2.9411764705882353E-2</v>
      </c>
      <c r="AU48" s="57">
        <f t="shared" si="16"/>
        <v>2.9411764705882353E-2</v>
      </c>
      <c r="AV48" s="56">
        <f t="shared" si="17"/>
        <v>47</v>
      </c>
      <c r="AW48" s="56">
        <f t="shared" si="18"/>
        <v>2</v>
      </c>
      <c r="AX48" s="56">
        <f t="shared" si="19"/>
        <v>4</v>
      </c>
      <c r="AY48" s="56">
        <f t="shared" si="20"/>
        <v>5</v>
      </c>
      <c r="AZ48" s="57">
        <f t="shared" si="21"/>
        <v>4.2553191489361701E-2</v>
      </c>
      <c r="BA48" s="57">
        <f t="shared" si="22"/>
        <v>8.5106382978723402E-2</v>
      </c>
      <c r="BB48" s="57">
        <f t="shared" si="23"/>
        <v>0.10638297872340426</v>
      </c>
      <c r="BC48" s="56">
        <v>116</v>
      </c>
      <c r="BD48" s="56">
        <v>0</v>
      </c>
      <c r="BE48" s="56">
        <v>0</v>
      </c>
      <c r="BF48" s="57" t="str">
        <f t="shared" si="24"/>
        <v>NA</v>
      </c>
      <c r="BG48" s="56">
        <v>0</v>
      </c>
      <c r="BH48" s="57" t="str">
        <f t="shared" si="25"/>
        <v>NA</v>
      </c>
      <c r="BI48" s="56">
        <v>0</v>
      </c>
      <c r="BJ48" s="57" t="str">
        <f t="shared" si="26"/>
        <v>NA</v>
      </c>
      <c r="BK48" s="56">
        <v>0</v>
      </c>
      <c r="BL48" s="56">
        <v>0</v>
      </c>
      <c r="BM48" s="57" t="str">
        <f t="shared" si="27"/>
        <v>NA</v>
      </c>
      <c r="BN48" s="56">
        <v>0</v>
      </c>
      <c r="BO48" s="57" t="str">
        <f t="shared" si="28"/>
        <v>NA</v>
      </c>
      <c r="BP48" s="56">
        <v>0</v>
      </c>
      <c r="BQ48" s="57" t="str">
        <f t="shared" si="29"/>
        <v>NA</v>
      </c>
      <c r="BR48" s="56">
        <v>91</v>
      </c>
      <c r="BS48" s="56">
        <v>116</v>
      </c>
      <c r="BT48" s="56">
        <v>33</v>
      </c>
      <c r="BU48" s="56">
        <v>20</v>
      </c>
      <c r="BV48" s="56">
        <v>9</v>
      </c>
      <c r="BW48" s="58">
        <f t="shared" si="30"/>
        <v>0.87878787878787878</v>
      </c>
      <c r="BX48" s="56">
        <v>113</v>
      </c>
      <c r="BY48" s="56">
        <v>54</v>
      </c>
      <c r="BZ48" s="57">
        <f t="shared" si="31"/>
        <v>0.47787610619469029</v>
      </c>
      <c r="CA48" s="56">
        <v>0</v>
      </c>
      <c r="CB48" s="56">
        <v>0</v>
      </c>
      <c r="CC48" s="57" t="str">
        <f t="shared" si="32"/>
        <v>NA</v>
      </c>
    </row>
    <row r="49" spans="1:81" x14ac:dyDescent="0.3">
      <c r="A49" t="s">
        <v>93</v>
      </c>
      <c r="B49" t="s">
        <v>1048</v>
      </c>
      <c r="C49" t="s">
        <v>1049</v>
      </c>
      <c r="D49" s="66">
        <v>176410</v>
      </c>
      <c r="E49" t="s">
        <v>1081</v>
      </c>
      <c r="F49" s="56">
        <v>130</v>
      </c>
      <c r="G49" s="56">
        <v>113</v>
      </c>
      <c r="H49" s="57">
        <f t="shared" si="1"/>
        <v>0.86923076923076925</v>
      </c>
      <c r="I49" s="56">
        <v>103</v>
      </c>
      <c r="J49" s="56">
        <v>33</v>
      </c>
      <c r="K49" s="56">
        <v>108</v>
      </c>
      <c r="L49" s="56">
        <v>43</v>
      </c>
      <c r="M49" s="56">
        <v>3</v>
      </c>
      <c r="N49" s="56">
        <v>0</v>
      </c>
      <c r="O49" s="56">
        <v>0</v>
      </c>
      <c r="P49" s="56">
        <v>0</v>
      </c>
      <c r="Q49" s="57">
        <f t="shared" si="2"/>
        <v>0</v>
      </c>
      <c r="R49" s="57">
        <f t="shared" si="3"/>
        <v>0</v>
      </c>
      <c r="S49" s="57">
        <f t="shared" si="4"/>
        <v>0</v>
      </c>
      <c r="T49" s="56">
        <v>125</v>
      </c>
      <c r="U49" s="56">
        <v>28</v>
      </c>
      <c r="V49" s="56">
        <v>43</v>
      </c>
      <c r="W49" s="56">
        <v>52</v>
      </c>
      <c r="X49" s="57">
        <f t="shared" si="5"/>
        <v>0.224</v>
      </c>
      <c r="Y49" s="57">
        <f t="shared" si="6"/>
        <v>0.34399999999999997</v>
      </c>
      <c r="Z49" s="57">
        <f t="shared" si="7"/>
        <v>0.41599999999999998</v>
      </c>
      <c r="AA49" s="56">
        <v>0</v>
      </c>
      <c r="AB49" s="56">
        <v>0</v>
      </c>
      <c r="AC49" s="56">
        <v>0</v>
      </c>
      <c r="AD49" s="56">
        <v>0</v>
      </c>
      <c r="AE49" s="57" t="str">
        <f t="shared" si="8"/>
        <v>NA</v>
      </c>
      <c r="AF49" s="57" t="str">
        <f t="shared" si="9"/>
        <v>NA</v>
      </c>
      <c r="AG49" s="57" t="str">
        <f t="shared" si="10"/>
        <v>NA</v>
      </c>
      <c r="AH49" s="56">
        <v>0</v>
      </c>
      <c r="AI49" s="56">
        <v>0</v>
      </c>
      <c r="AJ49" s="56">
        <v>0</v>
      </c>
      <c r="AK49" s="56">
        <v>0</v>
      </c>
      <c r="AL49" s="57" t="str">
        <f t="shared" si="11"/>
        <v>NA</v>
      </c>
      <c r="AM49" s="57" t="str">
        <f t="shared" si="12"/>
        <v>NA</v>
      </c>
      <c r="AN49" s="57" t="str">
        <f t="shared" si="13"/>
        <v>NA</v>
      </c>
      <c r="AO49" s="56">
        <v>15</v>
      </c>
      <c r="AP49" s="56">
        <v>3</v>
      </c>
      <c r="AQ49" s="56">
        <v>5</v>
      </c>
      <c r="AR49" s="56">
        <v>8</v>
      </c>
      <c r="AS49" s="57">
        <f t="shared" si="14"/>
        <v>0.2</v>
      </c>
      <c r="AT49" s="57">
        <f t="shared" si="15"/>
        <v>0.33333333333333331</v>
      </c>
      <c r="AU49" s="57">
        <f t="shared" si="16"/>
        <v>0.53333333333333333</v>
      </c>
      <c r="AV49" s="56">
        <f t="shared" si="17"/>
        <v>143</v>
      </c>
      <c r="AW49" s="56">
        <f t="shared" si="18"/>
        <v>31</v>
      </c>
      <c r="AX49" s="56">
        <f t="shared" si="19"/>
        <v>48</v>
      </c>
      <c r="AY49" s="56">
        <f t="shared" si="20"/>
        <v>60</v>
      </c>
      <c r="AZ49" s="57">
        <f t="shared" si="21"/>
        <v>0.21678321678321677</v>
      </c>
      <c r="BA49" s="57">
        <f t="shared" si="22"/>
        <v>0.33566433566433568</v>
      </c>
      <c r="BB49" s="57">
        <f t="shared" si="23"/>
        <v>0.41958041958041958</v>
      </c>
      <c r="BC49" s="56">
        <v>411</v>
      </c>
      <c r="BD49" s="56">
        <v>16</v>
      </c>
      <c r="BE49" s="56">
        <v>2</v>
      </c>
      <c r="BF49" s="57">
        <f t="shared" si="24"/>
        <v>0.125</v>
      </c>
      <c r="BG49" s="56">
        <v>11</v>
      </c>
      <c r="BH49" s="57">
        <f t="shared" si="25"/>
        <v>0.6875</v>
      </c>
      <c r="BI49" s="56">
        <v>12</v>
      </c>
      <c r="BJ49" s="57">
        <f t="shared" si="26"/>
        <v>0.75</v>
      </c>
      <c r="BK49" s="56">
        <v>4</v>
      </c>
      <c r="BL49" s="56">
        <v>1</v>
      </c>
      <c r="BM49" s="57">
        <f t="shared" si="27"/>
        <v>0.25</v>
      </c>
      <c r="BN49" s="56">
        <v>1</v>
      </c>
      <c r="BO49" s="57">
        <f t="shared" si="28"/>
        <v>0.25</v>
      </c>
      <c r="BP49" s="56">
        <v>2</v>
      </c>
      <c r="BQ49" s="57">
        <f t="shared" si="29"/>
        <v>0.5</v>
      </c>
      <c r="BR49" s="56">
        <v>236</v>
      </c>
      <c r="BS49" s="56">
        <v>242</v>
      </c>
      <c r="BT49" s="56">
        <v>35</v>
      </c>
      <c r="BU49" s="56">
        <v>16</v>
      </c>
      <c r="BV49" s="56">
        <v>11</v>
      </c>
      <c r="BW49" s="58">
        <f t="shared" si="30"/>
        <v>0.77142857142857146</v>
      </c>
      <c r="BX49" s="56">
        <v>297</v>
      </c>
      <c r="BY49" s="56">
        <v>74</v>
      </c>
      <c r="BZ49" s="57">
        <f t="shared" si="31"/>
        <v>0.24915824915824916</v>
      </c>
      <c r="CA49" s="56">
        <v>27</v>
      </c>
      <c r="CB49" s="56">
        <v>26</v>
      </c>
      <c r="CC49" s="57">
        <f t="shared" si="32"/>
        <v>0.96296296296296291</v>
      </c>
    </row>
    <row r="50" spans="1:81" x14ac:dyDescent="0.3">
      <c r="A50" t="s">
        <v>93</v>
      </c>
      <c r="B50" t="s">
        <v>155</v>
      </c>
      <c r="C50" t="s">
        <v>156</v>
      </c>
      <c r="D50" s="66">
        <v>133611222</v>
      </c>
      <c r="E50" t="s">
        <v>1083</v>
      </c>
      <c r="F50" s="56">
        <v>13319</v>
      </c>
      <c r="G50" s="56">
        <v>8194</v>
      </c>
      <c r="H50" s="57">
        <f t="shared" si="1"/>
        <v>0.61521135220361889</v>
      </c>
      <c r="I50" s="56">
        <v>265</v>
      </c>
      <c r="J50" s="56">
        <v>74</v>
      </c>
      <c r="K50" s="56">
        <v>411</v>
      </c>
      <c r="L50" s="56">
        <v>106</v>
      </c>
      <c r="M50" s="56">
        <v>722</v>
      </c>
      <c r="N50" s="56">
        <v>91</v>
      </c>
      <c r="O50" s="56">
        <v>114</v>
      </c>
      <c r="P50" s="56">
        <v>154</v>
      </c>
      <c r="Q50" s="57">
        <f t="shared" si="2"/>
        <v>0.12603878116343489</v>
      </c>
      <c r="R50" s="57">
        <f t="shared" si="3"/>
        <v>0.15789473684210525</v>
      </c>
      <c r="S50" s="57">
        <f t="shared" si="4"/>
        <v>0.21329639889196675</v>
      </c>
      <c r="T50" s="56">
        <v>2200</v>
      </c>
      <c r="U50" s="56">
        <v>265</v>
      </c>
      <c r="V50" s="56">
        <v>386</v>
      </c>
      <c r="W50" s="56">
        <v>585</v>
      </c>
      <c r="X50" s="57">
        <f t="shared" si="5"/>
        <v>0.12045454545454545</v>
      </c>
      <c r="Y50" s="57">
        <f t="shared" si="6"/>
        <v>0.17545454545454545</v>
      </c>
      <c r="Z50" s="57">
        <f t="shared" si="7"/>
        <v>0.26590909090909093</v>
      </c>
      <c r="AA50" s="56">
        <v>984</v>
      </c>
      <c r="AB50" s="56">
        <v>91</v>
      </c>
      <c r="AC50" s="56">
        <v>151</v>
      </c>
      <c r="AD50" s="56">
        <v>211</v>
      </c>
      <c r="AE50" s="57">
        <f t="shared" si="8"/>
        <v>9.2479674796747971E-2</v>
      </c>
      <c r="AF50" s="57">
        <f t="shared" si="9"/>
        <v>0.15345528455284552</v>
      </c>
      <c r="AG50" s="57">
        <f t="shared" si="10"/>
        <v>0.21443089430894308</v>
      </c>
      <c r="AH50" s="56">
        <v>5</v>
      </c>
      <c r="AI50" s="56">
        <v>0</v>
      </c>
      <c r="AJ50" s="56">
        <v>0</v>
      </c>
      <c r="AK50" s="56">
        <v>0</v>
      </c>
      <c r="AL50" s="57">
        <f t="shared" si="11"/>
        <v>0</v>
      </c>
      <c r="AM50" s="57">
        <f t="shared" si="12"/>
        <v>0</v>
      </c>
      <c r="AN50" s="57">
        <f t="shared" si="13"/>
        <v>0</v>
      </c>
      <c r="AO50" s="56">
        <v>6273</v>
      </c>
      <c r="AP50" s="56">
        <v>230</v>
      </c>
      <c r="AQ50" s="56">
        <v>394</v>
      </c>
      <c r="AR50" s="56">
        <v>682</v>
      </c>
      <c r="AS50" s="57">
        <f t="shared" si="14"/>
        <v>3.6665072533078269E-2</v>
      </c>
      <c r="AT50" s="57">
        <f t="shared" si="15"/>
        <v>6.2808863382751476E-2</v>
      </c>
      <c r="AU50" s="57">
        <f t="shared" si="16"/>
        <v>0.10871991072851905</v>
      </c>
      <c r="AV50" s="56">
        <f t="shared" si="17"/>
        <v>10184</v>
      </c>
      <c r="AW50" s="56">
        <f t="shared" si="18"/>
        <v>677</v>
      </c>
      <c r="AX50" s="56">
        <f t="shared" si="19"/>
        <v>1045</v>
      </c>
      <c r="AY50" s="56">
        <f t="shared" si="20"/>
        <v>1632</v>
      </c>
      <c r="AZ50" s="57">
        <f t="shared" si="21"/>
        <v>6.6476826394344074E-2</v>
      </c>
      <c r="BA50" s="57">
        <f t="shared" si="22"/>
        <v>0.10261194029850747</v>
      </c>
      <c r="BB50" s="57">
        <f t="shared" si="23"/>
        <v>0.16025137470542028</v>
      </c>
      <c r="BC50" s="56">
        <v>30991</v>
      </c>
      <c r="BD50" s="56">
        <v>5566</v>
      </c>
      <c r="BE50" s="56">
        <v>209</v>
      </c>
      <c r="BF50" s="57">
        <f t="shared" si="24"/>
        <v>3.7549407114624504E-2</v>
      </c>
      <c r="BG50" s="56">
        <v>1045</v>
      </c>
      <c r="BH50" s="57">
        <f t="shared" si="25"/>
        <v>0.18774703557312253</v>
      </c>
      <c r="BI50" s="56">
        <v>1179</v>
      </c>
      <c r="BJ50" s="57">
        <f t="shared" si="26"/>
        <v>0.21182177506288177</v>
      </c>
      <c r="BK50" s="56">
        <v>1594</v>
      </c>
      <c r="BL50" s="56">
        <v>180</v>
      </c>
      <c r="BM50" s="57">
        <f t="shared" si="27"/>
        <v>0.11292346298619825</v>
      </c>
      <c r="BN50" s="56">
        <v>360</v>
      </c>
      <c r="BO50" s="57">
        <f t="shared" si="28"/>
        <v>0.2258469259723965</v>
      </c>
      <c r="BP50" s="56">
        <v>486</v>
      </c>
      <c r="BQ50" s="57">
        <f t="shared" si="29"/>
        <v>0.30489335006273527</v>
      </c>
      <c r="BR50" s="56">
        <v>16109</v>
      </c>
      <c r="BS50" s="56">
        <v>25005</v>
      </c>
      <c r="BT50" s="56">
        <v>32609</v>
      </c>
      <c r="BU50" s="56">
        <v>2114</v>
      </c>
      <c r="BV50" s="56">
        <v>996</v>
      </c>
      <c r="BW50" s="58">
        <f t="shared" si="30"/>
        <v>9.5372443190530218E-2</v>
      </c>
      <c r="BX50" s="56">
        <v>25187</v>
      </c>
      <c r="BY50" s="56">
        <v>8804</v>
      </c>
      <c r="BZ50" s="57">
        <f t="shared" si="31"/>
        <v>0.34954540040497084</v>
      </c>
      <c r="CA50" s="56">
        <v>14618</v>
      </c>
      <c r="CB50" s="56">
        <v>14190</v>
      </c>
      <c r="CC50" s="57">
        <f t="shared" si="32"/>
        <v>0.9707210288685183</v>
      </c>
    </row>
    <row r="51" spans="1:81" x14ac:dyDescent="0.3">
      <c r="A51" t="s">
        <v>93</v>
      </c>
      <c r="B51" t="s">
        <v>157</v>
      </c>
      <c r="C51" t="s">
        <v>158</v>
      </c>
      <c r="D51" s="66">
        <v>23876026</v>
      </c>
      <c r="E51" t="s">
        <v>1083</v>
      </c>
      <c r="F51" s="56">
        <v>3550</v>
      </c>
      <c r="G51" s="56">
        <v>3277</v>
      </c>
      <c r="H51" s="57">
        <f t="shared" si="1"/>
        <v>0.92309859154929574</v>
      </c>
      <c r="I51" s="56">
        <v>118</v>
      </c>
      <c r="J51" s="56">
        <v>61</v>
      </c>
      <c r="K51" s="56">
        <v>155</v>
      </c>
      <c r="L51" s="56">
        <v>84</v>
      </c>
      <c r="M51" s="56">
        <v>123</v>
      </c>
      <c r="N51" s="56">
        <v>20</v>
      </c>
      <c r="O51" s="56">
        <v>27</v>
      </c>
      <c r="P51" s="56">
        <v>42</v>
      </c>
      <c r="Q51" s="57">
        <f t="shared" si="2"/>
        <v>0.16260162601626016</v>
      </c>
      <c r="R51" s="57">
        <f t="shared" si="3"/>
        <v>0.21951219512195122</v>
      </c>
      <c r="S51" s="57">
        <f t="shared" si="4"/>
        <v>0.34146341463414637</v>
      </c>
      <c r="T51" s="56">
        <v>1605</v>
      </c>
      <c r="U51" s="56">
        <v>211</v>
      </c>
      <c r="V51" s="56">
        <v>326</v>
      </c>
      <c r="W51" s="56">
        <v>460</v>
      </c>
      <c r="X51" s="57">
        <f t="shared" si="5"/>
        <v>0.13146417445482866</v>
      </c>
      <c r="Y51" s="57">
        <f t="shared" si="6"/>
        <v>0.2031152647975078</v>
      </c>
      <c r="Z51" s="57">
        <f t="shared" si="7"/>
        <v>0.28660436137071649</v>
      </c>
      <c r="AA51" s="56">
        <v>535</v>
      </c>
      <c r="AB51" s="56">
        <v>54</v>
      </c>
      <c r="AC51" s="56">
        <v>92</v>
      </c>
      <c r="AD51" s="56">
        <v>126</v>
      </c>
      <c r="AE51" s="57">
        <f t="shared" si="8"/>
        <v>0.10093457943925234</v>
      </c>
      <c r="AF51" s="57">
        <f t="shared" si="9"/>
        <v>0.17196261682242991</v>
      </c>
      <c r="AG51" s="57">
        <f t="shared" si="10"/>
        <v>0.23551401869158878</v>
      </c>
      <c r="AH51" s="56">
        <v>30</v>
      </c>
      <c r="AI51" s="56">
        <v>1</v>
      </c>
      <c r="AJ51" s="56">
        <v>2</v>
      </c>
      <c r="AK51" s="56">
        <v>5</v>
      </c>
      <c r="AL51" s="57">
        <f t="shared" si="11"/>
        <v>3.3333333333333333E-2</v>
      </c>
      <c r="AM51" s="57">
        <f t="shared" si="12"/>
        <v>6.6666666666666666E-2</v>
      </c>
      <c r="AN51" s="57">
        <f t="shared" si="13"/>
        <v>0.16666666666666666</v>
      </c>
      <c r="AO51" s="56">
        <v>1299</v>
      </c>
      <c r="AP51" s="56">
        <v>77</v>
      </c>
      <c r="AQ51" s="56">
        <v>125</v>
      </c>
      <c r="AR51" s="56">
        <v>203</v>
      </c>
      <c r="AS51" s="57">
        <f t="shared" si="14"/>
        <v>5.9276366435719784E-2</v>
      </c>
      <c r="AT51" s="57">
        <f t="shared" si="15"/>
        <v>9.6227867590454194E-2</v>
      </c>
      <c r="AU51" s="57">
        <f t="shared" si="16"/>
        <v>0.15627405696689761</v>
      </c>
      <c r="AV51" s="56">
        <f t="shared" si="17"/>
        <v>3592</v>
      </c>
      <c r="AW51" s="56">
        <f t="shared" si="18"/>
        <v>363</v>
      </c>
      <c r="AX51" s="56">
        <f t="shared" si="19"/>
        <v>572</v>
      </c>
      <c r="AY51" s="56">
        <f t="shared" si="20"/>
        <v>836</v>
      </c>
      <c r="AZ51" s="57">
        <f t="shared" si="21"/>
        <v>0.10105790645879732</v>
      </c>
      <c r="BA51" s="57">
        <f t="shared" si="22"/>
        <v>0.15924276169265034</v>
      </c>
      <c r="BB51" s="57">
        <f t="shared" si="23"/>
        <v>0.23273942093541203</v>
      </c>
      <c r="BC51" s="56">
        <v>9778</v>
      </c>
      <c r="BD51" s="56">
        <v>835</v>
      </c>
      <c r="BE51" s="56">
        <v>47</v>
      </c>
      <c r="BF51" s="57">
        <f t="shared" si="24"/>
        <v>5.6287425149700601E-2</v>
      </c>
      <c r="BG51" s="56">
        <v>238</v>
      </c>
      <c r="BH51" s="57">
        <f t="shared" si="25"/>
        <v>0.28502994011976046</v>
      </c>
      <c r="BI51" s="56">
        <v>264</v>
      </c>
      <c r="BJ51" s="57">
        <f t="shared" si="26"/>
        <v>0.31616766467065871</v>
      </c>
      <c r="BK51" s="56">
        <v>352</v>
      </c>
      <c r="BL51" s="56">
        <v>39</v>
      </c>
      <c r="BM51" s="57">
        <f t="shared" si="27"/>
        <v>0.11079545454545454</v>
      </c>
      <c r="BN51" s="56">
        <v>90</v>
      </c>
      <c r="BO51" s="57">
        <f t="shared" si="28"/>
        <v>0.25568181818181818</v>
      </c>
      <c r="BP51" s="56">
        <v>120</v>
      </c>
      <c r="BQ51" s="57">
        <f t="shared" si="29"/>
        <v>0.34090909090909088</v>
      </c>
      <c r="BR51" s="56">
        <v>5175</v>
      </c>
      <c r="BS51" s="56">
        <v>6761</v>
      </c>
      <c r="BT51" s="56">
        <v>2368</v>
      </c>
      <c r="BU51" s="56">
        <v>400</v>
      </c>
      <c r="BV51" s="56">
        <v>288</v>
      </c>
      <c r="BW51" s="58">
        <f t="shared" si="30"/>
        <v>0.29054054054054052</v>
      </c>
      <c r="BX51" s="56">
        <v>7750</v>
      </c>
      <c r="BY51" s="56">
        <v>3252</v>
      </c>
      <c r="BZ51" s="57">
        <f t="shared" si="31"/>
        <v>0.41961290322580647</v>
      </c>
      <c r="CA51" s="56">
        <v>4101</v>
      </c>
      <c r="CB51" s="56">
        <v>3872</v>
      </c>
      <c r="CC51" s="57">
        <f t="shared" si="32"/>
        <v>0.94415996098512556</v>
      </c>
    </row>
    <row r="52" spans="1:81" x14ac:dyDescent="0.3">
      <c r="A52" t="s">
        <v>93</v>
      </c>
      <c r="B52" t="s">
        <v>945</v>
      </c>
      <c r="C52" t="s">
        <v>160</v>
      </c>
      <c r="D52" s="66">
        <v>26143204</v>
      </c>
      <c r="E52" t="s">
        <v>1082</v>
      </c>
      <c r="F52" s="56">
        <v>2788</v>
      </c>
      <c r="G52" s="56">
        <v>2030</v>
      </c>
      <c r="H52" s="57">
        <f t="shared" si="1"/>
        <v>0.72812051649928267</v>
      </c>
      <c r="I52" s="56">
        <v>80</v>
      </c>
      <c r="J52" s="56">
        <v>45</v>
      </c>
      <c r="K52" s="56">
        <v>107</v>
      </c>
      <c r="L52" s="56">
        <v>57</v>
      </c>
      <c r="M52" s="56">
        <v>57</v>
      </c>
      <c r="N52" s="56">
        <v>15</v>
      </c>
      <c r="O52" s="56">
        <v>18</v>
      </c>
      <c r="P52" s="56">
        <v>26</v>
      </c>
      <c r="Q52" s="57">
        <f t="shared" si="2"/>
        <v>0.26315789473684209</v>
      </c>
      <c r="R52" s="57">
        <f t="shared" si="3"/>
        <v>0.31578947368421051</v>
      </c>
      <c r="S52" s="57">
        <f t="shared" si="4"/>
        <v>0.45614035087719296</v>
      </c>
      <c r="T52" s="56">
        <v>791</v>
      </c>
      <c r="U52" s="56">
        <v>115</v>
      </c>
      <c r="V52" s="56">
        <v>133</v>
      </c>
      <c r="W52" s="56">
        <v>169</v>
      </c>
      <c r="X52" s="57">
        <f t="shared" si="5"/>
        <v>0.14538558786346398</v>
      </c>
      <c r="Y52" s="57">
        <f t="shared" si="6"/>
        <v>0.16814159292035399</v>
      </c>
      <c r="Z52" s="57">
        <f t="shared" si="7"/>
        <v>0.213653603034134</v>
      </c>
      <c r="AA52" s="56">
        <v>810</v>
      </c>
      <c r="AB52" s="56">
        <v>34</v>
      </c>
      <c r="AC52" s="56">
        <v>56</v>
      </c>
      <c r="AD52" s="56">
        <v>98</v>
      </c>
      <c r="AE52" s="57">
        <f t="shared" si="8"/>
        <v>4.1975308641975309E-2</v>
      </c>
      <c r="AF52" s="57">
        <f t="shared" si="9"/>
        <v>6.9135802469135796E-2</v>
      </c>
      <c r="AG52" s="57">
        <f t="shared" si="10"/>
        <v>0.12098765432098765</v>
      </c>
      <c r="AH52" s="56">
        <v>0</v>
      </c>
      <c r="AI52" s="56">
        <v>0</v>
      </c>
      <c r="AJ52" s="56">
        <v>0</v>
      </c>
      <c r="AK52" s="56">
        <v>0</v>
      </c>
      <c r="AL52" s="57" t="str">
        <f t="shared" si="11"/>
        <v>NA</v>
      </c>
      <c r="AM52" s="57" t="str">
        <f t="shared" si="12"/>
        <v>NA</v>
      </c>
      <c r="AN52" s="57" t="str">
        <f t="shared" si="13"/>
        <v>NA</v>
      </c>
      <c r="AO52" s="56">
        <v>1133</v>
      </c>
      <c r="AP52" s="56">
        <v>39</v>
      </c>
      <c r="AQ52" s="56">
        <v>68</v>
      </c>
      <c r="AR52" s="56">
        <v>136</v>
      </c>
      <c r="AS52" s="57">
        <f t="shared" si="14"/>
        <v>3.442188879082083E-2</v>
      </c>
      <c r="AT52" s="57">
        <f t="shared" si="15"/>
        <v>6.0017652250661961E-2</v>
      </c>
      <c r="AU52" s="57">
        <f t="shared" si="16"/>
        <v>0.12003530450132392</v>
      </c>
      <c r="AV52" s="56">
        <f t="shared" si="17"/>
        <v>2791</v>
      </c>
      <c r="AW52" s="56">
        <f t="shared" si="18"/>
        <v>203</v>
      </c>
      <c r="AX52" s="56">
        <f t="shared" si="19"/>
        <v>275</v>
      </c>
      <c r="AY52" s="56">
        <f t="shared" si="20"/>
        <v>429</v>
      </c>
      <c r="AZ52" s="57">
        <f t="shared" si="21"/>
        <v>7.2733787173056258E-2</v>
      </c>
      <c r="BA52" s="57">
        <f t="shared" si="22"/>
        <v>9.8530992475815121E-2</v>
      </c>
      <c r="BB52" s="57">
        <f t="shared" si="23"/>
        <v>0.15370834826227159</v>
      </c>
      <c r="BC52" s="56">
        <v>7800</v>
      </c>
      <c r="BD52" s="56">
        <v>876</v>
      </c>
      <c r="BE52" s="56">
        <v>81</v>
      </c>
      <c r="BF52" s="57">
        <f t="shared" si="24"/>
        <v>9.2465753424657529E-2</v>
      </c>
      <c r="BG52" s="56">
        <v>426</v>
      </c>
      <c r="BH52" s="57">
        <f t="shared" si="25"/>
        <v>0.4863013698630137</v>
      </c>
      <c r="BI52" s="56">
        <v>482</v>
      </c>
      <c r="BJ52" s="57">
        <f t="shared" si="26"/>
        <v>0.55022831050228316</v>
      </c>
      <c r="BK52" s="56">
        <v>447</v>
      </c>
      <c r="BL52" s="56">
        <v>101</v>
      </c>
      <c r="BM52" s="57">
        <f t="shared" si="27"/>
        <v>0.22595078299776286</v>
      </c>
      <c r="BN52" s="56">
        <v>133</v>
      </c>
      <c r="BO52" s="57">
        <f t="shared" si="28"/>
        <v>0.29753914988814317</v>
      </c>
      <c r="BP52" s="56">
        <v>218</v>
      </c>
      <c r="BQ52" s="57">
        <f t="shared" si="29"/>
        <v>0.48769574944071586</v>
      </c>
      <c r="BR52" s="56">
        <v>4905</v>
      </c>
      <c r="BS52" s="56">
        <v>5761</v>
      </c>
      <c r="BT52" s="56">
        <v>4183</v>
      </c>
      <c r="BU52" s="56">
        <v>947</v>
      </c>
      <c r="BV52" s="56">
        <v>161</v>
      </c>
      <c r="BW52" s="58">
        <f t="shared" si="30"/>
        <v>0.26488166387759982</v>
      </c>
      <c r="BX52" s="56">
        <v>5338</v>
      </c>
      <c r="BY52" s="56">
        <v>2136</v>
      </c>
      <c r="BZ52" s="57">
        <f t="shared" si="31"/>
        <v>0.40014986886474335</v>
      </c>
      <c r="CA52" s="56">
        <v>2855</v>
      </c>
      <c r="CB52" s="56">
        <v>2802</v>
      </c>
      <c r="CC52" s="57">
        <f t="shared" si="32"/>
        <v>0.98143607705779334</v>
      </c>
    </row>
    <row r="53" spans="1:81" x14ac:dyDescent="0.3">
      <c r="A53" t="s">
        <v>93</v>
      </c>
      <c r="B53" t="s">
        <v>161</v>
      </c>
      <c r="C53" t="s">
        <v>162</v>
      </c>
      <c r="D53" s="66">
        <v>2014213</v>
      </c>
      <c r="E53" t="s">
        <v>1082</v>
      </c>
      <c r="F53" s="56">
        <v>648</v>
      </c>
      <c r="G53" s="56">
        <v>543</v>
      </c>
      <c r="H53" s="57">
        <f t="shared" si="1"/>
        <v>0.83796296296296291</v>
      </c>
      <c r="I53" s="56">
        <v>83</v>
      </c>
      <c r="J53" s="56">
        <v>47</v>
      </c>
      <c r="K53" s="56">
        <v>100</v>
      </c>
      <c r="L53" s="56">
        <v>58</v>
      </c>
      <c r="M53" s="56">
        <v>15</v>
      </c>
      <c r="N53" s="56">
        <v>2</v>
      </c>
      <c r="O53" s="56">
        <v>2</v>
      </c>
      <c r="P53" s="56">
        <v>2</v>
      </c>
      <c r="Q53" s="57">
        <f t="shared" si="2"/>
        <v>0.13333333333333333</v>
      </c>
      <c r="R53" s="57">
        <f t="shared" si="3"/>
        <v>0.13333333333333333</v>
      </c>
      <c r="S53" s="57">
        <f t="shared" si="4"/>
        <v>0.13333333333333333</v>
      </c>
      <c r="T53" s="56">
        <v>389</v>
      </c>
      <c r="U53" s="56">
        <v>45</v>
      </c>
      <c r="V53" s="56">
        <v>64</v>
      </c>
      <c r="W53" s="56">
        <v>86</v>
      </c>
      <c r="X53" s="57">
        <f t="shared" si="5"/>
        <v>0.11568123393316196</v>
      </c>
      <c r="Y53" s="57">
        <f t="shared" si="6"/>
        <v>0.16452442159383032</v>
      </c>
      <c r="Z53" s="57">
        <f t="shared" si="7"/>
        <v>0.2210796915167095</v>
      </c>
      <c r="AA53" s="56">
        <v>165</v>
      </c>
      <c r="AB53" s="56">
        <v>25</v>
      </c>
      <c r="AC53" s="56">
        <v>30</v>
      </c>
      <c r="AD53" s="56">
        <v>42</v>
      </c>
      <c r="AE53" s="57">
        <f t="shared" si="8"/>
        <v>0.15151515151515152</v>
      </c>
      <c r="AF53" s="57">
        <f t="shared" si="9"/>
        <v>0.18181818181818182</v>
      </c>
      <c r="AG53" s="57">
        <f t="shared" si="10"/>
        <v>0.25454545454545452</v>
      </c>
      <c r="AH53" s="56">
        <v>0</v>
      </c>
      <c r="AI53" s="56">
        <v>0</v>
      </c>
      <c r="AJ53" s="56">
        <v>0</v>
      </c>
      <c r="AK53" s="56">
        <v>0</v>
      </c>
      <c r="AL53" s="57" t="str">
        <f t="shared" si="11"/>
        <v>NA</v>
      </c>
      <c r="AM53" s="57" t="str">
        <f t="shared" si="12"/>
        <v>NA</v>
      </c>
      <c r="AN53" s="57" t="str">
        <f t="shared" si="13"/>
        <v>NA</v>
      </c>
      <c r="AO53" s="56">
        <v>200</v>
      </c>
      <c r="AP53" s="56">
        <v>14</v>
      </c>
      <c r="AQ53" s="56">
        <v>27</v>
      </c>
      <c r="AR53" s="56">
        <v>39</v>
      </c>
      <c r="AS53" s="57">
        <f t="shared" si="14"/>
        <v>7.0000000000000007E-2</v>
      </c>
      <c r="AT53" s="57">
        <f t="shared" si="15"/>
        <v>0.13500000000000001</v>
      </c>
      <c r="AU53" s="57">
        <f t="shared" si="16"/>
        <v>0.19500000000000001</v>
      </c>
      <c r="AV53" s="56">
        <f t="shared" si="17"/>
        <v>769</v>
      </c>
      <c r="AW53" s="56">
        <f t="shared" si="18"/>
        <v>86</v>
      </c>
      <c r="AX53" s="56">
        <f t="shared" si="19"/>
        <v>123</v>
      </c>
      <c r="AY53" s="56">
        <f t="shared" si="20"/>
        <v>169</v>
      </c>
      <c r="AZ53" s="57">
        <f t="shared" si="21"/>
        <v>0.11183355006501951</v>
      </c>
      <c r="BA53" s="57">
        <f t="shared" si="22"/>
        <v>0.1599479843953186</v>
      </c>
      <c r="BB53" s="57">
        <f t="shared" si="23"/>
        <v>0.21976592977893367</v>
      </c>
      <c r="BC53" s="56">
        <v>2070</v>
      </c>
      <c r="BD53" s="56">
        <v>115</v>
      </c>
      <c r="BE53" s="56">
        <v>13</v>
      </c>
      <c r="BF53" s="57">
        <f t="shared" si="24"/>
        <v>0.11304347826086956</v>
      </c>
      <c r="BG53" s="56">
        <v>59</v>
      </c>
      <c r="BH53" s="57">
        <f t="shared" si="25"/>
        <v>0.5130434782608696</v>
      </c>
      <c r="BI53" s="56">
        <v>60</v>
      </c>
      <c r="BJ53" s="57">
        <f t="shared" si="26"/>
        <v>0.52173913043478259</v>
      </c>
      <c r="BK53" s="56">
        <v>79</v>
      </c>
      <c r="BL53" s="56">
        <v>21</v>
      </c>
      <c r="BM53" s="57">
        <f t="shared" si="27"/>
        <v>0.26582278481012656</v>
      </c>
      <c r="BN53" s="56">
        <v>16</v>
      </c>
      <c r="BO53" s="57">
        <f t="shared" si="28"/>
        <v>0.20253164556962025</v>
      </c>
      <c r="BP53" s="56">
        <v>33</v>
      </c>
      <c r="BQ53" s="57">
        <f t="shared" si="29"/>
        <v>0.41772151898734178</v>
      </c>
      <c r="BR53" s="56">
        <v>1234</v>
      </c>
      <c r="BS53" s="56">
        <v>1413</v>
      </c>
      <c r="BT53" s="56">
        <v>263</v>
      </c>
      <c r="BU53" s="56">
        <v>50</v>
      </c>
      <c r="BV53" s="56">
        <v>61</v>
      </c>
      <c r="BW53" s="58">
        <f t="shared" si="30"/>
        <v>0.4220532319391635</v>
      </c>
      <c r="BX53" s="56">
        <v>1674</v>
      </c>
      <c r="BY53" s="56">
        <v>488</v>
      </c>
      <c r="BZ53" s="57">
        <f t="shared" si="31"/>
        <v>0.2915173237753883</v>
      </c>
      <c r="CA53" s="56">
        <v>344</v>
      </c>
      <c r="CB53" s="56">
        <v>333</v>
      </c>
      <c r="CC53" s="57">
        <f t="shared" si="32"/>
        <v>0.96802325581395354</v>
      </c>
    </row>
    <row r="54" spans="1:81" x14ac:dyDescent="0.3">
      <c r="A54" t="s">
        <v>93</v>
      </c>
      <c r="B54" t="s">
        <v>163</v>
      </c>
      <c r="C54" t="s">
        <v>164</v>
      </c>
      <c r="D54" s="66">
        <v>5926586</v>
      </c>
      <c r="E54" t="s">
        <v>1080</v>
      </c>
      <c r="F54" s="56">
        <v>532</v>
      </c>
      <c r="G54" s="56">
        <v>523</v>
      </c>
      <c r="H54" s="57">
        <f t="shared" si="1"/>
        <v>0.98308270676691734</v>
      </c>
      <c r="I54" s="56">
        <v>93</v>
      </c>
      <c r="J54" s="56">
        <v>40</v>
      </c>
      <c r="K54" s="56">
        <v>115</v>
      </c>
      <c r="L54" s="56">
        <v>52</v>
      </c>
      <c r="M54" s="56">
        <v>198</v>
      </c>
      <c r="N54" s="56">
        <v>16</v>
      </c>
      <c r="O54" s="56">
        <v>25</v>
      </c>
      <c r="P54" s="56">
        <v>40</v>
      </c>
      <c r="Q54" s="57">
        <f t="shared" si="2"/>
        <v>8.0808080808080815E-2</v>
      </c>
      <c r="R54" s="57">
        <f t="shared" si="3"/>
        <v>0.12626262626262627</v>
      </c>
      <c r="S54" s="57">
        <f t="shared" si="4"/>
        <v>0.20202020202020202</v>
      </c>
      <c r="T54" s="56">
        <v>786</v>
      </c>
      <c r="U54" s="56">
        <v>89</v>
      </c>
      <c r="V54" s="56">
        <v>144</v>
      </c>
      <c r="W54" s="56">
        <v>184</v>
      </c>
      <c r="X54" s="57">
        <f t="shared" si="5"/>
        <v>0.11323155216284987</v>
      </c>
      <c r="Y54" s="57">
        <f t="shared" si="6"/>
        <v>0.18320610687022901</v>
      </c>
      <c r="Z54" s="57">
        <f t="shared" si="7"/>
        <v>0.2340966921119593</v>
      </c>
      <c r="AA54" s="56">
        <v>96</v>
      </c>
      <c r="AB54" s="56">
        <v>4</v>
      </c>
      <c r="AC54" s="56">
        <v>4</v>
      </c>
      <c r="AD54" s="56">
        <v>8</v>
      </c>
      <c r="AE54" s="57">
        <f t="shared" si="8"/>
        <v>4.1666666666666664E-2</v>
      </c>
      <c r="AF54" s="57">
        <f t="shared" si="9"/>
        <v>4.1666666666666664E-2</v>
      </c>
      <c r="AG54" s="57">
        <f t="shared" si="10"/>
        <v>8.3333333333333329E-2</v>
      </c>
      <c r="AH54" s="56">
        <v>0</v>
      </c>
      <c r="AI54" s="56">
        <v>0</v>
      </c>
      <c r="AJ54" s="56">
        <v>0</v>
      </c>
      <c r="AK54" s="56">
        <v>0</v>
      </c>
      <c r="AL54" s="57" t="str">
        <f t="shared" si="11"/>
        <v>NA</v>
      </c>
      <c r="AM54" s="57" t="str">
        <f t="shared" si="12"/>
        <v>NA</v>
      </c>
      <c r="AN54" s="57" t="str">
        <f t="shared" si="13"/>
        <v>NA</v>
      </c>
      <c r="AO54" s="56">
        <v>1133</v>
      </c>
      <c r="AP54" s="56">
        <v>31</v>
      </c>
      <c r="AQ54" s="56">
        <v>64</v>
      </c>
      <c r="AR54" s="56">
        <v>143</v>
      </c>
      <c r="AS54" s="57">
        <f t="shared" si="14"/>
        <v>2.7360988526037071E-2</v>
      </c>
      <c r="AT54" s="57">
        <f t="shared" si="15"/>
        <v>5.6487202118270081E-2</v>
      </c>
      <c r="AU54" s="57">
        <f t="shared" si="16"/>
        <v>0.12621359223300971</v>
      </c>
      <c r="AV54" s="56">
        <f t="shared" si="17"/>
        <v>2213</v>
      </c>
      <c r="AW54" s="56">
        <f t="shared" si="18"/>
        <v>140</v>
      </c>
      <c r="AX54" s="56">
        <f t="shared" si="19"/>
        <v>237</v>
      </c>
      <c r="AY54" s="56">
        <f t="shared" si="20"/>
        <v>375</v>
      </c>
      <c r="AZ54" s="57">
        <f t="shared" si="21"/>
        <v>6.3262539539087212E-2</v>
      </c>
      <c r="BA54" s="57">
        <f t="shared" si="22"/>
        <v>0.1070944419340262</v>
      </c>
      <c r="BB54" s="57">
        <f t="shared" si="23"/>
        <v>0.16945323090826933</v>
      </c>
      <c r="BC54" s="56">
        <v>2425</v>
      </c>
      <c r="BD54" s="56">
        <v>655</v>
      </c>
      <c r="BE54" s="56">
        <v>31</v>
      </c>
      <c r="BF54" s="57">
        <f t="shared" si="24"/>
        <v>4.732824427480916E-2</v>
      </c>
      <c r="BG54" s="56">
        <v>264</v>
      </c>
      <c r="BH54" s="57">
        <f t="shared" si="25"/>
        <v>0.40305343511450381</v>
      </c>
      <c r="BI54" s="56">
        <v>280</v>
      </c>
      <c r="BJ54" s="57">
        <f t="shared" si="26"/>
        <v>0.42748091603053434</v>
      </c>
      <c r="BK54" s="56">
        <v>551</v>
      </c>
      <c r="BL54" s="56">
        <v>59</v>
      </c>
      <c r="BM54" s="57">
        <f t="shared" si="27"/>
        <v>0.10707803992740472</v>
      </c>
      <c r="BN54" s="56">
        <v>180</v>
      </c>
      <c r="BO54" s="57">
        <f t="shared" si="28"/>
        <v>0.32667876588021777</v>
      </c>
      <c r="BP54" s="56">
        <v>222</v>
      </c>
      <c r="BQ54" s="57">
        <f t="shared" si="29"/>
        <v>0.4029038112522686</v>
      </c>
      <c r="BR54" s="56">
        <v>1546</v>
      </c>
      <c r="BS54" s="56">
        <v>2508</v>
      </c>
      <c r="BT54" s="56">
        <v>449</v>
      </c>
      <c r="BU54" s="56">
        <v>219</v>
      </c>
      <c r="BV54" s="56">
        <v>182</v>
      </c>
      <c r="BW54" s="58">
        <f t="shared" si="30"/>
        <v>0.89309576837416482</v>
      </c>
      <c r="BX54" s="56">
        <v>2223</v>
      </c>
      <c r="BY54" s="56">
        <v>1087</v>
      </c>
      <c r="BZ54" s="57">
        <f t="shared" si="31"/>
        <v>0.48897885739991004</v>
      </c>
      <c r="CA54" s="56">
        <v>2099</v>
      </c>
      <c r="CB54" s="56">
        <v>2057</v>
      </c>
      <c r="CC54" s="57">
        <f t="shared" si="32"/>
        <v>0.97999047165316822</v>
      </c>
    </row>
    <row r="55" spans="1:81" x14ac:dyDescent="0.3">
      <c r="A55" t="s">
        <v>93</v>
      </c>
      <c r="B55" t="s">
        <v>165</v>
      </c>
      <c r="C55" t="s">
        <v>166</v>
      </c>
      <c r="D55" s="66">
        <v>9330143</v>
      </c>
      <c r="E55" t="s">
        <v>1083</v>
      </c>
      <c r="F55" s="56">
        <v>506</v>
      </c>
      <c r="G55" s="56">
        <v>331</v>
      </c>
      <c r="H55" s="57">
        <f t="shared" si="1"/>
        <v>0.6541501976284585</v>
      </c>
      <c r="I55" s="56">
        <v>80</v>
      </c>
      <c r="J55" s="56">
        <v>76</v>
      </c>
      <c r="K55" s="56">
        <v>138</v>
      </c>
      <c r="L55" s="56">
        <v>98</v>
      </c>
      <c r="M55" s="56">
        <v>0</v>
      </c>
      <c r="N55" s="56">
        <v>0</v>
      </c>
      <c r="O55" s="56">
        <v>0</v>
      </c>
      <c r="P55" s="56">
        <v>0</v>
      </c>
      <c r="Q55" s="57" t="str">
        <f t="shared" si="2"/>
        <v>NA</v>
      </c>
      <c r="R55" s="57" t="str">
        <f t="shared" si="3"/>
        <v>NA</v>
      </c>
      <c r="S55" s="57" t="str">
        <f t="shared" si="4"/>
        <v>NA</v>
      </c>
      <c r="T55" s="56">
        <v>115</v>
      </c>
      <c r="U55" s="56">
        <v>0</v>
      </c>
      <c r="V55" s="56">
        <v>1</v>
      </c>
      <c r="W55" s="56">
        <v>1</v>
      </c>
      <c r="X55" s="57">
        <f t="shared" si="5"/>
        <v>0</v>
      </c>
      <c r="Y55" s="57">
        <f t="shared" si="6"/>
        <v>8.6956521739130436E-3</v>
      </c>
      <c r="Z55" s="57">
        <f t="shared" si="7"/>
        <v>8.6956521739130436E-3</v>
      </c>
      <c r="AA55" s="56">
        <v>259</v>
      </c>
      <c r="AB55" s="56">
        <v>15</v>
      </c>
      <c r="AC55" s="56">
        <v>29</v>
      </c>
      <c r="AD55" s="56">
        <v>46</v>
      </c>
      <c r="AE55" s="57">
        <f t="shared" si="8"/>
        <v>5.7915057915057917E-2</v>
      </c>
      <c r="AF55" s="57">
        <f t="shared" si="9"/>
        <v>0.11196911196911197</v>
      </c>
      <c r="AG55" s="57">
        <f t="shared" si="10"/>
        <v>0.17760617760617761</v>
      </c>
      <c r="AH55" s="56">
        <v>0</v>
      </c>
      <c r="AI55" s="56">
        <v>0</v>
      </c>
      <c r="AJ55" s="56">
        <v>0</v>
      </c>
      <c r="AK55" s="56">
        <v>0</v>
      </c>
      <c r="AL55" s="57" t="str">
        <f t="shared" si="11"/>
        <v>NA</v>
      </c>
      <c r="AM55" s="57" t="str">
        <f t="shared" si="12"/>
        <v>NA</v>
      </c>
      <c r="AN55" s="57" t="str">
        <f t="shared" si="13"/>
        <v>NA</v>
      </c>
      <c r="AO55" s="56">
        <v>518</v>
      </c>
      <c r="AP55" s="56">
        <v>15</v>
      </c>
      <c r="AQ55" s="56">
        <v>24</v>
      </c>
      <c r="AR55" s="56">
        <v>46</v>
      </c>
      <c r="AS55" s="57">
        <f t="shared" si="14"/>
        <v>2.8957528957528959E-2</v>
      </c>
      <c r="AT55" s="57">
        <f t="shared" si="15"/>
        <v>4.633204633204633E-2</v>
      </c>
      <c r="AU55" s="57">
        <f t="shared" si="16"/>
        <v>8.8803088803088806E-2</v>
      </c>
      <c r="AV55" s="56">
        <f t="shared" si="17"/>
        <v>892</v>
      </c>
      <c r="AW55" s="56">
        <f t="shared" si="18"/>
        <v>30</v>
      </c>
      <c r="AX55" s="56">
        <f t="shared" si="19"/>
        <v>54</v>
      </c>
      <c r="AY55" s="56">
        <f t="shared" si="20"/>
        <v>93</v>
      </c>
      <c r="AZ55" s="57">
        <f t="shared" si="21"/>
        <v>3.3632286995515695E-2</v>
      </c>
      <c r="BA55" s="57">
        <f t="shared" si="22"/>
        <v>6.0538116591928252E-2</v>
      </c>
      <c r="BB55" s="57">
        <f t="shared" si="23"/>
        <v>0.10426008968609865</v>
      </c>
      <c r="BC55" s="56">
        <v>902</v>
      </c>
      <c r="BD55" s="56">
        <v>284</v>
      </c>
      <c r="BE55" s="56">
        <v>22</v>
      </c>
      <c r="BF55" s="57">
        <f t="shared" si="24"/>
        <v>7.746478873239436E-2</v>
      </c>
      <c r="BG55" s="56">
        <v>75</v>
      </c>
      <c r="BH55" s="57">
        <f t="shared" si="25"/>
        <v>0.2640845070422535</v>
      </c>
      <c r="BI55" s="56">
        <v>88</v>
      </c>
      <c r="BJ55" s="57">
        <f t="shared" si="26"/>
        <v>0.30985915492957744</v>
      </c>
      <c r="BK55" s="56">
        <v>335</v>
      </c>
      <c r="BL55" s="56">
        <v>41</v>
      </c>
      <c r="BM55" s="57">
        <f t="shared" si="27"/>
        <v>0.12238805970149254</v>
      </c>
      <c r="BN55" s="56">
        <v>96</v>
      </c>
      <c r="BO55" s="57">
        <f t="shared" si="28"/>
        <v>0.28656716417910449</v>
      </c>
      <c r="BP55" s="56">
        <v>124</v>
      </c>
      <c r="BQ55" s="57">
        <f t="shared" si="29"/>
        <v>0.37014925373134328</v>
      </c>
      <c r="BR55" s="56">
        <v>579</v>
      </c>
      <c r="BS55" s="56">
        <v>923</v>
      </c>
      <c r="BT55" s="56">
        <v>34</v>
      </c>
      <c r="BU55" s="56">
        <v>14</v>
      </c>
      <c r="BV55" s="56">
        <v>8</v>
      </c>
      <c r="BW55" s="58">
        <f t="shared" si="30"/>
        <v>0.6470588235294118</v>
      </c>
      <c r="BX55" s="56">
        <v>728</v>
      </c>
      <c r="BY55" s="56">
        <v>425</v>
      </c>
      <c r="BZ55" s="57">
        <f t="shared" si="31"/>
        <v>0.58379120879120883</v>
      </c>
      <c r="CA55" s="56">
        <v>1187</v>
      </c>
      <c r="CB55" s="56">
        <v>1150</v>
      </c>
      <c r="CC55" s="57">
        <f t="shared" si="32"/>
        <v>0.96882898062342038</v>
      </c>
    </row>
    <row r="56" spans="1:81" x14ac:dyDescent="0.3">
      <c r="A56" t="s">
        <v>93</v>
      </c>
      <c r="B56" t="s">
        <v>167</v>
      </c>
      <c r="C56" t="s">
        <v>168</v>
      </c>
      <c r="D56" s="66">
        <v>3749042</v>
      </c>
      <c r="E56" t="s">
        <v>1080</v>
      </c>
      <c r="F56" s="56">
        <v>177</v>
      </c>
      <c r="G56" s="56">
        <v>177</v>
      </c>
      <c r="H56" s="57">
        <f t="shared" si="1"/>
        <v>1</v>
      </c>
      <c r="I56" s="56">
        <v>113</v>
      </c>
      <c r="J56" s="56">
        <v>85</v>
      </c>
      <c r="K56" s="56">
        <v>121</v>
      </c>
      <c r="L56" s="56">
        <v>88</v>
      </c>
      <c r="M56" s="56">
        <v>19</v>
      </c>
      <c r="N56" s="56">
        <v>2</v>
      </c>
      <c r="O56" s="56">
        <v>3</v>
      </c>
      <c r="P56" s="56">
        <v>4</v>
      </c>
      <c r="Q56" s="57">
        <f t="shared" si="2"/>
        <v>0.10526315789473684</v>
      </c>
      <c r="R56" s="57">
        <f t="shared" si="3"/>
        <v>0.15789473684210525</v>
      </c>
      <c r="S56" s="57">
        <f t="shared" si="4"/>
        <v>0.21052631578947367</v>
      </c>
      <c r="T56" s="56">
        <v>75</v>
      </c>
      <c r="U56" s="56">
        <v>1</v>
      </c>
      <c r="V56" s="56">
        <v>2</v>
      </c>
      <c r="W56" s="56">
        <v>2</v>
      </c>
      <c r="X56" s="57">
        <f t="shared" si="5"/>
        <v>1.3333333333333334E-2</v>
      </c>
      <c r="Y56" s="57">
        <f t="shared" si="6"/>
        <v>2.6666666666666668E-2</v>
      </c>
      <c r="Z56" s="57">
        <f t="shared" si="7"/>
        <v>2.6666666666666668E-2</v>
      </c>
      <c r="AA56" s="56">
        <v>55</v>
      </c>
      <c r="AB56" s="56">
        <v>2</v>
      </c>
      <c r="AC56" s="56">
        <v>2</v>
      </c>
      <c r="AD56" s="56">
        <v>3</v>
      </c>
      <c r="AE56" s="57">
        <f t="shared" si="8"/>
        <v>3.6363636363636362E-2</v>
      </c>
      <c r="AF56" s="57">
        <f t="shared" si="9"/>
        <v>3.6363636363636362E-2</v>
      </c>
      <c r="AG56" s="57">
        <f t="shared" si="10"/>
        <v>5.4545454545454543E-2</v>
      </c>
      <c r="AH56" s="56">
        <v>0</v>
      </c>
      <c r="AI56" s="56">
        <v>0</v>
      </c>
      <c r="AJ56" s="56">
        <v>0</v>
      </c>
      <c r="AK56" s="56">
        <v>0</v>
      </c>
      <c r="AL56" s="57" t="str">
        <f t="shared" si="11"/>
        <v>NA</v>
      </c>
      <c r="AM56" s="57" t="str">
        <f t="shared" si="12"/>
        <v>NA</v>
      </c>
      <c r="AN56" s="57" t="str">
        <f t="shared" si="13"/>
        <v>NA</v>
      </c>
      <c r="AO56" s="56">
        <v>51</v>
      </c>
      <c r="AP56" s="56">
        <v>1</v>
      </c>
      <c r="AQ56" s="56">
        <v>1</v>
      </c>
      <c r="AR56" s="56">
        <v>1</v>
      </c>
      <c r="AS56" s="57">
        <f t="shared" si="14"/>
        <v>1.9607843137254902E-2</v>
      </c>
      <c r="AT56" s="57">
        <f t="shared" si="15"/>
        <v>1.9607843137254902E-2</v>
      </c>
      <c r="AU56" s="57">
        <f t="shared" si="16"/>
        <v>1.9607843137254902E-2</v>
      </c>
      <c r="AV56" s="56">
        <f t="shared" si="17"/>
        <v>200</v>
      </c>
      <c r="AW56" s="56">
        <f t="shared" si="18"/>
        <v>6</v>
      </c>
      <c r="AX56" s="56">
        <f t="shared" si="19"/>
        <v>8</v>
      </c>
      <c r="AY56" s="56">
        <f t="shared" si="20"/>
        <v>10</v>
      </c>
      <c r="AZ56" s="57">
        <f t="shared" si="21"/>
        <v>0.03</v>
      </c>
      <c r="BA56" s="57">
        <f t="shared" si="22"/>
        <v>0.04</v>
      </c>
      <c r="BB56" s="57">
        <f t="shared" si="23"/>
        <v>0.05</v>
      </c>
      <c r="BC56" s="56">
        <v>803</v>
      </c>
      <c r="BD56" s="56">
        <v>140</v>
      </c>
      <c r="BE56" s="56">
        <v>8</v>
      </c>
      <c r="BF56" s="57">
        <f t="shared" si="24"/>
        <v>5.7142857142857141E-2</v>
      </c>
      <c r="BG56" s="56">
        <v>63</v>
      </c>
      <c r="BH56" s="57">
        <f t="shared" si="25"/>
        <v>0.45</v>
      </c>
      <c r="BI56" s="56">
        <v>69</v>
      </c>
      <c r="BJ56" s="57">
        <f t="shared" si="26"/>
        <v>0.49285714285714288</v>
      </c>
      <c r="BK56" s="56">
        <v>61</v>
      </c>
      <c r="BL56" s="56">
        <v>11</v>
      </c>
      <c r="BM56" s="57">
        <f t="shared" si="27"/>
        <v>0.18032786885245902</v>
      </c>
      <c r="BN56" s="56">
        <v>16</v>
      </c>
      <c r="BO56" s="57">
        <f t="shared" si="28"/>
        <v>0.26229508196721313</v>
      </c>
      <c r="BP56" s="56">
        <v>23</v>
      </c>
      <c r="BQ56" s="57">
        <f t="shared" si="29"/>
        <v>0.37704918032786883</v>
      </c>
      <c r="BR56" s="56">
        <v>567</v>
      </c>
      <c r="BS56" s="56">
        <v>598</v>
      </c>
      <c r="BT56" s="56">
        <v>102</v>
      </c>
      <c r="BU56" s="56">
        <v>16</v>
      </c>
      <c r="BV56" s="56">
        <v>8</v>
      </c>
      <c r="BW56" s="58">
        <f t="shared" si="30"/>
        <v>0.23529411764705882</v>
      </c>
      <c r="BX56" s="56">
        <v>631</v>
      </c>
      <c r="BY56" s="56">
        <v>142</v>
      </c>
      <c r="BZ56" s="57">
        <f t="shared" si="31"/>
        <v>0.22503961965134706</v>
      </c>
      <c r="CA56" s="56">
        <v>401</v>
      </c>
      <c r="CB56" s="56">
        <v>373</v>
      </c>
      <c r="CC56" s="57">
        <f t="shared" si="32"/>
        <v>0.93017456359102246</v>
      </c>
    </row>
    <row r="57" spans="1:81" x14ac:dyDescent="0.3">
      <c r="A57" t="s">
        <v>93</v>
      </c>
      <c r="B57" t="s">
        <v>169</v>
      </c>
      <c r="C57" t="s">
        <v>170</v>
      </c>
      <c r="D57" s="66">
        <v>10281317</v>
      </c>
      <c r="E57" t="s">
        <v>1082</v>
      </c>
      <c r="F57" s="56">
        <v>743</v>
      </c>
      <c r="G57" s="56">
        <v>693</v>
      </c>
      <c r="H57" s="57">
        <f t="shared" si="1"/>
        <v>0.93270524899057872</v>
      </c>
      <c r="I57" s="56">
        <v>52</v>
      </c>
      <c r="J57" s="56">
        <v>25</v>
      </c>
      <c r="K57" s="56">
        <v>55</v>
      </c>
      <c r="L57" s="56">
        <v>27</v>
      </c>
      <c r="M57" s="56">
        <v>433</v>
      </c>
      <c r="N57" s="56">
        <v>44</v>
      </c>
      <c r="O57" s="56">
        <v>65</v>
      </c>
      <c r="P57" s="56">
        <v>94</v>
      </c>
      <c r="Q57" s="57">
        <f t="shared" si="2"/>
        <v>0.10161662817551963</v>
      </c>
      <c r="R57" s="57">
        <f t="shared" si="3"/>
        <v>0.15011547344110854</v>
      </c>
      <c r="S57" s="57">
        <f t="shared" si="4"/>
        <v>0.21709006928406466</v>
      </c>
      <c r="T57" s="56">
        <v>926</v>
      </c>
      <c r="U57" s="56">
        <v>134</v>
      </c>
      <c r="V57" s="56">
        <v>176</v>
      </c>
      <c r="W57" s="56">
        <v>223</v>
      </c>
      <c r="X57" s="57">
        <f t="shared" si="5"/>
        <v>0.1447084233261339</v>
      </c>
      <c r="Y57" s="57">
        <f t="shared" si="6"/>
        <v>0.19006479481641469</v>
      </c>
      <c r="Z57" s="57">
        <f t="shared" si="7"/>
        <v>0.2408207343412527</v>
      </c>
      <c r="AA57" s="56">
        <v>479</v>
      </c>
      <c r="AB57" s="56">
        <v>48</v>
      </c>
      <c r="AC57" s="56">
        <v>64</v>
      </c>
      <c r="AD57" s="56">
        <v>94</v>
      </c>
      <c r="AE57" s="57">
        <f t="shared" si="8"/>
        <v>0.10020876826722339</v>
      </c>
      <c r="AF57" s="57">
        <f t="shared" si="9"/>
        <v>0.1336116910229645</v>
      </c>
      <c r="AG57" s="57">
        <f t="shared" si="10"/>
        <v>0.19624217118997914</v>
      </c>
      <c r="AH57" s="56">
        <v>0</v>
      </c>
      <c r="AI57" s="56">
        <v>0</v>
      </c>
      <c r="AJ57" s="56">
        <v>0</v>
      </c>
      <c r="AK57" s="56">
        <v>0</v>
      </c>
      <c r="AL57" s="57" t="str">
        <f t="shared" si="11"/>
        <v>NA</v>
      </c>
      <c r="AM57" s="57" t="str">
        <f t="shared" si="12"/>
        <v>NA</v>
      </c>
      <c r="AN57" s="57" t="str">
        <f t="shared" si="13"/>
        <v>NA</v>
      </c>
      <c r="AO57" s="56">
        <v>806</v>
      </c>
      <c r="AP57" s="56">
        <v>40</v>
      </c>
      <c r="AQ57" s="56">
        <v>89</v>
      </c>
      <c r="AR57" s="56">
        <v>145</v>
      </c>
      <c r="AS57" s="57">
        <f t="shared" si="14"/>
        <v>4.9627791563275438E-2</v>
      </c>
      <c r="AT57" s="57">
        <f t="shared" si="15"/>
        <v>0.11042183622828784</v>
      </c>
      <c r="AU57" s="57">
        <f t="shared" si="16"/>
        <v>0.17990074441687345</v>
      </c>
      <c r="AV57" s="56">
        <f t="shared" si="17"/>
        <v>2644</v>
      </c>
      <c r="AW57" s="56">
        <f t="shared" si="18"/>
        <v>266</v>
      </c>
      <c r="AX57" s="56">
        <f t="shared" si="19"/>
        <v>394</v>
      </c>
      <c r="AY57" s="56">
        <f t="shared" si="20"/>
        <v>556</v>
      </c>
      <c r="AZ57" s="57">
        <f t="shared" si="21"/>
        <v>0.10060514372163389</v>
      </c>
      <c r="BA57" s="57">
        <f t="shared" si="22"/>
        <v>0.14901664145234494</v>
      </c>
      <c r="BB57" s="57">
        <f t="shared" si="23"/>
        <v>0.2102874432677761</v>
      </c>
      <c r="BC57" s="56">
        <v>4991</v>
      </c>
      <c r="BD57" s="56">
        <v>452</v>
      </c>
      <c r="BE57" s="56">
        <v>39</v>
      </c>
      <c r="BF57" s="57">
        <f t="shared" si="24"/>
        <v>8.628318584070796E-2</v>
      </c>
      <c r="BG57" s="56">
        <v>162</v>
      </c>
      <c r="BH57" s="57">
        <f t="shared" si="25"/>
        <v>0.3584070796460177</v>
      </c>
      <c r="BI57" s="56">
        <v>192</v>
      </c>
      <c r="BJ57" s="57">
        <f t="shared" si="26"/>
        <v>0.4247787610619469</v>
      </c>
      <c r="BK57" s="56">
        <v>154</v>
      </c>
      <c r="BL57" s="56">
        <v>19</v>
      </c>
      <c r="BM57" s="57">
        <f t="shared" si="27"/>
        <v>0.12337662337662338</v>
      </c>
      <c r="BN57" s="56">
        <v>49</v>
      </c>
      <c r="BO57" s="57">
        <f t="shared" si="28"/>
        <v>0.31818181818181818</v>
      </c>
      <c r="BP57" s="56">
        <v>62</v>
      </c>
      <c r="BQ57" s="57">
        <f t="shared" si="29"/>
        <v>0.40259740259740262</v>
      </c>
      <c r="BR57" s="56">
        <v>3647</v>
      </c>
      <c r="BS57" s="56">
        <v>4160</v>
      </c>
      <c r="BT57" s="56">
        <v>890</v>
      </c>
      <c r="BU57" s="56">
        <v>103</v>
      </c>
      <c r="BV57" s="56">
        <v>90</v>
      </c>
      <c r="BW57" s="58">
        <f t="shared" si="30"/>
        <v>0.21685393258426966</v>
      </c>
      <c r="BX57" s="56">
        <v>4521</v>
      </c>
      <c r="BY57" s="56">
        <v>1547</v>
      </c>
      <c r="BZ57" s="57">
        <f t="shared" si="31"/>
        <v>0.34218093342180933</v>
      </c>
      <c r="CA57" s="56">
        <v>1432</v>
      </c>
      <c r="CB57" s="56">
        <v>1353</v>
      </c>
      <c r="CC57" s="57">
        <f t="shared" si="32"/>
        <v>0.94483240223463683</v>
      </c>
    </row>
    <row r="58" spans="1:81" x14ac:dyDescent="0.3">
      <c r="A58" t="s">
        <v>93</v>
      </c>
      <c r="B58" t="s">
        <v>171</v>
      </c>
      <c r="C58" t="s">
        <v>172</v>
      </c>
      <c r="D58" s="66">
        <v>10622832</v>
      </c>
      <c r="E58" t="s">
        <v>1082</v>
      </c>
      <c r="F58" s="56">
        <v>540</v>
      </c>
      <c r="G58" s="56">
        <v>455</v>
      </c>
      <c r="H58" s="57">
        <f t="shared" si="1"/>
        <v>0.84259259259259256</v>
      </c>
      <c r="I58" s="56">
        <v>44</v>
      </c>
      <c r="J58" s="56">
        <v>18</v>
      </c>
      <c r="K58" s="56">
        <v>70</v>
      </c>
      <c r="L58" s="56">
        <v>24</v>
      </c>
      <c r="M58" s="56">
        <v>49</v>
      </c>
      <c r="N58" s="56">
        <v>11</v>
      </c>
      <c r="O58" s="56">
        <v>16</v>
      </c>
      <c r="P58" s="56">
        <v>17</v>
      </c>
      <c r="Q58" s="57">
        <f t="shared" si="2"/>
        <v>0.22448979591836735</v>
      </c>
      <c r="R58" s="57">
        <f t="shared" si="3"/>
        <v>0.32653061224489793</v>
      </c>
      <c r="S58" s="57">
        <f t="shared" si="4"/>
        <v>0.34693877551020408</v>
      </c>
      <c r="T58" s="56">
        <v>583</v>
      </c>
      <c r="U58" s="56">
        <v>79</v>
      </c>
      <c r="V58" s="56">
        <v>115</v>
      </c>
      <c r="W58" s="56">
        <v>134</v>
      </c>
      <c r="X58" s="57">
        <f t="shared" si="5"/>
        <v>0.13550600343053174</v>
      </c>
      <c r="Y58" s="57">
        <f t="shared" si="6"/>
        <v>0.19725557461406518</v>
      </c>
      <c r="Z58" s="57">
        <f t="shared" si="7"/>
        <v>0.22984562607204118</v>
      </c>
      <c r="AA58" s="56">
        <v>301</v>
      </c>
      <c r="AB58" s="56">
        <v>16</v>
      </c>
      <c r="AC58" s="56">
        <v>37</v>
      </c>
      <c r="AD58" s="56">
        <v>51</v>
      </c>
      <c r="AE58" s="57">
        <f t="shared" si="8"/>
        <v>5.3156146179401995E-2</v>
      </c>
      <c r="AF58" s="57">
        <f t="shared" si="9"/>
        <v>0.12292358803986711</v>
      </c>
      <c r="AG58" s="57">
        <f t="shared" si="10"/>
        <v>0.16943521594684385</v>
      </c>
      <c r="AH58" s="56">
        <v>36</v>
      </c>
      <c r="AI58" s="56">
        <v>0</v>
      </c>
      <c r="AJ58" s="56">
        <v>1</v>
      </c>
      <c r="AK58" s="56">
        <v>4</v>
      </c>
      <c r="AL58" s="57">
        <f t="shared" si="11"/>
        <v>0</v>
      </c>
      <c r="AM58" s="57">
        <f t="shared" si="12"/>
        <v>2.7777777777777776E-2</v>
      </c>
      <c r="AN58" s="57">
        <f t="shared" si="13"/>
        <v>0.1111111111111111</v>
      </c>
      <c r="AO58" s="56">
        <v>2900</v>
      </c>
      <c r="AP58" s="56">
        <v>155</v>
      </c>
      <c r="AQ58" s="56">
        <v>270</v>
      </c>
      <c r="AR58" s="56">
        <v>397</v>
      </c>
      <c r="AS58" s="57">
        <f t="shared" si="14"/>
        <v>5.3448275862068968E-2</v>
      </c>
      <c r="AT58" s="57">
        <f t="shared" si="15"/>
        <v>9.3103448275862075E-2</v>
      </c>
      <c r="AU58" s="57">
        <f t="shared" si="16"/>
        <v>0.13689655172413792</v>
      </c>
      <c r="AV58" s="56">
        <f t="shared" si="17"/>
        <v>3869</v>
      </c>
      <c r="AW58" s="56">
        <f t="shared" si="18"/>
        <v>261</v>
      </c>
      <c r="AX58" s="56">
        <f t="shared" si="19"/>
        <v>439</v>
      </c>
      <c r="AY58" s="56">
        <f t="shared" si="20"/>
        <v>603</v>
      </c>
      <c r="AZ58" s="57">
        <f t="shared" si="21"/>
        <v>6.7459291806668389E-2</v>
      </c>
      <c r="BA58" s="57">
        <f t="shared" si="22"/>
        <v>0.11346601188937711</v>
      </c>
      <c r="BB58" s="57">
        <f t="shared" si="23"/>
        <v>0.15585422589816489</v>
      </c>
      <c r="BC58" s="56">
        <v>2775</v>
      </c>
      <c r="BD58" s="56">
        <v>1042</v>
      </c>
      <c r="BE58" s="56">
        <v>73</v>
      </c>
      <c r="BF58" s="57">
        <f t="shared" si="24"/>
        <v>7.0057581573896355E-2</v>
      </c>
      <c r="BG58" s="56">
        <v>340</v>
      </c>
      <c r="BH58" s="57">
        <f t="shared" si="25"/>
        <v>0.32629558541266795</v>
      </c>
      <c r="BI58" s="56">
        <v>377</v>
      </c>
      <c r="BJ58" s="57">
        <f t="shared" si="26"/>
        <v>0.36180422264875239</v>
      </c>
      <c r="BK58" s="56">
        <v>1079</v>
      </c>
      <c r="BL58" s="56">
        <v>226</v>
      </c>
      <c r="BM58" s="57">
        <f t="shared" si="27"/>
        <v>0.20945319740500462</v>
      </c>
      <c r="BN58" s="56">
        <v>186</v>
      </c>
      <c r="BO58" s="57">
        <f t="shared" si="28"/>
        <v>0.17238183503243745</v>
      </c>
      <c r="BP58" s="56">
        <v>366</v>
      </c>
      <c r="BQ58" s="57">
        <f t="shared" si="29"/>
        <v>0.33920296570898978</v>
      </c>
      <c r="BR58" s="56">
        <v>2075</v>
      </c>
      <c r="BS58" s="56">
        <v>4423</v>
      </c>
      <c r="BT58" s="56">
        <v>691</v>
      </c>
      <c r="BU58" s="56">
        <v>20</v>
      </c>
      <c r="BV58" s="56">
        <v>93</v>
      </c>
      <c r="BW58" s="58">
        <f t="shared" si="30"/>
        <v>0.16353111432706222</v>
      </c>
      <c r="BX58" s="56">
        <v>4104</v>
      </c>
      <c r="BY58" s="56">
        <v>2388</v>
      </c>
      <c r="BZ58" s="57">
        <f t="shared" si="31"/>
        <v>0.58187134502923976</v>
      </c>
      <c r="CA58" s="56">
        <v>1778</v>
      </c>
      <c r="CB58" s="56">
        <v>1739</v>
      </c>
      <c r="CC58" s="57">
        <f t="shared" si="32"/>
        <v>0.9780652418447694</v>
      </c>
    </row>
    <row r="59" spans="1:81" x14ac:dyDescent="0.3">
      <c r="A59" t="s">
        <v>93</v>
      </c>
      <c r="B59" t="s">
        <v>946</v>
      </c>
      <c r="C59" t="s">
        <v>174</v>
      </c>
      <c r="D59" s="66">
        <v>2258458</v>
      </c>
      <c r="E59" t="s">
        <v>1080</v>
      </c>
      <c r="F59" s="56">
        <v>258</v>
      </c>
      <c r="G59" s="56">
        <v>178</v>
      </c>
      <c r="H59" s="57">
        <f t="shared" si="1"/>
        <v>0.68992248062015504</v>
      </c>
      <c r="I59" s="56">
        <v>75</v>
      </c>
      <c r="J59" s="56">
        <v>35</v>
      </c>
      <c r="K59" s="56">
        <v>107</v>
      </c>
      <c r="L59" s="56">
        <v>57</v>
      </c>
      <c r="M59" s="56">
        <v>13</v>
      </c>
      <c r="N59" s="56">
        <v>0</v>
      </c>
      <c r="O59" s="56">
        <v>0</v>
      </c>
      <c r="P59" s="56">
        <v>0</v>
      </c>
      <c r="Q59" s="57">
        <f t="shared" si="2"/>
        <v>0</v>
      </c>
      <c r="R59" s="57">
        <f t="shared" si="3"/>
        <v>0</v>
      </c>
      <c r="S59" s="57">
        <f t="shared" si="4"/>
        <v>0</v>
      </c>
      <c r="T59" s="56">
        <v>79</v>
      </c>
      <c r="U59" s="56">
        <v>2</v>
      </c>
      <c r="V59" s="56">
        <v>3</v>
      </c>
      <c r="W59" s="56">
        <v>4</v>
      </c>
      <c r="X59" s="57">
        <f t="shared" si="5"/>
        <v>2.5316455696202531E-2</v>
      </c>
      <c r="Y59" s="57">
        <f t="shared" si="6"/>
        <v>3.7974683544303799E-2</v>
      </c>
      <c r="Z59" s="57">
        <f t="shared" si="7"/>
        <v>5.0632911392405063E-2</v>
      </c>
      <c r="AA59" s="56">
        <v>40</v>
      </c>
      <c r="AB59" s="56">
        <v>2</v>
      </c>
      <c r="AC59" s="56">
        <v>2</v>
      </c>
      <c r="AD59" s="56">
        <v>2</v>
      </c>
      <c r="AE59" s="57">
        <f t="shared" si="8"/>
        <v>0.05</v>
      </c>
      <c r="AF59" s="57">
        <f t="shared" si="9"/>
        <v>0.05</v>
      </c>
      <c r="AG59" s="57">
        <f t="shared" si="10"/>
        <v>0.05</v>
      </c>
      <c r="AH59" s="56">
        <v>34</v>
      </c>
      <c r="AI59" s="56">
        <v>0</v>
      </c>
      <c r="AJ59" s="56">
        <v>0</v>
      </c>
      <c r="AK59" s="56">
        <v>0</v>
      </c>
      <c r="AL59" s="57">
        <f t="shared" si="11"/>
        <v>0</v>
      </c>
      <c r="AM59" s="57">
        <f t="shared" si="12"/>
        <v>0</v>
      </c>
      <c r="AN59" s="57">
        <f t="shared" si="13"/>
        <v>0</v>
      </c>
      <c r="AO59" s="56">
        <v>209</v>
      </c>
      <c r="AP59" s="56">
        <v>3</v>
      </c>
      <c r="AQ59" s="56">
        <v>6</v>
      </c>
      <c r="AR59" s="56">
        <v>9</v>
      </c>
      <c r="AS59" s="57">
        <f t="shared" si="14"/>
        <v>1.4354066985645933E-2</v>
      </c>
      <c r="AT59" s="57">
        <f t="shared" si="15"/>
        <v>2.8708133971291867E-2</v>
      </c>
      <c r="AU59" s="57">
        <f t="shared" si="16"/>
        <v>4.3062200956937802E-2</v>
      </c>
      <c r="AV59" s="56">
        <f t="shared" si="17"/>
        <v>375</v>
      </c>
      <c r="AW59" s="56">
        <f t="shared" si="18"/>
        <v>7</v>
      </c>
      <c r="AX59" s="56">
        <f t="shared" si="19"/>
        <v>11</v>
      </c>
      <c r="AY59" s="56">
        <f t="shared" si="20"/>
        <v>15</v>
      </c>
      <c r="AZ59" s="57">
        <f t="shared" si="21"/>
        <v>1.8666666666666668E-2</v>
      </c>
      <c r="BA59" s="57">
        <f t="shared" si="22"/>
        <v>2.9333333333333333E-2</v>
      </c>
      <c r="BB59" s="57">
        <f t="shared" si="23"/>
        <v>0.04</v>
      </c>
      <c r="BC59" s="56">
        <v>780</v>
      </c>
      <c r="BD59" s="56">
        <v>72</v>
      </c>
      <c r="BE59" s="56">
        <v>20</v>
      </c>
      <c r="BF59" s="57">
        <f t="shared" si="24"/>
        <v>0.27777777777777779</v>
      </c>
      <c r="BG59" s="56">
        <v>18</v>
      </c>
      <c r="BH59" s="57">
        <f t="shared" si="25"/>
        <v>0.25</v>
      </c>
      <c r="BI59" s="56">
        <v>38</v>
      </c>
      <c r="BJ59" s="57">
        <f t="shared" si="26"/>
        <v>0.52777777777777779</v>
      </c>
      <c r="BK59" s="56">
        <v>105</v>
      </c>
      <c r="BL59" s="56">
        <v>30</v>
      </c>
      <c r="BM59" s="57">
        <f t="shared" si="27"/>
        <v>0.2857142857142857</v>
      </c>
      <c r="BN59" s="56">
        <v>28</v>
      </c>
      <c r="BO59" s="57">
        <f t="shared" si="28"/>
        <v>0.26666666666666666</v>
      </c>
      <c r="BP59" s="56">
        <v>50</v>
      </c>
      <c r="BQ59" s="57">
        <f t="shared" si="29"/>
        <v>0.47619047619047616</v>
      </c>
      <c r="BR59" s="56">
        <v>670</v>
      </c>
      <c r="BS59" s="56">
        <v>888</v>
      </c>
      <c r="BT59" s="56">
        <v>82</v>
      </c>
      <c r="BU59" s="56">
        <v>25</v>
      </c>
      <c r="BV59" s="56">
        <v>15</v>
      </c>
      <c r="BW59" s="58">
        <f t="shared" si="30"/>
        <v>0.48780487804878048</v>
      </c>
      <c r="BX59" s="56">
        <v>710</v>
      </c>
      <c r="BY59" s="56">
        <v>343</v>
      </c>
      <c r="BZ59" s="57">
        <f t="shared" si="31"/>
        <v>0.4830985915492958</v>
      </c>
      <c r="CA59" s="56">
        <v>280</v>
      </c>
      <c r="CB59" s="56">
        <v>274</v>
      </c>
      <c r="CC59" s="57">
        <f t="shared" si="32"/>
        <v>0.97857142857142854</v>
      </c>
    </row>
    <row r="60" spans="1:81" x14ac:dyDescent="0.3">
      <c r="A60" t="s">
        <v>93</v>
      </c>
      <c r="B60" t="s">
        <v>175</v>
      </c>
      <c r="C60" t="s">
        <v>176</v>
      </c>
      <c r="D60" s="66">
        <v>2540381</v>
      </c>
      <c r="E60" t="s">
        <v>1080</v>
      </c>
      <c r="F60" s="56">
        <v>100</v>
      </c>
      <c r="G60" s="56">
        <v>100</v>
      </c>
      <c r="H60" s="57">
        <f t="shared" si="1"/>
        <v>1</v>
      </c>
      <c r="I60" s="56">
        <v>84</v>
      </c>
      <c r="J60" s="56">
        <v>43</v>
      </c>
      <c r="K60" s="56">
        <v>160</v>
      </c>
      <c r="L60" s="56">
        <v>84</v>
      </c>
      <c r="M60" s="56">
        <v>0</v>
      </c>
      <c r="N60" s="56">
        <v>0</v>
      </c>
      <c r="O60" s="56">
        <v>0</v>
      </c>
      <c r="P60" s="56">
        <v>0</v>
      </c>
      <c r="Q60" s="57" t="str">
        <f t="shared" si="2"/>
        <v>NA</v>
      </c>
      <c r="R60" s="57" t="str">
        <f t="shared" si="3"/>
        <v>NA</v>
      </c>
      <c r="S60" s="57" t="str">
        <f t="shared" si="4"/>
        <v>NA</v>
      </c>
      <c r="T60" s="56">
        <v>76</v>
      </c>
      <c r="U60" s="56">
        <v>3</v>
      </c>
      <c r="V60" s="56">
        <v>5</v>
      </c>
      <c r="W60" s="56">
        <v>7</v>
      </c>
      <c r="X60" s="57">
        <f t="shared" si="5"/>
        <v>3.9473684210526314E-2</v>
      </c>
      <c r="Y60" s="57">
        <f t="shared" si="6"/>
        <v>6.5789473684210523E-2</v>
      </c>
      <c r="Z60" s="57">
        <f t="shared" si="7"/>
        <v>9.2105263157894732E-2</v>
      </c>
      <c r="AA60" s="56">
        <v>27</v>
      </c>
      <c r="AB60" s="56">
        <v>0</v>
      </c>
      <c r="AC60" s="56">
        <v>0</v>
      </c>
      <c r="AD60" s="56">
        <v>0</v>
      </c>
      <c r="AE60" s="57">
        <f t="shared" si="8"/>
        <v>0</v>
      </c>
      <c r="AF60" s="57">
        <f t="shared" si="9"/>
        <v>0</v>
      </c>
      <c r="AG60" s="57">
        <f t="shared" si="10"/>
        <v>0</v>
      </c>
      <c r="AH60" s="56">
        <v>0</v>
      </c>
      <c r="AI60" s="56">
        <v>0</v>
      </c>
      <c r="AJ60" s="56">
        <v>0</v>
      </c>
      <c r="AK60" s="56">
        <v>0</v>
      </c>
      <c r="AL60" s="57" t="str">
        <f t="shared" si="11"/>
        <v>NA</v>
      </c>
      <c r="AM60" s="57" t="str">
        <f t="shared" si="12"/>
        <v>NA</v>
      </c>
      <c r="AN60" s="57" t="str">
        <f t="shared" si="13"/>
        <v>NA</v>
      </c>
      <c r="AO60" s="56">
        <v>12</v>
      </c>
      <c r="AP60" s="56">
        <v>0</v>
      </c>
      <c r="AQ60" s="56">
        <v>0</v>
      </c>
      <c r="AR60" s="56">
        <v>0</v>
      </c>
      <c r="AS60" s="57">
        <f t="shared" si="14"/>
        <v>0</v>
      </c>
      <c r="AT60" s="57">
        <f t="shared" si="15"/>
        <v>0</v>
      </c>
      <c r="AU60" s="57">
        <f t="shared" si="16"/>
        <v>0</v>
      </c>
      <c r="AV60" s="56">
        <f t="shared" si="17"/>
        <v>115</v>
      </c>
      <c r="AW60" s="56">
        <f t="shared" si="18"/>
        <v>3</v>
      </c>
      <c r="AX60" s="56">
        <f t="shared" si="19"/>
        <v>5</v>
      </c>
      <c r="AY60" s="56">
        <f t="shared" si="20"/>
        <v>7</v>
      </c>
      <c r="AZ60" s="57">
        <f t="shared" si="21"/>
        <v>2.6086956521739129E-2</v>
      </c>
      <c r="BA60" s="57">
        <f t="shared" si="22"/>
        <v>4.3478260869565216E-2</v>
      </c>
      <c r="BB60" s="57">
        <f t="shared" si="23"/>
        <v>6.0869565217391307E-2</v>
      </c>
      <c r="BC60" s="56">
        <v>288</v>
      </c>
      <c r="BD60" s="56">
        <v>65</v>
      </c>
      <c r="BE60" s="56">
        <v>2</v>
      </c>
      <c r="BF60" s="57">
        <f t="shared" si="24"/>
        <v>3.0769230769230771E-2</v>
      </c>
      <c r="BG60" s="56">
        <v>5</v>
      </c>
      <c r="BH60" s="57">
        <f t="shared" si="25"/>
        <v>7.6923076923076927E-2</v>
      </c>
      <c r="BI60" s="56">
        <v>7</v>
      </c>
      <c r="BJ60" s="57">
        <f t="shared" si="26"/>
        <v>0.1076923076923077</v>
      </c>
      <c r="BK60" s="56">
        <v>30</v>
      </c>
      <c r="BL60" s="56">
        <v>16</v>
      </c>
      <c r="BM60" s="57">
        <f t="shared" si="27"/>
        <v>0.53333333333333333</v>
      </c>
      <c r="BN60" s="56">
        <v>9</v>
      </c>
      <c r="BO60" s="57">
        <f t="shared" si="28"/>
        <v>0.3</v>
      </c>
      <c r="BP60" s="56">
        <v>21</v>
      </c>
      <c r="BQ60" s="57">
        <f t="shared" si="29"/>
        <v>0.7</v>
      </c>
      <c r="BR60" s="56">
        <v>218</v>
      </c>
      <c r="BS60" s="56">
        <v>271</v>
      </c>
      <c r="BT60" s="56">
        <v>118</v>
      </c>
      <c r="BU60" s="56">
        <v>3</v>
      </c>
      <c r="BV60" s="56">
        <v>3</v>
      </c>
      <c r="BW60" s="58">
        <f t="shared" si="30"/>
        <v>5.0847457627118647E-2</v>
      </c>
      <c r="BX60" s="56">
        <v>199</v>
      </c>
      <c r="BY60" s="56">
        <v>75</v>
      </c>
      <c r="BZ60" s="57">
        <f t="shared" si="31"/>
        <v>0.37688442211055279</v>
      </c>
      <c r="CA60" s="56">
        <v>152</v>
      </c>
      <c r="CB60" s="56">
        <v>148</v>
      </c>
      <c r="CC60" s="57">
        <f t="shared" si="32"/>
        <v>0.97368421052631582</v>
      </c>
    </row>
    <row r="61" spans="1:81" x14ac:dyDescent="0.3">
      <c r="A61" t="s">
        <v>93</v>
      </c>
      <c r="B61" t="s">
        <v>177</v>
      </c>
      <c r="C61" t="s">
        <v>178</v>
      </c>
      <c r="D61" s="66">
        <v>186875</v>
      </c>
      <c r="E61" t="s">
        <v>1082</v>
      </c>
      <c r="F61" s="56">
        <v>183</v>
      </c>
      <c r="G61" s="56">
        <v>70</v>
      </c>
      <c r="H61" s="57">
        <f t="shared" si="1"/>
        <v>0.38251366120218577</v>
      </c>
      <c r="I61" s="56">
        <v>59</v>
      </c>
      <c r="J61" s="56">
        <v>27</v>
      </c>
      <c r="K61" s="56">
        <v>71</v>
      </c>
      <c r="L61" s="56">
        <v>29</v>
      </c>
      <c r="M61" s="56">
        <v>5</v>
      </c>
      <c r="N61" s="56">
        <v>0</v>
      </c>
      <c r="O61" s="56">
        <v>0</v>
      </c>
      <c r="P61" s="56">
        <v>0</v>
      </c>
      <c r="Q61" s="57">
        <f t="shared" si="2"/>
        <v>0</v>
      </c>
      <c r="R61" s="57">
        <f t="shared" si="3"/>
        <v>0</v>
      </c>
      <c r="S61" s="57">
        <f t="shared" si="4"/>
        <v>0</v>
      </c>
      <c r="T61" s="56">
        <v>369</v>
      </c>
      <c r="U61" s="56">
        <v>51</v>
      </c>
      <c r="V61" s="56">
        <v>74</v>
      </c>
      <c r="W61" s="56">
        <v>99</v>
      </c>
      <c r="X61" s="57">
        <f t="shared" si="5"/>
        <v>0.13821138211382114</v>
      </c>
      <c r="Y61" s="57">
        <f t="shared" si="6"/>
        <v>0.20054200542005421</v>
      </c>
      <c r="Z61" s="57">
        <f t="shared" si="7"/>
        <v>0.26829268292682928</v>
      </c>
      <c r="AA61" s="56">
        <v>3</v>
      </c>
      <c r="AB61" s="56">
        <v>0</v>
      </c>
      <c r="AC61" s="56">
        <v>0</v>
      </c>
      <c r="AD61" s="56">
        <v>0</v>
      </c>
      <c r="AE61" s="57">
        <f t="shared" si="8"/>
        <v>0</v>
      </c>
      <c r="AF61" s="57">
        <f t="shared" si="9"/>
        <v>0</v>
      </c>
      <c r="AG61" s="57">
        <f t="shared" si="10"/>
        <v>0</v>
      </c>
      <c r="AH61" s="56">
        <v>0</v>
      </c>
      <c r="AI61" s="56">
        <v>0</v>
      </c>
      <c r="AJ61" s="56">
        <v>0</v>
      </c>
      <c r="AK61" s="56">
        <v>0</v>
      </c>
      <c r="AL61" s="57" t="str">
        <f t="shared" si="11"/>
        <v>NA</v>
      </c>
      <c r="AM61" s="57" t="str">
        <f t="shared" si="12"/>
        <v>NA</v>
      </c>
      <c r="AN61" s="57" t="str">
        <f t="shared" si="13"/>
        <v>NA</v>
      </c>
      <c r="AO61" s="56">
        <v>0</v>
      </c>
      <c r="AP61" s="56">
        <v>0</v>
      </c>
      <c r="AQ61" s="56">
        <v>0</v>
      </c>
      <c r="AR61" s="56">
        <v>0</v>
      </c>
      <c r="AS61" s="57" t="str">
        <f t="shared" si="14"/>
        <v>NA</v>
      </c>
      <c r="AT61" s="57" t="str">
        <f t="shared" si="15"/>
        <v>NA</v>
      </c>
      <c r="AU61" s="57" t="str">
        <f t="shared" si="16"/>
        <v>NA</v>
      </c>
      <c r="AV61" s="56">
        <f t="shared" si="17"/>
        <v>377</v>
      </c>
      <c r="AW61" s="56">
        <f t="shared" si="18"/>
        <v>51</v>
      </c>
      <c r="AX61" s="56">
        <f t="shared" si="19"/>
        <v>74</v>
      </c>
      <c r="AY61" s="56">
        <f t="shared" si="20"/>
        <v>99</v>
      </c>
      <c r="AZ61" s="57">
        <f t="shared" si="21"/>
        <v>0.13527851458885942</v>
      </c>
      <c r="BA61" s="57">
        <f t="shared" si="22"/>
        <v>0.19628647214854111</v>
      </c>
      <c r="BB61" s="57">
        <f t="shared" si="23"/>
        <v>0.2625994694960212</v>
      </c>
      <c r="BC61" s="56">
        <v>420</v>
      </c>
      <c r="BD61" s="56">
        <v>0</v>
      </c>
      <c r="BE61" s="56">
        <v>0</v>
      </c>
      <c r="BF61" s="57" t="str">
        <f t="shared" si="24"/>
        <v>NA</v>
      </c>
      <c r="BG61" s="56">
        <v>0</v>
      </c>
      <c r="BH61" s="57" t="str">
        <f t="shared" si="25"/>
        <v>NA</v>
      </c>
      <c r="BI61" s="56">
        <v>0</v>
      </c>
      <c r="BJ61" s="57" t="str">
        <f t="shared" si="26"/>
        <v>NA</v>
      </c>
      <c r="BK61" s="56">
        <v>0</v>
      </c>
      <c r="BL61" s="56">
        <v>0</v>
      </c>
      <c r="BM61" s="57" t="str">
        <f t="shared" si="27"/>
        <v>NA</v>
      </c>
      <c r="BN61" s="56">
        <v>0</v>
      </c>
      <c r="BO61" s="57" t="str">
        <f t="shared" si="28"/>
        <v>NA</v>
      </c>
      <c r="BP61" s="56">
        <v>0</v>
      </c>
      <c r="BQ61" s="57" t="str">
        <f t="shared" si="29"/>
        <v>NA</v>
      </c>
      <c r="BR61" s="56">
        <v>279</v>
      </c>
      <c r="BS61" s="56">
        <v>332</v>
      </c>
      <c r="BT61" s="56">
        <v>0</v>
      </c>
      <c r="BU61" s="56">
        <v>0</v>
      </c>
      <c r="BV61" s="56">
        <v>0</v>
      </c>
      <c r="BW61" s="58" t="str">
        <f t="shared" si="30"/>
        <v>NA</v>
      </c>
      <c r="BX61" s="56">
        <v>420</v>
      </c>
      <c r="BY61" s="56">
        <v>293</v>
      </c>
      <c r="BZ61" s="57">
        <f t="shared" si="31"/>
        <v>0.69761904761904758</v>
      </c>
      <c r="CA61" s="56">
        <v>0</v>
      </c>
      <c r="CB61" s="56">
        <v>0</v>
      </c>
      <c r="CC61" s="57" t="str">
        <f t="shared" si="32"/>
        <v>NA</v>
      </c>
    </row>
    <row r="62" spans="1:81" x14ac:dyDescent="0.3">
      <c r="A62" t="s">
        <v>93</v>
      </c>
      <c r="B62" t="s">
        <v>179</v>
      </c>
      <c r="C62" t="s">
        <v>180</v>
      </c>
      <c r="D62" s="66">
        <v>1013800</v>
      </c>
      <c r="E62" t="s">
        <v>1082</v>
      </c>
      <c r="F62" s="56">
        <v>164</v>
      </c>
      <c r="G62" s="56">
        <v>50</v>
      </c>
      <c r="H62" s="57">
        <f t="shared" si="1"/>
        <v>0.3048780487804878</v>
      </c>
      <c r="I62" s="56">
        <v>62</v>
      </c>
      <c r="J62" s="56">
        <v>22</v>
      </c>
      <c r="K62" s="56">
        <v>62</v>
      </c>
      <c r="L62" s="56">
        <v>22</v>
      </c>
      <c r="M62" s="56">
        <v>9</v>
      </c>
      <c r="N62" s="56">
        <v>0</v>
      </c>
      <c r="O62" s="56">
        <v>0</v>
      </c>
      <c r="P62" s="56">
        <v>0</v>
      </c>
      <c r="Q62" s="57">
        <f t="shared" si="2"/>
        <v>0</v>
      </c>
      <c r="R62" s="57">
        <f t="shared" si="3"/>
        <v>0</v>
      </c>
      <c r="S62" s="57">
        <f t="shared" si="4"/>
        <v>0</v>
      </c>
      <c r="T62" s="56">
        <v>38</v>
      </c>
      <c r="U62" s="56">
        <v>3</v>
      </c>
      <c r="V62" s="56">
        <v>5</v>
      </c>
      <c r="W62" s="56">
        <v>8</v>
      </c>
      <c r="X62" s="57">
        <f t="shared" si="5"/>
        <v>7.8947368421052627E-2</v>
      </c>
      <c r="Y62" s="57">
        <f t="shared" si="6"/>
        <v>0.13157894736842105</v>
      </c>
      <c r="Z62" s="57">
        <f t="shared" si="7"/>
        <v>0.21052631578947367</v>
      </c>
      <c r="AA62" s="56">
        <v>0</v>
      </c>
      <c r="AB62" s="56">
        <v>0</v>
      </c>
      <c r="AC62" s="56">
        <v>0</v>
      </c>
      <c r="AD62" s="56">
        <v>0</v>
      </c>
      <c r="AE62" s="57" t="str">
        <f t="shared" si="8"/>
        <v>NA</v>
      </c>
      <c r="AF62" s="57" t="str">
        <f t="shared" si="9"/>
        <v>NA</v>
      </c>
      <c r="AG62" s="57" t="str">
        <f t="shared" si="10"/>
        <v>NA</v>
      </c>
      <c r="AH62" s="56">
        <v>0</v>
      </c>
      <c r="AI62" s="56">
        <v>0</v>
      </c>
      <c r="AJ62" s="56">
        <v>0</v>
      </c>
      <c r="AK62" s="56">
        <v>0</v>
      </c>
      <c r="AL62" s="57" t="str">
        <f t="shared" si="11"/>
        <v>NA</v>
      </c>
      <c r="AM62" s="57" t="str">
        <f t="shared" si="12"/>
        <v>NA</v>
      </c>
      <c r="AN62" s="57" t="str">
        <f t="shared" si="13"/>
        <v>NA</v>
      </c>
      <c r="AO62" s="56">
        <v>250</v>
      </c>
      <c r="AP62" s="56">
        <v>8</v>
      </c>
      <c r="AQ62" s="56">
        <v>14</v>
      </c>
      <c r="AR62" s="56">
        <v>18</v>
      </c>
      <c r="AS62" s="57">
        <f t="shared" si="14"/>
        <v>3.2000000000000001E-2</v>
      </c>
      <c r="AT62" s="57">
        <f t="shared" si="15"/>
        <v>5.6000000000000001E-2</v>
      </c>
      <c r="AU62" s="57">
        <f t="shared" si="16"/>
        <v>7.1999999999999995E-2</v>
      </c>
      <c r="AV62" s="56">
        <f t="shared" si="17"/>
        <v>297</v>
      </c>
      <c r="AW62" s="56">
        <f t="shared" si="18"/>
        <v>11</v>
      </c>
      <c r="AX62" s="56">
        <f t="shared" si="19"/>
        <v>19</v>
      </c>
      <c r="AY62" s="56">
        <f t="shared" si="20"/>
        <v>26</v>
      </c>
      <c r="AZ62" s="57">
        <f t="shared" si="21"/>
        <v>3.7037037037037035E-2</v>
      </c>
      <c r="BA62" s="57">
        <f t="shared" si="22"/>
        <v>6.3973063973063973E-2</v>
      </c>
      <c r="BB62" s="57">
        <f t="shared" si="23"/>
        <v>8.7542087542087546E-2</v>
      </c>
      <c r="BC62" s="56">
        <v>1075</v>
      </c>
      <c r="BD62" s="56">
        <v>41</v>
      </c>
      <c r="BE62" s="56">
        <v>5</v>
      </c>
      <c r="BF62" s="57">
        <f t="shared" si="24"/>
        <v>0.12195121951219512</v>
      </c>
      <c r="BG62" s="56">
        <v>27</v>
      </c>
      <c r="BH62" s="57">
        <f t="shared" si="25"/>
        <v>0.65853658536585369</v>
      </c>
      <c r="BI62" s="56">
        <v>32</v>
      </c>
      <c r="BJ62" s="57">
        <f t="shared" si="26"/>
        <v>0.78048780487804881</v>
      </c>
      <c r="BK62" s="56">
        <v>17</v>
      </c>
      <c r="BL62" s="56">
        <v>0</v>
      </c>
      <c r="BM62" s="57">
        <f t="shared" si="27"/>
        <v>0</v>
      </c>
      <c r="BN62" s="56">
        <v>3</v>
      </c>
      <c r="BO62" s="57">
        <f t="shared" si="28"/>
        <v>0.17647058823529413</v>
      </c>
      <c r="BP62" s="56">
        <v>3</v>
      </c>
      <c r="BQ62" s="57">
        <f t="shared" si="29"/>
        <v>0.17647058823529413</v>
      </c>
      <c r="BR62" s="56">
        <v>824</v>
      </c>
      <c r="BS62" s="56">
        <v>968</v>
      </c>
      <c r="BT62" s="56">
        <v>2</v>
      </c>
      <c r="BU62" s="56">
        <v>1</v>
      </c>
      <c r="BV62" s="56">
        <v>0</v>
      </c>
      <c r="BW62" s="58">
        <f t="shared" si="30"/>
        <v>0.5</v>
      </c>
      <c r="BX62" s="56">
        <v>1051</v>
      </c>
      <c r="BY62" s="56">
        <v>360</v>
      </c>
      <c r="BZ62" s="57">
        <f t="shared" si="31"/>
        <v>0.34253092293054233</v>
      </c>
      <c r="CA62" s="56">
        <v>125</v>
      </c>
      <c r="CB62" s="56">
        <v>113</v>
      </c>
      <c r="CC62" s="57">
        <f t="shared" si="32"/>
        <v>0.90400000000000003</v>
      </c>
    </row>
    <row r="63" spans="1:81" x14ac:dyDescent="0.3">
      <c r="A63" t="s">
        <v>182</v>
      </c>
      <c r="B63" t="s">
        <v>183</v>
      </c>
      <c r="C63" t="s">
        <v>184</v>
      </c>
      <c r="D63" s="66">
        <v>3222996</v>
      </c>
      <c r="E63" t="s">
        <v>1081</v>
      </c>
      <c r="F63" s="56">
        <v>1044</v>
      </c>
      <c r="G63" s="56">
        <v>534</v>
      </c>
      <c r="H63" s="57">
        <f t="shared" si="1"/>
        <v>0.5114942528735632</v>
      </c>
      <c r="I63" s="56">
        <v>112</v>
      </c>
      <c r="J63" s="56">
        <v>51</v>
      </c>
      <c r="K63" s="56">
        <v>145</v>
      </c>
      <c r="L63" s="56">
        <v>63</v>
      </c>
      <c r="M63" s="56">
        <v>1</v>
      </c>
      <c r="N63" s="56">
        <v>1</v>
      </c>
      <c r="O63" s="56">
        <v>1</v>
      </c>
      <c r="P63" s="56">
        <v>1</v>
      </c>
      <c r="Q63" s="57">
        <f t="shared" si="2"/>
        <v>1</v>
      </c>
      <c r="R63" s="57">
        <f t="shared" si="3"/>
        <v>1</v>
      </c>
      <c r="S63" s="57">
        <f t="shared" si="4"/>
        <v>1</v>
      </c>
      <c r="T63" s="56">
        <v>711</v>
      </c>
      <c r="U63" s="56">
        <v>46</v>
      </c>
      <c r="V63" s="56">
        <v>69</v>
      </c>
      <c r="W63" s="56">
        <v>113</v>
      </c>
      <c r="X63" s="57">
        <f t="shared" si="5"/>
        <v>6.4697609001406475E-2</v>
      </c>
      <c r="Y63" s="57">
        <f t="shared" si="6"/>
        <v>9.7046413502109699E-2</v>
      </c>
      <c r="Z63" s="57">
        <f t="shared" si="7"/>
        <v>0.1589310829817159</v>
      </c>
      <c r="AA63" s="56">
        <v>190</v>
      </c>
      <c r="AB63" s="56">
        <v>5</v>
      </c>
      <c r="AC63" s="56">
        <v>9</v>
      </c>
      <c r="AD63" s="56">
        <v>13</v>
      </c>
      <c r="AE63" s="57">
        <f t="shared" si="8"/>
        <v>2.6315789473684209E-2</v>
      </c>
      <c r="AF63" s="57">
        <f t="shared" si="9"/>
        <v>4.736842105263158E-2</v>
      </c>
      <c r="AG63" s="57">
        <f t="shared" si="10"/>
        <v>6.8421052631578952E-2</v>
      </c>
      <c r="AH63" s="56">
        <v>0</v>
      </c>
      <c r="AI63" s="56">
        <v>0</v>
      </c>
      <c r="AJ63" s="56">
        <v>0</v>
      </c>
      <c r="AK63" s="56">
        <v>0</v>
      </c>
      <c r="AL63" s="57" t="str">
        <f t="shared" si="11"/>
        <v>NA</v>
      </c>
      <c r="AM63" s="57" t="str">
        <f t="shared" si="12"/>
        <v>NA</v>
      </c>
      <c r="AN63" s="57" t="str">
        <f t="shared" si="13"/>
        <v>NA</v>
      </c>
      <c r="AO63" s="56">
        <v>423</v>
      </c>
      <c r="AP63" s="56">
        <v>22</v>
      </c>
      <c r="AQ63" s="56">
        <v>31</v>
      </c>
      <c r="AR63" s="56">
        <v>43</v>
      </c>
      <c r="AS63" s="57">
        <f t="shared" si="14"/>
        <v>5.2009456264775412E-2</v>
      </c>
      <c r="AT63" s="57">
        <f t="shared" si="15"/>
        <v>7.328605200945626E-2</v>
      </c>
      <c r="AU63" s="57">
        <f t="shared" si="16"/>
        <v>0.10165484633569739</v>
      </c>
      <c r="AV63" s="56">
        <f t="shared" si="17"/>
        <v>1325</v>
      </c>
      <c r="AW63" s="56">
        <f t="shared" si="18"/>
        <v>74</v>
      </c>
      <c r="AX63" s="56">
        <f t="shared" si="19"/>
        <v>110</v>
      </c>
      <c r="AY63" s="56">
        <f t="shared" si="20"/>
        <v>170</v>
      </c>
      <c r="AZ63" s="57">
        <f t="shared" si="21"/>
        <v>5.5849056603773588E-2</v>
      </c>
      <c r="BA63" s="57">
        <f t="shared" si="22"/>
        <v>8.3018867924528297E-2</v>
      </c>
      <c r="BB63" s="57">
        <f t="shared" si="23"/>
        <v>0.12830188679245283</v>
      </c>
      <c r="BC63" s="56">
        <v>3977</v>
      </c>
      <c r="BD63" s="56">
        <v>174</v>
      </c>
      <c r="BE63" s="56">
        <v>7</v>
      </c>
      <c r="BF63" s="57">
        <f t="shared" si="24"/>
        <v>4.0229885057471264E-2</v>
      </c>
      <c r="BG63" s="56">
        <v>83</v>
      </c>
      <c r="BH63" s="57">
        <f t="shared" si="25"/>
        <v>0.47701149425287354</v>
      </c>
      <c r="BI63" s="56">
        <v>87</v>
      </c>
      <c r="BJ63" s="57">
        <f t="shared" si="26"/>
        <v>0.5</v>
      </c>
      <c r="BK63" s="56">
        <v>116</v>
      </c>
      <c r="BL63" s="56">
        <v>30</v>
      </c>
      <c r="BM63" s="57">
        <f t="shared" si="27"/>
        <v>0.25862068965517243</v>
      </c>
      <c r="BN63" s="56">
        <v>24</v>
      </c>
      <c r="BO63" s="57">
        <f t="shared" si="28"/>
        <v>0.20689655172413793</v>
      </c>
      <c r="BP63" s="56">
        <v>52</v>
      </c>
      <c r="BQ63" s="57">
        <f t="shared" si="29"/>
        <v>0.44827586206896552</v>
      </c>
      <c r="BR63" s="56">
        <v>2818</v>
      </c>
      <c r="BS63" s="56">
        <v>3598</v>
      </c>
      <c r="BT63" s="56">
        <v>55</v>
      </c>
      <c r="BU63" s="56">
        <v>3</v>
      </c>
      <c r="BV63" s="56">
        <v>4</v>
      </c>
      <c r="BW63" s="58">
        <f t="shared" si="30"/>
        <v>0.12727272727272726</v>
      </c>
      <c r="BX63" s="56">
        <v>3652</v>
      </c>
      <c r="BY63" s="56">
        <v>1146</v>
      </c>
      <c r="BZ63" s="57">
        <f t="shared" si="31"/>
        <v>0.31380065717415118</v>
      </c>
      <c r="CA63" s="56">
        <v>404</v>
      </c>
      <c r="CB63" s="56">
        <v>391</v>
      </c>
      <c r="CC63" s="57">
        <f t="shared" si="32"/>
        <v>0.96782178217821779</v>
      </c>
    </row>
    <row r="64" spans="1:81" x14ac:dyDescent="0.3">
      <c r="A64" t="s">
        <v>182</v>
      </c>
      <c r="B64" t="s">
        <v>947</v>
      </c>
      <c r="C64" t="s">
        <v>186</v>
      </c>
      <c r="D64" s="66">
        <v>27901716</v>
      </c>
      <c r="E64" t="s">
        <v>1083</v>
      </c>
      <c r="F64" s="56">
        <v>5022</v>
      </c>
      <c r="G64" s="56">
        <v>2144</v>
      </c>
      <c r="H64" s="57">
        <f t="shared" si="1"/>
        <v>0.42692154520111508</v>
      </c>
      <c r="I64" s="56">
        <v>50</v>
      </c>
      <c r="J64" s="56">
        <v>14</v>
      </c>
      <c r="K64" s="56">
        <v>84</v>
      </c>
      <c r="L64" s="56">
        <v>21</v>
      </c>
      <c r="M64" s="56">
        <v>146</v>
      </c>
      <c r="N64" s="56">
        <v>10</v>
      </c>
      <c r="O64" s="56">
        <v>17</v>
      </c>
      <c r="P64" s="56">
        <v>29</v>
      </c>
      <c r="Q64" s="57">
        <f t="shared" si="2"/>
        <v>6.8493150684931503E-2</v>
      </c>
      <c r="R64" s="57">
        <f t="shared" si="3"/>
        <v>0.11643835616438356</v>
      </c>
      <c r="S64" s="57">
        <f t="shared" si="4"/>
        <v>0.19863013698630136</v>
      </c>
      <c r="T64" s="56">
        <v>635</v>
      </c>
      <c r="U64" s="56">
        <v>68</v>
      </c>
      <c r="V64" s="56">
        <v>92</v>
      </c>
      <c r="W64" s="56">
        <v>131</v>
      </c>
      <c r="X64" s="57">
        <f t="shared" si="5"/>
        <v>0.10708661417322834</v>
      </c>
      <c r="Y64" s="57">
        <f t="shared" si="6"/>
        <v>0.14488188976377953</v>
      </c>
      <c r="Z64" s="57">
        <f t="shared" si="7"/>
        <v>0.20629921259842521</v>
      </c>
      <c r="AA64" s="56">
        <v>325</v>
      </c>
      <c r="AB64" s="56">
        <v>12</v>
      </c>
      <c r="AC64" s="56">
        <v>15</v>
      </c>
      <c r="AD64" s="56">
        <v>23</v>
      </c>
      <c r="AE64" s="57">
        <f t="shared" si="8"/>
        <v>3.6923076923076927E-2</v>
      </c>
      <c r="AF64" s="57">
        <f t="shared" si="9"/>
        <v>4.6153846153846156E-2</v>
      </c>
      <c r="AG64" s="57">
        <f t="shared" si="10"/>
        <v>7.0769230769230765E-2</v>
      </c>
      <c r="AH64" s="56">
        <v>39</v>
      </c>
      <c r="AI64" s="56">
        <v>0</v>
      </c>
      <c r="AJ64" s="56">
        <v>1</v>
      </c>
      <c r="AK64" s="56">
        <v>4</v>
      </c>
      <c r="AL64" s="57">
        <f t="shared" si="11"/>
        <v>0</v>
      </c>
      <c r="AM64" s="57">
        <f t="shared" si="12"/>
        <v>2.564102564102564E-2</v>
      </c>
      <c r="AN64" s="57">
        <f t="shared" si="13"/>
        <v>0.10256410256410256</v>
      </c>
      <c r="AO64" s="56">
        <v>858</v>
      </c>
      <c r="AP64" s="56">
        <v>10</v>
      </c>
      <c r="AQ64" s="56">
        <v>22</v>
      </c>
      <c r="AR64" s="56">
        <v>57</v>
      </c>
      <c r="AS64" s="57">
        <f t="shared" si="14"/>
        <v>1.1655011655011656E-2</v>
      </c>
      <c r="AT64" s="57">
        <f t="shared" si="15"/>
        <v>2.564102564102564E-2</v>
      </c>
      <c r="AU64" s="57">
        <f t="shared" si="16"/>
        <v>6.6433566433566432E-2</v>
      </c>
      <c r="AV64" s="56">
        <f t="shared" si="17"/>
        <v>2003</v>
      </c>
      <c r="AW64" s="56">
        <f t="shared" si="18"/>
        <v>100</v>
      </c>
      <c r="AX64" s="56">
        <f t="shared" si="19"/>
        <v>147</v>
      </c>
      <c r="AY64" s="56">
        <f t="shared" si="20"/>
        <v>244</v>
      </c>
      <c r="AZ64" s="57">
        <f t="shared" si="21"/>
        <v>4.9925112331502743E-2</v>
      </c>
      <c r="BA64" s="57">
        <f t="shared" si="22"/>
        <v>7.3389915127309038E-2</v>
      </c>
      <c r="BB64" s="57">
        <f t="shared" si="23"/>
        <v>0.12181727408886669</v>
      </c>
      <c r="BC64" s="56">
        <v>8430</v>
      </c>
      <c r="BD64" s="56">
        <v>1308</v>
      </c>
      <c r="BE64" s="56">
        <v>87</v>
      </c>
      <c r="BF64" s="57">
        <f t="shared" si="24"/>
        <v>6.6513761467889912E-2</v>
      </c>
      <c r="BG64" s="56">
        <v>651</v>
      </c>
      <c r="BH64" s="57">
        <f t="shared" si="25"/>
        <v>0.49770642201834864</v>
      </c>
      <c r="BI64" s="56">
        <v>705</v>
      </c>
      <c r="BJ64" s="57">
        <f t="shared" si="26"/>
        <v>0.53899082568807344</v>
      </c>
      <c r="BK64" s="56">
        <v>511</v>
      </c>
      <c r="BL64" s="56">
        <v>94</v>
      </c>
      <c r="BM64" s="57">
        <f t="shared" si="27"/>
        <v>0.18395303326810175</v>
      </c>
      <c r="BN64" s="56">
        <v>188</v>
      </c>
      <c r="BO64" s="57">
        <f t="shared" si="28"/>
        <v>0.3679060665362035</v>
      </c>
      <c r="BP64" s="56">
        <v>263</v>
      </c>
      <c r="BQ64" s="57">
        <f t="shared" si="29"/>
        <v>0.51467710371819964</v>
      </c>
      <c r="BR64" s="56">
        <v>6368</v>
      </c>
      <c r="BS64" s="56">
        <v>7616</v>
      </c>
      <c r="BT64" s="56">
        <v>353</v>
      </c>
      <c r="BU64" s="56">
        <v>15</v>
      </c>
      <c r="BV64" s="56">
        <v>53</v>
      </c>
      <c r="BW64" s="58">
        <f t="shared" si="30"/>
        <v>0.19263456090651557</v>
      </c>
      <c r="BX64" s="56">
        <v>5675</v>
      </c>
      <c r="BY64" s="56">
        <v>1752</v>
      </c>
      <c r="BZ64" s="57">
        <f t="shared" si="31"/>
        <v>0.30872246696035244</v>
      </c>
      <c r="CA64" s="56">
        <v>2778</v>
      </c>
      <c r="CB64" s="56">
        <v>2720</v>
      </c>
      <c r="CC64" s="57">
        <f t="shared" si="32"/>
        <v>0.97912167026637864</v>
      </c>
    </row>
    <row r="65" spans="1:81" x14ac:dyDescent="0.3">
      <c r="A65" t="s">
        <v>182</v>
      </c>
      <c r="B65" t="s">
        <v>187</v>
      </c>
      <c r="C65" t="s">
        <v>188</v>
      </c>
      <c r="D65" s="66">
        <v>2467848</v>
      </c>
      <c r="E65" t="s">
        <v>1083</v>
      </c>
      <c r="F65" s="56">
        <v>1226</v>
      </c>
      <c r="G65" s="56">
        <v>1004</v>
      </c>
      <c r="H65" s="57">
        <f t="shared" si="1"/>
        <v>0.81892332789559541</v>
      </c>
      <c r="I65" s="56">
        <v>54</v>
      </c>
      <c r="J65" s="56">
        <v>20</v>
      </c>
      <c r="K65" s="56">
        <v>73</v>
      </c>
      <c r="L65" s="56">
        <v>24</v>
      </c>
      <c r="M65" s="56">
        <v>8</v>
      </c>
      <c r="N65" s="56">
        <v>1</v>
      </c>
      <c r="O65" s="56">
        <v>2</v>
      </c>
      <c r="P65" s="56">
        <v>4</v>
      </c>
      <c r="Q65" s="57">
        <f t="shared" si="2"/>
        <v>0.125</v>
      </c>
      <c r="R65" s="57">
        <f t="shared" si="3"/>
        <v>0.25</v>
      </c>
      <c r="S65" s="57">
        <f t="shared" si="4"/>
        <v>0.5</v>
      </c>
      <c r="T65" s="56">
        <v>366</v>
      </c>
      <c r="U65" s="56">
        <v>90</v>
      </c>
      <c r="V65" s="56">
        <v>111</v>
      </c>
      <c r="W65" s="56">
        <v>140</v>
      </c>
      <c r="X65" s="57">
        <f t="shared" si="5"/>
        <v>0.24590163934426229</v>
      </c>
      <c r="Y65" s="57">
        <f t="shared" si="6"/>
        <v>0.30327868852459017</v>
      </c>
      <c r="Z65" s="57">
        <f t="shared" si="7"/>
        <v>0.38251366120218577</v>
      </c>
      <c r="AA65" s="56">
        <v>89</v>
      </c>
      <c r="AB65" s="56">
        <v>3</v>
      </c>
      <c r="AC65" s="56">
        <v>9</v>
      </c>
      <c r="AD65" s="56">
        <v>12</v>
      </c>
      <c r="AE65" s="57">
        <f t="shared" si="8"/>
        <v>3.3707865168539325E-2</v>
      </c>
      <c r="AF65" s="57">
        <f t="shared" si="9"/>
        <v>0.10112359550561797</v>
      </c>
      <c r="AG65" s="57">
        <f t="shared" si="10"/>
        <v>0.1348314606741573</v>
      </c>
      <c r="AH65" s="56">
        <v>0</v>
      </c>
      <c r="AI65" s="56">
        <v>0</v>
      </c>
      <c r="AJ65" s="56">
        <v>0</v>
      </c>
      <c r="AK65" s="56">
        <v>0</v>
      </c>
      <c r="AL65" s="57" t="str">
        <f t="shared" si="11"/>
        <v>NA</v>
      </c>
      <c r="AM65" s="57" t="str">
        <f t="shared" si="12"/>
        <v>NA</v>
      </c>
      <c r="AN65" s="57" t="str">
        <f t="shared" si="13"/>
        <v>NA</v>
      </c>
      <c r="AO65" s="56">
        <v>387</v>
      </c>
      <c r="AP65" s="56">
        <v>20</v>
      </c>
      <c r="AQ65" s="56">
        <v>32</v>
      </c>
      <c r="AR65" s="56">
        <v>51</v>
      </c>
      <c r="AS65" s="57">
        <f t="shared" si="14"/>
        <v>5.1679586563307491E-2</v>
      </c>
      <c r="AT65" s="57">
        <f t="shared" si="15"/>
        <v>8.2687338501291993E-2</v>
      </c>
      <c r="AU65" s="57">
        <f t="shared" si="16"/>
        <v>0.13178294573643412</v>
      </c>
      <c r="AV65" s="56">
        <f t="shared" si="17"/>
        <v>850</v>
      </c>
      <c r="AW65" s="56">
        <f t="shared" si="18"/>
        <v>114</v>
      </c>
      <c r="AX65" s="56">
        <f t="shared" si="19"/>
        <v>154</v>
      </c>
      <c r="AY65" s="56">
        <f t="shared" si="20"/>
        <v>207</v>
      </c>
      <c r="AZ65" s="57">
        <f t="shared" si="21"/>
        <v>0.13411764705882354</v>
      </c>
      <c r="BA65" s="57">
        <f t="shared" si="22"/>
        <v>0.1811764705882353</v>
      </c>
      <c r="BB65" s="57">
        <f t="shared" si="23"/>
        <v>0.24352941176470588</v>
      </c>
      <c r="BC65" s="56">
        <v>5400</v>
      </c>
      <c r="BD65" s="56">
        <v>119</v>
      </c>
      <c r="BE65" s="56">
        <v>7</v>
      </c>
      <c r="BF65" s="57">
        <f t="shared" si="24"/>
        <v>5.8823529411764705E-2</v>
      </c>
      <c r="BG65" s="56">
        <v>34</v>
      </c>
      <c r="BH65" s="57">
        <f t="shared" si="25"/>
        <v>0.2857142857142857</v>
      </c>
      <c r="BI65" s="56">
        <v>37</v>
      </c>
      <c r="BJ65" s="57">
        <f t="shared" si="26"/>
        <v>0.31092436974789917</v>
      </c>
      <c r="BK65" s="56">
        <v>113</v>
      </c>
      <c r="BL65" s="56">
        <v>16</v>
      </c>
      <c r="BM65" s="57">
        <f t="shared" si="27"/>
        <v>0.1415929203539823</v>
      </c>
      <c r="BN65" s="56">
        <v>16</v>
      </c>
      <c r="BO65" s="57">
        <f t="shared" si="28"/>
        <v>0.1415929203539823</v>
      </c>
      <c r="BP65" s="56">
        <v>29</v>
      </c>
      <c r="BQ65" s="57">
        <f t="shared" si="29"/>
        <v>0.25663716814159293</v>
      </c>
      <c r="BR65" s="56">
        <v>3373</v>
      </c>
      <c r="BS65" s="56">
        <v>3701</v>
      </c>
      <c r="BT65" s="56">
        <v>655</v>
      </c>
      <c r="BU65" s="56">
        <v>154</v>
      </c>
      <c r="BV65" s="56">
        <v>102</v>
      </c>
      <c r="BW65" s="58">
        <f t="shared" si="30"/>
        <v>0.39083969465648855</v>
      </c>
      <c r="BX65" s="56">
        <v>4498</v>
      </c>
      <c r="BY65" s="56">
        <v>638</v>
      </c>
      <c r="BZ65" s="57">
        <f t="shared" si="31"/>
        <v>0.14184081814139618</v>
      </c>
      <c r="CA65" s="56">
        <v>644</v>
      </c>
      <c r="CB65" s="56">
        <v>570</v>
      </c>
      <c r="CC65" s="57">
        <f t="shared" si="32"/>
        <v>0.8850931677018633</v>
      </c>
    </row>
    <row r="66" spans="1:81" x14ac:dyDescent="0.3">
      <c r="A66" t="s">
        <v>182</v>
      </c>
      <c r="B66" t="s">
        <v>1076</v>
      </c>
      <c r="C66" t="s">
        <v>1077</v>
      </c>
      <c r="D66" s="66">
        <v>0</v>
      </c>
      <c r="F66" s="56">
        <v>339</v>
      </c>
      <c r="G66" s="56">
        <v>81</v>
      </c>
      <c r="H66" s="57">
        <f t="shared" si="1"/>
        <v>0.23893805309734514</v>
      </c>
      <c r="I66" s="56">
        <v>65</v>
      </c>
      <c r="J66" s="56">
        <v>57</v>
      </c>
      <c r="K66" s="56">
        <v>65</v>
      </c>
      <c r="L66" s="56">
        <v>57</v>
      </c>
      <c r="M66" s="56">
        <v>2</v>
      </c>
      <c r="N66" s="56">
        <v>1</v>
      </c>
      <c r="O66" s="56">
        <v>1</v>
      </c>
      <c r="P66" s="56">
        <v>1</v>
      </c>
      <c r="Q66" s="57">
        <f t="shared" si="2"/>
        <v>0.5</v>
      </c>
      <c r="R66" s="57">
        <f t="shared" si="3"/>
        <v>0.5</v>
      </c>
      <c r="S66" s="57">
        <f t="shared" si="4"/>
        <v>0.5</v>
      </c>
      <c r="T66" s="56">
        <v>354</v>
      </c>
      <c r="U66" s="56">
        <v>11</v>
      </c>
      <c r="V66" s="56">
        <v>18</v>
      </c>
      <c r="W66" s="56">
        <v>33</v>
      </c>
      <c r="X66" s="57">
        <f t="shared" si="5"/>
        <v>3.1073446327683617E-2</v>
      </c>
      <c r="Y66" s="57">
        <f t="shared" si="6"/>
        <v>5.0847457627118647E-2</v>
      </c>
      <c r="Z66" s="57">
        <f t="shared" si="7"/>
        <v>9.3220338983050849E-2</v>
      </c>
      <c r="AA66" s="56">
        <v>0</v>
      </c>
      <c r="AB66" s="56">
        <v>0</v>
      </c>
      <c r="AC66" s="56">
        <v>0</v>
      </c>
      <c r="AD66" s="56">
        <v>0</v>
      </c>
      <c r="AE66" s="57" t="str">
        <f t="shared" si="8"/>
        <v>NA</v>
      </c>
      <c r="AF66" s="57" t="str">
        <f t="shared" si="9"/>
        <v>NA</v>
      </c>
      <c r="AG66" s="57" t="str">
        <f t="shared" si="10"/>
        <v>NA</v>
      </c>
      <c r="AH66" s="56">
        <v>0</v>
      </c>
      <c r="AI66" s="56">
        <v>0</v>
      </c>
      <c r="AJ66" s="56">
        <v>0</v>
      </c>
      <c r="AK66" s="56">
        <v>0</v>
      </c>
      <c r="AL66" s="57" t="str">
        <f t="shared" si="11"/>
        <v>NA</v>
      </c>
      <c r="AM66" s="57" t="str">
        <f t="shared" si="12"/>
        <v>NA</v>
      </c>
      <c r="AN66" s="57" t="str">
        <f t="shared" si="13"/>
        <v>NA</v>
      </c>
      <c r="AO66" s="56">
        <v>225</v>
      </c>
      <c r="AP66" s="56">
        <v>6</v>
      </c>
      <c r="AQ66" s="56">
        <v>12</v>
      </c>
      <c r="AR66" s="56">
        <v>28</v>
      </c>
      <c r="AS66" s="57">
        <f t="shared" si="14"/>
        <v>2.6666666666666668E-2</v>
      </c>
      <c r="AT66" s="57">
        <f t="shared" si="15"/>
        <v>5.3333333333333337E-2</v>
      </c>
      <c r="AU66" s="57">
        <f t="shared" si="16"/>
        <v>0.12444444444444444</v>
      </c>
      <c r="AV66" s="56">
        <f t="shared" si="17"/>
        <v>581</v>
      </c>
      <c r="AW66" s="56">
        <f t="shared" si="18"/>
        <v>18</v>
      </c>
      <c r="AX66" s="56">
        <f t="shared" si="19"/>
        <v>31</v>
      </c>
      <c r="AY66" s="56">
        <f t="shared" si="20"/>
        <v>62</v>
      </c>
      <c r="AZ66" s="57">
        <f t="shared" si="21"/>
        <v>3.098106712564544E-2</v>
      </c>
      <c r="BA66" s="57">
        <f t="shared" si="22"/>
        <v>5.3356282271944923E-2</v>
      </c>
      <c r="BB66" s="57">
        <f t="shared" si="23"/>
        <v>0.10671256454388985</v>
      </c>
      <c r="BC66" s="56">
        <v>729</v>
      </c>
      <c r="BD66" s="56">
        <v>84</v>
      </c>
      <c r="BE66" s="56">
        <v>2</v>
      </c>
      <c r="BF66" s="57">
        <f t="shared" si="24"/>
        <v>2.3809523809523808E-2</v>
      </c>
      <c r="BG66" s="56">
        <v>51</v>
      </c>
      <c r="BH66" s="57">
        <f t="shared" si="25"/>
        <v>0.6071428571428571</v>
      </c>
      <c r="BI66" s="56">
        <v>52</v>
      </c>
      <c r="BJ66" s="57">
        <f t="shared" si="26"/>
        <v>0.61904761904761907</v>
      </c>
      <c r="BK66" s="56">
        <v>27</v>
      </c>
      <c r="BL66" s="56">
        <v>6</v>
      </c>
      <c r="BM66" s="57">
        <f t="shared" si="27"/>
        <v>0.22222222222222221</v>
      </c>
      <c r="BN66" s="56">
        <v>10</v>
      </c>
      <c r="BO66" s="57">
        <f t="shared" si="28"/>
        <v>0.37037037037037035</v>
      </c>
      <c r="BP66" s="56">
        <v>14</v>
      </c>
      <c r="BQ66" s="57">
        <f t="shared" si="29"/>
        <v>0.51851851851851849</v>
      </c>
      <c r="BR66" s="56">
        <v>536</v>
      </c>
      <c r="BS66" s="56">
        <v>979</v>
      </c>
      <c r="BT66" s="56">
        <v>9</v>
      </c>
      <c r="BU66" s="56">
        <v>2</v>
      </c>
      <c r="BV66" s="56">
        <v>4</v>
      </c>
      <c r="BW66" s="58">
        <f t="shared" si="30"/>
        <v>0.66666666666666663</v>
      </c>
      <c r="BX66" s="56">
        <v>974</v>
      </c>
      <c r="BY66" s="56">
        <v>628</v>
      </c>
      <c r="BZ66" s="57">
        <f t="shared" si="31"/>
        <v>0.64476386036960986</v>
      </c>
      <c r="CA66" s="56">
        <v>225</v>
      </c>
      <c r="CB66" s="56">
        <v>219</v>
      </c>
      <c r="CC66" s="57">
        <f t="shared" si="32"/>
        <v>0.97333333333333338</v>
      </c>
    </row>
    <row r="67" spans="1:81" x14ac:dyDescent="0.3">
      <c r="A67" t="s">
        <v>189</v>
      </c>
      <c r="B67" t="s">
        <v>1051</v>
      </c>
      <c r="C67" t="s">
        <v>193</v>
      </c>
      <c r="D67" s="66">
        <v>13660263</v>
      </c>
      <c r="E67" t="s">
        <v>1080</v>
      </c>
      <c r="F67" s="56">
        <v>683</v>
      </c>
      <c r="G67" s="56">
        <v>633</v>
      </c>
      <c r="H67" s="57">
        <f t="shared" si="1"/>
        <v>0.92679355783308937</v>
      </c>
      <c r="I67" s="56">
        <v>87</v>
      </c>
      <c r="J67" s="56">
        <v>63</v>
      </c>
      <c r="K67" s="56">
        <v>108</v>
      </c>
      <c r="L67" s="56">
        <v>78</v>
      </c>
      <c r="M67" s="56">
        <v>41</v>
      </c>
      <c r="N67" s="56">
        <v>4</v>
      </c>
      <c r="O67" s="56">
        <v>5</v>
      </c>
      <c r="P67" s="56">
        <v>12</v>
      </c>
      <c r="Q67" s="57">
        <f t="shared" si="2"/>
        <v>9.7560975609756101E-2</v>
      </c>
      <c r="R67" s="57">
        <f t="shared" si="3"/>
        <v>0.12195121951219512</v>
      </c>
      <c r="S67" s="57">
        <f t="shared" si="4"/>
        <v>0.29268292682926828</v>
      </c>
      <c r="T67" s="56">
        <v>535</v>
      </c>
      <c r="U67" s="56">
        <v>70</v>
      </c>
      <c r="V67" s="56">
        <v>105</v>
      </c>
      <c r="W67" s="56">
        <v>121</v>
      </c>
      <c r="X67" s="57">
        <f t="shared" si="5"/>
        <v>0.13084112149532709</v>
      </c>
      <c r="Y67" s="57">
        <f t="shared" si="6"/>
        <v>0.19626168224299065</v>
      </c>
      <c r="Z67" s="57">
        <f t="shared" si="7"/>
        <v>0.22616822429906541</v>
      </c>
      <c r="AA67" s="56">
        <v>191</v>
      </c>
      <c r="AB67" s="56">
        <v>23</v>
      </c>
      <c r="AC67" s="56">
        <v>34</v>
      </c>
      <c r="AD67" s="56">
        <v>40</v>
      </c>
      <c r="AE67" s="57">
        <f t="shared" si="8"/>
        <v>0.12041884816753927</v>
      </c>
      <c r="AF67" s="57">
        <f t="shared" si="9"/>
        <v>0.17801047120418848</v>
      </c>
      <c r="AG67" s="57">
        <f t="shared" si="10"/>
        <v>0.20942408376963351</v>
      </c>
      <c r="AH67" s="56">
        <v>0</v>
      </c>
      <c r="AI67" s="56">
        <v>0</v>
      </c>
      <c r="AJ67" s="56">
        <v>0</v>
      </c>
      <c r="AK67" s="56">
        <v>0</v>
      </c>
      <c r="AL67" s="57" t="str">
        <f t="shared" si="11"/>
        <v>NA</v>
      </c>
      <c r="AM67" s="57" t="str">
        <f t="shared" si="12"/>
        <v>NA</v>
      </c>
      <c r="AN67" s="57" t="str">
        <f t="shared" si="13"/>
        <v>NA</v>
      </c>
      <c r="AO67" s="56">
        <v>466</v>
      </c>
      <c r="AP67" s="56">
        <v>19</v>
      </c>
      <c r="AQ67" s="56">
        <v>43</v>
      </c>
      <c r="AR67" s="56">
        <v>73</v>
      </c>
      <c r="AS67" s="57">
        <f t="shared" si="14"/>
        <v>4.07725321888412E-2</v>
      </c>
      <c r="AT67" s="57">
        <f t="shared" si="15"/>
        <v>9.2274678111587988E-2</v>
      </c>
      <c r="AU67" s="57">
        <f t="shared" si="16"/>
        <v>0.15665236051502146</v>
      </c>
      <c r="AV67" s="56">
        <f t="shared" si="17"/>
        <v>1233</v>
      </c>
      <c r="AW67" s="56">
        <f t="shared" si="18"/>
        <v>116</v>
      </c>
      <c r="AX67" s="56">
        <f t="shared" si="19"/>
        <v>187</v>
      </c>
      <c r="AY67" s="56">
        <f t="shared" si="20"/>
        <v>246</v>
      </c>
      <c r="AZ67" s="57">
        <f t="shared" si="21"/>
        <v>9.407948094079481E-2</v>
      </c>
      <c r="BA67" s="57">
        <f t="shared" si="22"/>
        <v>0.15166261151662611</v>
      </c>
      <c r="BB67" s="57">
        <f t="shared" si="23"/>
        <v>0.19951338199513383</v>
      </c>
      <c r="BC67" s="56">
        <v>1626</v>
      </c>
      <c r="BD67" s="56">
        <v>648</v>
      </c>
      <c r="BE67" s="56">
        <v>67</v>
      </c>
      <c r="BF67" s="57">
        <f t="shared" si="24"/>
        <v>0.10339506172839506</v>
      </c>
      <c r="BG67" s="56">
        <v>227</v>
      </c>
      <c r="BH67" s="57">
        <f t="shared" si="25"/>
        <v>0.35030864197530864</v>
      </c>
      <c r="BI67" s="56">
        <v>277</v>
      </c>
      <c r="BJ67" s="57">
        <f t="shared" si="26"/>
        <v>0.42746913580246915</v>
      </c>
      <c r="BK67" s="56">
        <v>229</v>
      </c>
      <c r="BL67" s="56">
        <v>27</v>
      </c>
      <c r="BM67" s="57">
        <f t="shared" si="27"/>
        <v>0.11790393013100436</v>
      </c>
      <c r="BN67" s="56">
        <v>63</v>
      </c>
      <c r="BO67" s="57">
        <f t="shared" si="28"/>
        <v>0.27510917030567683</v>
      </c>
      <c r="BP67" s="56">
        <v>83</v>
      </c>
      <c r="BQ67" s="57">
        <f t="shared" si="29"/>
        <v>0.36244541484716158</v>
      </c>
      <c r="BR67" s="56">
        <v>825</v>
      </c>
      <c r="BS67" s="56">
        <v>935</v>
      </c>
      <c r="BT67" s="56">
        <v>30</v>
      </c>
      <c r="BU67" s="56">
        <v>5</v>
      </c>
      <c r="BV67" s="56">
        <v>14</v>
      </c>
      <c r="BW67" s="58">
        <f t="shared" si="30"/>
        <v>0.6333333333333333</v>
      </c>
      <c r="BX67" s="56">
        <v>1056</v>
      </c>
      <c r="BY67" s="56">
        <v>549</v>
      </c>
      <c r="BZ67" s="57">
        <f t="shared" si="31"/>
        <v>0.51988636363636365</v>
      </c>
      <c r="CA67" s="56">
        <v>2062</v>
      </c>
      <c r="CB67" s="56">
        <v>2014</v>
      </c>
      <c r="CC67" s="57">
        <f t="shared" si="32"/>
        <v>0.97672162948593599</v>
      </c>
    </row>
    <row r="68" spans="1:81" x14ac:dyDescent="0.3">
      <c r="A68" t="s">
        <v>189</v>
      </c>
      <c r="B68" t="s">
        <v>194</v>
      </c>
      <c r="C68" t="s">
        <v>195</v>
      </c>
      <c r="D68" s="66">
        <v>43687282</v>
      </c>
      <c r="E68" t="s">
        <v>1082</v>
      </c>
      <c r="F68" s="56">
        <v>1702</v>
      </c>
      <c r="G68" s="56">
        <v>1663</v>
      </c>
      <c r="H68" s="57">
        <f t="shared" ref="H68:H131" si="33">IFERROR(G68/F68,"NA")</f>
        <v>0.97708578143360747</v>
      </c>
      <c r="I68" s="56">
        <v>69</v>
      </c>
      <c r="J68" s="56">
        <v>44</v>
      </c>
      <c r="K68" s="56">
        <v>80</v>
      </c>
      <c r="L68" s="56">
        <v>49</v>
      </c>
      <c r="M68" s="56">
        <v>150</v>
      </c>
      <c r="N68" s="56">
        <v>10</v>
      </c>
      <c r="O68" s="56">
        <v>16</v>
      </c>
      <c r="P68" s="56">
        <v>23</v>
      </c>
      <c r="Q68" s="57">
        <f t="shared" ref="Q68:Q131" si="34">IFERROR(N68/M68,"NA")</f>
        <v>6.6666666666666666E-2</v>
      </c>
      <c r="R68" s="57">
        <f t="shared" ref="R68:R131" si="35">IFERROR(O68/M68,"NA")</f>
        <v>0.10666666666666667</v>
      </c>
      <c r="S68" s="57">
        <f t="shared" ref="S68:S131" si="36">IFERROR(P68/M68,"NA")</f>
        <v>0.15333333333333332</v>
      </c>
      <c r="T68" s="56">
        <v>1752</v>
      </c>
      <c r="U68" s="56">
        <v>151</v>
      </c>
      <c r="V68" s="56">
        <v>269</v>
      </c>
      <c r="W68" s="56">
        <v>388</v>
      </c>
      <c r="X68" s="57">
        <f t="shared" ref="X68:X131" si="37">IFERROR(U68/T68,"NA")</f>
        <v>8.6187214611872148E-2</v>
      </c>
      <c r="Y68" s="57">
        <f t="shared" ref="Y68:Y131" si="38">IFERROR(V68/T68,"NA")</f>
        <v>0.15353881278538814</v>
      </c>
      <c r="Z68" s="57">
        <f t="shared" ref="Z68:Z131" si="39">IFERROR(W68/T68,"NA")</f>
        <v>0.22146118721461186</v>
      </c>
      <c r="AA68" s="56">
        <v>354</v>
      </c>
      <c r="AB68" s="56">
        <v>26</v>
      </c>
      <c r="AC68" s="56">
        <v>43</v>
      </c>
      <c r="AD68" s="56">
        <v>62</v>
      </c>
      <c r="AE68" s="57">
        <f t="shared" ref="AE68:AE131" si="40">IFERROR(AB68/AA68,"NA")</f>
        <v>7.3446327683615822E-2</v>
      </c>
      <c r="AF68" s="57">
        <f t="shared" ref="AF68:AF131" si="41">IFERROR(AC68/AA68,"NA")</f>
        <v>0.12146892655367232</v>
      </c>
      <c r="AG68" s="57">
        <f t="shared" ref="AG68:AG131" si="42">IFERROR(AD68/AA68,"NA")</f>
        <v>0.1751412429378531</v>
      </c>
      <c r="AH68" s="56">
        <v>27</v>
      </c>
      <c r="AI68" s="56">
        <v>1</v>
      </c>
      <c r="AJ68" s="56">
        <v>6</v>
      </c>
      <c r="AK68" s="56">
        <v>8</v>
      </c>
      <c r="AL68" s="57">
        <f t="shared" ref="AL68:AL131" si="43">IFERROR(AI68/AH68,"NA")</f>
        <v>3.7037037037037035E-2</v>
      </c>
      <c r="AM68" s="57">
        <f t="shared" ref="AM68:AM131" si="44">IFERROR(AJ68/AH68,"NA")</f>
        <v>0.22222222222222221</v>
      </c>
      <c r="AN68" s="57">
        <f t="shared" ref="AN68:AN131" si="45">IFERROR(AK68/AH68,"NA")</f>
        <v>0.29629629629629628</v>
      </c>
      <c r="AO68" s="56">
        <v>1577</v>
      </c>
      <c r="AP68" s="56">
        <v>94</v>
      </c>
      <c r="AQ68" s="56">
        <v>160</v>
      </c>
      <c r="AR68" s="56">
        <v>236</v>
      </c>
      <c r="AS68" s="57">
        <f t="shared" ref="AS68:AS131" si="46">IFERROR(AP68/AO68,"NA")</f>
        <v>5.9606848446417247E-2</v>
      </c>
      <c r="AT68" s="57">
        <f t="shared" ref="AT68:AT131" si="47">IFERROR(AQ68/AO68,"NA")</f>
        <v>0.10145846544071022</v>
      </c>
      <c r="AU68" s="57">
        <f t="shared" ref="AU68:AU131" si="48">IFERROR(AR68/AO68,"NA")</f>
        <v>0.14965123652504755</v>
      </c>
      <c r="AV68" s="56">
        <f t="shared" ref="AV68:AV131" si="49">M68+T68+AA68+AH68+AO68</f>
        <v>3860</v>
      </c>
      <c r="AW68" s="56">
        <f t="shared" ref="AW68:AW131" si="50">N68+U68+AB68+AI68+AP68</f>
        <v>282</v>
      </c>
      <c r="AX68" s="56">
        <f t="shared" ref="AX68:AX131" si="51">O68+V68+AC68+AJ68+AQ68</f>
        <v>494</v>
      </c>
      <c r="AY68" s="56">
        <f t="shared" ref="AY68:AY131" si="52">P68+W68+AD68+AK68+AR68</f>
        <v>717</v>
      </c>
      <c r="AZ68" s="57">
        <f t="shared" ref="AZ68:AZ131" si="53">IFERROR(AW68/AV68,"NA")</f>
        <v>7.3056994818652854E-2</v>
      </c>
      <c r="BA68" s="57">
        <f t="shared" ref="BA68:BA131" si="54">IFERROR(AX68/AV68,"NA")</f>
        <v>0.12797927461139896</v>
      </c>
      <c r="BB68" s="57">
        <f t="shared" ref="BB68:BB131" si="55">IFERROR(AY68/AV68,"NA")</f>
        <v>0.18575129533678755</v>
      </c>
      <c r="BC68" s="56">
        <v>6504</v>
      </c>
      <c r="BD68" s="56">
        <v>2786</v>
      </c>
      <c r="BE68" s="56">
        <v>193</v>
      </c>
      <c r="BF68" s="57">
        <f t="shared" ref="BF68:BF131" si="56">IFERROR(BE68/BD68,"NA")</f>
        <v>6.9274946159368272E-2</v>
      </c>
      <c r="BG68" s="56">
        <v>1035</v>
      </c>
      <c r="BH68" s="57">
        <f t="shared" ref="BH68:BH131" si="57">IFERROR(BG68/BD68,"NA")</f>
        <v>0.37150035893754485</v>
      </c>
      <c r="BI68" s="56">
        <v>1166</v>
      </c>
      <c r="BJ68" s="57">
        <f t="shared" ref="BJ68:BJ131" si="58">IFERROR(BI68/BD68,"NA")</f>
        <v>0.41852117731514715</v>
      </c>
      <c r="BK68" s="56">
        <v>1292</v>
      </c>
      <c r="BL68" s="56">
        <v>212</v>
      </c>
      <c r="BM68" s="57">
        <f t="shared" ref="BM68:BM131" si="59">IFERROR(BL68/BK68,"NA")</f>
        <v>0.16408668730650156</v>
      </c>
      <c r="BN68" s="56">
        <v>307</v>
      </c>
      <c r="BO68" s="57">
        <f t="shared" ref="BO68:BO131" si="60">IFERROR(BN68/BK68,"NA")</f>
        <v>0.23761609907120743</v>
      </c>
      <c r="BP68" s="56">
        <v>483</v>
      </c>
      <c r="BQ68" s="57">
        <f t="shared" ref="BQ68:BQ131" si="61">IFERROR(BP68/BK68,"NA")</f>
        <v>0.37383900928792568</v>
      </c>
      <c r="BR68" s="56">
        <v>3468</v>
      </c>
      <c r="BS68" s="56">
        <v>3920</v>
      </c>
      <c r="BT68" s="56">
        <v>114</v>
      </c>
      <c r="BU68" s="56">
        <v>35</v>
      </c>
      <c r="BV68" s="56">
        <v>22</v>
      </c>
      <c r="BW68" s="58">
        <f t="shared" ref="BW68:BW131" si="62">IFERROR((BU68+BV68)/BT68,"NA")</f>
        <v>0.5</v>
      </c>
      <c r="BX68" s="56">
        <v>4721</v>
      </c>
      <c r="BY68" s="56">
        <v>2563</v>
      </c>
      <c r="BZ68" s="57">
        <f t="shared" ref="BZ68:BZ131" si="63">IFERROR(BY68/BX68,"NA")</f>
        <v>0.54289345477653039</v>
      </c>
      <c r="CA68" s="56">
        <v>4362</v>
      </c>
      <c r="CB68" s="56">
        <v>4268</v>
      </c>
      <c r="CC68" s="57">
        <f t="shared" ref="CC68:CC131" si="64">IFERROR(CB68/CA68,"NA")</f>
        <v>0.97845025217790005</v>
      </c>
    </row>
    <row r="69" spans="1:81" x14ac:dyDescent="0.3">
      <c r="A69" t="s">
        <v>196</v>
      </c>
      <c r="B69" t="s">
        <v>197</v>
      </c>
      <c r="C69" t="s">
        <v>198</v>
      </c>
      <c r="D69" s="66">
        <v>22075117</v>
      </c>
      <c r="E69" t="s">
        <v>1083</v>
      </c>
      <c r="F69" s="56">
        <v>5832</v>
      </c>
      <c r="G69" s="56">
        <v>5461</v>
      </c>
      <c r="H69" s="57">
        <f t="shared" si="33"/>
        <v>0.93638545953360763</v>
      </c>
      <c r="I69" s="56">
        <v>198</v>
      </c>
      <c r="J69" s="56">
        <v>98</v>
      </c>
      <c r="K69" s="56">
        <v>219</v>
      </c>
      <c r="L69" s="56">
        <v>118</v>
      </c>
      <c r="M69" s="56">
        <v>10</v>
      </c>
      <c r="N69" s="56">
        <v>1</v>
      </c>
      <c r="O69" s="56">
        <v>1</v>
      </c>
      <c r="P69" s="56">
        <v>1</v>
      </c>
      <c r="Q69" s="57">
        <f t="shared" si="34"/>
        <v>0.1</v>
      </c>
      <c r="R69" s="57">
        <f t="shared" si="35"/>
        <v>0.1</v>
      </c>
      <c r="S69" s="57">
        <f t="shared" si="36"/>
        <v>0.1</v>
      </c>
      <c r="T69" s="56">
        <v>2141</v>
      </c>
      <c r="U69" s="56">
        <v>903</v>
      </c>
      <c r="V69" s="56">
        <v>995</v>
      </c>
      <c r="W69" s="56">
        <v>1076</v>
      </c>
      <c r="X69" s="57">
        <f t="shared" si="37"/>
        <v>0.42176553012610929</v>
      </c>
      <c r="Y69" s="57">
        <f t="shared" si="38"/>
        <v>0.4647361046240075</v>
      </c>
      <c r="Z69" s="57">
        <f t="shared" si="39"/>
        <v>0.50256889304063523</v>
      </c>
      <c r="AA69" s="56">
        <v>966</v>
      </c>
      <c r="AB69" s="56">
        <v>194</v>
      </c>
      <c r="AC69" s="56">
        <v>267</v>
      </c>
      <c r="AD69" s="56">
        <v>354</v>
      </c>
      <c r="AE69" s="57">
        <f t="shared" si="40"/>
        <v>0.20082815734989648</v>
      </c>
      <c r="AF69" s="57">
        <f t="shared" si="41"/>
        <v>0.27639751552795033</v>
      </c>
      <c r="AG69" s="57">
        <f t="shared" si="42"/>
        <v>0.36645962732919257</v>
      </c>
      <c r="AH69" s="56">
        <v>0</v>
      </c>
      <c r="AI69" s="56">
        <v>0</v>
      </c>
      <c r="AJ69" s="56">
        <v>0</v>
      </c>
      <c r="AK69" s="56">
        <v>0</v>
      </c>
      <c r="AL69" s="57" t="str">
        <f t="shared" si="43"/>
        <v>NA</v>
      </c>
      <c r="AM69" s="57" t="str">
        <f t="shared" si="44"/>
        <v>NA</v>
      </c>
      <c r="AN69" s="57" t="str">
        <f t="shared" si="45"/>
        <v>NA</v>
      </c>
      <c r="AO69" s="56">
        <v>2526</v>
      </c>
      <c r="AP69" s="56">
        <v>203</v>
      </c>
      <c r="AQ69" s="56">
        <v>397</v>
      </c>
      <c r="AR69" s="56">
        <v>594</v>
      </c>
      <c r="AS69" s="57">
        <f t="shared" si="46"/>
        <v>8.0364212193190815E-2</v>
      </c>
      <c r="AT69" s="57">
        <f t="shared" si="47"/>
        <v>0.1571654790182106</v>
      </c>
      <c r="AU69" s="57">
        <f t="shared" si="48"/>
        <v>0.23515439429928742</v>
      </c>
      <c r="AV69" s="56">
        <f t="shared" si="49"/>
        <v>5643</v>
      </c>
      <c r="AW69" s="56">
        <f t="shared" si="50"/>
        <v>1301</v>
      </c>
      <c r="AX69" s="56">
        <f t="shared" si="51"/>
        <v>1660</v>
      </c>
      <c r="AY69" s="56">
        <f t="shared" si="52"/>
        <v>2025</v>
      </c>
      <c r="AZ69" s="57">
        <f t="shared" si="53"/>
        <v>0.2305511252879674</v>
      </c>
      <c r="BA69" s="57">
        <f t="shared" si="54"/>
        <v>0.29416976785397836</v>
      </c>
      <c r="BB69" s="57">
        <f t="shared" si="55"/>
        <v>0.35885167464114831</v>
      </c>
      <c r="BC69" s="56">
        <v>12586</v>
      </c>
      <c r="BD69" s="56">
        <v>647</v>
      </c>
      <c r="BE69" s="56">
        <v>43</v>
      </c>
      <c r="BF69" s="57">
        <f t="shared" si="56"/>
        <v>6.6460587326120563E-2</v>
      </c>
      <c r="BG69" s="56">
        <v>153</v>
      </c>
      <c r="BH69" s="57">
        <f t="shared" si="57"/>
        <v>0.23647604327666152</v>
      </c>
      <c r="BI69" s="56">
        <v>174</v>
      </c>
      <c r="BJ69" s="57">
        <f t="shared" si="58"/>
        <v>0.26893353941267389</v>
      </c>
      <c r="BK69" s="56">
        <v>462</v>
      </c>
      <c r="BL69" s="56">
        <v>36</v>
      </c>
      <c r="BM69" s="57">
        <f t="shared" si="59"/>
        <v>7.792207792207792E-2</v>
      </c>
      <c r="BN69" s="56">
        <v>99</v>
      </c>
      <c r="BO69" s="57">
        <f t="shared" si="60"/>
        <v>0.21428571428571427</v>
      </c>
      <c r="BP69" s="56">
        <v>123</v>
      </c>
      <c r="BQ69" s="57">
        <f t="shared" si="61"/>
        <v>0.26623376623376621</v>
      </c>
      <c r="BR69" s="56">
        <v>5110</v>
      </c>
      <c r="BS69" s="56">
        <v>6519</v>
      </c>
      <c r="BT69" s="56">
        <v>40</v>
      </c>
      <c r="BU69" s="56">
        <v>9</v>
      </c>
      <c r="BV69" s="56">
        <v>21</v>
      </c>
      <c r="BW69" s="58">
        <f t="shared" si="62"/>
        <v>0.75</v>
      </c>
      <c r="BX69" s="56">
        <v>5919</v>
      </c>
      <c r="BY69" s="56">
        <v>4148</v>
      </c>
      <c r="BZ69" s="57">
        <f t="shared" si="63"/>
        <v>0.7007940530495016</v>
      </c>
      <c r="CA69" s="56">
        <v>3549</v>
      </c>
      <c r="CB69" s="56">
        <v>3471</v>
      </c>
      <c r="CC69" s="57">
        <f t="shared" si="64"/>
        <v>0.97802197802197799</v>
      </c>
    </row>
    <row r="70" spans="1:81" x14ac:dyDescent="0.3">
      <c r="A70" t="s">
        <v>199</v>
      </c>
      <c r="B70" t="s">
        <v>200</v>
      </c>
      <c r="C70" t="s">
        <v>201</v>
      </c>
      <c r="D70" s="66">
        <v>8065668</v>
      </c>
      <c r="E70" t="s">
        <v>1082</v>
      </c>
      <c r="F70" s="56">
        <v>941</v>
      </c>
      <c r="G70" s="56">
        <v>486</v>
      </c>
      <c r="H70" s="57">
        <f t="shared" si="33"/>
        <v>0.51647183846971312</v>
      </c>
      <c r="I70" s="56">
        <v>72</v>
      </c>
      <c r="J70" s="56">
        <v>50</v>
      </c>
      <c r="K70" s="56">
        <v>111</v>
      </c>
      <c r="L70" s="56">
        <v>60</v>
      </c>
      <c r="M70" s="56">
        <v>21</v>
      </c>
      <c r="N70" s="56">
        <v>2</v>
      </c>
      <c r="O70" s="56">
        <v>3</v>
      </c>
      <c r="P70" s="56">
        <v>5</v>
      </c>
      <c r="Q70" s="57">
        <f t="shared" si="34"/>
        <v>9.5238095238095233E-2</v>
      </c>
      <c r="R70" s="57">
        <f t="shared" si="35"/>
        <v>0.14285714285714285</v>
      </c>
      <c r="S70" s="57">
        <f t="shared" si="36"/>
        <v>0.23809523809523808</v>
      </c>
      <c r="T70" s="56">
        <v>745</v>
      </c>
      <c r="U70" s="56">
        <v>159</v>
      </c>
      <c r="V70" s="56">
        <v>220</v>
      </c>
      <c r="W70" s="56">
        <v>294</v>
      </c>
      <c r="X70" s="57">
        <f t="shared" si="37"/>
        <v>0.2134228187919463</v>
      </c>
      <c r="Y70" s="57">
        <f t="shared" si="38"/>
        <v>0.29530201342281881</v>
      </c>
      <c r="Z70" s="57">
        <f t="shared" si="39"/>
        <v>0.39463087248322148</v>
      </c>
      <c r="AA70" s="56">
        <v>95</v>
      </c>
      <c r="AB70" s="56">
        <v>10</v>
      </c>
      <c r="AC70" s="56">
        <v>12</v>
      </c>
      <c r="AD70" s="56">
        <v>20</v>
      </c>
      <c r="AE70" s="57">
        <f t="shared" si="40"/>
        <v>0.10526315789473684</v>
      </c>
      <c r="AF70" s="57">
        <f t="shared" si="41"/>
        <v>0.12631578947368421</v>
      </c>
      <c r="AG70" s="57">
        <f t="shared" si="42"/>
        <v>0.21052631578947367</v>
      </c>
      <c r="AH70" s="56">
        <v>0</v>
      </c>
      <c r="AI70" s="56">
        <v>0</v>
      </c>
      <c r="AJ70" s="56">
        <v>0</v>
      </c>
      <c r="AK70" s="56">
        <v>0</v>
      </c>
      <c r="AL70" s="57" t="str">
        <f t="shared" si="43"/>
        <v>NA</v>
      </c>
      <c r="AM70" s="57" t="str">
        <f t="shared" si="44"/>
        <v>NA</v>
      </c>
      <c r="AN70" s="57" t="str">
        <f t="shared" si="45"/>
        <v>NA</v>
      </c>
      <c r="AO70" s="56">
        <v>764</v>
      </c>
      <c r="AP70" s="56">
        <v>36</v>
      </c>
      <c r="AQ70" s="56">
        <v>72</v>
      </c>
      <c r="AR70" s="56">
        <v>122</v>
      </c>
      <c r="AS70" s="57">
        <f t="shared" si="46"/>
        <v>4.712041884816754E-2</v>
      </c>
      <c r="AT70" s="57">
        <f t="shared" si="47"/>
        <v>9.4240837696335081E-2</v>
      </c>
      <c r="AU70" s="57">
        <f t="shared" si="48"/>
        <v>0.15968586387434555</v>
      </c>
      <c r="AV70" s="56">
        <f t="shared" si="49"/>
        <v>1625</v>
      </c>
      <c r="AW70" s="56">
        <f t="shared" si="50"/>
        <v>207</v>
      </c>
      <c r="AX70" s="56">
        <f t="shared" si="51"/>
        <v>307</v>
      </c>
      <c r="AY70" s="56">
        <f t="shared" si="52"/>
        <v>441</v>
      </c>
      <c r="AZ70" s="57">
        <f t="shared" si="53"/>
        <v>0.12738461538461537</v>
      </c>
      <c r="BA70" s="57">
        <f t="shared" si="54"/>
        <v>0.18892307692307692</v>
      </c>
      <c r="BB70" s="57">
        <f t="shared" si="55"/>
        <v>0.27138461538461539</v>
      </c>
      <c r="BC70" s="56">
        <v>2163</v>
      </c>
      <c r="BD70" s="56">
        <v>456</v>
      </c>
      <c r="BE70" s="56">
        <v>33</v>
      </c>
      <c r="BF70" s="57">
        <f t="shared" si="56"/>
        <v>7.2368421052631582E-2</v>
      </c>
      <c r="BG70" s="56">
        <v>47</v>
      </c>
      <c r="BH70" s="57">
        <f t="shared" si="57"/>
        <v>0.10307017543859649</v>
      </c>
      <c r="BI70" s="56">
        <v>68</v>
      </c>
      <c r="BJ70" s="57">
        <f t="shared" si="58"/>
        <v>0.14912280701754385</v>
      </c>
      <c r="BK70" s="56">
        <v>152</v>
      </c>
      <c r="BL70" s="56">
        <v>18</v>
      </c>
      <c r="BM70" s="57">
        <f t="shared" si="59"/>
        <v>0.11842105263157894</v>
      </c>
      <c r="BN70" s="56">
        <v>29</v>
      </c>
      <c r="BO70" s="57">
        <f t="shared" si="60"/>
        <v>0.19078947368421054</v>
      </c>
      <c r="BP70" s="56">
        <v>44</v>
      </c>
      <c r="BQ70" s="57">
        <f t="shared" si="61"/>
        <v>0.28947368421052633</v>
      </c>
      <c r="BR70" s="56">
        <v>1292</v>
      </c>
      <c r="BS70" s="56">
        <v>1751</v>
      </c>
      <c r="BT70" s="56">
        <v>73</v>
      </c>
      <c r="BU70" s="56">
        <v>8</v>
      </c>
      <c r="BV70" s="56">
        <v>10</v>
      </c>
      <c r="BW70" s="58">
        <f t="shared" si="62"/>
        <v>0.24657534246575341</v>
      </c>
      <c r="BX70" s="56">
        <v>2056</v>
      </c>
      <c r="BY70" s="56">
        <v>936</v>
      </c>
      <c r="BZ70" s="57">
        <f t="shared" si="63"/>
        <v>0.45525291828793774</v>
      </c>
      <c r="CA70" s="56">
        <v>701</v>
      </c>
      <c r="CB70" s="56">
        <v>686</v>
      </c>
      <c r="CC70" s="57">
        <f t="shared" si="64"/>
        <v>0.97860199714693297</v>
      </c>
    </row>
    <row r="71" spans="1:81" x14ac:dyDescent="0.3">
      <c r="A71" t="s">
        <v>202</v>
      </c>
      <c r="B71" t="s">
        <v>949</v>
      </c>
      <c r="C71" t="s">
        <v>204</v>
      </c>
      <c r="D71" s="66">
        <v>1290692</v>
      </c>
      <c r="E71" t="s">
        <v>1082</v>
      </c>
      <c r="F71" s="56">
        <v>835</v>
      </c>
      <c r="G71" s="56">
        <v>835</v>
      </c>
      <c r="H71" s="57">
        <f t="shared" si="33"/>
        <v>1</v>
      </c>
      <c r="I71" s="56">
        <v>45</v>
      </c>
      <c r="J71" s="56">
        <v>15</v>
      </c>
      <c r="K71" s="56">
        <v>69</v>
      </c>
      <c r="L71" s="56">
        <v>23</v>
      </c>
      <c r="M71" s="56">
        <v>13</v>
      </c>
      <c r="N71" s="56">
        <v>4</v>
      </c>
      <c r="O71" s="56">
        <v>4</v>
      </c>
      <c r="P71" s="56">
        <v>4</v>
      </c>
      <c r="Q71" s="57">
        <f t="shared" si="34"/>
        <v>0.30769230769230771</v>
      </c>
      <c r="R71" s="57">
        <f t="shared" si="35"/>
        <v>0.30769230769230771</v>
      </c>
      <c r="S71" s="57">
        <f t="shared" si="36"/>
        <v>0.30769230769230771</v>
      </c>
      <c r="T71" s="56">
        <v>487</v>
      </c>
      <c r="U71" s="56">
        <v>104</v>
      </c>
      <c r="V71" s="56">
        <v>143</v>
      </c>
      <c r="W71" s="56">
        <v>185</v>
      </c>
      <c r="X71" s="57">
        <f t="shared" si="37"/>
        <v>0.2135523613963039</v>
      </c>
      <c r="Y71" s="57">
        <f t="shared" si="38"/>
        <v>0.29363449691991789</v>
      </c>
      <c r="Z71" s="57">
        <f t="shared" si="39"/>
        <v>0.37987679671457908</v>
      </c>
      <c r="AA71" s="56">
        <v>268</v>
      </c>
      <c r="AB71" s="56">
        <v>15</v>
      </c>
      <c r="AC71" s="56">
        <v>28</v>
      </c>
      <c r="AD71" s="56">
        <v>37</v>
      </c>
      <c r="AE71" s="57">
        <f t="shared" si="40"/>
        <v>5.5970149253731345E-2</v>
      </c>
      <c r="AF71" s="57">
        <f t="shared" si="41"/>
        <v>0.1044776119402985</v>
      </c>
      <c r="AG71" s="57">
        <f t="shared" si="42"/>
        <v>0.13805970149253732</v>
      </c>
      <c r="AH71" s="56">
        <v>0</v>
      </c>
      <c r="AI71" s="56">
        <v>0</v>
      </c>
      <c r="AJ71" s="56">
        <v>0</v>
      </c>
      <c r="AK71" s="56">
        <v>0</v>
      </c>
      <c r="AL71" s="57" t="str">
        <f t="shared" si="43"/>
        <v>NA</v>
      </c>
      <c r="AM71" s="57" t="str">
        <f t="shared" si="44"/>
        <v>NA</v>
      </c>
      <c r="AN71" s="57" t="str">
        <f t="shared" si="45"/>
        <v>NA</v>
      </c>
      <c r="AO71" s="56">
        <v>461</v>
      </c>
      <c r="AP71" s="56">
        <v>25</v>
      </c>
      <c r="AQ71" s="56">
        <v>51</v>
      </c>
      <c r="AR71" s="56">
        <v>69</v>
      </c>
      <c r="AS71" s="57">
        <f t="shared" si="46"/>
        <v>5.4229934924078092E-2</v>
      </c>
      <c r="AT71" s="57">
        <f t="shared" si="47"/>
        <v>0.11062906724511931</v>
      </c>
      <c r="AU71" s="57">
        <f t="shared" si="48"/>
        <v>0.14967462039045554</v>
      </c>
      <c r="AV71" s="56">
        <f t="shared" si="49"/>
        <v>1229</v>
      </c>
      <c r="AW71" s="56">
        <f t="shared" si="50"/>
        <v>148</v>
      </c>
      <c r="AX71" s="56">
        <f t="shared" si="51"/>
        <v>226</v>
      </c>
      <c r="AY71" s="56">
        <f t="shared" si="52"/>
        <v>295</v>
      </c>
      <c r="AZ71" s="57">
        <f t="shared" si="53"/>
        <v>0.12042310821806347</v>
      </c>
      <c r="BA71" s="57">
        <f t="shared" si="54"/>
        <v>0.18388934092758341</v>
      </c>
      <c r="BB71" s="57">
        <f t="shared" si="55"/>
        <v>0.24003254678600489</v>
      </c>
      <c r="BC71" s="56">
        <v>4619</v>
      </c>
      <c r="BD71" s="56">
        <v>14</v>
      </c>
      <c r="BE71" s="56">
        <v>7</v>
      </c>
      <c r="BF71" s="57">
        <f t="shared" si="56"/>
        <v>0.5</v>
      </c>
      <c r="BG71" s="56">
        <v>3</v>
      </c>
      <c r="BH71" s="57">
        <f t="shared" si="57"/>
        <v>0.21428571428571427</v>
      </c>
      <c r="BI71" s="56">
        <v>7</v>
      </c>
      <c r="BJ71" s="57">
        <f t="shared" si="58"/>
        <v>0.5</v>
      </c>
      <c r="BK71" s="56">
        <v>97</v>
      </c>
      <c r="BL71" s="56">
        <v>11</v>
      </c>
      <c r="BM71" s="57">
        <f t="shared" si="59"/>
        <v>0.1134020618556701</v>
      </c>
      <c r="BN71" s="56">
        <v>8</v>
      </c>
      <c r="BO71" s="57">
        <f t="shared" si="60"/>
        <v>8.247422680412371E-2</v>
      </c>
      <c r="BP71" s="56">
        <v>19</v>
      </c>
      <c r="BQ71" s="57">
        <f t="shared" si="61"/>
        <v>0.19587628865979381</v>
      </c>
      <c r="BR71" s="56">
        <v>2994</v>
      </c>
      <c r="BS71" s="56">
        <v>3095</v>
      </c>
      <c r="BT71" s="56">
        <v>188</v>
      </c>
      <c r="BU71" s="56">
        <v>93</v>
      </c>
      <c r="BV71" s="56">
        <v>51</v>
      </c>
      <c r="BW71" s="58">
        <f t="shared" si="62"/>
        <v>0.76595744680851063</v>
      </c>
      <c r="BX71" s="56">
        <v>3865</v>
      </c>
      <c r="BY71" s="56">
        <v>783</v>
      </c>
      <c r="BZ71" s="57">
        <f t="shared" si="63"/>
        <v>0.20258732212160413</v>
      </c>
      <c r="CA71" s="56">
        <v>408</v>
      </c>
      <c r="CB71" s="56">
        <v>330</v>
      </c>
      <c r="CC71" s="57">
        <f t="shared" si="64"/>
        <v>0.80882352941176472</v>
      </c>
    </row>
    <row r="72" spans="1:81" x14ac:dyDescent="0.3">
      <c r="A72" t="s">
        <v>202</v>
      </c>
      <c r="B72" t="s">
        <v>205</v>
      </c>
      <c r="C72" t="s">
        <v>206</v>
      </c>
      <c r="D72" s="66">
        <v>6685221</v>
      </c>
      <c r="E72" t="s">
        <v>1083</v>
      </c>
      <c r="F72" s="56">
        <v>967</v>
      </c>
      <c r="G72" s="56">
        <v>917</v>
      </c>
      <c r="H72" s="57">
        <f t="shared" si="33"/>
        <v>0.94829369183040335</v>
      </c>
      <c r="I72" s="56">
        <v>71</v>
      </c>
      <c r="J72" s="56">
        <v>56</v>
      </c>
      <c r="K72" s="56">
        <v>97</v>
      </c>
      <c r="L72" s="56">
        <v>62</v>
      </c>
      <c r="M72" s="56">
        <v>57</v>
      </c>
      <c r="N72" s="56">
        <v>6</v>
      </c>
      <c r="O72" s="56">
        <v>8</v>
      </c>
      <c r="P72" s="56">
        <v>9</v>
      </c>
      <c r="Q72" s="57">
        <f t="shared" si="34"/>
        <v>0.10526315789473684</v>
      </c>
      <c r="R72" s="57">
        <f t="shared" si="35"/>
        <v>0.14035087719298245</v>
      </c>
      <c r="S72" s="57">
        <f t="shared" si="36"/>
        <v>0.15789473684210525</v>
      </c>
      <c r="T72" s="56">
        <v>1144</v>
      </c>
      <c r="U72" s="56">
        <v>137</v>
      </c>
      <c r="V72" s="56">
        <v>181</v>
      </c>
      <c r="W72" s="56">
        <v>246</v>
      </c>
      <c r="X72" s="57">
        <f t="shared" si="37"/>
        <v>0.11975524475524475</v>
      </c>
      <c r="Y72" s="57">
        <f t="shared" si="38"/>
        <v>0.15821678321678323</v>
      </c>
      <c r="Z72" s="57">
        <f t="shared" si="39"/>
        <v>0.21503496503496503</v>
      </c>
      <c r="AA72" s="56">
        <v>251</v>
      </c>
      <c r="AB72" s="56">
        <v>24</v>
      </c>
      <c r="AC72" s="56">
        <v>37</v>
      </c>
      <c r="AD72" s="56">
        <v>50</v>
      </c>
      <c r="AE72" s="57">
        <f t="shared" si="40"/>
        <v>9.5617529880478086E-2</v>
      </c>
      <c r="AF72" s="57">
        <f t="shared" si="41"/>
        <v>0.14741035856573706</v>
      </c>
      <c r="AG72" s="57">
        <f t="shared" si="42"/>
        <v>0.19920318725099601</v>
      </c>
      <c r="AH72" s="56">
        <v>44</v>
      </c>
      <c r="AI72" s="56">
        <v>3</v>
      </c>
      <c r="AJ72" s="56">
        <v>6</v>
      </c>
      <c r="AK72" s="56">
        <v>11</v>
      </c>
      <c r="AL72" s="57">
        <f t="shared" si="43"/>
        <v>6.8181818181818177E-2</v>
      </c>
      <c r="AM72" s="57">
        <f t="shared" si="44"/>
        <v>0.13636363636363635</v>
      </c>
      <c r="AN72" s="57">
        <f t="shared" si="45"/>
        <v>0.25</v>
      </c>
      <c r="AO72" s="56">
        <v>618</v>
      </c>
      <c r="AP72" s="56">
        <v>34</v>
      </c>
      <c r="AQ72" s="56">
        <v>50</v>
      </c>
      <c r="AR72" s="56">
        <v>73</v>
      </c>
      <c r="AS72" s="57">
        <f t="shared" si="46"/>
        <v>5.5016181229773461E-2</v>
      </c>
      <c r="AT72" s="57">
        <f t="shared" si="47"/>
        <v>8.0906148867313912E-2</v>
      </c>
      <c r="AU72" s="57">
        <f t="shared" si="48"/>
        <v>0.11812297734627832</v>
      </c>
      <c r="AV72" s="56">
        <f t="shared" si="49"/>
        <v>2114</v>
      </c>
      <c r="AW72" s="56">
        <f t="shared" si="50"/>
        <v>204</v>
      </c>
      <c r="AX72" s="56">
        <f t="shared" si="51"/>
        <v>282</v>
      </c>
      <c r="AY72" s="56">
        <f t="shared" si="52"/>
        <v>389</v>
      </c>
      <c r="AZ72" s="57">
        <f t="shared" si="53"/>
        <v>9.6499526963103127E-2</v>
      </c>
      <c r="BA72" s="57">
        <f t="shared" si="54"/>
        <v>0.13339640491958374</v>
      </c>
      <c r="BB72" s="57">
        <f t="shared" si="55"/>
        <v>0.18401135288552506</v>
      </c>
      <c r="BC72" s="56">
        <v>3932</v>
      </c>
      <c r="BD72" s="56">
        <v>274</v>
      </c>
      <c r="BE72" s="56">
        <v>15</v>
      </c>
      <c r="BF72" s="57">
        <f t="shared" si="56"/>
        <v>5.4744525547445258E-2</v>
      </c>
      <c r="BG72" s="56">
        <v>68</v>
      </c>
      <c r="BH72" s="57">
        <f t="shared" si="57"/>
        <v>0.24817518248175183</v>
      </c>
      <c r="BI72" s="56">
        <v>76</v>
      </c>
      <c r="BJ72" s="57">
        <f t="shared" si="58"/>
        <v>0.27737226277372262</v>
      </c>
      <c r="BK72" s="56">
        <v>216</v>
      </c>
      <c r="BL72" s="56">
        <v>42</v>
      </c>
      <c r="BM72" s="57">
        <f t="shared" si="59"/>
        <v>0.19444444444444445</v>
      </c>
      <c r="BN72" s="56">
        <v>51</v>
      </c>
      <c r="BO72" s="57">
        <f t="shared" si="60"/>
        <v>0.2361111111111111</v>
      </c>
      <c r="BP72" s="56">
        <v>86</v>
      </c>
      <c r="BQ72" s="57">
        <f t="shared" si="61"/>
        <v>0.39814814814814814</v>
      </c>
      <c r="BR72" s="56">
        <v>2601</v>
      </c>
      <c r="BS72" s="56">
        <v>3163</v>
      </c>
      <c r="BT72" s="56">
        <v>307</v>
      </c>
      <c r="BU72" s="56">
        <v>62</v>
      </c>
      <c r="BV72" s="56">
        <v>55</v>
      </c>
      <c r="BW72" s="58">
        <f t="shared" si="62"/>
        <v>0.38110749185667753</v>
      </c>
      <c r="BX72" s="56">
        <v>3426</v>
      </c>
      <c r="BY72" s="56">
        <v>1764</v>
      </c>
      <c r="BZ72" s="57">
        <f t="shared" si="63"/>
        <v>0.51488616462346759</v>
      </c>
      <c r="CA72" s="56">
        <v>1348</v>
      </c>
      <c r="CB72" s="56">
        <v>1278</v>
      </c>
      <c r="CC72" s="57">
        <f t="shared" si="64"/>
        <v>0.94807121661721072</v>
      </c>
    </row>
    <row r="73" spans="1:81" x14ac:dyDescent="0.3">
      <c r="A73" t="s">
        <v>202</v>
      </c>
      <c r="B73" t="s">
        <v>950</v>
      </c>
      <c r="C73" t="s">
        <v>208</v>
      </c>
      <c r="D73" s="66">
        <v>4534495</v>
      </c>
      <c r="E73" t="s">
        <v>1082</v>
      </c>
      <c r="F73" s="56">
        <v>1805</v>
      </c>
      <c r="G73" s="56">
        <v>1745</v>
      </c>
      <c r="H73" s="57">
        <f t="shared" si="33"/>
        <v>0.96675900277008309</v>
      </c>
      <c r="I73" s="56">
        <v>64</v>
      </c>
      <c r="J73" s="56">
        <v>35</v>
      </c>
      <c r="K73" s="56">
        <v>77</v>
      </c>
      <c r="L73" s="56">
        <v>41</v>
      </c>
      <c r="M73" s="56">
        <v>5</v>
      </c>
      <c r="N73" s="56">
        <v>0</v>
      </c>
      <c r="O73" s="56">
        <v>0</v>
      </c>
      <c r="P73" s="56">
        <v>0</v>
      </c>
      <c r="Q73" s="57">
        <f t="shared" si="34"/>
        <v>0</v>
      </c>
      <c r="R73" s="57">
        <f t="shared" si="35"/>
        <v>0</v>
      </c>
      <c r="S73" s="57">
        <f t="shared" si="36"/>
        <v>0</v>
      </c>
      <c r="T73" s="56">
        <v>2052</v>
      </c>
      <c r="U73" s="56">
        <v>409</v>
      </c>
      <c r="V73" s="56">
        <v>538</v>
      </c>
      <c r="W73" s="56">
        <v>666</v>
      </c>
      <c r="X73" s="57">
        <f t="shared" si="37"/>
        <v>0.199317738791423</v>
      </c>
      <c r="Y73" s="57">
        <f t="shared" si="38"/>
        <v>0.26218323586744641</v>
      </c>
      <c r="Z73" s="57">
        <f t="shared" si="39"/>
        <v>0.32456140350877194</v>
      </c>
      <c r="AA73" s="56">
        <v>408</v>
      </c>
      <c r="AB73" s="56">
        <v>55</v>
      </c>
      <c r="AC73" s="56">
        <v>92</v>
      </c>
      <c r="AD73" s="56">
        <v>114</v>
      </c>
      <c r="AE73" s="57">
        <f t="shared" si="40"/>
        <v>0.13480392156862744</v>
      </c>
      <c r="AF73" s="57">
        <f t="shared" si="41"/>
        <v>0.22549019607843138</v>
      </c>
      <c r="AG73" s="57">
        <f t="shared" si="42"/>
        <v>0.27941176470588236</v>
      </c>
      <c r="AH73" s="56">
        <v>53</v>
      </c>
      <c r="AI73" s="56">
        <v>8</v>
      </c>
      <c r="AJ73" s="56">
        <v>13</v>
      </c>
      <c r="AK73" s="56">
        <v>17</v>
      </c>
      <c r="AL73" s="57">
        <f t="shared" si="43"/>
        <v>0.15094339622641509</v>
      </c>
      <c r="AM73" s="57">
        <f t="shared" si="44"/>
        <v>0.24528301886792453</v>
      </c>
      <c r="AN73" s="57">
        <f t="shared" si="45"/>
        <v>0.32075471698113206</v>
      </c>
      <c r="AO73" s="56">
        <v>511</v>
      </c>
      <c r="AP73" s="56">
        <v>45</v>
      </c>
      <c r="AQ73" s="56">
        <v>64</v>
      </c>
      <c r="AR73" s="56">
        <v>95</v>
      </c>
      <c r="AS73" s="57">
        <f t="shared" si="46"/>
        <v>8.8062622309197647E-2</v>
      </c>
      <c r="AT73" s="57">
        <f t="shared" si="47"/>
        <v>0.12524461839530332</v>
      </c>
      <c r="AU73" s="57">
        <f t="shared" si="48"/>
        <v>0.18590998043052837</v>
      </c>
      <c r="AV73" s="56">
        <f t="shared" si="49"/>
        <v>3029</v>
      </c>
      <c r="AW73" s="56">
        <f t="shared" si="50"/>
        <v>517</v>
      </c>
      <c r="AX73" s="56">
        <f t="shared" si="51"/>
        <v>707</v>
      </c>
      <c r="AY73" s="56">
        <f t="shared" si="52"/>
        <v>892</v>
      </c>
      <c r="AZ73" s="57">
        <f t="shared" si="53"/>
        <v>0.17068339385935952</v>
      </c>
      <c r="BA73" s="57">
        <f t="shared" si="54"/>
        <v>0.23341036645757676</v>
      </c>
      <c r="BB73" s="57">
        <f t="shared" si="55"/>
        <v>0.29448662925057772</v>
      </c>
      <c r="BC73" s="56">
        <v>8233</v>
      </c>
      <c r="BD73" s="56">
        <v>180</v>
      </c>
      <c r="BE73" s="56">
        <v>10</v>
      </c>
      <c r="BF73" s="57">
        <f t="shared" si="56"/>
        <v>5.5555555555555552E-2</v>
      </c>
      <c r="BG73" s="56">
        <v>70</v>
      </c>
      <c r="BH73" s="57">
        <f t="shared" si="57"/>
        <v>0.3888888888888889</v>
      </c>
      <c r="BI73" s="56">
        <v>74</v>
      </c>
      <c r="BJ73" s="57">
        <f t="shared" si="58"/>
        <v>0.41111111111111109</v>
      </c>
      <c r="BK73" s="56">
        <v>175</v>
      </c>
      <c r="BL73" s="56">
        <v>30</v>
      </c>
      <c r="BM73" s="57">
        <f t="shared" si="59"/>
        <v>0.17142857142857143</v>
      </c>
      <c r="BN73" s="56">
        <v>36</v>
      </c>
      <c r="BO73" s="57">
        <f t="shared" si="60"/>
        <v>0.20571428571428571</v>
      </c>
      <c r="BP73" s="56">
        <v>63</v>
      </c>
      <c r="BQ73" s="57">
        <f t="shared" si="61"/>
        <v>0.36</v>
      </c>
      <c r="BR73" s="56">
        <v>4710</v>
      </c>
      <c r="BS73" s="56">
        <v>4943</v>
      </c>
      <c r="BT73" s="56">
        <v>1434</v>
      </c>
      <c r="BU73" s="56">
        <v>1373</v>
      </c>
      <c r="BV73" s="56">
        <v>27</v>
      </c>
      <c r="BW73" s="58">
        <f t="shared" si="62"/>
        <v>0.97629009762900976</v>
      </c>
      <c r="BX73" s="56">
        <v>6786</v>
      </c>
      <c r="BY73" s="56">
        <v>2041</v>
      </c>
      <c r="BZ73" s="57">
        <f t="shared" si="63"/>
        <v>0.3007662835249042</v>
      </c>
      <c r="CA73" s="56">
        <v>988</v>
      </c>
      <c r="CB73" s="56">
        <v>953</v>
      </c>
      <c r="CC73" s="57">
        <f t="shared" si="64"/>
        <v>0.96457489878542513</v>
      </c>
    </row>
    <row r="74" spans="1:81" x14ac:dyDescent="0.3">
      <c r="A74" t="s">
        <v>202</v>
      </c>
      <c r="B74" t="s">
        <v>951</v>
      </c>
      <c r="C74" t="s">
        <v>210</v>
      </c>
      <c r="D74" s="66">
        <v>2147661</v>
      </c>
      <c r="E74" t="s">
        <v>1082</v>
      </c>
      <c r="F74" s="56">
        <v>598</v>
      </c>
      <c r="G74" s="56">
        <v>470</v>
      </c>
      <c r="H74" s="57">
        <f t="shared" si="33"/>
        <v>0.78595317725752512</v>
      </c>
      <c r="I74" s="56">
        <v>48</v>
      </c>
      <c r="J74" s="56">
        <v>19</v>
      </c>
      <c r="K74" s="56">
        <v>94</v>
      </c>
      <c r="L74" s="56">
        <v>26</v>
      </c>
      <c r="M74" s="56">
        <v>6</v>
      </c>
      <c r="N74" s="56">
        <v>0</v>
      </c>
      <c r="O74" s="56">
        <v>0</v>
      </c>
      <c r="P74" s="56">
        <v>0</v>
      </c>
      <c r="Q74" s="57">
        <f t="shared" si="34"/>
        <v>0</v>
      </c>
      <c r="R74" s="57">
        <f t="shared" si="35"/>
        <v>0</v>
      </c>
      <c r="S74" s="57">
        <f t="shared" si="36"/>
        <v>0</v>
      </c>
      <c r="T74" s="56">
        <v>197</v>
      </c>
      <c r="U74" s="56">
        <v>18</v>
      </c>
      <c r="V74" s="56">
        <v>22</v>
      </c>
      <c r="W74" s="56">
        <v>35</v>
      </c>
      <c r="X74" s="57">
        <f t="shared" si="37"/>
        <v>9.1370558375634514E-2</v>
      </c>
      <c r="Y74" s="57">
        <f t="shared" si="38"/>
        <v>0.1116751269035533</v>
      </c>
      <c r="Z74" s="57">
        <f t="shared" si="39"/>
        <v>0.17766497461928935</v>
      </c>
      <c r="AA74" s="56">
        <v>81</v>
      </c>
      <c r="AB74" s="56">
        <v>4</v>
      </c>
      <c r="AC74" s="56">
        <v>5</v>
      </c>
      <c r="AD74" s="56">
        <v>12</v>
      </c>
      <c r="AE74" s="57">
        <f t="shared" si="40"/>
        <v>4.9382716049382713E-2</v>
      </c>
      <c r="AF74" s="57">
        <f t="shared" si="41"/>
        <v>6.1728395061728392E-2</v>
      </c>
      <c r="AG74" s="57">
        <f t="shared" si="42"/>
        <v>0.14814814814814814</v>
      </c>
      <c r="AH74" s="56">
        <v>139</v>
      </c>
      <c r="AI74" s="56">
        <v>7</v>
      </c>
      <c r="AJ74" s="56">
        <v>11</v>
      </c>
      <c r="AK74" s="56">
        <v>17</v>
      </c>
      <c r="AL74" s="57">
        <f t="shared" si="43"/>
        <v>5.0359712230215826E-2</v>
      </c>
      <c r="AM74" s="57">
        <f t="shared" si="44"/>
        <v>7.9136690647482008E-2</v>
      </c>
      <c r="AN74" s="57">
        <f t="shared" si="45"/>
        <v>0.1223021582733813</v>
      </c>
      <c r="AO74" s="56">
        <v>423</v>
      </c>
      <c r="AP74" s="56">
        <v>29</v>
      </c>
      <c r="AQ74" s="56">
        <v>38</v>
      </c>
      <c r="AR74" s="56">
        <v>64</v>
      </c>
      <c r="AS74" s="57">
        <f t="shared" si="46"/>
        <v>6.8557919621749411E-2</v>
      </c>
      <c r="AT74" s="57">
        <f t="shared" si="47"/>
        <v>8.9834515366430265E-2</v>
      </c>
      <c r="AU74" s="57">
        <f t="shared" si="48"/>
        <v>0.15130023640661938</v>
      </c>
      <c r="AV74" s="56">
        <f t="shared" si="49"/>
        <v>846</v>
      </c>
      <c r="AW74" s="56">
        <f t="shared" si="50"/>
        <v>58</v>
      </c>
      <c r="AX74" s="56">
        <f t="shared" si="51"/>
        <v>76</v>
      </c>
      <c r="AY74" s="56">
        <f t="shared" si="52"/>
        <v>128</v>
      </c>
      <c r="AZ74" s="57">
        <f t="shared" si="53"/>
        <v>6.8557919621749411E-2</v>
      </c>
      <c r="BA74" s="57">
        <f t="shared" si="54"/>
        <v>8.9834515366430265E-2</v>
      </c>
      <c r="BB74" s="57">
        <f t="shared" si="55"/>
        <v>0.15130023640661938</v>
      </c>
      <c r="BC74" s="56">
        <v>2071</v>
      </c>
      <c r="BD74" s="56">
        <v>60</v>
      </c>
      <c r="BE74" s="56">
        <v>6</v>
      </c>
      <c r="BF74" s="57">
        <f t="shared" si="56"/>
        <v>0.1</v>
      </c>
      <c r="BG74" s="56">
        <v>14</v>
      </c>
      <c r="BH74" s="57">
        <f t="shared" si="57"/>
        <v>0.23333333333333334</v>
      </c>
      <c r="BI74" s="56">
        <v>16</v>
      </c>
      <c r="BJ74" s="57">
        <f t="shared" si="58"/>
        <v>0.26666666666666666</v>
      </c>
      <c r="BK74" s="56">
        <v>21</v>
      </c>
      <c r="BL74" s="56">
        <v>3</v>
      </c>
      <c r="BM74" s="57">
        <f t="shared" si="59"/>
        <v>0.14285714285714285</v>
      </c>
      <c r="BN74" s="56">
        <v>2</v>
      </c>
      <c r="BO74" s="57">
        <f t="shared" si="60"/>
        <v>9.5238095238095233E-2</v>
      </c>
      <c r="BP74" s="56">
        <v>5</v>
      </c>
      <c r="BQ74" s="57">
        <f t="shared" si="61"/>
        <v>0.23809523809523808</v>
      </c>
      <c r="BR74" s="56">
        <v>1486</v>
      </c>
      <c r="BS74" s="56">
        <v>1721</v>
      </c>
      <c r="BT74" s="56">
        <v>16</v>
      </c>
      <c r="BU74" s="56">
        <v>5</v>
      </c>
      <c r="BV74" s="56">
        <v>10</v>
      </c>
      <c r="BW74" s="58">
        <f t="shared" si="62"/>
        <v>0.9375</v>
      </c>
      <c r="BX74" s="56">
        <v>1813</v>
      </c>
      <c r="BY74" s="56">
        <v>385</v>
      </c>
      <c r="BZ74" s="57">
        <f t="shared" si="63"/>
        <v>0.21235521235521235</v>
      </c>
      <c r="CA74" s="56">
        <v>156</v>
      </c>
      <c r="CB74" s="56">
        <v>151</v>
      </c>
      <c r="CC74" s="57">
        <f t="shared" si="64"/>
        <v>0.96794871794871795</v>
      </c>
    </row>
    <row r="75" spans="1:81" x14ac:dyDescent="0.3">
      <c r="A75" t="s">
        <v>202</v>
      </c>
      <c r="B75" t="s">
        <v>1052</v>
      </c>
      <c r="C75" t="s">
        <v>212</v>
      </c>
      <c r="D75" s="66">
        <v>1727905</v>
      </c>
      <c r="E75" t="s">
        <v>1082</v>
      </c>
      <c r="F75" s="56">
        <v>431</v>
      </c>
      <c r="G75" s="56">
        <v>431</v>
      </c>
      <c r="H75" s="57">
        <f t="shared" si="33"/>
        <v>1</v>
      </c>
      <c r="I75" s="56">
        <v>70</v>
      </c>
      <c r="J75" s="56">
        <v>59</v>
      </c>
      <c r="K75" s="56">
        <v>108</v>
      </c>
      <c r="L75" s="56">
        <v>77</v>
      </c>
      <c r="M75" s="56">
        <v>43</v>
      </c>
      <c r="N75" s="56">
        <v>0</v>
      </c>
      <c r="O75" s="56">
        <v>0</v>
      </c>
      <c r="P75" s="56">
        <v>0</v>
      </c>
      <c r="Q75" s="57">
        <f t="shared" si="34"/>
        <v>0</v>
      </c>
      <c r="R75" s="57">
        <f t="shared" si="35"/>
        <v>0</v>
      </c>
      <c r="S75" s="57">
        <f t="shared" si="36"/>
        <v>0</v>
      </c>
      <c r="T75" s="56">
        <v>253</v>
      </c>
      <c r="U75" s="56">
        <v>25</v>
      </c>
      <c r="V75" s="56">
        <v>30</v>
      </c>
      <c r="W75" s="56">
        <v>32</v>
      </c>
      <c r="X75" s="57">
        <f t="shared" si="37"/>
        <v>9.8814229249011856E-2</v>
      </c>
      <c r="Y75" s="57">
        <f t="shared" si="38"/>
        <v>0.11857707509881422</v>
      </c>
      <c r="Z75" s="57">
        <f t="shared" si="39"/>
        <v>0.12648221343873517</v>
      </c>
      <c r="AA75" s="56">
        <v>138</v>
      </c>
      <c r="AB75" s="56">
        <v>1</v>
      </c>
      <c r="AC75" s="56">
        <v>10</v>
      </c>
      <c r="AD75" s="56">
        <v>14</v>
      </c>
      <c r="AE75" s="57">
        <f t="shared" si="40"/>
        <v>7.246376811594203E-3</v>
      </c>
      <c r="AF75" s="57">
        <f t="shared" si="41"/>
        <v>7.2463768115942032E-2</v>
      </c>
      <c r="AG75" s="57">
        <f t="shared" si="42"/>
        <v>0.10144927536231885</v>
      </c>
      <c r="AH75" s="56">
        <v>0</v>
      </c>
      <c r="AI75" s="56">
        <v>0</v>
      </c>
      <c r="AJ75" s="56">
        <v>0</v>
      </c>
      <c r="AK75" s="56">
        <v>0</v>
      </c>
      <c r="AL75" s="57" t="str">
        <f t="shared" si="43"/>
        <v>NA</v>
      </c>
      <c r="AM75" s="57" t="str">
        <f t="shared" si="44"/>
        <v>NA</v>
      </c>
      <c r="AN75" s="57" t="str">
        <f t="shared" si="45"/>
        <v>NA</v>
      </c>
      <c r="AO75" s="56">
        <v>45</v>
      </c>
      <c r="AP75" s="56">
        <v>4</v>
      </c>
      <c r="AQ75" s="56">
        <v>4</v>
      </c>
      <c r="AR75" s="56">
        <v>6</v>
      </c>
      <c r="AS75" s="57">
        <f t="shared" si="46"/>
        <v>8.8888888888888892E-2</v>
      </c>
      <c r="AT75" s="57">
        <f t="shared" si="47"/>
        <v>8.8888888888888892E-2</v>
      </c>
      <c r="AU75" s="57">
        <f t="shared" si="48"/>
        <v>0.13333333333333333</v>
      </c>
      <c r="AV75" s="56">
        <f t="shared" si="49"/>
        <v>479</v>
      </c>
      <c r="AW75" s="56">
        <f t="shared" si="50"/>
        <v>30</v>
      </c>
      <c r="AX75" s="56">
        <f t="shared" si="51"/>
        <v>44</v>
      </c>
      <c r="AY75" s="56">
        <f t="shared" si="52"/>
        <v>52</v>
      </c>
      <c r="AZ75" s="57">
        <f t="shared" si="53"/>
        <v>6.2630480167014613E-2</v>
      </c>
      <c r="BA75" s="57">
        <f t="shared" si="54"/>
        <v>9.1858037578288101E-2</v>
      </c>
      <c r="BB75" s="57">
        <f t="shared" si="55"/>
        <v>0.10855949895615867</v>
      </c>
      <c r="BC75" s="56">
        <v>1151</v>
      </c>
      <c r="BD75" s="56">
        <v>30</v>
      </c>
      <c r="BE75" s="56">
        <v>9</v>
      </c>
      <c r="BF75" s="57">
        <f t="shared" si="56"/>
        <v>0.3</v>
      </c>
      <c r="BG75" s="56">
        <v>6</v>
      </c>
      <c r="BH75" s="57">
        <f t="shared" si="57"/>
        <v>0.2</v>
      </c>
      <c r="BI75" s="56">
        <v>14</v>
      </c>
      <c r="BJ75" s="57">
        <f t="shared" si="58"/>
        <v>0.46666666666666667</v>
      </c>
      <c r="BK75" s="56">
        <v>48</v>
      </c>
      <c r="BL75" s="56">
        <v>15</v>
      </c>
      <c r="BM75" s="57">
        <f t="shared" si="59"/>
        <v>0.3125</v>
      </c>
      <c r="BN75" s="56">
        <v>14</v>
      </c>
      <c r="BO75" s="57">
        <f t="shared" si="60"/>
        <v>0.29166666666666669</v>
      </c>
      <c r="BP75" s="56">
        <v>27</v>
      </c>
      <c r="BQ75" s="57">
        <f t="shared" si="61"/>
        <v>0.5625</v>
      </c>
      <c r="BR75" s="56">
        <v>884</v>
      </c>
      <c r="BS75" s="56">
        <v>923</v>
      </c>
      <c r="BT75" s="56">
        <v>1143</v>
      </c>
      <c r="BU75" s="56">
        <v>79</v>
      </c>
      <c r="BV75" s="56">
        <v>300</v>
      </c>
      <c r="BW75" s="58">
        <f t="shared" si="62"/>
        <v>0.33158355205599299</v>
      </c>
      <c r="BX75" s="56">
        <v>1007</v>
      </c>
      <c r="BY75" s="56">
        <v>724</v>
      </c>
      <c r="BZ75" s="57">
        <f t="shared" si="63"/>
        <v>0.71896722939424029</v>
      </c>
      <c r="CA75" s="56">
        <v>142</v>
      </c>
      <c r="CB75" s="56">
        <v>131</v>
      </c>
      <c r="CC75" s="57">
        <f t="shared" si="64"/>
        <v>0.92253521126760563</v>
      </c>
    </row>
    <row r="76" spans="1:81" x14ac:dyDescent="0.3">
      <c r="A76" t="s">
        <v>202</v>
      </c>
      <c r="B76" t="s">
        <v>213</v>
      </c>
      <c r="C76" t="s">
        <v>214</v>
      </c>
      <c r="D76" s="66">
        <v>637295</v>
      </c>
      <c r="E76" t="s">
        <v>1082</v>
      </c>
      <c r="F76" s="56">
        <v>60</v>
      </c>
      <c r="G76" s="56">
        <v>60</v>
      </c>
      <c r="H76" s="57">
        <f t="shared" si="33"/>
        <v>1</v>
      </c>
      <c r="I76" s="56">
        <v>184</v>
      </c>
      <c r="J76" s="56">
        <v>123</v>
      </c>
      <c r="K76" s="56">
        <v>184</v>
      </c>
      <c r="L76" s="56">
        <v>123</v>
      </c>
      <c r="M76" s="56">
        <v>7</v>
      </c>
      <c r="N76" s="56">
        <v>1</v>
      </c>
      <c r="O76" s="56">
        <v>1</v>
      </c>
      <c r="P76" s="56">
        <v>1</v>
      </c>
      <c r="Q76" s="57">
        <f t="shared" si="34"/>
        <v>0.14285714285714285</v>
      </c>
      <c r="R76" s="57">
        <f t="shared" si="35"/>
        <v>0.14285714285714285</v>
      </c>
      <c r="S76" s="57">
        <f t="shared" si="36"/>
        <v>0.14285714285714285</v>
      </c>
      <c r="T76" s="56">
        <v>63</v>
      </c>
      <c r="U76" s="56">
        <v>0</v>
      </c>
      <c r="V76" s="56">
        <v>0</v>
      </c>
      <c r="W76" s="56">
        <v>0</v>
      </c>
      <c r="X76" s="57">
        <f t="shared" si="37"/>
        <v>0</v>
      </c>
      <c r="Y76" s="57">
        <f t="shared" si="38"/>
        <v>0</v>
      </c>
      <c r="Z76" s="57">
        <f t="shared" si="39"/>
        <v>0</v>
      </c>
      <c r="AA76" s="56">
        <v>0</v>
      </c>
      <c r="AB76" s="56">
        <v>0</v>
      </c>
      <c r="AC76" s="56">
        <v>0</v>
      </c>
      <c r="AD76" s="56">
        <v>0</v>
      </c>
      <c r="AE76" s="57" t="str">
        <f t="shared" si="40"/>
        <v>NA</v>
      </c>
      <c r="AF76" s="57" t="str">
        <f t="shared" si="41"/>
        <v>NA</v>
      </c>
      <c r="AG76" s="57" t="str">
        <f t="shared" si="42"/>
        <v>NA</v>
      </c>
      <c r="AH76" s="56">
        <v>0</v>
      </c>
      <c r="AI76" s="56">
        <v>0</v>
      </c>
      <c r="AJ76" s="56">
        <v>0</v>
      </c>
      <c r="AK76" s="56">
        <v>0</v>
      </c>
      <c r="AL76" s="57" t="str">
        <f t="shared" si="43"/>
        <v>NA</v>
      </c>
      <c r="AM76" s="57" t="str">
        <f t="shared" si="44"/>
        <v>NA</v>
      </c>
      <c r="AN76" s="57" t="str">
        <f t="shared" si="45"/>
        <v>NA</v>
      </c>
      <c r="AO76" s="56">
        <v>8</v>
      </c>
      <c r="AP76" s="56">
        <v>0</v>
      </c>
      <c r="AQ76" s="56">
        <v>0</v>
      </c>
      <c r="AR76" s="56">
        <v>0</v>
      </c>
      <c r="AS76" s="57">
        <f t="shared" si="46"/>
        <v>0</v>
      </c>
      <c r="AT76" s="57">
        <f t="shared" si="47"/>
        <v>0</v>
      </c>
      <c r="AU76" s="57">
        <f t="shared" si="48"/>
        <v>0</v>
      </c>
      <c r="AV76" s="56">
        <f t="shared" si="49"/>
        <v>78</v>
      </c>
      <c r="AW76" s="56">
        <f t="shared" si="50"/>
        <v>1</v>
      </c>
      <c r="AX76" s="56">
        <f t="shared" si="51"/>
        <v>1</v>
      </c>
      <c r="AY76" s="56">
        <f t="shared" si="52"/>
        <v>1</v>
      </c>
      <c r="AZ76" s="57">
        <f t="shared" si="53"/>
        <v>1.282051282051282E-2</v>
      </c>
      <c r="BA76" s="57">
        <f t="shared" si="54"/>
        <v>1.282051282051282E-2</v>
      </c>
      <c r="BB76" s="57">
        <f t="shared" si="55"/>
        <v>1.282051282051282E-2</v>
      </c>
      <c r="BC76" s="56">
        <v>234</v>
      </c>
      <c r="BD76" s="56">
        <v>18</v>
      </c>
      <c r="BE76" s="56">
        <v>0</v>
      </c>
      <c r="BF76" s="57">
        <f t="shared" si="56"/>
        <v>0</v>
      </c>
      <c r="BG76" s="56">
        <v>0</v>
      </c>
      <c r="BH76" s="57">
        <f t="shared" si="57"/>
        <v>0</v>
      </c>
      <c r="BI76" s="56">
        <v>0</v>
      </c>
      <c r="BJ76" s="57">
        <f t="shared" si="58"/>
        <v>0</v>
      </c>
      <c r="BK76" s="56">
        <v>436</v>
      </c>
      <c r="BL76" s="56">
        <v>19</v>
      </c>
      <c r="BM76" s="57">
        <f t="shared" si="59"/>
        <v>4.3577981651376149E-2</v>
      </c>
      <c r="BN76" s="56">
        <v>12</v>
      </c>
      <c r="BO76" s="57">
        <f t="shared" si="60"/>
        <v>2.7522935779816515E-2</v>
      </c>
      <c r="BP76" s="56">
        <v>29</v>
      </c>
      <c r="BQ76" s="57">
        <f t="shared" si="61"/>
        <v>6.6513761467889912E-2</v>
      </c>
      <c r="BR76" s="56">
        <v>214</v>
      </c>
      <c r="BS76" s="56">
        <v>221</v>
      </c>
      <c r="BT76" s="56">
        <v>295</v>
      </c>
      <c r="BU76" s="56">
        <v>57</v>
      </c>
      <c r="BV76" s="56">
        <v>60</v>
      </c>
      <c r="BW76" s="58">
        <f t="shared" si="62"/>
        <v>0.39661016949152544</v>
      </c>
      <c r="BX76" s="56">
        <v>237</v>
      </c>
      <c r="BY76" s="56">
        <v>123</v>
      </c>
      <c r="BZ76" s="57">
        <f t="shared" si="63"/>
        <v>0.51898734177215189</v>
      </c>
      <c r="CA76" s="56">
        <v>1</v>
      </c>
      <c r="CB76" s="56">
        <v>1</v>
      </c>
      <c r="CC76" s="57">
        <f t="shared" si="64"/>
        <v>1</v>
      </c>
    </row>
    <row r="77" spans="1:81" x14ac:dyDescent="0.3">
      <c r="A77" t="s">
        <v>202</v>
      </c>
      <c r="B77" t="s">
        <v>215</v>
      </c>
      <c r="C77" t="s">
        <v>216</v>
      </c>
      <c r="D77" s="66">
        <v>1730217</v>
      </c>
      <c r="E77" t="s">
        <v>1080</v>
      </c>
      <c r="F77" s="56">
        <v>702</v>
      </c>
      <c r="G77" s="56">
        <v>487</v>
      </c>
      <c r="H77" s="57">
        <f t="shared" si="33"/>
        <v>0.69373219373219375</v>
      </c>
      <c r="I77" s="56">
        <v>128</v>
      </c>
      <c r="J77" s="56">
        <v>32</v>
      </c>
      <c r="K77" s="56">
        <v>138</v>
      </c>
      <c r="L77" s="56">
        <v>37</v>
      </c>
      <c r="M77" s="56">
        <v>63</v>
      </c>
      <c r="N77" s="56">
        <v>13</v>
      </c>
      <c r="O77" s="56">
        <v>14</v>
      </c>
      <c r="P77" s="56">
        <v>19</v>
      </c>
      <c r="Q77" s="57">
        <f t="shared" si="34"/>
        <v>0.20634920634920634</v>
      </c>
      <c r="R77" s="57">
        <f t="shared" si="35"/>
        <v>0.22222222222222221</v>
      </c>
      <c r="S77" s="57">
        <f t="shared" si="36"/>
        <v>0.30158730158730157</v>
      </c>
      <c r="T77" s="56">
        <v>564</v>
      </c>
      <c r="U77" s="56">
        <v>145</v>
      </c>
      <c r="V77" s="56">
        <v>186</v>
      </c>
      <c r="W77" s="56">
        <v>225</v>
      </c>
      <c r="X77" s="57">
        <f t="shared" si="37"/>
        <v>0.25709219858156029</v>
      </c>
      <c r="Y77" s="57">
        <f t="shared" si="38"/>
        <v>0.32978723404255317</v>
      </c>
      <c r="Z77" s="57">
        <f t="shared" si="39"/>
        <v>0.39893617021276595</v>
      </c>
      <c r="AA77" s="56">
        <v>87</v>
      </c>
      <c r="AB77" s="56">
        <v>9</v>
      </c>
      <c r="AC77" s="56">
        <v>11</v>
      </c>
      <c r="AD77" s="56">
        <v>16</v>
      </c>
      <c r="AE77" s="57">
        <f t="shared" si="40"/>
        <v>0.10344827586206896</v>
      </c>
      <c r="AF77" s="57">
        <f t="shared" si="41"/>
        <v>0.12643678160919541</v>
      </c>
      <c r="AG77" s="57">
        <f t="shared" si="42"/>
        <v>0.18390804597701149</v>
      </c>
      <c r="AH77" s="56">
        <v>0</v>
      </c>
      <c r="AI77" s="56">
        <v>0</v>
      </c>
      <c r="AJ77" s="56">
        <v>0</v>
      </c>
      <c r="AK77" s="56">
        <v>0</v>
      </c>
      <c r="AL77" s="57" t="str">
        <f t="shared" si="43"/>
        <v>NA</v>
      </c>
      <c r="AM77" s="57" t="str">
        <f t="shared" si="44"/>
        <v>NA</v>
      </c>
      <c r="AN77" s="57" t="str">
        <f t="shared" si="45"/>
        <v>NA</v>
      </c>
      <c r="AO77" s="56">
        <v>284</v>
      </c>
      <c r="AP77" s="56">
        <v>13</v>
      </c>
      <c r="AQ77" s="56">
        <v>28</v>
      </c>
      <c r="AR77" s="56">
        <v>39</v>
      </c>
      <c r="AS77" s="57">
        <f t="shared" si="46"/>
        <v>4.5774647887323945E-2</v>
      </c>
      <c r="AT77" s="57">
        <f t="shared" si="47"/>
        <v>9.8591549295774641E-2</v>
      </c>
      <c r="AU77" s="57">
        <f t="shared" si="48"/>
        <v>0.13732394366197184</v>
      </c>
      <c r="AV77" s="56">
        <f t="shared" si="49"/>
        <v>998</v>
      </c>
      <c r="AW77" s="56">
        <f t="shared" si="50"/>
        <v>180</v>
      </c>
      <c r="AX77" s="56">
        <f t="shared" si="51"/>
        <v>239</v>
      </c>
      <c r="AY77" s="56">
        <f t="shared" si="52"/>
        <v>299</v>
      </c>
      <c r="AZ77" s="57">
        <f t="shared" si="53"/>
        <v>0.18036072144288579</v>
      </c>
      <c r="BA77" s="57">
        <f t="shared" si="54"/>
        <v>0.23947895791583165</v>
      </c>
      <c r="BB77" s="57">
        <f t="shared" si="55"/>
        <v>0.29959919839679361</v>
      </c>
      <c r="BC77" s="56">
        <v>2857</v>
      </c>
      <c r="BD77" s="56">
        <v>97</v>
      </c>
      <c r="BE77" s="56">
        <v>10</v>
      </c>
      <c r="BF77" s="57">
        <f t="shared" si="56"/>
        <v>0.10309278350515463</v>
      </c>
      <c r="BG77" s="56">
        <v>63</v>
      </c>
      <c r="BH77" s="57">
        <f t="shared" si="57"/>
        <v>0.64948453608247425</v>
      </c>
      <c r="BI77" s="56">
        <v>70</v>
      </c>
      <c r="BJ77" s="57">
        <f t="shared" si="58"/>
        <v>0.72164948453608246</v>
      </c>
      <c r="BK77" s="56">
        <v>22</v>
      </c>
      <c r="BL77" s="56">
        <v>1</v>
      </c>
      <c r="BM77" s="57">
        <f t="shared" si="59"/>
        <v>4.5454545454545456E-2</v>
      </c>
      <c r="BN77" s="56">
        <v>14</v>
      </c>
      <c r="BO77" s="57">
        <f t="shared" si="60"/>
        <v>0.63636363636363635</v>
      </c>
      <c r="BP77" s="56">
        <v>15</v>
      </c>
      <c r="BQ77" s="57">
        <f t="shared" si="61"/>
        <v>0.68181818181818177</v>
      </c>
      <c r="BR77" s="56">
        <v>1684</v>
      </c>
      <c r="BS77" s="56">
        <v>1846</v>
      </c>
      <c r="BT77" s="56">
        <v>540</v>
      </c>
      <c r="BU77" s="56">
        <v>303</v>
      </c>
      <c r="BV77" s="56">
        <v>122</v>
      </c>
      <c r="BW77" s="58">
        <f t="shared" si="62"/>
        <v>0.78703703703703709</v>
      </c>
      <c r="BX77" s="56">
        <v>2233</v>
      </c>
      <c r="BY77" s="56">
        <v>676</v>
      </c>
      <c r="BZ77" s="57">
        <f t="shared" si="63"/>
        <v>0.30273175100761307</v>
      </c>
      <c r="CA77" s="56">
        <v>360</v>
      </c>
      <c r="CB77" s="56">
        <v>353</v>
      </c>
      <c r="CC77" s="57">
        <f t="shared" si="64"/>
        <v>0.98055555555555551</v>
      </c>
    </row>
    <row r="78" spans="1:81" x14ac:dyDescent="0.3">
      <c r="A78" t="s">
        <v>202</v>
      </c>
      <c r="B78" t="s">
        <v>217</v>
      </c>
      <c r="C78" t="s">
        <v>218</v>
      </c>
      <c r="D78" s="66">
        <v>8740225</v>
      </c>
      <c r="E78" t="s">
        <v>1082</v>
      </c>
      <c r="F78" s="56">
        <v>1811</v>
      </c>
      <c r="G78" s="56">
        <v>1392</v>
      </c>
      <c r="H78" s="57">
        <f t="shared" si="33"/>
        <v>0.76863611264494758</v>
      </c>
      <c r="I78" s="56">
        <v>72</v>
      </c>
      <c r="J78" s="56">
        <v>31</v>
      </c>
      <c r="K78" s="56">
        <v>88</v>
      </c>
      <c r="L78" s="56">
        <v>39</v>
      </c>
      <c r="M78" s="56">
        <v>225</v>
      </c>
      <c r="N78" s="56">
        <v>17</v>
      </c>
      <c r="O78" s="56">
        <v>31</v>
      </c>
      <c r="P78" s="56">
        <v>47</v>
      </c>
      <c r="Q78" s="57">
        <f t="shared" si="34"/>
        <v>7.5555555555555556E-2</v>
      </c>
      <c r="R78" s="57">
        <f t="shared" si="35"/>
        <v>0.13777777777777778</v>
      </c>
      <c r="S78" s="57">
        <f t="shared" si="36"/>
        <v>0.2088888888888889</v>
      </c>
      <c r="T78" s="56">
        <v>1250</v>
      </c>
      <c r="U78" s="56">
        <v>202</v>
      </c>
      <c r="V78" s="56">
        <v>288</v>
      </c>
      <c r="W78" s="56">
        <v>396</v>
      </c>
      <c r="X78" s="57">
        <f t="shared" si="37"/>
        <v>0.16159999999999999</v>
      </c>
      <c r="Y78" s="57">
        <f t="shared" si="38"/>
        <v>0.23039999999999999</v>
      </c>
      <c r="Z78" s="57">
        <f t="shared" si="39"/>
        <v>0.31680000000000003</v>
      </c>
      <c r="AA78" s="56">
        <v>455</v>
      </c>
      <c r="AB78" s="56">
        <v>39</v>
      </c>
      <c r="AC78" s="56">
        <v>60</v>
      </c>
      <c r="AD78" s="56">
        <v>80</v>
      </c>
      <c r="AE78" s="57">
        <f t="shared" si="40"/>
        <v>8.5714285714285715E-2</v>
      </c>
      <c r="AF78" s="57">
        <f t="shared" si="41"/>
        <v>0.13186813186813187</v>
      </c>
      <c r="AG78" s="57">
        <f t="shared" si="42"/>
        <v>0.17582417582417584</v>
      </c>
      <c r="AH78" s="56">
        <v>0</v>
      </c>
      <c r="AI78" s="56">
        <v>0</v>
      </c>
      <c r="AJ78" s="56">
        <v>0</v>
      </c>
      <c r="AK78" s="56">
        <v>0</v>
      </c>
      <c r="AL78" s="57" t="str">
        <f t="shared" si="43"/>
        <v>NA</v>
      </c>
      <c r="AM78" s="57" t="str">
        <f t="shared" si="44"/>
        <v>NA</v>
      </c>
      <c r="AN78" s="57" t="str">
        <f t="shared" si="45"/>
        <v>NA</v>
      </c>
      <c r="AO78" s="56">
        <v>861</v>
      </c>
      <c r="AP78" s="56">
        <v>41</v>
      </c>
      <c r="AQ78" s="56">
        <v>65</v>
      </c>
      <c r="AR78" s="56">
        <v>106</v>
      </c>
      <c r="AS78" s="57">
        <f t="shared" si="46"/>
        <v>4.7619047619047616E-2</v>
      </c>
      <c r="AT78" s="57">
        <f t="shared" si="47"/>
        <v>7.5493612078977937E-2</v>
      </c>
      <c r="AU78" s="57">
        <f t="shared" si="48"/>
        <v>0.12311265969802555</v>
      </c>
      <c r="AV78" s="56">
        <f t="shared" si="49"/>
        <v>2791</v>
      </c>
      <c r="AW78" s="56">
        <f t="shared" si="50"/>
        <v>299</v>
      </c>
      <c r="AX78" s="56">
        <f t="shared" si="51"/>
        <v>444</v>
      </c>
      <c r="AY78" s="56">
        <f t="shared" si="52"/>
        <v>629</v>
      </c>
      <c r="AZ78" s="57">
        <f t="shared" si="53"/>
        <v>0.10713006091006808</v>
      </c>
      <c r="BA78" s="57">
        <f t="shared" si="54"/>
        <v>0.15908276603367968</v>
      </c>
      <c r="BB78" s="57">
        <f t="shared" si="55"/>
        <v>0.22536725188104623</v>
      </c>
      <c r="BC78" s="56">
        <v>5978</v>
      </c>
      <c r="BD78" s="56">
        <v>428</v>
      </c>
      <c r="BE78" s="56">
        <v>13</v>
      </c>
      <c r="BF78" s="57">
        <f t="shared" si="56"/>
        <v>3.0373831775700934E-2</v>
      </c>
      <c r="BG78" s="56">
        <v>121</v>
      </c>
      <c r="BH78" s="57">
        <f t="shared" si="57"/>
        <v>0.28271028037383178</v>
      </c>
      <c r="BI78" s="56">
        <v>127</v>
      </c>
      <c r="BJ78" s="57">
        <f t="shared" si="58"/>
        <v>0.29672897196261683</v>
      </c>
      <c r="BK78" s="56">
        <v>285</v>
      </c>
      <c r="BL78" s="56">
        <v>46</v>
      </c>
      <c r="BM78" s="57">
        <f t="shared" si="59"/>
        <v>0.16140350877192983</v>
      </c>
      <c r="BN78" s="56">
        <v>56</v>
      </c>
      <c r="BO78" s="57">
        <f t="shared" si="60"/>
        <v>0.19649122807017544</v>
      </c>
      <c r="BP78" s="56">
        <v>91</v>
      </c>
      <c r="BQ78" s="57">
        <f t="shared" si="61"/>
        <v>0.31929824561403508</v>
      </c>
      <c r="BR78" s="56">
        <v>3950</v>
      </c>
      <c r="BS78" s="56">
        <v>4831</v>
      </c>
      <c r="BT78" s="56">
        <v>729</v>
      </c>
      <c r="BU78" s="56">
        <v>40</v>
      </c>
      <c r="BV78" s="56">
        <v>186</v>
      </c>
      <c r="BW78" s="58">
        <f t="shared" si="62"/>
        <v>0.31001371742112482</v>
      </c>
      <c r="BX78" s="56">
        <v>5717</v>
      </c>
      <c r="BY78" s="56">
        <v>2416</v>
      </c>
      <c r="BZ78" s="57">
        <f t="shared" si="63"/>
        <v>0.42259926534895925</v>
      </c>
      <c r="CA78" s="56">
        <v>974</v>
      </c>
      <c r="CB78" s="56">
        <v>925</v>
      </c>
      <c r="CC78" s="57">
        <f t="shared" si="64"/>
        <v>0.94969199178644759</v>
      </c>
    </row>
    <row r="79" spans="1:81" x14ac:dyDescent="0.3">
      <c r="A79" t="s">
        <v>202</v>
      </c>
      <c r="B79" t="s">
        <v>219</v>
      </c>
      <c r="C79" t="s">
        <v>220</v>
      </c>
      <c r="D79" s="66">
        <v>809057</v>
      </c>
      <c r="E79" t="s">
        <v>1081</v>
      </c>
      <c r="F79" s="56">
        <v>242</v>
      </c>
      <c r="G79" s="56">
        <v>242</v>
      </c>
      <c r="H79" s="57">
        <f t="shared" si="33"/>
        <v>1</v>
      </c>
      <c r="I79" s="56">
        <v>54</v>
      </c>
      <c r="J79" s="56">
        <v>34</v>
      </c>
      <c r="K79" s="56">
        <v>61</v>
      </c>
      <c r="L79" s="56">
        <v>36</v>
      </c>
      <c r="M79" s="56">
        <v>13</v>
      </c>
      <c r="N79" s="56">
        <v>1</v>
      </c>
      <c r="O79" s="56">
        <v>1</v>
      </c>
      <c r="P79" s="56">
        <v>3</v>
      </c>
      <c r="Q79" s="57">
        <f t="shared" si="34"/>
        <v>7.6923076923076927E-2</v>
      </c>
      <c r="R79" s="57">
        <f t="shared" si="35"/>
        <v>7.6923076923076927E-2</v>
      </c>
      <c r="S79" s="57">
        <f t="shared" si="36"/>
        <v>0.23076923076923078</v>
      </c>
      <c r="T79" s="56">
        <v>478</v>
      </c>
      <c r="U79" s="56">
        <v>93</v>
      </c>
      <c r="V79" s="56">
        <v>125</v>
      </c>
      <c r="W79" s="56">
        <v>158</v>
      </c>
      <c r="X79" s="57">
        <f t="shared" si="37"/>
        <v>0.19456066945606695</v>
      </c>
      <c r="Y79" s="57">
        <f t="shared" si="38"/>
        <v>0.2615062761506276</v>
      </c>
      <c r="Z79" s="57">
        <f t="shared" si="39"/>
        <v>0.33054393305439328</v>
      </c>
      <c r="AA79" s="56">
        <v>54</v>
      </c>
      <c r="AB79" s="56">
        <v>2</v>
      </c>
      <c r="AC79" s="56">
        <v>3</v>
      </c>
      <c r="AD79" s="56">
        <v>4</v>
      </c>
      <c r="AE79" s="57">
        <f t="shared" si="40"/>
        <v>3.7037037037037035E-2</v>
      </c>
      <c r="AF79" s="57">
        <f t="shared" si="41"/>
        <v>5.5555555555555552E-2</v>
      </c>
      <c r="AG79" s="57">
        <f t="shared" si="42"/>
        <v>7.407407407407407E-2</v>
      </c>
      <c r="AH79" s="56">
        <v>0</v>
      </c>
      <c r="AI79" s="56">
        <v>0</v>
      </c>
      <c r="AJ79" s="56">
        <v>0</v>
      </c>
      <c r="AK79" s="56">
        <v>0</v>
      </c>
      <c r="AL79" s="57" t="str">
        <f t="shared" si="43"/>
        <v>NA</v>
      </c>
      <c r="AM79" s="57" t="str">
        <f t="shared" si="44"/>
        <v>NA</v>
      </c>
      <c r="AN79" s="57" t="str">
        <f t="shared" si="45"/>
        <v>NA</v>
      </c>
      <c r="AO79" s="56">
        <v>267</v>
      </c>
      <c r="AP79" s="56">
        <v>11</v>
      </c>
      <c r="AQ79" s="56">
        <v>27</v>
      </c>
      <c r="AR79" s="56">
        <v>47</v>
      </c>
      <c r="AS79" s="57">
        <f t="shared" si="46"/>
        <v>4.1198501872659173E-2</v>
      </c>
      <c r="AT79" s="57">
        <f t="shared" si="47"/>
        <v>0.10112359550561797</v>
      </c>
      <c r="AU79" s="57">
        <f t="shared" si="48"/>
        <v>0.17602996254681649</v>
      </c>
      <c r="AV79" s="56">
        <f t="shared" si="49"/>
        <v>812</v>
      </c>
      <c r="AW79" s="56">
        <f t="shared" si="50"/>
        <v>107</v>
      </c>
      <c r="AX79" s="56">
        <f t="shared" si="51"/>
        <v>156</v>
      </c>
      <c r="AY79" s="56">
        <f t="shared" si="52"/>
        <v>212</v>
      </c>
      <c r="AZ79" s="57">
        <f t="shared" si="53"/>
        <v>0.13177339901477833</v>
      </c>
      <c r="BA79" s="57">
        <f t="shared" si="54"/>
        <v>0.19211822660098521</v>
      </c>
      <c r="BB79" s="57">
        <f t="shared" si="55"/>
        <v>0.26108374384236455</v>
      </c>
      <c r="BC79" s="56">
        <v>1729</v>
      </c>
      <c r="BD79" s="56">
        <v>20</v>
      </c>
      <c r="BE79" s="56">
        <v>0</v>
      </c>
      <c r="BF79" s="57">
        <f t="shared" si="56"/>
        <v>0</v>
      </c>
      <c r="BG79" s="56">
        <v>0</v>
      </c>
      <c r="BH79" s="57">
        <f t="shared" si="57"/>
        <v>0</v>
      </c>
      <c r="BI79" s="56">
        <v>0</v>
      </c>
      <c r="BJ79" s="57">
        <f t="shared" si="58"/>
        <v>0</v>
      </c>
      <c r="BK79" s="56">
        <v>30</v>
      </c>
      <c r="BL79" s="56">
        <v>2</v>
      </c>
      <c r="BM79" s="57">
        <f t="shared" si="59"/>
        <v>6.6666666666666666E-2</v>
      </c>
      <c r="BN79" s="56">
        <v>0</v>
      </c>
      <c r="BO79" s="57">
        <f t="shared" si="60"/>
        <v>0</v>
      </c>
      <c r="BP79" s="56">
        <v>2</v>
      </c>
      <c r="BQ79" s="57">
        <f t="shared" si="61"/>
        <v>6.6666666666666666E-2</v>
      </c>
      <c r="BR79" s="56">
        <v>1277</v>
      </c>
      <c r="BS79" s="56">
        <v>1515</v>
      </c>
      <c r="BT79" s="56">
        <v>200</v>
      </c>
      <c r="BU79" s="56">
        <v>63</v>
      </c>
      <c r="BV79" s="56">
        <v>27</v>
      </c>
      <c r="BW79" s="58">
        <f t="shared" si="62"/>
        <v>0.45</v>
      </c>
      <c r="BX79" s="56">
        <v>1457</v>
      </c>
      <c r="BY79" s="56">
        <v>700</v>
      </c>
      <c r="BZ79" s="57">
        <f t="shared" si="63"/>
        <v>0.48043925875085791</v>
      </c>
      <c r="CA79" s="56">
        <v>848</v>
      </c>
      <c r="CB79" s="56">
        <v>750</v>
      </c>
      <c r="CC79" s="57">
        <f t="shared" si="64"/>
        <v>0.88443396226415094</v>
      </c>
    </row>
    <row r="80" spans="1:81" x14ac:dyDescent="0.3">
      <c r="A80" t="s">
        <v>202</v>
      </c>
      <c r="B80" t="s">
        <v>221</v>
      </c>
      <c r="C80" t="s">
        <v>222</v>
      </c>
      <c r="D80" s="66">
        <v>1803072</v>
      </c>
      <c r="E80" t="s">
        <v>1082</v>
      </c>
      <c r="F80" s="56">
        <v>163</v>
      </c>
      <c r="G80" s="56">
        <v>155</v>
      </c>
      <c r="H80" s="57">
        <f t="shared" si="33"/>
        <v>0.95092024539877296</v>
      </c>
      <c r="I80" s="56">
        <v>53</v>
      </c>
      <c r="J80" s="56">
        <v>27</v>
      </c>
      <c r="K80" s="56">
        <v>85</v>
      </c>
      <c r="L80" s="56">
        <v>42</v>
      </c>
      <c r="M80" s="56">
        <v>21</v>
      </c>
      <c r="N80" s="56">
        <v>4</v>
      </c>
      <c r="O80" s="56">
        <v>5</v>
      </c>
      <c r="P80" s="56">
        <v>8</v>
      </c>
      <c r="Q80" s="57">
        <f t="shared" si="34"/>
        <v>0.19047619047619047</v>
      </c>
      <c r="R80" s="57">
        <f t="shared" si="35"/>
        <v>0.23809523809523808</v>
      </c>
      <c r="S80" s="57">
        <f t="shared" si="36"/>
        <v>0.38095238095238093</v>
      </c>
      <c r="T80" s="56">
        <v>249</v>
      </c>
      <c r="U80" s="56">
        <v>34</v>
      </c>
      <c r="V80" s="56">
        <v>43</v>
      </c>
      <c r="W80" s="56">
        <v>63</v>
      </c>
      <c r="X80" s="57">
        <f t="shared" si="37"/>
        <v>0.13654618473895583</v>
      </c>
      <c r="Y80" s="57">
        <f t="shared" si="38"/>
        <v>0.17269076305220885</v>
      </c>
      <c r="Z80" s="57">
        <f t="shared" si="39"/>
        <v>0.25301204819277107</v>
      </c>
      <c r="AA80" s="56">
        <v>145</v>
      </c>
      <c r="AB80" s="56">
        <v>7</v>
      </c>
      <c r="AC80" s="56">
        <v>12</v>
      </c>
      <c r="AD80" s="56">
        <v>17</v>
      </c>
      <c r="AE80" s="57">
        <f t="shared" si="40"/>
        <v>4.8275862068965517E-2</v>
      </c>
      <c r="AF80" s="57">
        <f t="shared" si="41"/>
        <v>8.2758620689655171E-2</v>
      </c>
      <c r="AG80" s="57">
        <f t="shared" si="42"/>
        <v>0.11724137931034483</v>
      </c>
      <c r="AH80" s="56">
        <v>0</v>
      </c>
      <c r="AI80" s="56">
        <v>0</v>
      </c>
      <c r="AJ80" s="56">
        <v>0</v>
      </c>
      <c r="AK80" s="56">
        <v>0</v>
      </c>
      <c r="AL80" s="57" t="str">
        <f t="shared" si="43"/>
        <v>NA</v>
      </c>
      <c r="AM80" s="57" t="str">
        <f t="shared" si="44"/>
        <v>NA</v>
      </c>
      <c r="AN80" s="57" t="str">
        <f t="shared" si="45"/>
        <v>NA</v>
      </c>
      <c r="AO80" s="56">
        <v>110</v>
      </c>
      <c r="AP80" s="56">
        <v>8</v>
      </c>
      <c r="AQ80" s="56">
        <v>11</v>
      </c>
      <c r="AR80" s="56">
        <v>19</v>
      </c>
      <c r="AS80" s="57">
        <f t="shared" si="46"/>
        <v>7.2727272727272724E-2</v>
      </c>
      <c r="AT80" s="57">
        <f t="shared" si="47"/>
        <v>0.1</v>
      </c>
      <c r="AU80" s="57">
        <f t="shared" si="48"/>
        <v>0.17272727272727273</v>
      </c>
      <c r="AV80" s="56">
        <f t="shared" si="49"/>
        <v>525</v>
      </c>
      <c r="AW80" s="56">
        <f t="shared" si="50"/>
        <v>53</v>
      </c>
      <c r="AX80" s="56">
        <f t="shared" si="51"/>
        <v>71</v>
      </c>
      <c r="AY80" s="56">
        <f t="shared" si="52"/>
        <v>107</v>
      </c>
      <c r="AZ80" s="57">
        <f t="shared" si="53"/>
        <v>0.10095238095238095</v>
      </c>
      <c r="BA80" s="57">
        <f t="shared" si="54"/>
        <v>0.13523809523809524</v>
      </c>
      <c r="BB80" s="57">
        <f t="shared" si="55"/>
        <v>0.2038095238095238</v>
      </c>
      <c r="BC80" s="56">
        <v>698</v>
      </c>
      <c r="BD80" s="56">
        <v>173</v>
      </c>
      <c r="BE80" s="56">
        <v>12</v>
      </c>
      <c r="BF80" s="57">
        <f t="shared" si="56"/>
        <v>6.9364161849710976E-2</v>
      </c>
      <c r="BG80" s="56">
        <v>105</v>
      </c>
      <c r="BH80" s="57">
        <f t="shared" si="57"/>
        <v>0.60693641618497107</v>
      </c>
      <c r="BI80" s="56">
        <v>116</v>
      </c>
      <c r="BJ80" s="57">
        <f t="shared" si="58"/>
        <v>0.67052023121387283</v>
      </c>
      <c r="BK80" s="56">
        <v>20</v>
      </c>
      <c r="BL80" s="56">
        <v>2</v>
      </c>
      <c r="BM80" s="57">
        <f t="shared" si="59"/>
        <v>0.1</v>
      </c>
      <c r="BN80" s="56">
        <v>10</v>
      </c>
      <c r="BO80" s="57">
        <f t="shared" si="60"/>
        <v>0.5</v>
      </c>
      <c r="BP80" s="56">
        <v>11</v>
      </c>
      <c r="BQ80" s="57">
        <f t="shared" si="61"/>
        <v>0.55000000000000004</v>
      </c>
      <c r="BR80" s="56">
        <v>497</v>
      </c>
      <c r="BS80" s="56">
        <v>841</v>
      </c>
      <c r="BT80" s="56">
        <v>304</v>
      </c>
      <c r="BU80" s="56">
        <v>21</v>
      </c>
      <c r="BV80" s="56">
        <v>178</v>
      </c>
      <c r="BW80" s="58">
        <f t="shared" si="62"/>
        <v>0.65460526315789469</v>
      </c>
      <c r="BX80" s="56">
        <v>914</v>
      </c>
      <c r="BY80" s="56">
        <v>800</v>
      </c>
      <c r="BZ80" s="57">
        <f t="shared" si="63"/>
        <v>0.87527352297592997</v>
      </c>
      <c r="CA80" s="56">
        <v>495</v>
      </c>
      <c r="CB80" s="56">
        <v>483</v>
      </c>
      <c r="CC80" s="57">
        <f t="shared" si="64"/>
        <v>0.97575757575757571</v>
      </c>
    </row>
    <row r="81" spans="1:81" x14ac:dyDescent="0.3">
      <c r="A81" t="s">
        <v>202</v>
      </c>
      <c r="B81" t="s">
        <v>223</v>
      </c>
      <c r="C81" t="s">
        <v>224</v>
      </c>
      <c r="D81" s="66">
        <v>5277974</v>
      </c>
      <c r="E81" t="s">
        <v>1083</v>
      </c>
      <c r="F81" s="56">
        <v>1208</v>
      </c>
      <c r="G81" s="56">
        <v>636</v>
      </c>
      <c r="H81" s="57">
        <f t="shared" si="33"/>
        <v>0.52649006622516559</v>
      </c>
      <c r="I81" s="56">
        <v>107</v>
      </c>
      <c r="J81" s="56">
        <v>49</v>
      </c>
      <c r="K81" s="56">
        <v>140</v>
      </c>
      <c r="L81" s="56">
        <v>70</v>
      </c>
      <c r="M81" s="56">
        <v>281</v>
      </c>
      <c r="N81" s="56">
        <v>1</v>
      </c>
      <c r="O81" s="56">
        <v>16</v>
      </c>
      <c r="P81" s="56">
        <v>34</v>
      </c>
      <c r="Q81" s="57">
        <f t="shared" si="34"/>
        <v>3.5587188612099642E-3</v>
      </c>
      <c r="R81" s="57">
        <f t="shared" si="35"/>
        <v>5.6939501779359428E-2</v>
      </c>
      <c r="S81" s="57">
        <f t="shared" si="36"/>
        <v>0.12099644128113879</v>
      </c>
      <c r="T81" s="56">
        <v>417</v>
      </c>
      <c r="U81" s="56">
        <v>28</v>
      </c>
      <c r="V81" s="56">
        <v>67</v>
      </c>
      <c r="W81" s="56">
        <v>87</v>
      </c>
      <c r="X81" s="57">
        <f t="shared" si="37"/>
        <v>6.7146282973621102E-2</v>
      </c>
      <c r="Y81" s="57">
        <f t="shared" si="38"/>
        <v>0.16067146282973621</v>
      </c>
      <c r="Z81" s="57">
        <f t="shared" si="39"/>
        <v>0.20863309352517986</v>
      </c>
      <c r="AA81" s="56">
        <v>145</v>
      </c>
      <c r="AB81" s="56">
        <v>12</v>
      </c>
      <c r="AC81" s="56">
        <v>14</v>
      </c>
      <c r="AD81" s="56">
        <v>19</v>
      </c>
      <c r="AE81" s="57">
        <f t="shared" si="40"/>
        <v>8.2758620689655171E-2</v>
      </c>
      <c r="AF81" s="57">
        <f t="shared" si="41"/>
        <v>9.6551724137931033E-2</v>
      </c>
      <c r="AG81" s="57">
        <f t="shared" si="42"/>
        <v>0.1310344827586207</v>
      </c>
      <c r="AH81" s="56">
        <v>0</v>
      </c>
      <c r="AI81" s="56">
        <v>0</v>
      </c>
      <c r="AJ81" s="56">
        <v>0</v>
      </c>
      <c r="AK81" s="56">
        <v>0</v>
      </c>
      <c r="AL81" s="57" t="str">
        <f t="shared" si="43"/>
        <v>NA</v>
      </c>
      <c r="AM81" s="57" t="str">
        <f t="shared" si="44"/>
        <v>NA</v>
      </c>
      <c r="AN81" s="57" t="str">
        <f t="shared" si="45"/>
        <v>NA</v>
      </c>
      <c r="AO81" s="56">
        <v>689</v>
      </c>
      <c r="AP81" s="56">
        <v>13</v>
      </c>
      <c r="AQ81" s="56">
        <v>45</v>
      </c>
      <c r="AR81" s="56">
        <v>80</v>
      </c>
      <c r="AS81" s="57">
        <f t="shared" si="46"/>
        <v>1.8867924528301886E-2</v>
      </c>
      <c r="AT81" s="57">
        <f t="shared" si="47"/>
        <v>6.5312046444121918E-2</v>
      </c>
      <c r="AU81" s="57">
        <f t="shared" si="48"/>
        <v>0.11611030478955008</v>
      </c>
      <c r="AV81" s="56">
        <f t="shared" si="49"/>
        <v>1532</v>
      </c>
      <c r="AW81" s="56">
        <f t="shared" si="50"/>
        <v>54</v>
      </c>
      <c r="AX81" s="56">
        <f t="shared" si="51"/>
        <v>142</v>
      </c>
      <c r="AY81" s="56">
        <f t="shared" si="52"/>
        <v>220</v>
      </c>
      <c r="AZ81" s="57">
        <f t="shared" si="53"/>
        <v>3.5248041775456922E-2</v>
      </c>
      <c r="BA81" s="57">
        <f t="shared" si="54"/>
        <v>9.2689295039164496E-2</v>
      </c>
      <c r="BB81" s="57">
        <f t="shared" si="55"/>
        <v>0.14360313315926893</v>
      </c>
      <c r="BC81" s="56">
        <v>1990</v>
      </c>
      <c r="BD81" s="56">
        <v>425</v>
      </c>
      <c r="BE81" s="56">
        <v>7</v>
      </c>
      <c r="BF81" s="57">
        <f t="shared" si="56"/>
        <v>1.6470588235294119E-2</v>
      </c>
      <c r="BG81" s="56">
        <v>42</v>
      </c>
      <c r="BH81" s="57">
        <f t="shared" si="57"/>
        <v>9.8823529411764699E-2</v>
      </c>
      <c r="BI81" s="56">
        <v>46</v>
      </c>
      <c r="BJ81" s="57">
        <f t="shared" si="58"/>
        <v>0.10823529411764705</v>
      </c>
      <c r="BK81" s="56">
        <v>367</v>
      </c>
      <c r="BL81" s="56">
        <v>47</v>
      </c>
      <c r="BM81" s="57">
        <f t="shared" si="59"/>
        <v>0.12806539509536785</v>
      </c>
      <c r="BN81" s="56">
        <v>55</v>
      </c>
      <c r="BO81" s="57">
        <f t="shared" si="60"/>
        <v>0.14986376021798364</v>
      </c>
      <c r="BP81" s="56">
        <v>96</v>
      </c>
      <c r="BQ81" s="57">
        <f t="shared" si="61"/>
        <v>0.26158038147138962</v>
      </c>
      <c r="BR81" s="56">
        <v>1270</v>
      </c>
      <c r="BS81" s="56">
        <v>2320</v>
      </c>
      <c r="BT81" s="56">
        <v>549</v>
      </c>
      <c r="BU81" s="56">
        <v>57</v>
      </c>
      <c r="BV81" s="56">
        <v>296</v>
      </c>
      <c r="BW81" s="58">
        <f t="shared" si="62"/>
        <v>0.6429872495446266</v>
      </c>
      <c r="BX81" s="56">
        <v>1994</v>
      </c>
      <c r="BY81" s="56">
        <v>1043</v>
      </c>
      <c r="BZ81" s="57">
        <f t="shared" si="63"/>
        <v>0.52306920762286857</v>
      </c>
      <c r="CA81" s="56">
        <v>935</v>
      </c>
      <c r="CB81" s="56">
        <v>892</v>
      </c>
      <c r="CC81" s="57">
        <f t="shared" si="64"/>
        <v>0.95401069518716575</v>
      </c>
    </row>
    <row r="82" spans="1:81" x14ac:dyDescent="0.3">
      <c r="A82" t="s">
        <v>202</v>
      </c>
      <c r="B82" t="s">
        <v>953</v>
      </c>
      <c r="C82" t="s">
        <v>226</v>
      </c>
      <c r="D82" s="66">
        <v>790987</v>
      </c>
      <c r="E82" t="s">
        <v>1082</v>
      </c>
      <c r="F82" s="56">
        <v>652</v>
      </c>
      <c r="G82" s="56">
        <v>535</v>
      </c>
      <c r="H82" s="57">
        <f t="shared" si="33"/>
        <v>0.82055214723926384</v>
      </c>
      <c r="I82" s="56">
        <v>133</v>
      </c>
      <c r="J82" s="56">
        <v>11</v>
      </c>
      <c r="K82" s="56">
        <v>195</v>
      </c>
      <c r="L82" s="56">
        <v>21</v>
      </c>
      <c r="M82" s="56">
        <v>31</v>
      </c>
      <c r="N82" s="56">
        <v>5</v>
      </c>
      <c r="O82" s="56">
        <v>6</v>
      </c>
      <c r="P82" s="56">
        <v>8</v>
      </c>
      <c r="Q82" s="57">
        <f t="shared" si="34"/>
        <v>0.16129032258064516</v>
      </c>
      <c r="R82" s="57">
        <f t="shared" si="35"/>
        <v>0.19354838709677419</v>
      </c>
      <c r="S82" s="57">
        <f t="shared" si="36"/>
        <v>0.25806451612903225</v>
      </c>
      <c r="T82" s="56">
        <v>285</v>
      </c>
      <c r="U82" s="56">
        <v>20</v>
      </c>
      <c r="V82" s="56">
        <v>31</v>
      </c>
      <c r="W82" s="56">
        <v>47</v>
      </c>
      <c r="X82" s="57">
        <f t="shared" si="37"/>
        <v>7.0175438596491224E-2</v>
      </c>
      <c r="Y82" s="57">
        <f t="shared" si="38"/>
        <v>0.10877192982456141</v>
      </c>
      <c r="Z82" s="57">
        <f t="shared" si="39"/>
        <v>0.1649122807017544</v>
      </c>
      <c r="AA82" s="56">
        <v>117</v>
      </c>
      <c r="AB82" s="56">
        <v>11</v>
      </c>
      <c r="AC82" s="56">
        <v>17</v>
      </c>
      <c r="AD82" s="56">
        <v>28</v>
      </c>
      <c r="AE82" s="57">
        <f t="shared" si="40"/>
        <v>9.4017094017094016E-2</v>
      </c>
      <c r="AF82" s="57">
        <f t="shared" si="41"/>
        <v>0.14529914529914531</v>
      </c>
      <c r="AG82" s="57">
        <f t="shared" si="42"/>
        <v>0.23931623931623933</v>
      </c>
      <c r="AH82" s="56">
        <v>0</v>
      </c>
      <c r="AI82" s="56">
        <v>0</v>
      </c>
      <c r="AJ82" s="56">
        <v>0</v>
      </c>
      <c r="AK82" s="56">
        <v>0</v>
      </c>
      <c r="AL82" s="57" t="str">
        <f t="shared" si="43"/>
        <v>NA</v>
      </c>
      <c r="AM82" s="57" t="str">
        <f t="shared" si="44"/>
        <v>NA</v>
      </c>
      <c r="AN82" s="57" t="str">
        <f t="shared" si="45"/>
        <v>NA</v>
      </c>
      <c r="AO82" s="56">
        <v>201</v>
      </c>
      <c r="AP82" s="56">
        <v>18</v>
      </c>
      <c r="AQ82" s="56">
        <v>27</v>
      </c>
      <c r="AR82" s="56">
        <v>39</v>
      </c>
      <c r="AS82" s="57">
        <f t="shared" si="46"/>
        <v>8.9552238805970144E-2</v>
      </c>
      <c r="AT82" s="57">
        <f t="shared" si="47"/>
        <v>0.13432835820895522</v>
      </c>
      <c r="AU82" s="57">
        <f t="shared" si="48"/>
        <v>0.19402985074626866</v>
      </c>
      <c r="AV82" s="56">
        <f t="shared" si="49"/>
        <v>634</v>
      </c>
      <c r="AW82" s="56">
        <f t="shared" si="50"/>
        <v>54</v>
      </c>
      <c r="AX82" s="56">
        <f t="shared" si="51"/>
        <v>81</v>
      </c>
      <c r="AY82" s="56">
        <f t="shared" si="52"/>
        <v>122</v>
      </c>
      <c r="AZ82" s="57">
        <f t="shared" si="53"/>
        <v>8.5173501577287064E-2</v>
      </c>
      <c r="BA82" s="57">
        <f t="shared" si="54"/>
        <v>0.12776025236593061</v>
      </c>
      <c r="BB82" s="57">
        <f t="shared" si="55"/>
        <v>0.19242902208201892</v>
      </c>
      <c r="BC82" s="56">
        <v>2523</v>
      </c>
      <c r="BD82" s="56">
        <v>46</v>
      </c>
      <c r="BE82" s="56">
        <v>0</v>
      </c>
      <c r="BF82" s="57">
        <f t="shared" si="56"/>
        <v>0</v>
      </c>
      <c r="BG82" s="56">
        <v>0</v>
      </c>
      <c r="BH82" s="57">
        <f t="shared" si="57"/>
        <v>0</v>
      </c>
      <c r="BI82" s="56">
        <v>0</v>
      </c>
      <c r="BJ82" s="57">
        <f t="shared" si="58"/>
        <v>0</v>
      </c>
      <c r="BK82" s="56">
        <v>87</v>
      </c>
      <c r="BL82" s="56">
        <v>11</v>
      </c>
      <c r="BM82" s="57">
        <f t="shared" si="59"/>
        <v>0.12643678160919541</v>
      </c>
      <c r="BN82" s="56">
        <v>10</v>
      </c>
      <c r="BO82" s="57">
        <f t="shared" si="60"/>
        <v>0.11494252873563218</v>
      </c>
      <c r="BP82" s="56">
        <v>20</v>
      </c>
      <c r="BQ82" s="57">
        <f t="shared" si="61"/>
        <v>0.22988505747126436</v>
      </c>
      <c r="BR82" s="56">
        <v>1576</v>
      </c>
      <c r="BS82" s="56">
        <v>1763</v>
      </c>
      <c r="BT82" s="56">
        <v>364</v>
      </c>
      <c r="BU82" s="56">
        <v>95</v>
      </c>
      <c r="BV82" s="56">
        <v>87</v>
      </c>
      <c r="BW82" s="58">
        <f t="shared" si="62"/>
        <v>0.5</v>
      </c>
      <c r="BX82" s="56">
        <v>1826</v>
      </c>
      <c r="BY82" s="56">
        <v>444</v>
      </c>
      <c r="BZ82" s="57">
        <f t="shared" si="63"/>
        <v>0.24315443592552027</v>
      </c>
      <c r="CA82" s="56">
        <v>0</v>
      </c>
      <c r="CB82" s="56">
        <v>0</v>
      </c>
      <c r="CC82" s="57" t="str">
        <f t="shared" si="64"/>
        <v>NA</v>
      </c>
    </row>
    <row r="83" spans="1:81" x14ac:dyDescent="0.3">
      <c r="A83" t="s">
        <v>202</v>
      </c>
      <c r="B83" t="s">
        <v>954</v>
      </c>
      <c r="C83" t="s">
        <v>228</v>
      </c>
      <c r="D83" s="66">
        <v>126034</v>
      </c>
      <c r="E83" t="s">
        <v>1082</v>
      </c>
      <c r="F83" s="56">
        <v>116</v>
      </c>
      <c r="G83" s="56">
        <v>116</v>
      </c>
      <c r="H83" s="57">
        <f t="shared" si="33"/>
        <v>1</v>
      </c>
      <c r="I83" s="56">
        <v>29</v>
      </c>
      <c r="J83" s="56">
        <v>16</v>
      </c>
      <c r="K83" s="56">
        <v>66</v>
      </c>
      <c r="L83" s="56">
        <v>23</v>
      </c>
      <c r="M83" s="56">
        <v>16</v>
      </c>
      <c r="N83" s="56">
        <v>4</v>
      </c>
      <c r="O83" s="56">
        <v>6</v>
      </c>
      <c r="P83" s="56">
        <v>6</v>
      </c>
      <c r="Q83" s="57">
        <f t="shared" si="34"/>
        <v>0.25</v>
      </c>
      <c r="R83" s="57">
        <f t="shared" si="35"/>
        <v>0.375</v>
      </c>
      <c r="S83" s="57">
        <f t="shared" si="36"/>
        <v>0.375</v>
      </c>
      <c r="T83" s="56">
        <v>166</v>
      </c>
      <c r="U83" s="56">
        <v>29</v>
      </c>
      <c r="V83" s="56">
        <v>55</v>
      </c>
      <c r="W83" s="56">
        <v>65</v>
      </c>
      <c r="X83" s="57">
        <f t="shared" si="37"/>
        <v>0.1746987951807229</v>
      </c>
      <c r="Y83" s="57">
        <f t="shared" si="38"/>
        <v>0.33132530120481929</v>
      </c>
      <c r="Z83" s="57">
        <f t="shared" si="39"/>
        <v>0.39156626506024095</v>
      </c>
      <c r="AA83" s="56">
        <v>72</v>
      </c>
      <c r="AB83" s="56">
        <v>1</v>
      </c>
      <c r="AC83" s="56">
        <v>1</v>
      </c>
      <c r="AD83" s="56">
        <v>1</v>
      </c>
      <c r="AE83" s="57">
        <f t="shared" si="40"/>
        <v>1.3888888888888888E-2</v>
      </c>
      <c r="AF83" s="57">
        <f t="shared" si="41"/>
        <v>1.3888888888888888E-2</v>
      </c>
      <c r="AG83" s="57">
        <f t="shared" si="42"/>
        <v>1.3888888888888888E-2</v>
      </c>
      <c r="AH83" s="56">
        <v>0</v>
      </c>
      <c r="AI83" s="56">
        <v>0</v>
      </c>
      <c r="AJ83" s="56">
        <v>0</v>
      </c>
      <c r="AK83" s="56">
        <v>0</v>
      </c>
      <c r="AL83" s="57" t="str">
        <f t="shared" si="43"/>
        <v>NA</v>
      </c>
      <c r="AM83" s="57" t="str">
        <f t="shared" si="44"/>
        <v>NA</v>
      </c>
      <c r="AN83" s="57" t="str">
        <f t="shared" si="45"/>
        <v>NA</v>
      </c>
      <c r="AO83" s="56">
        <v>76</v>
      </c>
      <c r="AP83" s="56">
        <v>6</v>
      </c>
      <c r="AQ83" s="56">
        <v>9</v>
      </c>
      <c r="AR83" s="56">
        <v>9</v>
      </c>
      <c r="AS83" s="57">
        <f t="shared" si="46"/>
        <v>7.8947368421052627E-2</v>
      </c>
      <c r="AT83" s="57">
        <f t="shared" si="47"/>
        <v>0.11842105263157894</v>
      </c>
      <c r="AU83" s="57">
        <f t="shared" si="48"/>
        <v>0.11842105263157894</v>
      </c>
      <c r="AV83" s="56">
        <f t="shared" si="49"/>
        <v>330</v>
      </c>
      <c r="AW83" s="56">
        <f t="shared" si="50"/>
        <v>40</v>
      </c>
      <c r="AX83" s="56">
        <f t="shared" si="51"/>
        <v>71</v>
      </c>
      <c r="AY83" s="56">
        <f t="shared" si="52"/>
        <v>81</v>
      </c>
      <c r="AZ83" s="57">
        <f t="shared" si="53"/>
        <v>0.12121212121212122</v>
      </c>
      <c r="BA83" s="57">
        <f t="shared" si="54"/>
        <v>0.21515151515151515</v>
      </c>
      <c r="BB83" s="57">
        <f t="shared" si="55"/>
        <v>0.24545454545454545</v>
      </c>
      <c r="BC83" s="56">
        <v>748</v>
      </c>
      <c r="BD83" s="56">
        <v>0</v>
      </c>
      <c r="BE83" s="56">
        <v>0</v>
      </c>
      <c r="BF83" s="57" t="str">
        <f t="shared" si="56"/>
        <v>NA</v>
      </c>
      <c r="BG83" s="56">
        <v>0</v>
      </c>
      <c r="BH83" s="57" t="str">
        <f t="shared" si="57"/>
        <v>NA</v>
      </c>
      <c r="BI83" s="56">
        <v>0</v>
      </c>
      <c r="BJ83" s="57" t="str">
        <f t="shared" si="58"/>
        <v>NA</v>
      </c>
      <c r="BK83" s="56">
        <v>8</v>
      </c>
      <c r="BL83" s="56">
        <v>3</v>
      </c>
      <c r="BM83" s="57">
        <f t="shared" si="59"/>
        <v>0.375</v>
      </c>
      <c r="BN83" s="56">
        <v>0</v>
      </c>
      <c r="BO83" s="57">
        <f t="shared" si="60"/>
        <v>0</v>
      </c>
      <c r="BP83" s="56">
        <v>3</v>
      </c>
      <c r="BQ83" s="57">
        <f t="shared" si="61"/>
        <v>0.375</v>
      </c>
      <c r="BR83" s="56">
        <v>530</v>
      </c>
      <c r="BS83" s="56">
        <v>596</v>
      </c>
      <c r="BT83" s="56">
        <v>283</v>
      </c>
      <c r="BU83" s="56">
        <v>33</v>
      </c>
      <c r="BV83" s="56">
        <v>78</v>
      </c>
      <c r="BW83" s="58">
        <f t="shared" si="62"/>
        <v>0.392226148409894</v>
      </c>
      <c r="BX83" s="56">
        <v>705</v>
      </c>
      <c r="BY83" s="56">
        <v>213</v>
      </c>
      <c r="BZ83" s="57">
        <f t="shared" si="63"/>
        <v>0.30212765957446808</v>
      </c>
      <c r="CA83" s="56">
        <v>14</v>
      </c>
      <c r="CB83" s="56">
        <v>14</v>
      </c>
      <c r="CC83" s="57">
        <f t="shared" si="64"/>
        <v>1</v>
      </c>
    </row>
    <row r="84" spans="1:81" x14ac:dyDescent="0.3">
      <c r="A84" t="s">
        <v>202</v>
      </c>
      <c r="B84" t="s">
        <v>955</v>
      </c>
      <c r="C84" t="s">
        <v>230</v>
      </c>
      <c r="D84" s="66">
        <v>680214</v>
      </c>
      <c r="E84" t="s">
        <v>1082</v>
      </c>
      <c r="F84" s="56">
        <v>560</v>
      </c>
      <c r="G84" s="56">
        <v>537</v>
      </c>
      <c r="H84" s="57">
        <f t="shared" si="33"/>
        <v>0.95892857142857146</v>
      </c>
      <c r="I84" s="56">
        <v>73</v>
      </c>
      <c r="J84" s="56">
        <v>33</v>
      </c>
      <c r="K84" s="56">
        <v>199</v>
      </c>
      <c r="L84" s="56">
        <v>84</v>
      </c>
      <c r="M84" s="56">
        <v>64</v>
      </c>
      <c r="N84" s="56">
        <v>7</v>
      </c>
      <c r="O84" s="56">
        <v>9</v>
      </c>
      <c r="P84" s="56">
        <v>11</v>
      </c>
      <c r="Q84" s="57">
        <f t="shared" si="34"/>
        <v>0.109375</v>
      </c>
      <c r="R84" s="57">
        <f t="shared" si="35"/>
        <v>0.140625</v>
      </c>
      <c r="S84" s="57">
        <f t="shared" si="36"/>
        <v>0.171875</v>
      </c>
      <c r="T84" s="56">
        <v>269</v>
      </c>
      <c r="U84" s="56">
        <v>47</v>
      </c>
      <c r="V84" s="56">
        <v>61</v>
      </c>
      <c r="W84" s="56">
        <v>71</v>
      </c>
      <c r="X84" s="57">
        <f t="shared" si="37"/>
        <v>0.17472118959107807</v>
      </c>
      <c r="Y84" s="57">
        <f t="shared" si="38"/>
        <v>0.22676579925650558</v>
      </c>
      <c r="Z84" s="57">
        <f t="shared" si="39"/>
        <v>0.26394052044609667</v>
      </c>
      <c r="AA84" s="56">
        <v>300</v>
      </c>
      <c r="AB84" s="56">
        <v>27</v>
      </c>
      <c r="AC84" s="56">
        <v>37</v>
      </c>
      <c r="AD84" s="56">
        <v>43</v>
      </c>
      <c r="AE84" s="57">
        <f t="shared" si="40"/>
        <v>0.09</v>
      </c>
      <c r="AF84" s="57">
        <f t="shared" si="41"/>
        <v>0.12333333333333334</v>
      </c>
      <c r="AG84" s="57">
        <f t="shared" si="42"/>
        <v>0.14333333333333334</v>
      </c>
      <c r="AH84" s="56">
        <v>0</v>
      </c>
      <c r="AI84" s="56">
        <v>0</v>
      </c>
      <c r="AJ84" s="56">
        <v>0</v>
      </c>
      <c r="AK84" s="56">
        <v>0</v>
      </c>
      <c r="AL84" s="57" t="str">
        <f t="shared" si="43"/>
        <v>NA</v>
      </c>
      <c r="AM84" s="57" t="str">
        <f t="shared" si="44"/>
        <v>NA</v>
      </c>
      <c r="AN84" s="57" t="str">
        <f t="shared" si="45"/>
        <v>NA</v>
      </c>
      <c r="AO84" s="56">
        <v>439</v>
      </c>
      <c r="AP84" s="56">
        <v>18</v>
      </c>
      <c r="AQ84" s="56">
        <v>33</v>
      </c>
      <c r="AR84" s="56">
        <v>57</v>
      </c>
      <c r="AS84" s="57">
        <f t="shared" si="46"/>
        <v>4.1002277904328019E-2</v>
      </c>
      <c r="AT84" s="57">
        <f t="shared" si="47"/>
        <v>7.5170842824601361E-2</v>
      </c>
      <c r="AU84" s="57">
        <f t="shared" si="48"/>
        <v>0.12984054669703873</v>
      </c>
      <c r="AV84" s="56">
        <f t="shared" si="49"/>
        <v>1072</v>
      </c>
      <c r="AW84" s="56">
        <f t="shared" si="50"/>
        <v>99</v>
      </c>
      <c r="AX84" s="56">
        <f t="shared" si="51"/>
        <v>140</v>
      </c>
      <c r="AY84" s="56">
        <f t="shared" si="52"/>
        <v>182</v>
      </c>
      <c r="AZ84" s="57">
        <f t="shared" si="53"/>
        <v>9.2350746268656719E-2</v>
      </c>
      <c r="BA84" s="57">
        <f t="shared" si="54"/>
        <v>0.13059701492537312</v>
      </c>
      <c r="BB84" s="57">
        <f t="shared" si="55"/>
        <v>0.16977611940298507</v>
      </c>
      <c r="BC84" s="56">
        <v>1338</v>
      </c>
      <c r="BD84" s="56">
        <v>98</v>
      </c>
      <c r="BE84" s="56">
        <v>2</v>
      </c>
      <c r="BF84" s="57">
        <f t="shared" si="56"/>
        <v>2.0408163265306121E-2</v>
      </c>
      <c r="BG84" s="56">
        <v>12</v>
      </c>
      <c r="BH84" s="57">
        <f t="shared" si="57"/>
        <v>0.12244897959183673</v>
      </c>
      <c r="BI84" s="56">
        <v>14</v>
      </c>
      <c r="BJ84" s="57">
        <f t="shared" si="58"/>
        <v>0.14285714285714285</v>
      </c>
      <c r="BK84" s="56">
        <v>115</v>
      </c>
      <c r="BL84" s="56">
        <v>2</v>
      </c>
      <c r="BM84" s="57">
        <f t="shared" si="59"/>
        <v>1.7391304347826087E-2</v>
      </c>
      <c r="BN84" s="56">
        <v>3</v>
      </c>
      <c r="BO84" s="57">
        <f t="shared" si="60"/>
        <v>2.6086956521739129E-2</v>
      </c>
      <c r="BP84" s="56">
        <v>5</v>
      </c>
      <c r="BQ84" s="57">
        <f t="shared" si="61"/>
        <v>4.3478260869565216E-2</v>
      </c>
      <c r="BR84" s="56">
        <v>866</v>
      </c>
      <c r="BS84" s="56">
        <v>1289</v>
      </c>
      <c r="BT84" s="56">
        <v>117</v>
      </c>
      <c r="BU84" s="56">
        <v>32</v>
      </c>
      <c r="BV84" s="56">
        <v>31</v>
      </c>
      <c r="BW84" s="58">
        <f t="shared" si="62"/>
        <v>0.53846153846153844</v>
      </c>
      <c r="BX84" s="56">
        <v>1058</v>
      </c>
      <c r="BY84" s="56">
        <v>636</v>
      </c>
      <c r="BZ84" s="57">
        <f t="shared" si="63"/>
        <v>0.60113421550094515</v>
      </c>
      <c r="CA84" s="56">
        <v>125</v>
      </c>
      <c r="CB84" s="56">
        <v>118</v>
      </c>
      <c r="CC84" s="57">
        <f t="shared" si="64"/>
        <v>0.94399999999999995</v>
      </c>
    </row>
    <row r="85" spans="1:81" x14ac:dyDescent="0.3">
      <c r="A85" t="s">
        <v>202</v>
      </c>
      <c r="B85" t="s">
        <v>231</v>
      </c>
      <c r="C85" t="s">
        <v>232</v>
      </c>
      <c r="D85" s="66">
        <v>444531</v>
      </c>
      <c r="E85" t="s">
        <v>1082</v>
      </c>
      <c r="F85" s="56">
        <v>264</v>
      </c>
      <c r="G85" s="56">
        <v>252</v>
      </c>
      <c r="H85" s="57">
        <f t="shared" si="33"/>
        <v>0.95454545454545459</v>
      </c>
      <c r="I85" s="56">
        <v>11</v>
      </c>
      <c r="J85" s="56">
        <v>2</v>
      </c>
      <c r="K85" s="56">
        <v>11</v>
      </c>
      <c r="L85" s="56">
        <v>2</v>
      </c>
      <c r="M85" s="56">
        <v>5</v>
      </c>
      <c r="N85" s="56">
        <v>0</v>
      </c>
      <c r="O85" s="56">
        <v>0</v>
      </c>
      <c r="P85" s="56">
        <v>0</v>
      </c>
      <c r="Q85" s="57">
        <f t="shared" si="34"/>
        <v>0</v>
      </c>
      <c r="R85" s="57">
        <f t="shared" si="35"/>
        <v>0</v>
      </c>
      <c r="S85" s="57">
        <f t="shared" si="36"/>
        <v>0</v>
      </c>
      <c r="T85" s="56">
        <v>121</v>
      </c>
      <c r="U85" s="56">
        <v>10</v>
      </c>
      <c r="V85" s="56">
        <v>10</v>
      </c>
      <c r="W85" s="56">
        <v>10</v>
      </c>
      <c r="X85" s="57">
        <f t="shared" si="37"/>
        <v>8.2644628099173556E-2</v>
      </c>
      <c r="Y85" s="57">
        <f t="shared" si="38"/>
        <v>8.2644628099173556E-2</v>
      </c>
      <c r="Z85" s="57">
        <f t="shared" si="39"/>
        <v>8.2644628099173556E-2</v>
      </c>
      <c r="AA85" s="56">
        <v>15</v>
      </c>
      <c r="AB85" s="56">
        <v>0</v>
      </c>
      <c r="AC85" s="56">
        <v>0</v>
      </c>
      <c r="AD85" s="56">
        <v>0</v>
      </c>
      <c r="AE85" s="57">
        <f t="shared" si="40"/>
        <v>0</v>
      </c>
      <c r="AF85" s="57">
        <f t="shared" si="41"/>
        <v>0</v>
      </c>
      <c r="AG85" s="57">
        <f t="shared" si="42"/>
        <v>0</v>
      </c>
      <c r="AH85" s="56">
        <v>0</v>
      </c>
      <c r="AI85" s="56">
        <v>0</v>
      </c>
      <c r="AJ85" s="56">
        <v>0</v>
      </c>
      <c r="AK85" s="56">
        <v>0</v>
      </c>
      <c r="AL85" s="57" t="str">
        <f t="shared" si="43"/>
        <v>NA</v>
      </c>
      <c r="AM85" s="57" t="str">
        <f t="shared" si="44"/>
        <v>NA</v>
      </c>
      <c r="AN85" s="57" t="str">
        <f t="shared" si="45"/>
        <v>NA</v>
      </c>
      <c r="AO85" s="56">
        <v>52</v>
      </c>
      <c r="AP85" s="56">
        <v>0</v>
      </c>
      <c r="AQ85" s="56">
        <v>0</v>
      </c>
      <c r="AR85" s="56">
        <v>0</v>
      </c>
      <c r="AS85" s="57">
        <f t="shared" si="46"/>
        <v>0</v>
      </c>
      <c r="AT85" s="57">
        <f t="shared" si="47"/>
        <v>0</v>
      </c>
      <c r="AU85" s="57">
        <f t="shared" si="48"/>
        <v>0</v>
      </c>
      <c r="AV85" s="56">
        <f t="shared" si="49"/>
        <v>193</v>
      </c>
      <c r="AW85" s="56">
        <f t="shared" si="50"/>
        <v>10</v>
      </c>
      <c r="AX85" s="56">
        <f t="shared" si="51"/>
        <v>10</v>
      </c>
      <c r="AY85" s="56">
        <f t="shared" si="52"/>
        <v>10</v>
      </c>
      <c r="AZ85" s="57">
        <f t="shared" si="53"/>
        <v>5.181347150259067E-2</v>
      </c>
      <c r="BA85" s="57">
        <f t="shared" si="54"/>
        <v>5.181347150259067E-2</v>
      </c>
      <c r="BB85" s="57">
        <f t="shared" si="55"/>
        <v>5.181347150259067E-2</v>
      </c>
      <c r="BC85" s="56">
        <v>1204</v>
      </c>
      <c r="BD85" s="56">
        <v>539</v>
      </c>
      <c r="BE85" s="56">
        <v>4</v>
      </c>
      <c r="BF85" s="57">
        <f t="shared" si="56"/>
        <v>7.4211502782931356E-3</v>
      </c>
      <c r="BG85" s="56">
        <v>8</v>
      </c>
      <c r="BH85" s="57">
        <f t="shared" si="57"/>
        <v>1.4842300556586271E-2</v>
      </c>
      <c r="BI85" s="56">
        <v>12</v>
      </c>
      <c r="BJ85" s="57">
        <f t="shared" si="58"/>
        <v>2.2263450834879406E-2</v>
      </c>
      <c r="BK85" s="56">
        <v>1134</v>
      </c>
      <c r="BL85" s="56">
        <v>3</v>
      </c>
      <c r="BM85" s="57">
        <f t="shared" si="59"/>
        <v>2.6455026455026454E-3</v>
      </c>
      <c r="BN85" s="56">
        <v>13</v>
      </c>
      <c r="BO85" s="57">
        <f t="shared" si="60"/>
        <v>1.146384479717813E-2</v>
      </c>
      <c r="BP85" s="56">
        <v>16</v>
      </c>
      <c r="BQ85" s="57">
        <f t="shared" si="61"/>
        <v>1.4109347442680775E-2</v>
      </c>
      <c r="BR85" s="56">
        <v>0</v>
      </c>
      <c r="BS85" s="56">
        <v>0</v>
      </c>
      <c r="BT85" s="56">
        <v>0</v>
      </c>
      <c r="BU85" s="56">
        <v>0</v>
      </c>
      <c r="BV85" s="56">
        <v>0</v>
      </c>
      <c r="BW85" s="58" t="str">
        <f t="shared" si="62"/>
        <v>NA</v>
      </c>
      <c r="BX85" s="56">
        <v>1841</v>
      </c>
      <c r="BY85" s="56">
        <v>283</v>
      </c>
      <c r="BZ85" s="57">
        <f t="shared" si="63"/>
        <v>0.15372080391091797</v>
      </c>
      <c r="CA85" s="56">
        <v>5</v>
      </c>
      <c r="CB85" s="56">
        <v>3</v>
      </c>
      <c r="CC85" s="57">
        <f t="shared" si="64"/>
        <v>0.6</v>
      </c>
    </row>
    <row r="86" spans="1:81" x14ac:dyDescent="0.3">
      <c r="A86" t="s">
        <v>202</v>
      </c>
      <c r="B86" t="s">
        <v>233</v>
      </c>
      <c r="C86" t="s">
        <v>234</v>
      </c>
      <c r="D86" s="66">
        <v>53995</v>
      </c>
      <c r="E86" t="s">
        <v>1081</v>
      </c>
      <c r="F86" s="56">
        <v>115</v>
      </c>
      <c r="G86" s="56">
        <v>115</v>
      </c>
      <c r="H86" s="57">
        <f t="shared" si="33"/>
        <v>1</v>
      </c>
      <c r="I86" s="56">
        <v>10</v>
      </c>
      <c r="J86" s="56">
        <v>4</v>
      </c>
      <c r="K86" s="56">
        <v>18</v>
      </c>
      <c r="L86" s="56">
        <v>5</v>
      </c>
      <c r="M86" s="56">
        <v>161</v>
      </c>
      <c r="N86" s="56">
        <v>9</v>
      </c>
      <c r="O86" s="56">
        <v>10</v>
      </c>
      <c r="P86" s="56">
        <v>14</v>
      </c>
      <c r="Q86" s="57">
        <f t="shared" si="34"/>
        <v>5.5900621118012424E-2</v>
      </c>
      <c r="R86" s="57">
        <f t="shared" si="35"/>
        <v>6.2111801242236024E-2</v>
      </c>
      <c r="S86" s="57">
        <f t="shared" si="36"/>
        <v>8.6956521739130432E-2</v>
      </c>
      <c r="T86" s="56">
        <v>28</v>
      </c>
      <c r="U86" s="56">
        <v>3</v>
      </c>
      <c r="V86" s="56">
        <v>5</v>
      </c>
      <c r="W86" s="56">
        <v>5</v>
      </c>
      <c r="X86" s="57">
        <f t="shared" si="37"/>
        <v>0.10714285714285714</v>
      </c>
      <c r="Y86" s="57">
        <f t="shared" si="38"/>
        <v>0.17857142857142858</v>
      </c>
      <c r="Z86" s="57">
        <f t="shared" si="39"/>
        <v>0.17857142857142858</v>
      </c>
      <c r="AA86" s="56">
        <v>30</v>
      </c>
      <c r="AB86" s="56">
        <v>1</v>
      </c>
      <c r="AC86" s="56">
        <v>4</v>
      </c>
      <c r="AD86" s="56">
        <v>4</v>
      </c>
      <c r="AE86" s="57">
        <f t="shared" si="40"/>
        <v>3.3333333333333333E-2</v>
      </c>
      <c r="AF86" s="57">
        <f t="shared" si="41"/>
        <v>0.13333333333333333</v>
      </c>
      <c r="AG86" s="57">
        <f t="shared" si="42"/>
        <v>0.13333333333333333</v>
      </c>
      <c r="AH86" s="56">
        <v>0</v>
      </c>
      <c r="AI86" s="56">
        <v>0</v>
      </c>
      <c r="AJ86" s="56">
        <v>0</v>
      </c>
      <c r="AK86" s="56">
        <v>0</v>
      </c>
      <c r="AL86" s="57" t="str">
        <f t="shared" si="43"/>
        <v>NA</v>
      </c>
      <c r="AM86" s="57" t="str">
        <f t="shared" si="44"/>
        <v>NA</v>
      </c>
      <c r="AN86" s="57" t="str">
        <f t="shared" si="45"/>
        <v>NA</v>
      </c>
      <c r="AO86" s="56">
        <v>143</v>
      </c>
      <c r="AP86" s="56">
        <v>7</v>
      </c>
      <c r="AQ86" s="56">
        <v>13</v>
      </c>
      <c r="AR86" s="56">
        <v>18</v>
      </c>
      <c r="AS86" s="57">
        <f t="shared" si="46"/>
        <v>4.8951048951048952E-2</v>
      </c>
      <c r="AT86" s="57">
        <f t="shared" si="47"/>
        <v>9.0909090909090912E-2</v>
      </c>
      <c r="AU86" s="57">
        <f t="shared" si="48"/>
        <v>0.12587412587412589</v>
      </c>
      <c r="AV86" s="56">
        <f t="shared" si="49"/>
        <v>362</v>
      </c>
      <c r="AW86" s="56">
        <f t="shared" si="50"/>
        <v>20</v>
      </c>
      <c r="AX86" s="56">
        <f t="shared" si="51"/>
        <v>32</v>
      </c>
      <c r="AY86" s="56">
        <f t="shared" si="52"/>
        <v>41</v>
      </c>
      <c r="AZ86" s="57">
        <f t="shared" si="53"/>
        <v>5.5248618784530384E-2</v>
      </c>
      <c r="BA86" s="57">
        <f t="shared" si="54"/>
        <v>8.8397790055248615E-2</v>
      </c>
      <c r="BB86" s="57">
        <f t="shared" si="55"/>
        <v>0.1132596685082873</v>
      </c>
      <c r="BC86" s="56">
        <v>969</v>
      </c>
      <c r="BD86" s="56">
        <v>2</v>
      </c>
      <c r="BE86" s="56">
        <v>0</v>
      </c>
      <c r="BF86" s="57">
        <f t="shared" si="56"/>
        <v>0</v>
      </c>
      <c r="BG86" s="56">
        <v>0</v>
      </c>
      <c r="BH86" s="57">
        <f t="shared" si="57"/>
        <v>0</v>
      </c>
      <c r="BI86" s="56">
        <v>0</v>
      </c>
      <c r="BJ86" s="57">
        <f t="shared" si="58"/>
        <v>0</v>
      </c>
      <c r="BK86" s="56">
        <v>26</v>
      </c>
      <c r="BL86" s="56">
        <v>4</v>
      </c>
      <c r="BM86" s="57">
        <f t="shared" si="59"/>
        <v>0.15384615384615385</v>
      </c>
      <c r="BN86" s="56">
        <v>2</v>
      </c>
      <c r="BO86" s="57">
        <f t="shared" si="60"/>
        <v>7.6923076923076927E-2</v>
      </c>
      <c r="BP86" s="56">
        <v>5</v>
      </c>
      <c r="BQ86" s="57">
        <f t="shared" si="61"/>
        <v>0.19230769230769232</v>
      </c>
      <c r="BR86" s="56">
        <v>825</v>
      </c>
      <c r="BS86" s="56">
        <v>1378</v>
      </c>
      <c r="BT86" s="56">
        <v>183</v>
      </c>
      <c r="BU86" s="56">
        <v>56</v>
      </c>
      <c r="BV86" s="56">
        <v>78</v>
      </c>
      <c r="BW86" s="58">
        <f t="shared" si="62"/>
        <v>0.73224043715846998</v>
      </c>
      <c r="BX86" s="56">
        <v>1375</v>
      </c>
      <c r="BY86" s="56">
        <v>483</v>
      </c>
      <c r="BZ86" s="57">
        <f t="shared" si="63"/>
        <v>0.35127272727272729</v>
      </c>
      <c r="CA86" s="56">
        <v>6</v>
      </c>
      <c r="CB86" s="56">
        <v>6</v>
      </c>
      <c r="CC86" s="57">
        <f t="shared" si="64"/>
        <v>1</v>
      </c>
    </row>
    <row r="87" spans="1:81" x14ac:dyDescent="0.3">
      <c r="A87" t="s">
        <v>202</v>
      </c>
      <c r="B87" t="s">
        <v>235</v>
      </c>
      <c r="C87" t="s">
        <v>236</v>
      </c>
      <c r="D87" s="66">
        <v>277591</v>
      </c>
      <c r="E87" t="s">
        <v>1081</v>
      </c>
      <c r="F87" s="56">
        <v>31</v>
      </c>
      <c r="G87" s="56">
        <v>31</v>
      </c>
      <c r="H87" s="57">
        <f t="shared" si="33"/>
        <v>1</v>
      </c>
      <c r="I87" s="56">
        <v>190</v>
      </c>
      <c r="J87" s="56">
        <v>106</v>
      </c>
      <c r="K87" s="56">
        <v>190</v>
      </c>
      <c r="L87" s="56">
        <v>106</v>
      </c>
      <c r="M87" s="56">
        <v>0</v>
      </c>
      <c r="N87" s="56">
        <v>0</v>
      </c>
      <c r="O87" s="56">
        <v>0</v>
      </c>
      <c r="P87" s="56">
        <v>0</v>
      </c>
      <c r="Q87" s="57" t="str">
        <f t="shared" si="34"/>
        <v>NA</v>
      </c>
      <c r="R87" s="57" t="str">
        <f t="shared" si="35"/>
        <v>NA</v>
      </c>
      <c r="S87" s="57" t="str">
        <f t="shared" si="36"/>
        <v>NA</v>
      </c>
      <c r="T87" s="56">
        <v>11</v>
      </c>
      <c r="U87" s="56">
        <v>0</v>
      </c>
      <c r="V87" s="56">
        <v>0</v>
      </c>
      <c r="W87" s="56">
        <v>0</v>
      </c>
      <c r="X87" s="57">
        <f t="shared" si="37"/>
        <v>0</v>
      </c>
      <c r="Y87" s="57">
        <f t="shared" si="38"/>
        <v>0</v>
      </c>
      <c r="Z87" s="57">
        <f t="shared" si="39"/>
        <v>0</v>
      </c>
      <c r="AA87" s="56">
        <v>0</v>
      </c>
      <c r="AB87" s="56">
        <v>0</v>
      </c>
      <c r="AC87" s="56">
        <v>0</v>
      </c>
      <c r="AD87" s="56">
        <v>0</v>
      </c>
      <c r="AE87" s="57" t="str">
        <f t="shared" si="40"/>
        <v>NA</v>
      </c>
      <c r="AF87" s="57" t="str">
        <f t="shared" si="41"/>
        <v>NA</v>
      </c>
      <c r="AG87" s="57" t="str">
        <f t="shared" si="42"/>
        <v>NA</v>
      </c>
      <c r="AH87" s="56">
        <v>0</v>
      </c>
      <c r="AI87" s="56">
        <v>0</v>
      </c>
      <c r="AJ87" s="56">
        <v>0</v>
      </c>
      <c r="AK87" s="56">
        <v>0</v>
      </c>
      <c r="AL87" s="57" t="str">
        <f t="shared" si="43"/>
        <v>NA</v>
      </c>
      <c r="AM87" s="57" t="str">
        <f t="shared" si="44"/>
        <v>NA</v>
      </c>
      <c r="AN87" s="57" t="str">
        <f t="shared" si="45"/>
        <v>NA</v>
      </c>
      <c r="AO87" s="56">
        <v>0</v>
      </c>
      <c r="AP87" s="56">
        <v>0</v>
      </c>
      <c r="AQ87" s="56">
        <v>0</v>
      </c>
      <c r="AR87" s="56">
        <v>0</v>
      </c>
      <c r="AS87" s="57" t="str">
        <f t="shared" si="46"/>
        <v>NA</v>
      </c>
      <c r="AT87" s="57" t="str">
        <f t="shared" si="47"/>
        <v>NA</v>
      </c>
      <c r="AU87" s="57" t="str">
        <f t="shared" si="48"/>
        <v>NA</v>
      </c>
      <c r="AV87" s="56">
        <f t="shared" si="49"/>
        <v>11</v>
      </c>
      <c r="AW87" s="56">
        <f t="shared" si="50"/>
        <v>0</v>
      </c>
      <c r="AX87" s="56">
        <f t="shared" si="51"/>
        <v>0</v>
      </c>
      <c r="AY87" s="56">
        <f t="shared" si="52"/>
        <v>0</v>
      </c>
      <c r="AZ87" s="57">
        <f t="shared" si="53"/>
        <v>0</v>
      </c>
      <c r="BA87" s="57">
        <f t="shared" si="54"/>
        <v>0</v>
      </c>
      <c r="BB87" s="57">
        <f t="shared" si="55"/>
        <v>0</v>
      </c>
      <c r="BC87" s="56">
        <v>35</v>
      </c>
      <c r="BD87" s="56">
        <v>41</v>
      </c>
      <c r="BE87" s="56">
        <v>0</v>
      </c>
      <c r="BF87" s="57">
        <f t="shared" si="56"/>
        <v>0</v>
      </c>
      <c r="BG87" s="56">
        <v>3</v>
      </c>
      <c r="BH87" s="57">
        <f t="shared" si="57"/>
        <v>7.3170731707317069E-2</v>
      </c>
      <c r="BI87" s="56">
        <v>3</v>
      </c>
      <c r="BJ87" s="57">
        <f t="shared" si="58"/>
        <v>7.3170731707317069E-2</v>
      </c>
      <c r="BK87" s="56">
        <v>3</v>
      </c>
      <c r="BL87" s="56">
        <v>0</v>
      </c>
      <c r="BM87" s="57">
        <f t="shared" si="59"/>
        <v>0</v>
      </c>
      <c r="BN87" s="56">
        <v>0</v>
      </c>
      <c r="BO87" s="57">
        <f t="shared" si="60"/>
        <v>0</v>
      </c>
      <c r="BP87" s="56">
        <v>0</v>
      </c>
      <c r="BQ87" s="57">
        <f t="shared" si="61"/>
        <v>0</v>
      </c>
      <c r="BR87" s="56">
        <v>0</v>
      </c>
      <c r="BS87" s="56">
        <v>0</v>
      </c>
      <c r="BT87" s="56">
        <v>0</v>
      </c>
      <c r="BU87" s="56">
        <v>0</v>
      </c>
      <c r="BV87" s="56">
        <v>0</v>
      </c>
      <c r="BW87" s="58" t="str">
        <f t="shared" si="62"/>
        <v>NA</v>
      </c>
      <c r="BX87" s="56">
        <v>3</v>
      </c>
      <c r="BY87" s="56">
        <v>2</v>
      </c>
      <c r="BZ87" s="57">
        <f t="shared" si="63"/>
        <v>0.66666666666666663</v>
      </c>
      <c r="CA87" s="56">
        <v>1</v>
      </c>
      <c r="CB87" s="56">
        <v>1</v>
      </c>
      <c r="CC87" s="57">
        <f t="shared" si="64"/>
        <v>1</v>
      </c>
    </row>
    <row r="88" spans="1:81" x14ac:dyDescent="0.3">
      <c r="A88" t="s">
        <v>202</v>
      </c>
      <c r="B88" t="s">
        <v>237</v>
      </c>
      <c r="C88" t="s">
        <v>238</v>
      </c>
      <c r="D88" s="66">
        <v>365487</v>
      </c>
      <c r="E88" t="s">
        <v>1081</v>
      </c>
      <c r="F88" s="56">
        <v>49</v>
      </c>
      <c r="G88" s="56">
        <v>49</v>
      </c>
      <c r="H88" s="57">
        <f t="shared" si="33"/>
        <v>1</v>
      </c>
      <c r="I88" s="56">
        <v>22</v>
      </c>
      <c r="J88" s="56">
        <v>19</v>
      </c>
      <c r="K88" s="56">
        <v>75</v>
      </c>
      <c r="L88" s="56">
        <v>28</v>
      </c>
      <c r="M88" s="56">
        <v>20</v>
      </c>
      <c r="N88" s="56">
        <v>0</v>
      </c>
      <c r="O88" s="56">
        <v>0</v>
      </c>
      <c r="P88" s="56">
        <v>1</v>
      </c>
      <c r="Q88" s="57">
        <f t="shared" si="34"/>
        <v>0</v>
      </c>
      <c r="R88" s="57">
        <f t="shared" si="35"/>
        <v>0</v>
      </c>
      <c r="S88" s="57">
        <f t="shared" si="36"/>
        <v>0.05</v>
      </c>
      <c r="T88" s="56">
        <v>116</v>
      </c>
      <c r="U88" s="56">
        <v>30</v>
      </c>
      <c r="V88" s="56">
        <v>41</v>
      </c>
      <c r="W88" s="56">
        <v>43</v>
      </c>
      <c r="X88" s="57">
        <f t="shared" si="37"/>
        <v>0.25862068965517243</v>
      </c>
      <c r="Y88" s="57">
        <f t="shared" si="38"/>
        <v>0.35344827586206895</v>
      </c>
      <c r="Z88" s="57">
        <f t="shared" si="39"/>
        <v>0.37068965517241381</v>
      </c>
      <c r="AA88" s="56">
        <v>32</v>
      </c>
      <c r="AB88" s="56">
        <v>1</v>
      </c>
      <c r="AC88" s="56">
        <v>3</v>
      </c>
      <c r="AD88" s="56">
        <v>4</v>
      </c>
      <c r="AE88" s="57">
        <f t="shared" si="40"/>
        <v>3.125E-2</v>
      </c>
      <c r="AF88" s="57">
        <f t="shared" si="41"/>
        <v>9.375E-2</v>
      </c>
      <c r="AG88" s="57">
        <f t="shared" si="42"/>
        <v>0.125</v>
      </c>
      <c r="AH88" s="56">
        <v>0</v>
      </c>
      <c r="AI88" s="56">
        <v>0</v>
      </c>
      <c r="AJ88" s="56">
        <v>0</v>
      </c>
      <c r="AK88" s="56">
        <v>0</v>
      </c>
      <c r="AL88" s="57" t="str">
        <f t="shared" si="43"/>
        <v>NA</v>
      </c>
      <c r="AM88" s="57" t="str">
        <f t="shared" si="44"/>
        <v>NA</v>
      </c>
      <c r="AN88" s="57" t="str">
        <f t="shared" si="45"/>
        <v>NA</v>
      </c>
      <c r="AO88" s="56">
        <v>114</v>
      </c>
      <c r="AP88" s="56">
        <v>13</v>
      </c>
      <c r="AQ88" s="56">
        <v>13</v>
      </c>
      <c r="AR88" s="56">
        <v>19</v>
      </c>
      <c r="AS88" s="57">
        <f t="shared" si="46"/>
        <v>0.11403508771929824</v>
      </c>
      <c r="AT88" s="57">
        <f t="shared" si="47"/>
        <v>0.11403508771929824</v>
      </c>
      <c r="AU88" s="57">
        <f t="shared" si="48"/>
        <v>0.16666666666666666</v>
      </c>
      <c r="AV88" s="56">
        <f t="shared" si="49"/>
        <v>282</v>
      </c>
      <c r="AW88" s="56">
        <f t="shared" si="50"/>
        <v>44</v>
      </c>
      <c r="AX88" s="56">
        <f t="shared" si="51"/>
        <v>57</v>
      </c>
      <c r="AY88" s="56">
        <f t="shared" si="52"/>
        <v>67</v>
      </c>
      <c r="AZ88" s="57">
        <f t="shared" si="53"/>
        <v>0.15602836879432624</v>
      </c>
      <c r="BA88" s="57">
        <f t="shared" si="54"/>
        <v>0.20212765957446807</v>
      </c>
      <c r="BB88" s="57">
        <f t="shared" si="55"/>
        <v>0.23758865248226951</v>
      </c>
      <c r="BC88" s="56">
        <v>282</v>
      </c>
      <c r="BD88" s="56">
        <v>9</v>
      </c>
      <c r="BE88" s="56">
        <v>0</v>
      </c>
      <c r="BF88" s="57">
        <f t="shared" si="56"/>
        <v>0</v>
      </c>
      <c r="BG88" s="56">
        <v>2</v>
      </c>
      <c r="BH88" s="57">
        <f t="shared" si="57"/>
        <v>0.22222222222222221</v>
      </c>
      <c r="BI88" s="56">
        <v>2</v>
      </c>
      <c r="BJ88" s="57">
        <f t="shared" si="58"/>
        <v>0.22222222222222221</v>
      </c>
      <c r="BK88" s="56">
        <v>14</v>
      </c>
      <c r="BL88" s="56">
        <v>1</v>
      </c>
      <c r="BM88" s="57">
        <f t="shared" si="59"/>
        <v>7.1428571428571425E-2</v>
      </c>
      <c r="BN88" s="56">
        <v>0</v>
      </c>
      <c r="BO88" s="57">
        <f t="shared" si="60"/>
        <v>0</v>
      </c>
      <c r="BP88" s="56">
        <v>1</v>
      </c>
      <c r="BQ88" s="57">
        <f t="shared" si="61"/>
        <v>7.1428571428571425E-2</v>
      </c>
      <c r="BR88" s="56">
        <v>190</v>
      </c>
      <c r="BS88" s="56">
        <v>336</v>
      </c>
      <c r="BT88" s="56">
        <v>24</v>
      </c>
      <c r="BU88" s="56">
        <v>2</v>
      </c>
      <c r="BV88" s="56">
        <v>9</v>
      </c>
      <c r="BW88" s="58">
        <f t="shared" si="62"/>
        <v>0.45833333333333331</v>
      </c>
      <c r="BX88" s="56">
        <v>299</v>
      </c>
      <c r="BY88" s="56">
        <v>241</v>
      </c>
      <c r="BZ88" s="57">
        <f t="shared" si="63"/>
        <v>0.80602006688963213</v>
      </c>
      <c r="CA88" s="56">
        <v>10</v>
      </c>
      <c r="CB88" s="56">
        <v>10</v>
      </c>
      <c r="CC88" s="57">
        <f t="shared" si="64"/>
        <v>1</v>
      </c>
    </row>
    <row r="89" spans="1:81" x14ac:dyDescent="0.3">
      <c r="A89" t="s">
        <v>202</v>
      </c>
      <c r="B89" t="s">
        <v>239</v>
      </c>
      <c r="C89" t="s">
        <v>240</v>
      </c>
      <c r="D89" s="66">
        <v>1281554</v>
      </c>
      <c r="E89" t="s">
        <v>1082</v>
      </c>
      <c r="F89" s="56">
        <v>198</v>
      </c>
      <c r="G89" s="56">
        <v>198</v>
      </c>
      <c r="H89" s="57">
        <f t="shared" si="33"/>
        <v>1</v>
      </c>
      <c r="I89" s="56">
        <v>84</v>
      </c>
      <c r="J89" s="56">
        <v>22</v>
      </c>
      <c r="K89" s="56">
        <v>118</v>
      </c>
      <c r="L89" s="56">
        <v>51</v>
      </c>
      <c r="M89" s="56">
        <v>3</v>
      </c>
      <c r="N89" s="56">
        <v>0</v>
      </c>
      <c r="O89" s="56">
        <v>0</v>
      </c>
      <c r="P89" s="56">
        <v>0</v>
      </c>
      <c r="Q89" s="57">
        <f t="shared" si="34"/>
        <v>0</v>
      </c>
      <c r="R89" s="57">
        <f t="shared" si="35"/>
        <v>0</v>
      </c>
      <c r="S89" s="57">
        <f t="shared" si="36"/>
        <v>0</v>
      </c>
      <c r="T89" s="56">
        <v>50</v>
      </c>
      <c r="U89" s="56">
        <v>5</v>
      </c>
      <c r="V89" s="56">
        <v>9</v>
      </c>
      <c r="W89" s="56">
        <v>13</v>
      </c>
      <c r="X89" s="57">
        <f t="shared" si="37"/>
        <v>0.1</v>
      </c>
      <c r="Y89" s="57">
        <f t="shared" si="38"/>
        <v>0.18</v>
      </c>
      <c r="Z89" s="57">
        <f t="shared" si="39"/>
        <v>0.26</v>
      </c>
      <c r="AA89" s="56">
        <v>94</v>
      </c>
      <c r="AB89" s="56">
        <v>3</v>
      </c>
      <c r="AC89" s="56">
        <v>5</v>
      </c>
      <c r="AD89" s="56">
        <v>11</v>
      </c>
      <c r="AE89" s="57">
        <f t="shared" si="40"/>
        <v>3.1914893617021274E-2</v>
      </c>
      <c r="AF89" s="57">
        <f t="shared" si="41"/>
        <v>5.3191489361702128E-2</v>
      </c>
      <c r="AG89" s="57">
        <f t="shared" si="42"/>
        <v>0.11702127659574468</v>
      </c>
      <c r="AH89" s="56">
        <v>0</v>
      </c>
      <c r="AI89" s="56">
        <v>0</v>
      </c>
      <c r="AJ89" s="56">
        <v>0</v>
      </c>
      <c r="AK89" s="56">
        <v>0</v>
      </c>
      <c r="AL89" s="57" t="str">
        <f t="shared" si="43"/>
        <v>NA</v>
      </c>
      <c r="AM89" s="57" t="str">
        <f t="shared" si="44"/>
        <v>NA</v>
      </c>
      <c r="AN89" s="57" t="str">
        <f t="shared" si="45"/>
        <v>NA</v>
      </c>
      <c r="AO89" s="56">
        <v>380</v>
      </c>
      <c r="AP89" s="56">
        <v>10</v>
      </c>
      <c r="AQ89" s="56">
        <v>17</v>
      </c>
      <c r="AR89" s="56">
        <v>34</v>
      </c>
      <c r="AS89" s="57">
        <f t="shared" si="46"/>
        <v>2.6315789473684209E-2</v>
      </c>
      <c r="AT89" s="57">
        <f t="shared" si="47"/>
        <v>4.4736842105263158E-2</v>
      </c>
      <c r="AU89" s="57">
        <f t="shared" si="48"/>
        <v>8.9473684210526316E-2</v>
      </c>
      <c r="AV89" s="56">
        <f t="shared" si="49"/>
        <v>527</v>
      </c>
      <c r="AW89" s="56">
        <f t="shared" si="50"/>
        <v>18</v>
      </c>
      <c r="AX89" s="56">
        <f t="shared" si="51"/>
        <v>31</v>
      </c>
      <c r="AY89" s="56">
        <f t="shared" si="52"/>
        <v>58</v>
      </c>
      <c r="AZ89" s="57">
        <f t="shared" si="53"/>
        <v>3.4155597722960153E-2</v>
      </c>
      <c r="BA89" s="57">
        <f t="shared" si="54"/>
        <v>5.8823529411764705E-2</v>
      </c>
      <c r="BB89" s="57">
        <f t="shared" si="55"/>
        <v>0.11005692599620494</v>
      </c>
      <c r="BC89" s="56">
        <v>678</v>
      </c>
      <c r="BD89" s="56">
        <v>14</v>
      </c>
      <c r="BE89" s="56">
        <v>0</v>
      </c>
      <c r="BF89" s="57">
        <f t="shared" si="56"/>
        <v>0</v>
      </c>
      <c r="BG89" s="56">
        <v>0</v>
      </c>
      <c r="BH89" s="57">
        <f t="shared" si="57"/>
        <v>0</v>
      </c>
      <c r="BI89" s="56">
        <v>0</v>
      </c>
      <c r="BJ89" s="57">
        <f t="shared" si="58"/>
        <v>0</v>
      </c>
      <c r="BK89" s="56">
        <v>37</v>
      </c>
      <c r="BL89" s="56">
        <v>6</v>
      </c>
      <c r="BM89" s="57">
        <f t="shared" si="59"/>
        <v>0.16216216216216217</v>
      </c>
      <c r="BN89" s="56">
        <v>7</v>
      </c>
      <c r="BO89" s="57">
        <f t="shared" si="60"/>
        <v>0.1891891891891892</v>
      </c>
      <c r="BP89" s="56">
        <v>12</v>
      </c>
      <c r="BQ89" s="57">
        <f t="shared" si="61"/>
        <v>0.32432432432432434</v>
      </c>
      <c r="BR89" s="56">
        <v>553</v>
      </c>
      <c r="BS89" s="56">
        <v>864</v>
      </c>
      <c r="BT89" s="56">
        <v>82</v>
      </c>
      <c r="BU89" s="56">
        <v>0</v>
      </c>
      <c r="BV89" s="56">
        <v>4</v>
      </c>
      <c r="BW89" s="58">
        <f t="shared" si="62"/>
        <v>4.878048780487805E-2</v>
      </c>
      <c r="BX89" s="56">
        <v>932</v>
      </c>
      <c r="BY89" s="56">
        <v>740</v>
      </c>
      <c r="BZ89" s="57">
        <f t="shared" si="63"/>
        <v>0.79399141630901282</v>
      </c>
      <c r="CA89" s="56">
        <v>153</v>
      </c>
      <c r="CB89" s="56">
        <v>152</v>
      </c>
      <c r="CC89" s="57">
        <f t="shared" si="64"/>
        <v>0.99346405228758172</v>
      </c>
    </row>
    <row r="90" spans="1:81" x14ac:dyDescent="0.3">
      <c r="A90" t="s">
        <v>202</v>
      </c>
      <c r="B90" t="s">
        <v>241</v>
      </c>
      <c r="C90" t="s">
        <v>242</v>
      </c>
      <c r="D90" s="66">
        <v>540839</v>
      </c>
      <c r="E90" t="s">
        <v>1082</v>
      </c>
      <c r="F90" s="56">
        <v>282</v>
      </c>
      <c r="G90" s="56">
        <v>213</v>
      </c>
      <c r="H90" s="57">
        <f t="shared" si="33"/>
        <v>0.75531914893617025</v>
      </c>
      <c r="I90" s="56">
        <v>40</v>
      </c>
      <c r="J90" s="56">
        <v>13</v>
      </c>
      <c r="K90" s="56">
        <v>127</v>
      </c>
      <c r="L90" s="56">
        <v>47</v>
      </c>
      <c r="M90" s="56">
        <v>24</v>
      </c>
      <c r="N90" s="56">
        <v>1</v>
      </c>
      <c r="O90" s="56">
        <v>3</v>
      </c>
      <c r="P90" s="56">
        <v>5</v>
      </c>
      <c r="Q90" s="57">
        <f t="shared" si="34"/>
        <v>4.1666666666666664E-2</v>
      </c>
      <c r="R90" s="57">
        <f t="shared" si="35"/>
        <v>0.125</v>
      </c>
      <c r="S90" s="57">
        <f t="shared" si="36"/>
        <v>0.20833333333333334</v>
      </c>
      <c r="T90" s="56">
        <v>163</v>
      </c>
      <c r="U90" s="56">
        <v>16</v>
      </c>
      <c r="V90" s="56">
        <v>19</v>
      </c>
      <c r="W90" s="56">
        <v>23</v>
      </c>
      <c r="X90" s="57">
        <f t="shared" si="37"/>
        <v>9.815950920245399E-2</v>
      </c>
      <c r="Y90" s="57">
        <f t="shared" si="38"/>
        <v>0.1165644171779141</v>
      </c>
      <c r="Z90" s="57">
        <f t="shared" si="39"/>
        <v>0.1411042944785276</v>
      </c>
      <c r="AA90" s="56">
        <v>98</v>
      </c>
      <c r="AB90" s="56">
        <v>4</v>
      </c>
      <c r="AC90" s="56">
        <v>4</v>
      </c>
      <c r="AD90" s="56">
        <v>7</v>
      </c>
      <c r="AE90" s="57">
        <f t="shared" si="40"/>
        <v>4.0816326530612242E-2</v>
      </c>
      <c r="AF90" s="57">
        <f t="shared" si="41"/>
        <v>4.0816326530612242E-2</v>
      </c>
      <c r="AG90" s="57">
        <f t="shared" si="42"/>
        <v>7.1428571428571425E-2</v>
      </c>
      <c r="AH90" s="56">
        <v>0</v>
      </c>
      <c r="AI90" s="56">
        <v>0</v>
      </c>
      <c r="AJ90" s="56">
        <v>0</v>
      </c>
      <c r="AK90" s="56">
        <v>0</v>
      </c>
      <c r="AL90" s="57" t="str">
        <f t="shared" si="43"/>
        <v>NA</v>
      </c>
      <c r="AM90" s="57" t="str">
        <f t="shared" si="44"/>
        <v>NA</v>
      </c>
      <c r="AN90" s="57" t="str">
        <f t="shared" si="45"/>
        <v>NA</v>
      </c>
      <c r="AO90" s="56">
        <v>137</v>
      </c>
      <c r="AP90" s="56">
        <v>7</v>
      </c>
      <c r="AQ90" s="56">
        <v>9</v>
      </c>
      <c r="AR90" s="56">
        <v>12</v>
      </c>
      <c r="AS90" s="57">
        <f t="shared" si="46"/>
        <v>5.1094890510948905E-2</v>
      </c>
      <c r="AT90" s="57">
        <f t="shared" si="47"/>
        <v>6.569343065693431E-2</v>
      </c>
      <c r="AU90" s="57">
        <f t="shared" si="48"/>
        <v>8.7591240875912413E-2</v>
      </c>
      <c r="AV90" s="56">
        <f t="shared" si="49"/>
        <v>422</v>
      </c>
      <c r="AW90" s="56">
        <f t="shared" si="50"/>
        <v>28</v>
      </c>
      <c r="AX90" s="56">
        <f t="shared" si="51"/>
        <v>35</v>
      </c>
      <c r="AY90" s="56">
        <f t="shared" si="52"/>
        <v>47</v>
      </c>
      <c r="AZ90" s="57">
        <f t="shared" si="53"/>
        <v>6.6350710900473939E-2</v>
      </c>
      <c r="BA90" s="57">
        <f t="shared" si="54"/>
        <v>8.2938388625592413E-2</v>
      </c>
      <c r="BB90" s="57">
        <f t="shared" si="55"/>
        <v>0.11137440758293839</v>
      </c>
      <c r="BC90" s="56">
        <v>651</v>
      </c>
      <c r="BD90" s="56">
        <v>18</v>
      </c>
      <c r="BE90" s="56">
        <v>1</v>
      </c>
      <c r="BF90" s="57">
        <f t="shared" si="56"/>
        <v>5.5555555555555552E-2</v>
      </c>
      <c r="BG90" s="56">
        <v>8</v>
      </c>
      <c r="BH90" s="57">
        <f t="shared" si="57"/>
        <v>0.44444444444444442</v>
      </c>
      <c r="BI90" s="56">
        <v>9</v>
      </c>
      <c r="BJ90" s="57">
        <f t="shared" si="58"/>
        <v>0.5</v>
      </c>
      <c r="BK90" s="56">
        <v>12</v>
      </c>
      <c r="BL90" s="56">
        <v>1</v>
      </c>
      <c r="BM90" s="57">
        <f t="shared" si="59"/>
        <v>8.3333333333333329E-2</v>
      </c>
      <c r="BN90" s="56">
        <v>2</v>
      </c>
      <c r="BO90" s="57">
        <f t="shared" si="60"/>
        <v>0.16666666666666666</v>
      </c>
      <c r="BP90" s="56">
        <v>3</v>
      </c>
      <c r="BQ90" s="57">
        <f t="shared" si="61"/>
        <v>0.25</v>
      </c>
      <c r="BR90" s="56">
        <v>479</v>
      </c>
      <c r="BS90" s="56">
        <v>667</v>
      </c>
      <c r="BT90" s="56">
        <v>403</v>
      </c>
      <c r="BU90" s="56">
        <v>15</v>
      </c>
      <c r="BV90" s="56">
        <v>32</v>
      </c>
      <c r="BW90" s="58">
        <f t="shared" si="62"/>
        <v>0.11662531017369727</v>
      </c>
      <c r="BX90" s="56">
        <v>691</v>
      </c>
      <c r="BY90" s="56">
        <v>290</v>
      </c>
      <c r="BZ90" s="57">
        <f t="shared" si="63"/>
        <v>0.41968162083936322</v>
      </c>
      <c r="CA90" s="56">
        <v>137</v>
      </c>
      <c r="CB90" s="56">
        <v>131</v>
      </c>
      <c r="CC90" s="57">
        <f t="shared" si="64"/>
        <v>0.95620437956204385</v>
      </c>
    </row>
    <row r="91" spans="1:81" x14ac:dyDescent="0.3">
      <c r="A91" t="s">
        <v>202</v>
      </c>
      <c r="B91" t="s">
        <v>956</v>
      </c>
      <c r="C91" t="s">
        <v>244</v>
      </c>
      <c r="D91" s="66">
        <v>32867600</v>
      </c>
      <c r="E91" t="s">
        <v>1083</v>
      </c>
      <c r="F91" s="56">
        <v>2177</v>
      </c>
      <c r="G91" s="56">
        <v>2177</v>
      </c>
      <c r="H91" s="57">
        <f t="shared" si="33"/>
        <v>1</v>
      </c>
      <c r="I91" s="56">
        <v>108</v>
      </c>
      <c r="J91" s="56">
        <v>70</v>
      </c>
      <c r="K91" s="56">
        <v>137</v>
      </c>
      <c r="L91" s="56">
        <v>89</v>
      </c>
      <c r="M91" s="56">
        <v>82</v>
      </c>
      <c r="N91" s="56">
        <v>9</v>
      </c>
      <c r="O91" s="56">
        <v>12</v>
      </c>
      <c r="P91" s="56">
        <v>15</v>
      </c>
      <c r="Q91" s="57">
        <f t="shared" si="34"/>
        <v>0.10975609756097561</v>
      </c>
      <c r="R91" s="57">
        <f t="shared" si="35"/>
        <v>0.14634146341463414</v>
      </c>
      <c r="S91" s="57">
        <f t="shared" si="36"/>
        <v>0.18292682926829268</v>
      </c>
      <c r="T91" s="56">
        <v>2858</v>
      </c>
      <c r="U91" s="56">
        <v>431</v>
      </c>
      <c r="V91" s="56">
        <v>613</v>
      </c>
      <c r="W91" s="56">
        <v>803</v>
      </c>
      <c r="X91" s="57">
        <f t="shared" si="37"/>
        <v>0.15080475857242828</v>
      </c>
      <c r="Y91" s="57">
        <f t="shared" si="38"/>
        <v>0.21448565430370889</v>
      </c>
      <c r="Z91" s="57">
        <f t="shared" si="39"/>
        <v>0.28096571028691392</v>
      </c>
      <c r="AA91" s="56">
        <v>536</v>
      </c>
      <c r="AB91" s="56">
        <v>78</v>
      </c>
      <c r="AC91" s="56">
        <v>116</v>
      </c>
      <c r="AD91" s="56">
        <v>147</v>
      </c>
      <c r="AE91" s="57">
        <f t="shared" si="40"/>
        <v>0.1455223880597015</v>
      </c>
      <c r="AF91" s="57">
        <f t="shared" si="41"/>
        <v>0.21641791044776118</v>
      </c>
      <c r="AG91" s="57">
        <f t="shared" si="42"/>
        <v>0.27425373134328357</v>
      </c>
      <c r="AH91" s="56">
        <v>44</v>
      </c>
      <c r="AI91" s="56">
        <v>2</v>
      </c>
      <c r="AJ91" s="56">
        <v>5</v>
      </c>
      <c r="AK91" s="56">
        <v>7</v>
      </c>
      <c r="AL91" s="57">
        <f t="shared" si="43"/>
        <v>4.5454545454545456E-2</v>
      </c>
      <c r="AM91" s="57">
        <f t="shared" si="44"/>
        <v>0.11363636363636363</v>
      </c>
      <c r="AN91" s="57">
        <f t="shared" si="45"/>
        <v>0.15909090909090909</v>
      </c>
      <c r="AO91" s="56">
        <v>1360</v>
      </c>
      <c r="AP91" s="56">
        <v>94</v>
      </c>
      <c r="AQ91" s="56">
        <v>151</v>
      </c>
      <c r="AR91" s="56">
        <v>225</v>
      </c>
      <c r="AS91" s="57">
        <f t="shared" si="46"/>
        <v>6.9117647058823534E-2</v>
      </c>
      <c r="AT91" s="57">
        <f t="shared" si="47"/>
        <v>0.11102941176470588</v>
      </c>
      <c r="AU91" s="57">
        <f t="shared" si="48"/>
        <v>0.16544117647058823</v>
      </c>
      <c r="AV91" s="56">
        <f t="shared" si="49"/>
        <v>4880</v>
      </c>
      <c r="AW91" s="56">
        <f t="shared" si="50"/>
        <v>614</v>
      </c>
      <c r="AX91" s="56">
        <f t="shared" si="51"/>
        <v>897</v>
      </c>
      <c r="AY91" s="56">
        <f t="shared" si="52"/>
        <v>1197</v>
      </c>
      <c r="AZ91" s="57">
        <f t="shared" si="53"/>
        <v>0.12581967213114753</v>
      </c>
      <c r="BA91" s="57">
        <f t="shared" si="54"/>
        <v>0.18381147540983606</v>
      </c>
      <c r="BB91" s="57">
        <f t="shared" si="55"/>
        <v>0.24528688524590164</v>
      </c>
      <c r="BC91" s="56">
        <v>7308</v>
      </c>
      <c r="BD91" s="56">
        <v>1653</v>
      </c>
      <c r="BE91" s="56">
        <v>144</v>
      </c>
      <c r="BF91" s="57">
        <f t="shared" si="56"/>
        <v>8.7114337568058073E-2</v>
      </c>
      <c r="BG91" s="56">
        <v>712</v>
      </c>
      <c r="BH91" s="57">
        <f t="shared" si="57"/>
        <v>0.43073200241984272</v>
      </c>
      <c r="BI91" s="56">
        <v>780</v>
      </c>
      <c r="BJ91" s="57">
        <f t="shared" si="58"/>
        <v>0.47186932849364793</v>
      </c>
      <c r="BK91" s="56">
        <v>333</v>
      </c>
      <c r="BL91" s="56">
        <v>55</v>
      </c>
      <c r="BM91" s="57">
        <f t="shared" si="59"/>
        <v>0.16516516516516516</v>
      </c>
      <c r="BN91" s="56">
        <v>126</v>
      </c>
      <c r="BO91" s="57">
        <f t="shared" si="60"/>
        <v>0.3783783783783784</v>
      </c>
      <c r="BP91" s="56">
        <v>157</v>
      </c>
      <c r="BQ91" s="57">
        <f t="shared" si="61"/>
        <v>0.47147147147147145</v>
      </c>
      <c r="BR91" s="56">
        <v>3657</v>
      </c>
      <c r="BS91" s="56">
        <v>4336</v>
      </c>
      <c r="BT91" s="56">
        <v>4055</v>
      </c>
      <c r="BU91" s="56">
        <v>3604</v>
      </c>
      <c r="BV91" s="56">
        <v>130</v>
      </c>
      <c r="BW91" s="58">
        <f t="shared" si="62"/>
        <v>0.92083847102342786</v>
      </c>
      <c r="BX91" s="56">
        <v>5073</v>
      </c>
      <c r="BY91" s="56">
        <v>2889</v>
      </c>
      <c r="BZ91" s="57">
        <f t="shared" si="63"/>
        <v>0.56948551153163807</v>
      </c>
      <c r="CA91" s="56">
        <v>3716</v>
      </c>
      <c r="CB91" s="56">
        <v>3685</v>
      </c>
      <c r="CC91" s="57">
        <f t="shared" si="64"/>
        <v>0.99165769644779334</v>
      </c>
    </row>
    <row r="92" spans="1:81" x14ac:dyDescent="0.3">
      <c r="A92" t="s">
        <v>202</v>
      </c>
      <c r="B92" t="s">
        <v>245</v>
      </c>
      <c r="C92" t="s">
        <v>246</v>
      </c>
      <c r="D92" s="66">
        <v>11362648</v>
      </c>
      <c r="E92" t="s">
        <v>1082</v>
      </c>
      <c r="F92" s="56">
        <v>1510</v>
      </c>
      <c r="G92" s="56">
        <v>1203</v>
      </c>
      <c r="H92" s="57">
        <f t="shared" si="33"/>
        <v>0.79668874172185433</v>
      </c>
      <c r="I92" s="56">
        <v>92</v>
      </c>
      <c r="J92" s="56">
        <v>61</v>
      </c>
      <c r="K92" s="56">
        <v>115</v>
      </c>
      <c r="L92" s="56">
        <v>74</v>
      </c>
      <c r="M92" s="56">
        <v>74</v>
      </c>
      <c r="N92" s="56">
        <v>9</v>
      </c>
      <c r="O92" s="56">
        <v>13</v>
      </c>
      <c r="P92" s="56">
        <v>16</v>
      </c>
      <c r="Q92" s="57">
        <f t="shared" si="34"/>
        <v>0.12162162162162163</v>
      </c>
      <c r="R92" s="57">
        <f t="shared" si="35"/>
        <v>0.17567567567567569</v>
      </c>
      <c r="S92" s="57">
        <f t="shared" si="36"/>
        <v>0.21621621621621623</v>
      </c>
      <c r="T92" s="56">
        <v>1162</v>
      </c>
      <c r="U92" s="56">
        <v>233</v>
      </c>
      <c r="V92" s="56">
        <v>319</v>
      </c>
      <c r="W92" s="56">
        <v>417</v>
      </c>
      <c r="X92" s="57">
        <f t="shared" si="37"/>
        <v>0.20051635111876076</v>
      </c>
      <c r="Y92" s="57">
        <f t="shared" si="38"/>
        <v>0.27452667814113596</v>
      </c>
      <c r="Z92" s="57">
        <f t="shared" si="39"/>
        <v>0.35886402753872632</v>
      </c>
      <c r="AA92" s="56">
        <v>368</v>
      </c>
      <c r="AB92" s="56">
        <v>49</v>
      </c>
      <c r="AC92" s="56">
        <v>66</v>
      </c>
      <c r="AD92" s="56">
        <v>91</v>
      </c>
      <c r="AE92" s="57">
        <f t="shared" si="40"/>
        <v>0.13315217391304349</v>
      </c>
      <c r="AF92" s="57">
        <f t="shared" si="41"/>
        <v>0.17934782608695651</v>
      </c>
      <c r="AG92" s="57">
        <f t="shared" si="42"/>
        <v>0.24728260869565216</v>
      </c>
      <c r="AH92" s="56">
        <v>27</v>
      </c>
      <c r="AI92" s="56">
        <v>2</v>
      </c>
      <c r="AJ92" s="56">
        <v>3</v>
      </c>
      <c r="AK92" s="56">
        <v>4</v>
      </c>
      <c r="AL92" s="57">
        <f t="shared" si="43"/>
        <v>7.407407407407407E-2</v>
      </c>
      <c r="AM92" s="57">
        <f t="shared" si="44"/>
        <v>0.1111111111111111</v>
      </c>
      <c r="AN92" s="57">
        <f t="shared" si="45"/>
        <v>0.14814814814814814</v>
      </c>
      <c r="AO92" s="56">
        <v>935</v>
      </c>
      <c r="AP92" s="56">
        <v>65</v>
      </c>
      <c r="AQ92" s="56">
        <v>107</v>
      </c>
      <c r="AR92" s="56">
        <v>185</v>
      </c>
      <c r="AS92" s="57">
        <f t="shared" si="46"/>
        <v>6.9518716577540107E-2</v>
      </c>
      <c r="AT92" s="57">
        <f t="shared" si="47"/>
        <v>0.11443850267379679</v>
      </c>
      <c r="AU92" s="57">
        <f t="shared" si="48"/>
        <v>0.19786096256684493</v>
      </c>
      <c r="AV92" s="56">
        <f t="shared" si="49"/>
        <v>2566</v>
      </c>
      <c r="AW92" s="56">
        <f t="shared" si="50"/>
        <v>358</v>
      </c>
      <c r="AX92" s="56">
        <f t="shared" si="51"/>
        <v>508</v>
      </c>
      <c r="AY92" s="56">
        <f t="shared" si="52"/>
        <v>713</v>
      </c>
      <c r="AZ92" s="57">
        <f t="shared" si="53"/>
        <v>0.13951675759937646</v>
      </c>
      <c r="BA92" s="57">
        <f t="shared" si="54"/>
        <v>0.1979734996102884</v>
      </c>
      <c r="BB92" s="57">
        <f t="shared" si="55"/>
        <v>0.27786438035853467</v>
      </c>
      <c r="BC92" s="56">
        <v>4212</v>
      </c>
      <c r="BD92" s="56">
        <v>601</v>
      </c>
      <c r="BE92" s="56">
        <v>57</v>
      </c>
      <c r="BF92" s="57">
        <f t="shared" si="56"/>
        <v>9.4841930116472545E-2</v>
      </c>
      <c r="BG92" s="56">
        <v>356</v>
      </c>
      <c r="BH92" s="57">
        <f t="shared" si="57"/>
        <v>0.59234608985024961</v>
      </c>
      <c r="BI92" s="56">
        <v>386</v>
      </c>
      <c r="BJ92" s="57">
        <f t="shared" si="58"/>
        <v>0.6422628951747088</v>
      </c>
      <c r="BK92" s="56">
        <v>272</v>
      </c>
      <c r="BL92" s="56">
        <v>69</v>
      </c>
      <c r="BM92" s="57">
        <f t="shared" si="59"/>
        <v>0.25367647058823528</v>
      </c>
      <c r="BN92" s="56">
        <v>48</v>
      </c>
      <c r="BO92" s="57">
        <f t="shared" si="60"/>
        <v>0.17647058823529413</v>
      </c>
      <c r="BP92" s="56">
        <v>109</v>
      </c>
      <c r="BQ92" s="57">
        <f t="shared" si="61"/>
        <v>0.40073529411764708</v>
      </c>
      <c r="BR92" s="56">
        <v>2520</v>
      </c>
      <c r="BS92" s="56">
        <v>3370</v>
      </c>
      <c r="BT92" s="56">
        <v>3842</v>
      </c>
      <c r="BU92" s="56">
        <v>1478</v>
      </c>
      <c r="BV92" s="56">
        <v>128</v>
      </c>
      <c r="BW92" s="58">
        <f t="shared" si="62"/>
        <v>0.41801145236855802</v>
      </c>
      <c r="BX92" s="56">
        <v>3812</v>
      </c>
      <c r="BY92" s="56">
        <v>1641</v>
      </c>
      <c r="BZ92" s="57">
        <f t="shared" si="63"/>
        <v>0.43048268625393493</v>
      </c>
      <c r="CA92" s="56">
        <v>894</v>
      </c>
      <c r="CB92" s="56">
        <v>870</v>
      </c>
      <c r="CC92" s="57">
        <f t="shared" si="64"/>
        <v>0.97315436241610742</v>
      </c>
    </row>
    <row r="93" spans="1:81" x14ac:dyDescent="0.3">
      <c r="A93" t="s">
        <v>202</v>
      </c>
      <c r="B93" t="s">
        <v>247</v>
      </c>
      <c r="C93" t="s">
        <v>248</v>
      </c>
      <c r="D93" s="66">
        <v>266960</v>
      </c>
      <c r="E93" t="s">
        <v>1082</v>
      </c>
      <c r="F93" s="56">
        <v>76</v>
      </c>
      <c r="G93" s="56">
        <v>76</v>
      </c>
      <c r="H93" s="57">
        <f t="shared" si="33"/>
        <v>1</v>
      </c>
      <c r="I93" s="56">
        <v>53</v>
      </c>
      <c r="J93" s="56">
        <v>36</v>
      </c>
      <c r="K93" s="56">
        <v>80</v>
      </c>
      <c r="L93" s="56">
        <v>46</v>
      </c>
      <c r="M93" s="56">
        <v>55</v>
      </c>
      <c r="N93" s="56">
        <v>1</v>
      </c>
      <c r="O93" s="56">
        <v>2</v>
      </c>
      <c r="P93" s="56">
        <v>7</v>
      </c>
      <c r="Q93" s="57">
        <f t="shared" si="34"/>
        <v>1.8181818181818181E-2</v>
      </c>
      <c r="R93" s="57">
        <f t="shared" si="35"/>
        <v>3.6363636363636362E-2</v>
      </c>
      <c r="S93" s="57">
        <f t="shared" si="36"/>
        <v>0.12727272727272726</v>
      </c>
      <c r="T93" s="56">
        <v>323</v>
      </c>
      <c r="U93" s="56">
        <v>22</v>
      </c>
      <c r="V93" s="56">
        <v>38</v>
      </c>
      <c r="W93" s="56">
        <v>62</v>
      </c>
      <c r="X93" s="57">
        <f t="shared" si="37"/>
        <v>6.8111455108359129E-2</v>
      </c>
      <c r="Y93" s="57">
        <f t="shared" si="38"/>
        <v>0.11764705882352941</v>
      </c>
      <c r="Z93" s="57">
        <f t="shared" si="39"/>
        <v>0.19195046439628483</v>
      </c>
      <c r="AA93" s="56">
        <v>25</v>
      </c>
      <c r="AB93" s="56">
        <v>1</v>
      </c>
      <c r="AC93" s="56">
        <v>1</v>
      </c>
      <c r="AD93" s="56">
        <v>2</v>
      </c>
      <c r="AE93" s="57">
        <f t="shared" si="40"/>
        <v>0.04</v>
      </c>
      <c r="AF93" s="57">
        <f t="shared" si="41"/>
        <v>0.04</v>
      </c>
      <c r="AG93" s="57">
        <f t="shared" si="42"/>
        <v>0.08</v>
      </c>
      <c r="AH93" s="56">
        <v>3</v>
      </c>
      <c r="AI93" s="56">
        <v>0</v>
      </c>
      <c r="AJ93" s="56">
        <v>0</v>
      </c>
      <c r="AK93" s="56">
        <v>1</v>
      </c>
      <c r="AL93" s="57">
        <f t="shared" si="43"/>
        <v>0</v>
      </c>
      <c r="AM93" s="57">
        <f t="shared" si="44"/>
        <v>0</v>
      </c>
      <c r="AN93" s="57">
        <f t="shared" si="45"/>
        <v>0.33333333333333331</v>
      </c>
      <c r="AO93" s="56">
        <v>107</v>
      </c>
      <c r="AP93" s="56">
        <v>0</v>
      </c>
      <c r="AQ93" s="56">
        <v>0</v>
      </c>
      <c r="AR93" s="56">
        <v>3</v>
      </c>
      <c r="AS93" s="57">
        <f t="shared" si="46"/>
        <v>0</v>
      </c>
      <c r="AT93" s="57">
        <f t="shared" si="47"/>
        <v>0</v>
      </c>
      <c r="AU93" s="57">
        <f t="shared" si="48"/>
        <v>2.8037383177570093E-2</v>
      </c>
      <c r="AV93" s="56">
        <f t="shared" si="49"/>
        <v>513</v>
      </c>
      <c r="AW93" s="56">
        <f t="shared" si="50"/>
        <v>24</v>
      </c>
      <c r="AX93" s="56">
        <f t="shared" si="51"/>
        <v>41</v>
      </c>
      <c r="AY93" s="56">
        <f t="shared" si="52"/>
        <v>75</v>
      </c>
      <c r="AZ93" s="57">
        <f t="shared" si="53"/>
        <v>4.6783625730994149E-2</v>
      </c>
      <c r="BA93" s="57">
        <f t="shared" si="54"/>
        <v>7.9922027290448339E-2</v>
      </c>
      <c r="BB93" s="57">
        <f t="shared" si="55"/>
        <v>0.14619883040935672</v>
      </c>
      <c r="BC93" s="56">
        <v>410</v>
      </c>
      <c r="BD93" s="56">
        <v>6</v>
      </c>
      <c r="BE93" s="56">
        <v>2</v>
      </c>
      <c r="BF93" s="57">
        <f t="shared" si="56"/>
        <v>0.33333333333333331</v>
      </c>
      <c r="BG93" s="56">
        <v>0</v>
      </c>
      <c r="BH93" s="57">
        <f t="shared" si="57"/>
        <v>0</v>
      </c>
      <c r="BI93" s="56">
        <v>2</v>
      </c>
      <c r="BJ93" s="57">
        <f t="shared" si="58"/>
        <v>0.33333333333333331</v>
      </c>
      <c r="BK93" s="56">
        <v>20</v>
      </c>
      <c r="BL93" s="56">
        <v>2</v>
      </c>
      <c r="BM93" s="57">
        <f t="shared" si="59"/>
        <v>0.1</v>
      </c>
      <c r="BN93" s="56">
        <v>6</v>
      </c>
      <c r="BO93" s="57">
        <f t="shared" si="60"/>
        <v>0.3</v>
      </c>
      <c r="BP93" s="56">
        <v>8</v>
      </c>
      <c r="BQ93" s="57">
        <f t="shared" si="61"/>
        <v>0.4</v>
      </c>
      <c r="BR93" s="56">
        <v>293</v>
      </c>
      <c r="BS93" s="56">
        <v>338</v>
      </c>
      <c r="BT93" s="56">
        <v>179</v>
      </c>
      <c r="BU93" s="56">
        <v>59</v>
      </c>
      <c r="BV93" s="56">
        <v>96</v>
      </c>
      <c r="BW93" s="58">
        <f t="shared" si="62"/>
        <v>0.86592178770949724</v>
      </c>
      <c r="BX93" s="56">
        <v>336</v>
      </c>
      <c r="BY93" s="56">
        <v>266</v>
      </c>
      <c r="BZ93" s="57">
        <f t="shared" si="63"/>
        <v>0.79166666666666663</v>
      </c>
      <c r="CA93" s="56">
        <v>97</v>
      </c>
      <c r="CB93" s="56">
        <v>94</v>
      </c>
      <c r="CC93" s="57">
        <f t="shared" si="64"/>
        <v>0.96907216494845361</v>
      </c>
    </row>
    <row r="94" spans="1:81" x14ac:dyDescent="0.3">
      <c r="A94" t="s">
        <v>202</v>
      </c>
      <c r="B94" t="s">
        <v>957</v>
      </c>
      <c r="C94" t="s">
        <v>250</v>
      </c>
      <c r="D94" s="66">
        <v>1825537</v>
      </c>
      <c r="E94" t="s">
        <v>1082</v>
      </c>
      <c r="F94" s="56">
        <v>157</v>
      </c>
      <c r="G94" s="56">
        <v>132</v>
      </c>
      <c r="H94" s="57">
        <f t="shared" si="33"/>
        <v>0.84076433121019112</v>
      </c>
      <c r="I94" s="56">
        <v>47</v>
      </c>
      <c r="J94" s="56">
        <v>16</v>
      </c>
      <c r="K94" s="56">
        <v>55</v>
      </c>
      <c r="L94" s="56">
        <v>16</v>
      </c>
      <c r="M94" s="56">
        <v>0</v>
      </c>
      <c r="N94" s="56">
        <v>0</v>
      </c>
      <c r="O94" s="56">
        <v>0</v>
      </c>
      <c r="P94" s="56">
        <v>0</v>
      </c>
      <c r="Q94" s="57" t="str">
        <f t="shared" si="34"/>
        <v>NA</v>
      </c>
      <c r="R94" s="57" t="str">
        <f t="shared" si="35"/>
        <v>NA</v>
      </c>
      <c r="S94" s="57" t="str">
        <f t="shared" si="36"/>
        <v>NA</v>
      </c>
      <c r="T94" s="56">
        <v>156</v>
      </c>
      <c r="U94" s="56">
        <v>23</v>
      </c>
      <c r="V94" s="56">
        <v>36</v>
      </c>
      <c r="W94" s="56">
        <v>51</v>
      </c>
      <c r="X94" s="57">
        <f t="shared" si="37"/>
        <v>0.14743589743589744</v>
      </c>
      <c r="Y94" s="57">
        <f t="shared" si="38"/>
        <v>0.23076923076923078</v>
      </c>
      <c r="Z94" s="57">
        <f t="shared" si="39"/>
        <v>0.32692307692307693</v>
      </c>
      <c r="AA94" s="56">
        <v>0</v>
      </c>
      <c r="AB94" s="56">
        <v>0</v>
      </c>
      <c r="AC94" s="56">
        <v>0</v>
      </c>
      <c r="AD94" s="56">
        <v>0</v>
      </c>
      <c r="AE94" s="57" t="str">
        <f t="shared" si="40"/>
        <v>NA</v>
      </c>
      <c r="AF94" s="57" t="str">
        <f t="shared" si="41"/>
        <v>NA</v>
      </c>
      <c r="AG94" s="57" t="str">
        <f t="shared" si="42"/>
        <v>NA</v>
      </c>
      <c r="AH94" s="56">
        <v>0</v>
      </c>
      <c r="AI94" s="56">
        <v>0</v>
      </c>
      <c r="AJ94" s="56">
        <v>0</v>
      </c>
      <c r="AK94" s="56">
        <v>0</v>
      </c>
      <c r="AL94" s="57" t="str">
        <f t="shared" si="43"/>
        <v>NA</v>
      </c>
      <c r="AM94" s="57" t="str">
        <f t="shared" si="44"/>
        <v>NA</v>
      </c>
      <c r="AN94" s="57" t="str">
        <f t="shared" si="45"/>
        <v>NA</v>
      </c>
      <c r="AO94" s="56">
        <v>451</v>
      </c>
      <c r="AP94" s="56">
        <v>3</v>
      </c>
      <c r="AQ94" s="56">
        <v>3</v>
      </c>
      <c r="AR94" s="56">
        <v>5</v>
      </c>
      <c r="AS94" s="57">
        <f t="shared" si="46"/>
        <v>6.6518847006651885E-3</v>
      </c>
      <c r="AT94" s="57">
        <f t="shared" si="47"/>
        <v>6.6518847006651885E-3</v>
      </c>
      <c r="AU94" s="57">
        <f t="shared" si="48"/>
        <v>1.1086474501108648E-2</v>
      </c>
      <c r="AV94" s="56">
        <f t="shared" si="49"/>
        <v>607</v>
      </c>
      <c r="AW94" s="56">
        <f t="shared" si="50"/>
        <v>26</v>
      </c>
      <c r="AX94" s="56">
        <f t="shared" si="51"/>
        <v>39</v>
      </c>
      <c r="AY94" s="56">
        <f t="shared" si="52"/>
        <v>56</v>
      </c>
      <c r="AZ94" s="57">
        <f t="shared" si="53"/>
        <v>4.2833607907743002E-2</v>
      </c>
      <c r="BA94" s="57">
        <f t="shared" si="54"/>
        <v>6.4250411861614495E-2</v>
      </c>
      <c r="BB94" s="57">
        <f t="shared" si="55"/>
        <v>9.2257001647446463E-2</v>
      </c>
      <c r="BC94" s="56">
        <v>1017</v>
      </c>
      <c r="BD94" s="56">
        <v>107</v>
      </c>
      <c r="BE94" s="56">
        <v>6</v>
      </c>
      <c r="BF94" s="57">
        <f t="shared" si="56"/>
        <v>5.6074766355140186E-2</v>
      </c>
      <c r="BG94" s="56">
        <v>22</v>
      </c>
      <c r="BH94" s="57">
        <f t="shared" si="57"/>
        <v>0.20560747663551401</v>
      </c>
      <c r="BI94" s="56">
        <v>27</v>
      </c>
      <c r="BJ94" s="57">
        <f t="shared" si="58"/>
        <v>0.25233644859813081</v>
      </c>
      <c r="BK94" s="56">
        <v>122</v>
      </c>
      <c r="BL94" s="56">
        <v>39</v>
      </c>
      <c r="BM94" s="57">
        <f t="shared" si="59"/>
        <v>0.31967213114754101</v>
      </c>
      <c r="BN94" s="56">
        <v>24</v>
      </c>
      <c r="BO94" s="57">
        <f t="shared" si="60"/>
        <v>0.19672131147540983</v>
      </c>
      <c r="BP94" s="56">
        <v>55</v>
      </c>
      <c r="BQ94" s="57">
        <f t="shared" si="61"/>
        <v>0.45081967213114754</v>
      </c>
      <c r="BR94" s="56">
        <v>780</v>
      </c>
      <c r="BS94" s="56">
        <v>946</v>
      </c>
      <c r="BT94" s="56">
        <v>44</v>
      </c>
      <c r="BU94" s="56">
        <v>17</v>
      </c>
      <c r="BV94" s="56">
        <v>5</v>
      </c>
      <c r="BW94" s="58">
        <f t="shared" si="62"/>
        <v>0.5</v>
      </c>
      <c r="BX94" s="56">
        <v>1094</v>
      </c>
      <c r="BY94" s="56">
        <v>571</v>
      </c>
      <c r="BZ94" s="57">
        <f t="shared" si="63"/>
        <v>0.5219378427787934</v>
      </c>
      <c r="CA94" s="56">
        <v>143</v>
      </c>
      <c r="CB94" s="56">
        <v>115</v>
      </c>
      <c r="CC94" s="57">
        <f t="shared" si="64"/>
        <v>0.80419580419580416</v>
      </c>
    </row>
    <row r="95" spans="1:81" x14ac:dyDescent="0.3">
      <c r="A95" t="s">
        <v>202</v>
      </c>
      <c r="B95" t="s">
        <v>251</v>
      </c>
      <c r="C95" t="s">
        <v>252</v>
      </c>
      <c r="D95" s="66">
        <v>515579</v>
      </c>
      <c r="E95" t="s">
        <v>1081</v>
      </c>
      <c r="F95" s="56">
        <v>368</v>
      </c>
      <c r="G95" s="56">
        <v>329</v>
      </c>
      <c r="H95" s="57">
        <f t="shared" si="33"/>
        <v>0.89402173913043481</v>
      </c>
      <c r="I95" s="56">
        <v>65</v>
      </c>
      <c r="J95" s="56">
        <v>27</v>
      </c>
      <c r="K95" s="56">
        <v>123</v>
      </c>
      <c r="L95" s="56">
        <v>43</v>
      </c>
      <c r="M95" s="56">
        <v>125</v>
      </c>
      <c r="N95" s="56">
        <v>23</v>
      </c>
      <c r="O95" s="56">
        <v>33</v>
      </c>
      <c r="P95" s="56">
        <v>40</v>
      </c>
      <c r="Q95" s="57">
        <f t="shared" si="34"/>
        <v>0.184</v>
      </c>
      <c r="R95" s="57">
        <f t="shared" si="35"/>
        <v>0.26400000000000001</v>
      </c>
      <c r="S95" s="57">
        <f t="shared" si="36"/>
        <v>0.32</v>
      </c>
      <c r="T95" s="56">
        <v>283</v>
      </c>
      <c r="U95" s="56">
        <v>57</v>
      </c>
      <c r="V95" s="56">
        <v>74</v>
      </c>
      <c r="W95" s="56">
        <v>95</v>
      </c>
      <c r="X95" s="57">
        <f t="shared" si="37"/>
        <v>0.20141342756183744</v>
      </c>
      <c r="Y95" s="57">
        <f t="shared" si="38"/>
        <v>0.26148409893992935</v>
      </c>
      <c r="Z95" s="57">
        <f t="shared" si="39"/>
        <v>0.33568904593639576</v>
      </c>
      <c r="AA95" s="56">
        <v>116</v>
      </c>
      <c r="AB95" s="56">
        <v>17</v>
      </c>
      <c r="AC95" s="56">
        <v>20</v>
      </c>
      <c r="AD95" s="56">
        <v>28</v>
      </c>
      <c r="AE95" s="57">
        <f t="shared" si="40"/>
        <v>0.14655172413793102</v>
      </c>
      <c r="AF95" s="57">
        <f t="shared" si="41"/>
        <v>0.17241379310344829</v>
      </c>
      <c r="AG95" s="57">
        <f t="shared" si="42"/>
        <v>0.2413793103448276</v>
      </c>
      <c r="AH95" s="56">
        <v>0</v>
      </c>
      <c r="AI95" s="56">
        <v>0</v>
      </c>
      <c r="AJ95" s="56">
        <v>0</v>
      </c>
      <c r="AK95" s="56">
        <v>0</v>
      </c>
      <c r="AL95" s="57" t="str">
        <f t="shared" si="43"/>
        <v>NA</v>
      </c>
      <c r="AM95" s="57" t="str">
        <f t="shared" si="44"/>
        <v>NA</v>
      </c>
      <c r="AN95" s="57" t="str">
        <f t="shared" si="45"/>
        <v>NA</v>
      </c>
      <c r="AO95" s="56">
        <v>45</v>
      </c>
      <c r="AP95" s="56">
        <v>4</v>
      </c>
      <c r="AQ95" s="56">
        <v>7</v>
      </c>
      <c r="AR95" s="56">
        <v>11</v>
      </c>
      <c r="AS95" s="57">
        <f t="shared" si="46"/>
        <v>8.8888888888888892E-2</v>
      </c>
      <c r="AT95" s="57">
        <f t="shared" si="47"/>
        <v>0.15555555555555556</v>
      </c>
      <c r="AU95" s="57">
        <f t="shared" si="48"/>
        <v>0.24444444444444444</v>
      </c>
      <c r="AV95" s="56">
        <f t="shared" si="49"/>
        <v>569</v>
      </c>
      <c r="AW95" s="56">
        <f t="shared" si="50"/>
        <v>101</v>
      </c>
      <c r="AX95" s="56">
        <f t="shared" si="51"/>
        <v>134</v>
      </c>
      <c r="AY95" s="56">
        <f t="shared" si="52"/>
        <v>174</v>
      </c>
      <c r="AZ95" s="57">
        <f t="shared" si="53"/>
        <v>0.17750439367311072</v>
      </c>
      <c r="BA95" s="57">
        <f t="shared" si="54"/>
        <v>0.23550087873462214</v>
      </c>
      <c r="BB95" s="57">
        <f t="shared" si="55"/>
        <v>0.30579964850615116</v>
      </c>
      <c r="BC95" s="56">
        <v>1198</v>
      </c>
      <c r="BD95" s="56">
        <v>154</v>
      </c>
      <c r="BE95" s="56">
        <v>19</v>
      </c>
      <c r="BF95" s="57">
        <f t="shared" si="56"/>
        <v>0.12337662337662338</v>
      </c>
      <c r="BG95" s="56">
        <v>41</v>
      </c>
      <c r="BH95" s="57">
        <f t="shared" si="57"/>
        <v>0.26623376623376621</v>
      </c>
      <c r="BI95" s="56">
        <v>45</v>
      </c>
      <c r="BJ95" s="57">
        <f t="shared" si="58"/>
        <v>0.29220779220779219</v>
      </c>
      <c r="BK95" s="56">
        <v>174</v>
      </c>
      <c r="BL95" s="56">
        <v>73</v>
      </c>
      <c r="BM95" s="57">
        <f t="shared" si="59"/>
        <v>0.41954022988505746</v>
      </c>
      <c r="BN95" s="56">
        <v>18</v>
      </c>
      <c r="BO95" s="57">
        <f t="shared" si="60"/>
        <v>0.10344827586206896</v>
      </c>
      <c r="BP95" s="56">
        <v>88</v>
      </c>
      <c r="BQ95" s="57">
        <f t="shared" si="61"/>
        <v>0.50574712643678166</v>
      </c>
      <c r="BR95" s="56">
        <v>945</v>
      </c>
      <c r="BS95" s="56">
        <v>981</v>
      </c>
      <c r="BT95" s="56">
        <v>185</v>
      </c>
      <c r="BU95" s="56">
        <v>29</v>
      </c>
      <c r="BV95" s="56">
        <v>70</v>
      </c>
      <c r="BW95" s="58">
        <f t="shared" si="62"/>
        <v>0.53513513513513511</v>
      </c>
      <c r="BX95" s="56">
        <v>944</v>
      </c>
      <c r="BY95" s="56">
        <v>443</v>
      </c>
      <c r="BZ95" s="57">
        <f t="shared" si="63"/>
        <v>0.46927966101694918</v>
      </c>
      <c r="CA95" s="56">
        <v>221</v>
      </c>
      <c r="CB95" s="56">
        <v>211</v>
      </c>
      <c r="CC95" s="57">
        <f t="shared" si="64"/>
        <v>0.95475113122171951</v>
      </c>
    </row>
    <row r="96" spans="1:81" x14ac:dyDescent="0.3">
      <c r="A96" t="s">
        <v>202</v>
      </c>
      <c r="B96" t="s">
        <v>253</v>
      </c>
      <c r="C96" t="s">
        <v>254</v>
      </c>
      <c r="D96" s="66">
        <v>5656703</v>
      </c>
      <c r="E96" t="s">
        <v>1082</v>
      </c>
      <c r="F96" s="56">
        <v>374</v>
      </c>
      <c r="G96" s="56">
        <v>374</v>
      </c>
      <c r="H96" s="57">
        <f t="shared" si="33"/>
        <v>1</v>
      </c>
      <c r="I96" s="56">
        <v>102</v>
      </c>
      <c r="J96" s="56">
        <v>76</v>
      </c>
      <c r="K96" s="56">
        <v>124</v>
      </c>
      <c r="L96" s="56">
        <v>82</v>
      </c>
      <c r="M96" s="56">
        <v>85</v>
      </c>
      <c r="N96" s="56">
        <v>7</v>
      </c>
      <c r="O96" s="56">
        <v>11</v>
      </c>
      <c r="P96" s="56">
        <v>20</v>
      </c>
      <c r="Q96" s="57">
        <f t="shared" si="34"/>
        <v>8.2352941176470587E-2</v>
      </c>
      <c r="R96" s="57">
        <f t="shared" si="35"/>
        <v>0.12941176470588237</v>
      </c>
      <c r="S96" s="57">
        <f t="shared" si="36"/>
        <v>0.23529411764705882</v>
      </c>
      <c r="T96" s="56">
        <v>885</v>
      </c>
      <c r="U96" s="56">
        <v>66</v>
      </c>
      <c r="V96" s="56">
        <v>117</v>
      </c>
      <c r="W96" s="56">
        <v>170</v>
      </c>
      <c r="X96" s="57">
        <f t="shared" si="37"/>
        <v>7.4576271186440682E-2</v>
      </c>
      <c r="Y96" s="57">
        <f t="shared" si="38"/>
        <v>0.13220338983050847</v>
      </c>
      <c r="Z96" s="57">
        <f t="shared" si="39"/>
        <v>0.19209039548022599</v>
      </c>
      <c r="AA96" s="56">
        <v>158</v>
      </c>
      <c r="AB96" s="56">
        <v>10</v>
      </c>
      <c r="AC96" s="56">
        <v>20</v>
      </c>
      <c r="AD96" s="56">
        <v>35</v>
      </c>
      <c r="AE96" s="57">
        <f t="shared" si="40"/>
        <v>6.3291139240506333E-2</v>
      </c>
      <c r="AF96" s="57">
        <f t="shared" si="41"/>
        <v>0.12658227848101267</v>
      </c>
      <c r="AG96" s="57">
        <f t="shared" si="42"/>
        <v>0.22151898734177214</v>
      </c>
      <c r="AH96" s="56">
        <v>0</v>
      </c>
      <c r="AI96" s="56">
        <v>0</v>
      </c>
      <c r="AJ96" s="56">
        <v>0</v>
      </c>
      <c r="AK96" s="56">
        <v>0</v>
      </c>
      <c r="AL96" s="57" t="str">
        <f t="shared" si="43"/>
        <v>NA</v>
      </c>
      <c r="AM96" s="57" t="str">
        <f t="shared" si="44"/>
        <v>NA</v>
      </c>
      <c r="AN96" s="57" t="str">
        <f t="shared" si="45"/>
        <v>NA</v>
      </c>
      <c r="AO96" s="56">
        <v>597</v>
      </c>
      <c r="AP96" s="56">
        <v>30</v>
      </c>
      <c r="AQ96" s="56">
        <v>58</v>
      </c>
      <c r="AR96" s="56">
        <v>95</v>
      </c>
      <c r="AS96" s="57">
        <f t="shared" si="46"/>
        <v>5.0251256281407038E-2</v>
      </c>
      <c r="AT96" s="57">
        <f t="shared" si="47"/>
        <v>9.7152428810720268E-2</v>
      </c>
      <c r="AU96" s="57">
        <f t="shared" si="48"/>
        <v>0.15912897822445563</v>
      </c>
      <c r="AV96" s="56">
        <f t="shared" si="49"/>
        <v>1725</v>
      </c>
      <c r="AW96" s="56">
        <f t="shared" si="50"/>
        <v>113</v>
      </c>
      <c r="AX96" s="56">
        <f t="shared" si="51"/>
        <v>206</v>
      </c>
      <c r="AY96" s="56">
        <f t="shared" si="52"/>
        <v>320</v>
      </c>
      <c r="AZ96" s="57">
        <f t="shared" si="53"/>
        <v>6.5507246376811601E-2</v>
      </c>
      <c r="BA96" s="57">
        <f t="shared" si="54"/>
        <v>0.11942028985507247</v>
      </c>
      <c r="BB96" s="57">
        <f t="shared" si="55"/>
        <v>0.1855072463768116</v>
      </c>
      <c r="BC96" s="56">
        <v>1569</v>
      </c>
      <c r="BD96" s="56">
        <v>200</v>
      </c>
      <c r="BE96" s="56">
        <v>17</v>
      </c>
      <c r="BF96" s="57">
        <f t="shared" si="56"/>
        <v>8.5000000000000006E-2</v>
      </c>
      <c r="BG96" s="56">
        <v>58</v>
      </c>
      <c r="BH96" s="57">
        <f t="shared" si="57"/>
        <v>0.28999999999999998</v>
      </c>
      <c r="BI96" s="56">
        <v>68</v>
      </c>
      <c r="BJ96" s="57">
        <f t="shared" si="58"/>
        <v>0.34</v>
      </c>
      <c r="BK96" s="56">
        <v>98</v>
      </c>
      <c r="BL96" s="56">
        <v>18</v>
      </c>
      <c r="BM96" s="57">
        <f t="shared" si="59"/>
        <v>0.18367346938775511</v>
      </c>
      <c r="BN96" s="56">
        <v>40</v>
      </c>
      <c r="BO96" s="57">
        <f t="shared" si="60"/>
        <v>0.40816326530612246</v>
      </c>
      <c r="BP96" s="56">
        <v>46</v>
      </c>
      <c r="BQ96" s="57">
        <f t="shared" si="61"/>
        <v>0.46938775510204084</v>
      </c>
      <c r="BR96" s="56">
        <v>915</v>
      </c>
      <c r="BS96" s="56">
        <v>1375</v>
      </c>
      <c r="BT96" s="56">
        <v>1034</v>
      </c>
      <c r="BU96" s="56">
        <v>154</v>
      </c>
      <c r="BV96" s="56">
        <v>220</v>
      </c>
      <c r="BW96" s="58">
        <f t="shared" si="62"/>
        <v>0.36170212765957449</v>
      </c>
      <c r="BX96" s="56">
        <v>1393</v>
      </c>
      <c r="BY96" s="56">
        <v>963</v>
      </c>
      <c r="BZ96" s="57">
        <f t="shared" si="63"/>
        <v>0.69131371141421394</v>
      </c>
      <c r="CA96" s="56">
        <v>1094</v>
      </c>
      <c r="CB96" s="56">
        <v>1051</v>
      </c>
      <c r="CC96" s="57">
        <f t="shared" si="64"/>
        <v>0.96069469835466181</v>
      </c>
    </row>
    <row r="97" spans="1:81" x14ac:dyDescent="0.3">
      <c r="A97" t="s">
        <v>202</v>
      </c>
      <c r="B97" t="s">
        <v>255</v>
      </c>
      <c r="C97" t="s">
        <v>256</v>
      </c>
      <c r="D97" s="66">
        <v>399823</v>
      </c>
      <c r="E97" t="s">
        <v>1082</v>
      </c>
      <c r="F97" s="56">
        <v>339</v>
      </c>
      <c r="G97" s="56">
        <v>35</v>
      </c>
      <c r="H97" s="57">
        <f t="shared" si="33"/>
        <v>0.10324483775811209</v>
      </c>
      <c r="I97" s="56">
        <v>0</v>
      </c>
      <c r="J97" s="56">
        <v>0</v>
      </c>
      <c r="K97" s="56">
        <v>117</v>
      </c>
      <c r="L97" s="56">
        <v>161</v>
      </c>
      <c r="M97" s="56">
        <v>20</v>
      </c>
      <c r="N97" s="56">
        <v>1</v>
      </c>
      <c r="O97" s="56">
        <v>1</v>
      </c>
      <c r="P97" s="56">
        <v>4</v>
      </c>
      <c r="Q97" s="57">
        <f t="shared" si="34"/>
        <v>0.05</v>
      </c>
      <c r="R97" s="57">
        <f t="shared" si="35"/>
        <v>0.05</v>
      </c>
      <c r="S97" s="57">
        <f t="shared" si="36"/>
        <v>0.2</v>
      </c>
      <c r="T97" s="56">
        <v>0</v>
      </c>
      <c r="U97" s="56">
        <v>0</v>
      </c>
      <c r="V97" s="56">
        <v>0</v>
      </c>
      <c r="W97" s="56">
        <v>0</v>
      </c>
      <c r="X97" s="57" t="str">
        <f t="shared" si="37"/>
        <v>NA</v>
      </c>
      <c r="Y97" s="57" t="str">
        <f t="shared" si="38"/>
        <v>NA</v>
      </c>
      <c r="Z97" s="57" t="str">
        <f t="shared" si="39"/>
        <v>NA</v>
      </c>
      <c r="AA97" s="56">
        <v>16</v>
      </c>
      <c r="AB97" s="56">
        <v>0</v>
      </c>
      <c r="AC97" s="56">
        <v>0</v>
      </c>
      <c r="AD97" s="56">
        <v>2</v>
      </c>
      <c r="AE97" s="57">
        <f t="shared" si="40"/>
        <v>0</v>
      </c>
      <c r="AF97" s="57">
        <f t="shared" si="41"/>
        <v>0</v>
      </c>
      <c r="AG97" s="57">
        <f t="shared" si="42"/>
        <v>0.125</v>
      </c>
      <c r="AH97" s="56">
        <v>0</v>
      </c>
      <c r="AI97" s="56">
        <v>0</v>
      </c>
      <c r="AJ97" s="56">
        <v>0</v>
      </c>
      <c r="AK97" s="56">
        <v>0</v>
      </c>
      <c r="AL97" s="57" t="str">
        <f t="shared" si="43"/>
        <v>NA</v>
      </c>
      <c r="AM97" s="57" t="str">
        <f t="shared" si="44"/>
        <v>NA</v>
      </c>
      <c r="AN97" s="57" t="str">
        <f t="shared" si="45"/>
        <v>NA</v>
      </c>
      <c r="AO97" s="56">
        <v>0</v>
      </c>
      <c r="AP97" s="56">
        <v>0</v>
      </c>
      <c r="AQ97" s="56">
        <v>0</v>
      </c>
      <c r="AR97" s="56">
        <v>0</v>
      </c>
      <c r="AS97" s="57" t="str">
        <f t="shared" si="46"/>
        <v>NA</v>
      </c>
      <c r="AT97" s="57" t="str">
        <f t="shared" si="47"/>
        <v>NA</v>
      </c>
      <c r="AU97" s="57" t="str">
        <f t="shared" si="48"/>
        <v>NA</v>
      </c>
      <c r="AV97" s="56">
        <f t="shared" si="49"/>
        <v>36</v>
      </c>
      <c r="AW97" s="56">
        <f t="shared" si="50"/>
        <v>1</v>
      </c>
      <c r="AX97" s="56">
        <f t="shared" si="51"/>
        <v>1</v>
      </c>
      <c r="AY97" s="56">
        <f t="shared" si="52"/>
        <v>6</v>
      </c>
      <c r="AZ97" s="57">
        <f t="shared" si="53"/>
        <v>2.7777777777777776E-2</v>
      </c>
      <c r="BA97" s="57">
        <f t="shared" si="54"/>
        <v>2.7777777777777776E-2</v>
      </c>
      <c r="BB97" s="57">
        <f t="shared" si="55"/>
        <v>0.16666666666666666</v>
      </c>
      <c r="BC97" s="56">
        <v>45</v>
      </c>
      <c r="BD97" s="56">
        <v>18</v>
      </c>
      <c r="BE97" s="56">
        <v>4</v>
      </c>
      <c r="BF97" s="57">
        <f t="shared" si="56"/>
        <v>0.22222222222222221</v>
      </c>
      <c r="BG97" s="56">
        <v>11</v>
      </c>
      <c r="BH97" s="57">
        <f t="shared" si="57"/>
        <v>0.61111111111111116</v>
      </c>
      <c r="BI97" s="56">
        <v>15</v>
      </c>
      <c r="BJ97" s="57">
        <f t="shared" si="58"/>
        <v>0.83333333333333337</v>
      </c>
      <c r="BK97" s="56">
        <v>33</v>
      </c>
      <c r="BL97" s="56">
        <v>4</v>
      </c>
      <c r="BM97" s="57">
        <f t="shared" si="59"/>
        <v>0.12121212121212122</v>
      </c>
      <c r="BN97" s="56">
        <v>6</v>
      </c>
      <c r="BO97" s="57">
        <f t="shared" si="60"/>
        <v>0.18181818181818182</v>
      </c>
      <c r="BP97" s="56">
        <v>10</v>
      </c>
      <c r="BQ97" s="57">
        <f t="shared" si="61"/>
        <v>0.30303030303030304</v>
      </c>
      <c r="BR97" s="56">
        <v>20</v>
      </c>
      <c r="BS97" s="56">
        <v>20</v>
      </c>
      <c r="BT97" s="56">
        <v>20</v>
      </c>
      <c r="BU97" s="56">
        <v>10</v>
      </c>
      <c r="BV97" s="56">
        <v>4</v>
      </c>
      <c r="BW97" s="58">
        <f t="shared" si="62"/>
        <v>0.7</v>
      </c>
      <c r="BX97" s="56">
        <v>33</v>
      </c>
      <c r="BY97" s="56">
        <v>24</v>
      </c>
      <c r="BZ97" s="57">
        <f t="shared" si="63"/>
        <v>0.72727272727272729</v>
      </c>
      <c r="CA97" s="56">
        <v>15</v>
      </c>
      <c r="CB97" s="56">
        <v>15</v>
      </c>
      <c r="CC97" s="57">
        <f t="shared" si="64"/>
        <v>1</v>
      </c>
    </row>
    <row r="98" spans="1:81" x14ac:dyDescent="0.3">
      <c r="A98" t="s">
        <v>257</v>
      </c>
      <c r="B98" t="s">
        <v>958</v>
      </c>
      <c r="C98" t="s">
        <v>259</v>
      </c>
      <c r="D98" s="66">
        <v>7701216</v>
      </c>
      <c r="E98" t="s">
        <v>1083</v>
      </c>
      <c r="F98" s="56">
        <v>2698</v>
      </c>
      <c r="G98" s="56">
        <v>2335</v>
      </c>
      <c r="H98" s="57">
        <f t="shared" si="33"/>
        <v>0.86545589325426242</v>
      </c>
      <c r="I98" s="56">
        <v>81</v>
      </c>
      <c r="J98" s="56">
        <v>44</v>
      </c>
      <c r="K98" s="56">
        <v>123</v>
      </c>
      <c r="L98" s="56">
        <v>63</v>
      </c>
      <c r="M98" s="56">
        <v>278</v>
      </c>
      <c r="N98" s="56">
        <v>24</v>
      </c>
      <c r="O98" s="56">
        <v>41</v>
      </c>
      <c r="P98" s="56">
        <v>55</v>
      </c>
      <c r="Q98" s="57">
        <f t="shared" si="34"/>
        <v>8.6330935251798566E-2</v>
      </c>
      <c r="R98" s="57">
        <f t="shared" si="35"/>
        <v>0.14748201438848921</v>
      </c>
      <c r="S98" s="57">
        <f t="shared" si="36"/>
        <v>0.19784172661870503</v>
      </c>
      <c r="T98" s="56">
        <v>918</v>
      </c>
      <c r="U98" s="56">
        <v>94</v>
      </c>
      <c r="V98" s="56">
        <v>146</v>
      </c>
      <c r="W98" s="56">
        <v>226</v>
      </c>
      <c r="X98" s="57">
        <f t="shared" si="37"/>
        <v>0.10239651416122005</v>
      </c>
      <c r="Y98" s="57">
        <f t="shared" si="38"/>
        <v>0.15904139433551198</v>
      </c>
      <c r="Z98" s="57">
        <f t="shared" si="39"/>
        <v>0.24618736383442266</v>
      </c>
      <c r="AA98" s="56">
        <v>702</v>
      </c>
      <c r="AB98" s="56">
        <v>72</v>
      </c>
      <c r="AC98" s="56">
        <v>109</v>
      </c>
      <c r="AD98" s="56">
        <v>179</v>
      </c>
      <c r="AE98" s="57">
        <f t="shared" si="40"/>
        <v>0.10256410256410256</v>
      </c>
      <c r="AF98" s="57">
        <f t="shared" si="41"/>
        <v>0.15527065527065528</v>
      </c>
      <c r="AG98" s="57">
        <f t="shared" si="42"/>
        <v>0.25498575498575499</v>
      </c>
      <c r="AH98" s="56">
        <v>0</v>
      </c>
      <c r="AI98" s="56">
        <v>0</v>
      </c>
      <c r="AJ98" s="56">
        <v>0</v>
      </c>
      <c r="AK98" s="56">
        <v>0</v>
      </c>
      <c r="AL98" s="57" t="str">
        <f t="shared" si="43"/>
        <v>NA</v>
      </c>
      <c r="AM98" s="57" t="str">
        <f t="shared" si="44"/>
        <v>NA</v>
      </c>
      <c r="AN98" s="57" t="str">
        <f t="shared" si="45"/>
        <v>NA</v>
      </c>
      <c r="AO98" s="56">
        <v>1283</v>
      </c>
      <c r="AP98" s="56">
        <v>67</v>
      </c>
      <c r="AQ98" s="56">
        <v>112</v>
      </c>
      <c r="AR98" s="56">
        <v>172</v>
      </c>
      <c r="AS98" s="57">
        <f t="shared" si="46"/>
        <v>5.2221356196414652E-2</v>
      </c>
      <c r="AT98" s="57">
        <f t="shared" si="47"/>
        <v>8.7295401402961811E-2</v>
      </c>
      <c r="AU98" s="57">
        <f t="shared" si="48"/>
        <v>0.13406079501169135</v>
      </c>
      <c r="AV98" s="56">
        <f t="shared" si="49"/>
        <v>3181</v>
      </c>
      <c r="AW98" s="56">
        <f t="shared" si="50"/>
        <v>257</v>
      </c>
      <c r="AX98" s="56">
        <f t="shared" si="51"/>
        <v>408</v>
      </c>
      <c r="AY98" s="56">
        <f t="shared" si="52"/>
        <v>632</v>
      </c>
      <c r="AZ98" s="57">
        <f t="shared" si="53"/>
        <v>8.0792203709525306E-2</v>
      </c>
      <c r="BA98" s="57">
        <f t="shared" si="54"/>
        <v>0.12826155297076391</v>
      </c>
      <c r="BB98" s="57">
        <f t="shared" si="55"/>
        <v>0.1986796604841245</v>
      </c>
      <c r="BC98" s="56">
        <v>9427</v>
      </c>
      <c r="BD98" s="56">
        <v>312</v>
      </c>
      <c r="BE98" s="56">
        <v>19</v>
      </c>
      <c r="BF98" s="57">
        <f t="shared" si="56"/>
        <v>6.0897435897435896E-2</v>
      </c>
      <c r="BG98" s="56">
        <v>129</v>
      </c>
      <c r="BH98" s="57">
        <f t="shared" si="57"/>
        <v>0.41346153846153844</v>
      </c>
      <c r="BI98" s="56">
        <v>147</v>
      </c>
      <c r="BJ98" s="57">
        <f t="shared" si="58"/>
        <v>0.47115384615384615</v>
      </c>
      <c r="BK98" s="56">
        <v>154</v>
      </c>
      <c r="BL98" s="56">
        <v>18</v>
      </c>
      <c r="BM98" s="57">
        <f t="shared" si="59"/>
        <v>0.11688311688311688</v>
      </c>
      <c r="BN98" s="56">
        <v>54</v>
      </c>
      <c r="BO98" s="57">
        <f t="shared" si="60"/>
        <v>0.35064935064935066</v>
      </c>
      <c r="BP98" s="56">
        <v>68</v>
      </c>
      <c r="BQ98" s="57">
        <f t="shared" si="61"/>
        <v>0.44155844155844154</v>
      </c>
      <c r="BR98" s="56">
        <v>6012</v>
      </c>
      <c r="BS98" s="56">
        <v>7482</v>
      </c>
      <c r="BT98" s="56">
        <v>4968</v>
      </c>
      <c r="BU98" s="56">
        <v>755</v>
      </c>
      <c r="BV98" s="56">
        <v>438</v>
      </c>
      <c r="BW98" s="58">
        <f t="shared" si="62"/>
        <v>0.24013687600644124</v>
      </c>
      <c r="BX98" s="56">
        <v>8257</v>
      </c>
      <c r="BY98" s="56">
        <v>2712</v>
      </c>
      <c r="BZ98" s="57">
        <f t="shared" si="63"/>
        <v>0.32844858907593555</v>
      </c>
      <c r="CA98" s="56">
        <v>2141</v>
      </c>
      <c r="CB98" s="56">
        <v>2018</v>
      </c>
      <c r="CC98" s="57">
        <f t="shared" si="64"/>
        <v>0.9425502101821579</v>
      </c>
    </row>
    <row r="99" spans="1:81" x14ac:dyDescent="0.3">
      <c r="A99" t="s">
        <v>257</v>
      </c>
      <c r="B99" t="s">
        <v>260</v>
      </c>
      <c r="C99" t="s">
        <v>261</v>
      </c>
      <c r="D99" s="66">
        <v>18905191</v>
      </c>
      <c r="E99" t="s">
        <v>1081</v>
      </c>
      <c r="F99" s="56">
        <v>1366</v>
      </c>
      <c r="G99" s="56">
        <v>889</v>
      </c>
      <c r="H99" s="57">
        <f t="shared" si="33"/>
        <v>0.65080527086383599</v>
      </c>
      <c r="I99" s="56">
        <v>61</v>
      </c>
      <c r="J99" s="56">
        <v>20</v>
      </c>
      <c r="K99" s="56">
        <v>81</v>
      </c>
      <c r="L99" s="56">
        <v>21</v>
      </c>
      <c r="M99" s="56">
        <v>108</v>
      </c>
      <c r="N99" s="56">
        <v>4</v>
      </c>
      <c r="O99" s="56">
        <v>7</v>
      </c>
      <c r="P99" s="56">
        <v>10</v>
      </c>
      <c r="Q99" s="57">
        <f t="shared" si="34"/>
        <v>3.7037037037037035E-2</v>
      </c>
      <c r="R99" s="57">
        <f t="shared" si="35"/>
        <v>6.4814814814814811E-2</v>
      </c>
      <c r="S99" s="57">
        <f t="shared" si="36"/>
        <v>9.2592592592592587E-2</v>
      </c>
      <c r="T99" s="56">
        <v>1129</v>
      </c>
      <c r="U99" s="56">
        <v>45</v>
      </c>
      <c r="V99" s="56">
        <v>81</v>
      </c>
      <c r="W99" s="56">
        <v>134</v>
      </c>
      <c r="X99" s="57">
        <f t="shared" si="37"/>
        <v>3.9858281665190433E-2</v>
      </c>
      <c r="Y99" s="57">
        <f t="shared" si="38"/>
        <v>7.1744906997342775E-2</v>
      </c>
      <c r="Z99" s="57">
        <f t="shared" si="39"/>
        <v>0.11868910540301152</v>
      </c>
      <c r="AA99" s="56">
        <v>228</v>
      </c>
      <c r="AB99" s="56">
        <v>7</v>
      </c>
      <c r="AC99" s="56">
        <v>16</v>
      </c>
      <c r="AD99" s="56">
        <v>28</v>
      </c>
      <c r="AE99" s="57">
        <f t="shared" si="40"/>
        <v>3.0701754385964911E-2</v>
      </c>
      <c r="AF99" s="57">
        <f t="shared" si="41"/>
        <v>7.0175438596491224E-2</v>
      </c>
      <c r="AG99" s="57">
        <f t="shared" si="42"/>
        <v>0.12280701754385964</v>
      </c>
      <c r="AH99" s="56">
        <v>0</v>
      </c>
      <c r="AI99" s="56">
        <v>0</v>
      </c>
      <c r="AJ99" s="56">
        <v>0</v>
      </c>
      <c r="AK99" s="56">
        <v>0</v>
      </c>
      <c r="AL99" s="57" t="str">
        <f t="shared" si="43"/>
        <v>NA</v>
      </c>
      <c r="AM99" s="57" t="str">
        <f t="shared" si="44"/>
        <v>NA</v>
      </c>
      <c r="AN99" s="57" t="str">
        <f t="shared" si="45"/>
        <v>NA</v>
      </c>
      <c r="AO99" s="56">
        <v>1849</v>
      </c>
      <c r="AP99" s="56">
        <v>12</v>
      </c>
      <c r="AQ99" s="56">
        <v>43</v>
      </c>
      <c r="AR99" s="56">
        <v>116</v>
      </c>
      <c r="AS99" s="57">
        <f t="shared" si="46"/>
        <v>6.4899945916711737E-3</v>
      </c>
      <c r="AT99" s="57">
        <f t="shared" si="47"/>
        <v>2.3255813953488372E-2</v>
      </c>
      <c r="AU99" s="57">
        <f t="shared" si="48"/>
        <v>6.2736614386154674E-2</v>
      </c>
      <c r="AV99" s="56">
        <f t="shared" si="49"/>
        <v>3314</v>
      </c>
      <c r="AW99" s="56">
        <f t="shared" si="50"/>
        <v>68</v>
      </c>
      <c r="AX99" s="56">
        <f t="shared" si="51"/>
        <v>147</v>
      </c>
      <c r="AY99" s="56">
        <f t="shared" si="52"/>
        <v>288</v>
      </c>
      <c r="AZ99" s="57">
        <f t="shared" si="53"/>
        <v>2.051901025950513E-2</v>
      </c>
      <c r="BA99" s="57">
        <f t="shared" si="54"/>
        <v>4.4357272178636088E-2</v>
      </c>
      <c r="BB99" s="57">
        <f t="shared" si="55"/>
        <v>8.6904043452021726E-2</v>
      </c>
      <c r="BC99" s="56">
        <v>5755</v>
      </c>
      <c r="BD99" s="56">
        <v>1065</v>
      </c>
      <c r="BE99" s="56">
        <v>92</v>
      </c>
      <c r="BF99" s="57">
        <f t="shared" si="56"/>
        <v>8.6384976525821597E-2</v>
      </c>
      <c r="BG99" s="56">
        <v>315</v>
      </c>
      <c r="BH99" s="57">
        <f t="shared" si="57"/>
        <v>0.29577464788732394</v>
      </c>
      <c r="BI99" s="56">
        <v>396</v>
      </c>
      <c r="BJ99" s="57">
        <f t="shared" si="58"/>
        <v>0.37183098591549296</v>
      </c>
      <c r="BK99" s="56">
        <v>1009</v>
      </c>
      <c r="BL99" s="56">
        <v>205</v>
      </c>
      <c r="BM99" s="57">
        <f t="shared" si="59"/>
        <v>0.20317145688800792</v>
      </c>
      <c r="BN99" s="56">
        <v>163</v>
      </c>
      <c r="BO99" s="57">
        <f t="shared" si="60"/>
        <v>0.16154608523290387</v>
      </c>
      <c r="BP99" s="56">
        <v>334</v>
      </c>
      <c r="BQ99" s="57">
        <f t="shared" si="61"/>
        <v>0.33102081268582756</v>
      </c>
      <c r="BR99" s="56">
        <v>4547</v>
      </c>
      <c r="BS99" s="56">
        <v>7252</v>
      </c>
      <c r="BT99" s="56">
        <v>861</v>
      </c>
      <c r="BU99" s="56">
        <v>333</v>
      </c>
      <c r="BV99" s="56">
        <v>321</v>
      </c>
      <c r="BW99" s="58">
        <f t="shared" si="62"/>
        <v>0.75958188153310102</v>
      </c>
      <c r="BX99" s="56">
        <v>6681</v>
      </c>
      <c r="BY99" s="56">
        <v>3941</v>
      </c>
      <c r="BZ99" s="57">
        <f t="shared" si="63"/>
        <v>0.58988175422840894</v>
      </c>
      <c r="CA99" s="56">
        <v>2809</v>
      </c>
      <c r="CB99" s="56">
        <v>2624</v>
      </c>
      <c r="CC99" s="57">
        <f t="shared" si="64"/>
        <v>0.93414026343894629</v>
      </c>
    </row>
    <row r="100" spans="1:81" x14ac:dyDescent="0.3">
      <c r="A100" t="s">
        <v>257</v>
      </c>
      <c r="B100" t="s">
        <v>959</v>
      </c>
      <c r="C100" t="s">
        <v>263</v>
      </c>
      <c r="D100" s="66">
        <v>2430457</v>
      </c>
      <c r="E100" t="s">
        <v>1082</v>
      </c>
      <c r="F100" s="56">
        <v>564</v>
      </c>
      <c r="G100" s="56">
        <v>564</v>
      </c>
      <c r="H100" s="57">
        <f t="shared" si="33"/>
        <v>1</v>
      </c>
      <c r="I100" s="56">
        <v>134</v>
      </c>
      <c r="J100" s="56">
        <v>85</v>
      </c>
      <c r="K100" s="56">
        <v>188</v>
      </c>
      <c r="L100" s="56">
        <v>92</v>
      </c>
      <c r="M100" s="56">
        <v>2</v>
      </c>
      <c r="N100" s="56">
        <v>0</v>
      </c>
      <c r="O100" s="56">
        <v>0</v>
      </c>
      <c r="P100" s="56">
        <v>0</v>
      </c>
      <c r="Q100" s="57">
        <f t="shared" si="34"/>
        <v>0</v>
      </c>
      <c r="R100" s="57">
        <f t="shared" si="35"/>
        <v>0</v>
      </c>
      <c r="S100" s="57">
        <f t="shared" si="36"/>
        <v>0</v>
      </c>
      <c r="T100" s="56">
        <v>87</v>
      </c>
      <c r="U100" s="56">
        <v>1</v>
      </c>
      <c r="V100" s="56">
        <v>1</v>
      </c>
      <c r="W100" s="56">
        <v>3</v>
      </c>
      <c r="X100" s="57">
        <f t="shared" si="37"/>
        <v>1.1494252873563218E-2</v>
      </c>
      <c r="Y100" s="57">
        <f t="shared" si="38"/>
        <v>1.1494252873563218E-2</v>
      </c>
      <c r="Z100" s="57">
        <f t="shared" si="39"/>
        <v>3.4482758620689655E-2</v>
      </c>
      <c r="AA100" s="56">
        <v>65</v>
      </c>
      <c r="AB100" s="56">
        <v>0</v>
      </c>
      <c r="AC100" s="56">
        <v>0</v>
      </c>
      <c r="AD100" s="56">
        <v>0</v>
      </c>
      <c r="AE100" s="57">
        <f t="shared" si="40"/>
        <v>0</v>
      </c>
      <c r="AF100" s="57">
        <f t="shared" si="41"/>
        <v>0</v>
      </c>
      <c r="AG100" s="57">
        <f t="shared" si="42"/>
        <v>0</v>
      </c>
      <c r="AH100" s="56">
        <v>0</v>
      </c>
      <c r="AI100" s="56">
        <v>0</v>
      </c>
      <c r="AJ100" s="56">
        <v>0</v>
      </c>
      <c r="AK100" s="56">
        <v>0</v>
      </c>
      <c r="AL100" s="57" t="str">
        <f t="shared" si="43"/>
        <v>NA</v>
      </c>
      <c r="AM100" s="57" t="str">
        <f t="shared" si="44"/>
        <v>NA</v>
      </c>
      <c r="AN100" s="57" t="str">
        <f t="shared" si="45"/>
        <v>NA</v>
      </c>
      <c r="AO100" s="56">
        <v>259</v>
      </c>
      <c r="AP100" s="56">
        <v>3</v>
      </c>
      <c r="AQ100" s="56">
        <v>4</v>
      </c>
      <c r="AR100" s="56">
        <v>5</v>
      </c>
      <c r="AS100" s="57">
        <f t="shared" si="46"/>
        <v>1.1583011583011582E-2</v>
      </c>
      <c r="AT100" s="57">
        <f t="shared" si="47"/>
        <v>1.5444015444015444E-2</v>
      </c>
      <c r="AU100" s="57">
        <f t="shared" si="48"/>
        <v>1.9305019305019305E-2</v>
      </c>
      <c r="AV100" s="56">
        <f t="shared" si="49"/>
        <v>413</v>
      </c>
      <c r="AW100" s="56">
        <f t="shared" si="50"/>
        <v>4</v>
      </c>
      <c r="AX100" s="56">
        <f t="shared" si="51"/>
        <v>5</v>
      </c>
      <c r="AY100" s="56">
        <f t="shared" si="52"/>
        <v>8</v>
      </c>
      <c r="AZ100" s="57">
        <f t="shared" si="53"/>
        <v>9.6852300242130755E-3</v>
      </c>
      <c r="BA100" s="57">
        <f t="shared" si="54"/>
        <v>1.2106537530266344E-2</v>
      </c>
      <c r="BB100" s="57">
        <f t="shared" si="55"/>
        <v>1.9370460048426151E-2</v>
      </c>
      <c r="BC100" s="56">
        <v>594</v>
      </c>
      <c r="BD100" s="56">
        <v>127</v>
      </c>
      <c r="BE100" s="56">
        <v>8</v>
      </c>
      <c r="BF100" s="57">
        <f t="shared" si="56"/>
        <v>6.2992125984251968E-2</v>
      </c>
      <c r="BG100" s="56">
        <v>12</v>
      </c>
      <c r="BH100" s="57">
        <f t="shared" si="57"/>
        <v>9.4488188976377951E-2</v>
      </c>
      <c r="BI100" s="56">
        <v>20</v>
      </c>
      <c r="BJ100" s="57">
        <f t="shared" si="58"/>
        <v>0.15748031496062992</v>
      </c>
      <c r="BK100" s="56">
        <v>104</v>
      </c>
      <c r="BL100" s="56">
        <v>14</v>
      </c>
      <c r="BM100" s="57">
        <f t="shared" si="59"/>
        <v>0.13461538461538461</v>
      </c>
      <c r="BN100" s="56">
        <v>5</v>
      </c>
      <c r="BO100" s="57">
        <f t="shared" si="60"/>
        <v>4.807692307692308E-2</v>
      </c>
      <c r="BP100" s="56">
        <v>17</v>
      </c>
      <c r="BQ100" s="57">
        <f t="shared" si="61"/>
        <v>0.16346153846153846</v>
      </c>
      <c r="BR100" s="56">
        <v>365</v>
      </c>
      <c r="BS100" s="56">
        <v>954</v>
      </c>
      <c r="BT100" s="56">
        <v>4</v>
      </c>
      <c r="BU100" s="56">
        <v>2</v>
      </c>
      <c r="BV100" s="56">
        <v>2</v>
      </c>
      <c r="BW100" s="58">
        <f t="shared" si="62"/>
        <v>1</v>
      </c>
      <c r="BX100" s="56">
        <v>914</v>
      </c>
      <c r="BY100" s="56">
        <v>572</v>
      </c>
      <c r="BZ100" s="57">
        <f t="shared" si="63"/>
        <v>0.62582056892778992</v>
      </c>
      <c r="CA100" s="56">
        <v>345</v>
      </c>
      <c r="CB100" s="56">
        <v>320</v>
      </c>
      <c r="CC100" s="57">
        <f t="shared" si="64"/>
        <v>0.92753623188405798</v>
      </c>
    </row>
    <row r="101" spans="1:81" x14ac:dyDescent="0.3">
      <c r="A101" t="s">
        <v>257</v>
      </c>
      <c r="B101" t="s">
        <v>960</v>
      </c>
      <c r="C101" t="s">
        <v>265</v>
      </c>
      <c r="D101" s="66">
        <v>715218</v>
      </c>
      <c r="E101" t="s">
        <v>1080</v>
      </c>
      <c r="F101" s="56">
        <v>135</v>
      </c>
      <c r="G101" s="56">
        <v>121</v>
      </c>
      <c r="H101" s="57">
        <f t="shared" si="33"/>
        <v>0.89629629629629626</v>
      </c>
      <c r="I101" s="56">
        <v>60</v>
      </c>
      <c r="J101" s="56">
        <v>47</v>
      </c>
      <c r="K101" s="56">
        <v>60</v>
      </c>
      <c r="L101" s="56">
        <v>47</v>
      </c>
      <c r="M101" s="56">
        <v>0</v>
      </c>
      <c r="N101" s="56">
        <v>0</v>
      </c>
      <c r="O101" s="56">
        <v>0</v>
      </c>
      <c r="P101" s="56">
        <v>0</v>
      </c>
      <c r="Q101" s="57" t="str">
        <f t="shared" si="34"/>
        <v>NA</v>
      </c>
      <c r="R101" s="57" t="str">
        <f t="shared" si="35"/>
        <v>NA</v>
      </c>
      <c r="S101" s="57" t="str">
        <f t="shared" si="36"/>
        <v>NA</v>
      </c>
      <c r="T101" s="56">
        <v>130</v>
      </c>
      <c r="U101" s="56">
        <v>3</v>
      </c>
      <c r="V101" s="56">
        <v>6</v>
      </c>
      <c r="W101" s="56">
        <v>13</v>
      </c>
      <c r="X101" s="57">
        <f t="shared" si="37"/>
        <v>2.3076923076923078E-2</v>
      </c>
      <c r="Y101" s="57">
        <f t="shared" si="38"/>
        <v>4.6153846153846156E-2</v>
      </c>
      <c r="Z101" s="57">
        <f t="shared" si="39"/>
        <v>0.1</v>
      </c>
      <c r="AA101" s="56">
        <v>2</v>
      </c>
      <c r="AB101" s="56">
        <v>0</v>
      </c>
      <c r="AC101" s="56">
        <v>0</v>
      </c>
      <c r="AD101" s="56">
        <v>0</v>
      </c>
      <c r="AE101" s="57">
        <f t="shared" si="40"/>
        <v>0</v>
      </c>
      <c r="AF101" s="57">
        <f t="shared" si="41"/>
        <v>0</v>
      </c>
      <c r="AG101" s="57">
        <f t="shared" si="42"/>
        <v>0</v>
      </c>
      <c r="AH101" s="56">
        <v>0</v>
      </c>
      <c r="AI101" s="56">
        <v>0</v>
      </c>
      <c r="AJ101" s="56">
        <v>0</v>
      </c>
      <c r="AK101" s="56">
        <v>0</v>
      </c>
      <c r="AL101" s="57" t="str">
        <f t="shared" si="43"/>
        <v>NA</v>
      </c>
      <c r="AM101" s="57" t="str">
        <f t="shared" si="44"/>
        <v>NA</v>
      </c>
      <c r="AN101" s="57" t="str">
        <f t="shared" si="45"/>
        <v>NA</v>
      </c>
      <c r="AO101" s="56">
        <v>142</v>
      </c>
      <c r="AP101" s="56">
        <v>1</v>
      </c>
      <c r="AQ101" s="56">
        <v>2</v>
      </c>
      <c r="AR101" s="56">
        <v>4</v>
      </c>
      <c r="AS101" s="57">
        <f t="shared" si="46"/>
        <v>7.0422535211267607E-3</v>
      </c>
      <c r="AT101" s="57">
        <f t="shared" si="47"/>
        <v>1.4084507042253521E-2</v>
      </c>
      <c r="AU101" s="57">
        <f t="shared" si="48"/>
        <v>2.8169014084507043E-2</v>
      </c>
      <c r="AV101" s="56">
        <f t="shared" si="49"/>
        <v>274</v>
      </c>
      <c r="AW101" s="56">
        <f t="shared" si="50"/>
        <v>4</v>
      </c>
      <c r="AX101" s="56">
        <f t="shared" si="51"/>
        <v>8</v>
      </c>
      <c r="AY101" s="56">
        <f t="shared" si="52"/>
        <v>17</v>
      </c>
      <c r="AZ101" s="57">
        <f t="shared" si="53"/>
        <v>1.4598540145985401E-2</v>
      </c>
      <c r="BA101" s="57">
        <f t="shared" si="54"/>
        <v>2.9197080291970802E-2</v>
      </c>
      <c r="BB101" s="57">
        <f t="shared" si="55"/>
        <v>6.2043795620437957E-2</v>
      </c>
      <c r="BC101" s="56">
        <v>508</v>
      </c>
      <c r="BD101" s="56">
        <v>55</v>
      </c>
      <c r="BE101" s="56">
        <v>9</v>
      </c>
      <c r="BF101" s="57">
        <f t="shared" si="56"/>
        <v>0.16363636363636364</v>
      </c>
      <c r="BG101" s="56">
        <v>28</v>
      </c>
      <c r="BH101" s="57">
        <f t="shared" si="57"/>
        <v>0.50909090909090904</v>
      </c>
      <c r="BI101" s="56">
        <v>35</v>
      </c>
      <c r="BJ101" s="57">
        <f t="shared" si="58"/>
        <v>0.63636363636363635</v>
      </c>
      <c r="BK101" s="56">
        <v>26</v>
      </c>
      <c r="BL101" s="56">
        <v>5</v>
      </c>
      <c r="BM101" s="57">
        <f t="shared" si="59"/>
        <v>0.19230769230769232</v>
      </c>
      <c r="BN101" s="56">
        <v>7</v>
      </c>
      <c r="BO101" s="57">
        <f t="shared" si="60"/>
        <v>0.26923076923076922</v>
      </c>
      <c r="BP101" s="56">
        <v>11</v>
      </c>
      <c r="BQ101" s="57">
        <f t="shared" si="61"/>
        <v>0.42307692307692307</v>
      </c>
      <c r="BR101" s="56">
        <v>411</v>
      </c>
      <c r="BS101" s="56">
        <v>462</v>
      </c>
      <c r="BT101" s="56">
        <v>0</v>
      </c>
      <c r="BU101" s="56">
        <v>0</v>
      </c>
      <c r="BV101" s="56">
        <v>0</v>
      </c>
      <c r="BW101" s="58" t="str">
        <f t="shared" si="62"/>
        <v>NA</v>
      </c>
      <c r="BX101" s="56">
        <v>482</v>
      </c>
      <c r="BY101" s="56">
        <v>241</v>
      </c>
      <c r="BZ101" s="57">
        <f t="shared" si="63"/>
        <v>0.5</v>
      </c>
      <c r="CA101" s="56">
        <v>124</v>
      </c>
      <c r="CB101" s="56">
        <v>119</v>
      </c>
      <c r="CC101" s="57">
        <f t="shared" si="64"/>
        <v>0.95967741935483875</v>
      </c>
    </row>
    <row r="102" spans="1:81" x14ac:dyDescent="0.3">
      <c r="A102" t="s">
        <v>257</v>
      </c>
      <c r="B102" t="s">
        <v>961</v>
      </c>
      <c r="C102" t="s">
        <v>267</v>
      </c>
      <c r="D102" s="66">
        <v>635710</v>
      </c>
      <c r="E102" t="s">
        <v>1080</v>
      </c>
      <c r="F102" s="56">
        <v>228</v>
      </c>
      <c r="G102" s="56">
        <v>166</v>
      </c>
      <c r="H102" s="57">
        <f t="shared" si="33"/>
        <v>0.72807017543859653</v>
      </c>
      <c r="I102" s="56">
        <v>81</v>
      </c>
      <c r="J102" s="56">
        <v>33</v>
      </c>
      <c r="K102" s="56">
        <v>86</v>
      </c>
      <c r="L102" s="56">
        <v>33</v>
      </c>
      <c r="M102" s="56">
        <v>108</v>
      </c>
      <c r="N102" s="56">
        <v>5</v>
      </c>
      <c r="O102" s="56">
        <v>7</v>
      </c>
      <c r="P102" s="56">
        <v>11</v>
      </c>
      <c r="Q102" s="57">
        <f t="shared" si="34"/>
        <v>4.6296296296296294E-2</v>
      </c>
      <c r="R102" s="57">
        <f t="shared" si="35"/>
        <v>6.4814814814814811E-2</v>
      </c>
      <c r="S102" s="57">
        <f t="shared" si="36"/>
        <v>0.10185185185185185</v>
      </c>
      <c r="T102" s="56">
        <v>109</v>
      </c>
      <c r="U102" s="56">
        <v>18</v>
      </c>
      <c r="V102" s="56">
        <v>26</v>
      </c>
      <c r="W102" s="56">
        <v>28</v>
      </c>
      <c r="X102" s="57">
        <f t="shared" si="37"/>
        <v>0.16513761467889909</v>
      </c>
      <c r="Y102" s="57">
        <f t="shared" si="38"/>
        <v>0.23853211009174313</v>
      </c>
      <c r="Z102" s="57">
        <f t="shared" si="39"/>
        <v>0.25688073394495414</v>
      </c>
      <c r="AA102" s="56">
        <v>28</v>
      </c>
      <c r="AB102" s="56">
        <v>2</v>
      </c>
      <c r="AC102" s="56">
        <v>3</v>
      </c>
      <c r="AD102" s="56">
        <v>6</v>
      </c>
      <c r="AE102" s="57">
        <f t="shared" si="40"/>
        <v>7.1428571428571425E-2</v>
      </c>
      <c r="AF102" s="57">
        <f t="shared" si="41"/>
        <v>0.10714285714285714</v>
      </c>
      <c r="AG102" s="57">
        <f t="shared" si="42"/>
        <v>0.21428571428571427</v>
      </c>
      <c r="AH102" s="56">
        <v>0</v>
      </c>
      <c r="AI102" s="56">
        <v>0</v>
      </c>
      <c r="AJ102" s="56">
        <v>0</v>
      </c>
      <c r="AK102" s="56">
        <v>0</v>
      </c>
      <c r="AL102" s="57" t="str">
        <f t="shared" si="43"/>
        <v>NA</v>
      </c>
      <c r="AM102" s="57" t="str">
        <f t="shared" si="44"/>
        <v>NA</v>
      </c>
      <c r="AN102" s="57" t="str">
        <f t="shared" si="45"/>
        <v>NA</v>
      </c>
      <c r="AO102" s="56">
        <v>87</v>
      </c>
      <c r="AP102" s="56">
        <v>2</v>
      </c>
      <c r="AQ102" s="56">
        <v>2</v>
      </c>
      <c r="AR102" s="56">
        <v>5</v>
      </c>
      <c r="AS102" s="57">
        <f t="shared" si="46"/>
        <v>2.2988505747126436E-2</v>
      </c>
      <c r="AT102" s="57">
        <f t="shared" si="47"/>
        <v>2.2988505747126436E-2</v>
      </c>
      <c r="AU102" s="57">
        <f t="shared" si="48"/>
        <v>5.7471264367816091E-2</v>
      </c>
      <c r="AV102" s="56">
        <f t="shared" si="49"/>
        <v>332</v>
      </c>
      <c r="AW102" s="56">
        <f t="shared" si="50"/>
        <v>27</v>
      </c>
      <c r="AX102" s="56">
        <f t="shared" si="51"/>
        <v>38</v>
      </c>
      <c r="AY102" s="56">
        <f t="shared" si="52"/>
        <v>50</v>
      </c>
      <c r="AZ102" s="57">
        <f t="shared" si="53"/>
        <v>8.1325301204819275E-2</v>
      </c>
      <c r="BA102" s="57">
        <f t="shared" si="54"/>
        <v>0.1144578313253012</v>
      </c>
      <c r="BB102" s="57">
        <f t="shared" si="55"/>
        <v>0.15060240963855423</v>
      </c>
      <c r="BC102" s="56">
        <v>1205</v>
      </c>
      <c r="BD102" s="56">
        <v>26</v>
      </c>
      <c r="BE102" s="56">
        <v>4</v>
      </c>
      <c r="BF102" s="57">
        <f t="shared" si="56"/>
        <v>0.15384615384615385</v>
      </c>
      <c r="BG102" s="56">
        <v>9</v>
      </c>
      <c r="BH102" s="57">
        <f t="shared" si="57"/>
        <v>0.34615384615384615</v>
      </c>
      <c r="BI102" s="56">
        <v>13</v>
      </c>
      <c r="BJ102" s="57">
        <f t="shared" si="58"/>
        <v>0.5</v>
      </c>
      <c r="BK102" s="56">
        <v>68</v>
      </c>
      <c r="BL102" s="56">
        <v>7</v>
      </c>
      <c r="BM102" s="57">
        <f t="shared" si="59"/>
        <v>0.10294117647058823</v>
      </c>
      <c r="BN102" s="56">
        <v>7</v>
      </c>
      <c r="BO102" s="57">
        <f t="shared" si="60"/>
        <v>0.10294117647058823</v>
      </c>
      <c r="BP102" s="56">
        <v>10</v>
      </c>
      <c r="BQ102" s="57">
        <f t="shared" si="61"/>
        <v>0.14705882352941177</v>
      </c>
      <c r="BR102" s="56">
        <v>860</v>
      </c>
      <c r="BS102" s="56">
        <v>958</v>
      </c>
      <c r="BT102" s="56">
        <v>185</v>
      </c>
      <c r="BU102" s="56">
        <v>72</v>
      </c>
      <c r="BV102" s="56">
        <v>26</v>
      </c>
      <c r="BW102" s="58">
        <f t="shared" si="62"/>
        <v>0.52972972972972976</v>
      </c>
      <c r="BX102" s="56">
        <v>1038</v>
      </c>
      <c r="BY102" s="56">
        <v>270</v>
      </c>
      <c r="BZ102" s="57">
        <f t="shared" si="63"/>
        <v>0.26011560693641617</v>
      </c>
      <c r="CA102" s="56">
        <v>28</v>
      </c>
      <c r="CB102" s="56">
        <v>26</v>
      </c>
      <c r="CC102" s="57">
        <f t="shared" si="64"/>
        <v>0.9285714285714286</v>
      </c>
    </row>
    <row r="103" spans="1:81" x14ac:dyDescent="0.3">
      <c r="A103" t="s">
        <v>257</v>
      </c>
      <c r="B103" t="s">
        <v>1053</v>
      </c>
      <c r="C103" t="s">
        <v>269</v>
      </c>
      <c r="D103" s="66">
        <v>1610376</v>
      </c>
      <c r="E103" t="s">
        <v>1080</v>
      </c>
      <c r="F103" s="56">
        <v>257</v>
      </c>
      <c r="G103" s="56">
        <v>157</v>
      </c>
      <c r="H103" s="57">
        <f t="shared" si="33"/>
        <v>0.6108949416342413</v>
      </c>
      <c r="I103" s="56">
        <v>89</v>
      </c>
      <c r="J103" s="56">
        <v>48</v>
      </c>
      <c r="K103" s="56">
        <v>98</v>
      </c>
      <c r="L103" s="56">
        <v>58</v>
      </c>
      <c r="M103" s="56">
        <v>1</v>
      </c>
      <c r="N103" s="56">
        <v>0</v>
      </c>
      <c r="O103" s="56">
        <v>0</v>
      </c>
      <c r="P103" s="56">
        <v>0</v>
      </c>
      <c r="Q103" s="57">
        <f t="shared" si="34"/>
        <v>0</v>
      </c>
      <c r="R103" s="57">
        <f t="shared" si="35"/>
        <v>0</v>
      </c>
      <c r="S103" s="57">
        <f t="shared" si="36"/>
        <v>0</v>
      </c>
      <c r="T103" s="56">
        <v>114</v>
      </c>
      <c r="U103" s="56">
        <v>14</v>
      </c>
      <c r="V103" s="56">
        <v>18</v>
      </c>
      <c r="W103" s="56">
        <v>26</v>
      </c>
      <c r="X103" s="57">
        <f t="shared" si="37"/>
        <v>0.12280701754385964</v>
      </c>
      <c r="Y103" s="57">
        <f t="shared" si="38"/>
        <v>0.15789473684210525</v>
      </c>
      <c r="Z103" s="57">
        <f t="shared" si="39"/>
        <v>0.22807017543859648</v>
      </c>
      <c r="AA103" s="56">
        <v>45</v>
      </c>
      <c r="AB103" s="56">
        <v>0</v>
      </c>
      <c r="AC103" s="56">
        <v>1</v>
      </c>
      <c r="AD103" s="56">
        <v>1</v>
      </c>
      <c r="AE103" s="57">
        <f t="shared" si="40"/>
        <v>0</v>
      </c>
      <c r="AF103" s="57">
        <f t="shared" si="41"/>
        <v>2.2222222222222223E-2</v>
      </c>
      <c r="AG103" s="57">
        <f t="shared" si="42"/>
        <v>2.2222222222222223E-2</v>
      </c>
      <c r="AH103" s="56">
        <v>0</v>
      </c>
      <c r="AI103" s="56">
        <v>0</v>
      </c>
      <c r="AJ103" s="56">
        <v>0</v>
      </c>
      <c r="AK103" s="56">
        <v>0</v>
      </c>
      <c r="AL103" s="57" t="str">
        <f t="shared" si="43"/>
        <v>NA</v>
      </c>
      <c r="AM103" s="57" t="str">
        <f t="shared" si="44"/>
        <v>NA</v>
      </c>
      <c r="AN103" s="57" t="str">
        <f t="shared" si="45"/>
        <v>NA</v>
      </c>
      <c r="AO103" s="56">
        <v>114</v>
      </c>
      <c r="AP103" s="56">
        <v>4</v>
      </c>
      <c r="AQ103" s="56">
        <v>7</v>
      </c>
      <c r="AR103" s="56">
        <v>11</v>
      </c>
      <c r="AS103" s="57">
        <f t="shared" si="46"/>
        <v>3.5087719298245612E-2</v>
      </c>
      <c r="AT103" s="57">
        <f t="shared" si="47"/>
        <v>6.1403508771929821E-2</v>
      </c>
      <c r="AU103" s="57">
        <f t="shared" si="48"/>
        <v>9.6491228070175433E-2</v>
      </c>
      <c r="AV103" s="56">
        <f t="shared" si="49"/>
        <v>274</v>
      </c>
      <c r="AW103" s="56">
        <f t="shared" si="50"/>
        <v>18</v>
      </c>
      <c r="AX103" s="56">
        <f t="shared" si="51"/>
        <v>26</v>
      </c>
      <c r="AY103" s="56">
        <f t="shared" si="52"/>
        <v>38</v>
      </c>
      <c r="AZ103" s="57">
        <f t="shared" si="53"/>
        <v>6.569343065693431E-2</v>
      </c>
      <c r="BA103" s="57">
        <f t="shared" si="54"/>
        <v>9.4890510948905105E-2</v>
      </c>
      <c r="BB103" s="57">
        <f t="shared" si="55"/>
        <v>0.13868613138686131</v>
      </c>
      <c r="BC103" s="56">
        <v>489</v>
      </c>
      <c r="BD103" s="56">
        <v>50</v>
      </c>
      <c r="BE103" s="56">
        <v>8</v>
      </c>
      <c r="BF103" s="57">
        <f t="shared" si="56"/>
        <v>0.16</v>
      </c>
      <c r="BG103" s="56">
        <v>8</v>
      </c>
      <c r="BH103" s="57">
        <f t="shared" si="57"/>
        <v>0.16</v>
      </c>
      <c r="BI103" s="56">
        <v>15</v>
      </c>
      <c r="BJ103" s="57">
        <f t="shared" si="58"/>
        <v>0.3</v>
      </c>
      <c r="BK103" s="56">
        <v>119</v>
      </c>
      <c r="BL103" s="56">
        <v>31</v>
      </c>
      <c r="BM103" s="57">
        <f t="shared" si="59"/>
        <v>0.26050420168067229</v>
      </c>
      <c r="BN103" s="56">
        <v>6</v>
      </c>
      <c r="BO103" s="57">
        <f t="shared" si="60"/>
        <v>5.0420168067226892E-2</v>
      </c>
      <c r="BP103" s="56">
        <v>34</v>
      </c>
      <c r="BQ103" s="57">
        <f t="shared" si="61"/>
        <v>0.2857142857142857</v>
      </c>
      <c r="BR103" s="56">
        <v>329</v>
      </c>
      <c r="BS103" s="56">
        <v>584</v>
      </c>
      <c r="BW103" s="58" t="str">
        <f t="shared" si="62"/>
        <v>NA</v>
      </c>
      <c r="BX103" s="56">
        <v>579</v>
      </c>
      <c r="BY103" s="56">
        <v>353</v>
      </c>
      <c r="BZ103" s="57">
        <f t="shared" si="63"/>
        <v>0.60967184801381691</v>
      </c>
      <c r="CA103" s="56">
        <v>103</v>
      </c>
      <c r="CB103" s="56">
        <v>85</v>
      </c>
      <c r="CC103" s="57">
        <f t="shared" si="64"/>
        <v>0.82524271844660191</v>
      </c>
    </row>
    <row r="104" spans="1:81" x14ac:dyDescent="0.3">
      <c r="A104" t="s">
        <v>257</v>
      </c>
      <c r="B104" t="s">
        <v>270</v>
      </c>
      <c r="C104" t="s">
        <v>271</v>
      </c>
      <c r="D104" s="66">
        <v>2250609</v>
      </c>
      <c r="E104" t="s">
        <v>1082</v>
      </c>
      <c r="F104" s="56">
        <v>220</v>
      </c>
      <c r="G104" s="56">
        <v>192</v>
      </c>
      <c r="H104" s="57">
        <f t="shared" si="33"/>
        <v>0.87272727272727268</v>
      </c>
      <c r="I104" s="56">
        <v>27</v>
      </c>
      <c r="J104" s="56">
        <v>30</v>
      </c>
      <c r="K104" s="56">
        <v>51</v>
      </c>
      <c r="L104" s="56">
        <v>31</v>
      </c>
      <c r="M104" s="56">
        <v>16</v>
      </c>
      <c r="N104" s="56">
        <v>1</v>
      </c>
      <c r="O104" s="56">
        <v>1</v>
      </c>
      <c r="P104" s="56">
        <v>3</v>
      </c>
      <c r="Q104" s="57">
        <f t="shared" si="34"/>
        <v>6.25E-2</v>
      </c>
      <c r="R104" s="57">
        <f t="shared" si="35"/>
        <v>6.25E-2</v>
      </c>
      <c r="S104" s="57">
        <f t="shared" si="36"/>
        <v>0.1875</v>
      </c>
      <c r="T104" s="56">
        <v>349</v>
      </c>
      <c r="U104" s="56">
        <v>22</v>
      </c>
      <c r="V104" s="56">
        <v>33</v>
      </c>
      <c r="W104" s="56">
        <v>49</v>
      </c>
      <c r="X104" s="57">
        <f t="shared" si="37"/>
        <v>6.3037249283667621E-2</v>
      </c>
      <c r="Y104" s="57">
        <f t="shared" si="38"/>
        <v>9.4555873925501438E-2</v>
      </c>
      <c r="Z104" s="57">
        <f t="shared" si="39"/>
        <v>0.14040114613180515</v>
      </c>
      <c r="AA104" s="56">
        <v>95</v>
      </c>
      <c r="AB104" s="56">
        <v>1</v>
      </c>
      <c r="AC104" s="56">
        <v>2</v>
      </c>
      <c r="AD104" s="56">
        <v>7</v>
      </c>
      <c r="AE104" s="57">
        <f t="shared" si="40"/>
        <v>1.0526315789473684E-2</v>
      </c>
      <c r="AF104" s="57">
        <f t="shared" si="41"/>
        <v>2.1052631578947368E-2</v>
      </c>
      <c r="AG104" s="57">
        <f t="shared" si="42"/>
        <v>7.3684210526315783E-2</v>
      </c>
      <c r="AH104" s="56">
        <v>0</v>
      </c>
      <c r="AI104" s="56">
        <v>0</v>
      </c>
      <c r="AJ104" s="56">
        <v>0</v>
      </c>
      <c r="AK104" s="56">
        <v>0</v>
      </c>
      <c r="AL104" s="57" t="str">
        <f t="shared" si="43"/>
        <v>NA</v>
      </c>
      <c r="AM104" s="57" t="str">
        <f t="shared" si="44"/>
        <v>NA</v>
      </c>
      <c r="AN104" s="57" t="str">
        <f t="shared" si="45"/>
        <v>NA</v>
      </c>
      <c r="AO104" s="56">
        <v>195</v>
      </c>
      <c r="AP104" s="56">
        <v>6</v>
      </c>
      <c r="AQ104" s="56">
        <v>11</v>
      </c>
      <c r="AR104" s="56">
        <v>17</v>
      </c>
      <c r="AS104" s="57">
        <f t="shared" si="46"/>
        <v>3.0769230769230771E-2</v>
      </c>
      <c r="AT104" s="57">
        <f t="shared" si="47"/>
        <v>5.6410256410256411E-2</v>
      </c>
      <c r="AU104" s="57">
        <f t="shared" si="48"/>
        <v>8.7179487179487175E-2</v>
      </c>
      <c r="AV104" s="56">
        <f t="shared" si="49"/>
        <v>655</v>
      </c>
      <c r="AW104" s="56">
        <f t="shared" si="50"/>
        <v>30</v>
      </c>
      <c r="AX104" s="56">
        <f t="shared" si="51"/>
        <v>47</v>
      </c>
      <c r="AY104" s="56">
        <f t="shared" si="52"/>
        <v>76</v>
      </c>
      <c r="AZ104" s="57">
        <f t="shared" si="53"/>
        <v>4.5801526717557252E-2</v>
      </c>
      <c r="BA104" s="57">
        <f t="shared" si="54"/>
        <v>7.1755725190839698E-2</v>
      </c>
      <c r="BB104" s="57">
        <f t="shared" si="55"/>
        <v>0.11603053435114503</v>
      </c>
      <c r="BC104" s="56">
        <v>1493</v>
      </c>
      <c r="BD104" s="56">
        <v>77</v>
      </c>
      <c r="BE104" s="56">
        <v>13</v>
      </c>
      <c r="BF104" s="57">
        <f t="shared" si="56"/>
        <v>0.16883116883116883</v>
      </c>
      <c r="BG104" s="56">
        <v>33</v>
      </c>
      <c r="BH104" s="57">
        <f t="shared" si="57"/>
        <v>0.42857142857142855</v>
      </c>
      <c r="BI104" s="56">
        <v>42</v>
      </c>
      <c r="BJ104" s="57">
        <f t="shared" si="58"/>
        <v>0.54545454545454541</v>
      </c>
      <c r="BK104" s="56">
        <v>181</v>
      </c>
      <c r="BL104" s="56">
        <v>69</v>
      </c>
      <c r="BM104" s="57">
        <f t="shared" si="59"/>
        <v>0.38121546961325969</v>
      </c>
      <c r="BN104" s="56">
        <v>8</v>
      </c>
      <c r="BO104" s="57">
        <f t="shared" si="60"/>
        <v>4.4198895027624308E-2</v>
      </c>
      <c r="BP104" s="56">
        <v>75</v>
      </c>
      <c r="BQ104" s="57">
        <f t="shared" si="61"/>
        <v>0.4143646408839779</v>
      </c>
      <c r="BR104" s="56">
        <v>1194</v>
      </c>
      <c r="BS104" s="56">
        <v>1469</v>
      </c>
      <c r="BT104" s="56">
        <v>152</v>
      </c>
      <c r="BU104" s="56">
        <v>23</v>
      </c>
      <c r="BV104" s="56">
        <v>28</v>
      </c>
      <c r="BW104" s="58">
        <f t="shared" si="62"/>
        <v>0.33552631578947367</v>
      </c>
      <c r="BX104" s="56">
        <v>1480</v>
      </c>
      <c r="BY104" s="56">
        <v>602</v>
      </c>
      <c r="BZ104" s="57">
        <f t="shared" si="63"/>
        <v>0.40675675675675677</v>
      </c>
      <c r="CA104" s="56">
        <v>130</v>
      </c>
      <c r="CB104" s="56">
        <v>124</v>
      </c>
      <c r="CC104" s="57">
        <f t="shared" si="64"/>
        <v>0.9538461538461539</v>
      </c>
    </row>
    <row r="105" spans="1:81" x14ac:dyDescent="0.3">
      <c r="A105" t="s">
        <v>257</v>
      </c>
      <c r="B105" t="s">
        <v>272</v>
      </c>
      <c r="C105" t="s">
        <v>273</v>
      </c>
      <c r="D105" s="66">
        <v>3383018</v>
      </c>
      <c r="E105" t="s">
        <v>1080</v>
      </c>
      <c r="F105" s="56">
        <v>610</v>
      </c>
      <c r="G105" s="56">
        <v>274</v>
      </c>
      <c r="H105" s="57">
        <f t="shared" si="33"/>
        <v>0.44918032786885248</v>
      </c>
      <c r="I105" s="56">
        <v>37</v>
      </c>
      <c r="J105" s="56">
        <v>23</v>
      </c>
      <c r="K105" s="56">
        <v>64</v>
      </c>
      <c r="L105" s="56">
        <v>28</v>
      </c>
      <c r="M105" s="56">
        <v>19</v>
      </c>
      <c r="N105" s="56">
        <v>4</v>
      </c>
      <c r="O105" s="56">
        <v>5</v>
      </c>
      <c r="P105" s="56">
        <v>6</v>
      </c>
      <c r="Q105" s="57">
        <f t="shared" si="34"/>
        <v>0.21052631578947367</v>
      </c>
      <c r="R105" s="57">
        <f t="shared" si="35"/>
        <v>0.26315789473684209</v>
      </c>
      <c r="S105" s="57">
        <f t="shared" si="36"/>
        <v>0.31578947368421051</v>
      </c>
      <c r="T105" s="56">
        <v>379</v>
      </c>
      <c r="U105" s="56">
        <v>53</v>
      </c>
      <c r="V105" s="56">
        <v>68</v>
      </c>
      <c r="W105" s="56">
        <v>85</v>
      </c>
      <c r="X105" s="57">
        <f t="shared" si="37"/>
        <v>0.13984168865435356</v>
      </c>
      <c r="Y105" s="57">
        <f t="shared" si="38"/>
        <v>0.17941952506596306</v>
      </c>
      <c r="Z105" s="57">
        <f t="shared" si="39"/>
        <v>0.22427440633245382</v>
      </c>
      <c r="AA105" s="56">
        <v>76</v>
      </c>
      <c r="AB105" s="56">
        <v>6</v>
      </c>
      <c r="AC105" s="56">
        <v>9</v>
      </c>
      <c r="AD105" s="56">
        <v>9</v>
      </c>
      <c r="AE105" s="57">
        <f t="shared" si="40"/>
        <v>7.8947368421052627E-2</v>
      </c>
      <c r="AF105" s="57">
        <f t="shared" si="41"/>
        <v>0.11842105263157894</v>
      </c>
      <c r="AG105" s="57">
        <f t="shared" si="42"/>
        <v>0.11842105263157894</v>
      </c>
      <c r="AH105" s="56">
        <v>0</v>
      </c>
      <c r="AI105" s="56">
        <v>0</v>
      </c>
      <c r="AJ105" s="56">
        <v>0</v>
      </c>
      <c r="AK105" s="56">
        <v>0</v>
      </c>
      <c r="AL105" s="57" t="str">
        <f t="shared" si="43"/>
        <v>NA</v>
      </c>
      <c r="AM105" s="57" t="str">
        <f t="shared" si="44"/>
        <v>NA</v>
      </c>
      <c r="AN105" s="57" t="str">
        <f t="shared" si="45"/>
        <v>NA</v>
      </c>
      <c r="AO105" s="56">
        <v>71</v>
      </c>
      <c r="AP105" s="56">
        <v>1</v>
      </c>
      <c r="AQ105" s="56">
        <v>3</v>
      </c>
      <c r="AR105" s="56">
        <v>4</v>
      </c>
      <c r="AS105" s="57">
        <f t="shared" si="46"/>
        <v>1.4084507042253521E-2</v>
      </c>
      <c r="AT105" s="57">
        <f t="shared" si="47"/>
        <v>4.2253521126760563E-2</v>
      </c>
      <c r="AU105" s="57">
        <f t="shared" si="48"/>
        <v>5.6338028169014086E-2</v>
      </c>
      <c r="AV105" s="56">
        <f t="shared" si="49"/>
        <v>545</v>
      </c>
      <c r="AW105" s="56">
        <f t="shared" si="50"/>
        <v>64</v>
      </c>
      <c r="AX105" s="56">
        <f t="shared" si="51"/>
        <v>85</v>
      </c>
      <c r="AY105" s="56">
        <f t="shared" si="52"/>
        <v>104</v>
      </c>
      <c r="AZ105" s="57">
        <f t="shared" si="53"/>
        <v>0.11743119266055047</v>
      </c>
      <c r="BA105" s="57">
        <f t="shared" si="54"/>
        <v>0.15596330275229359</v>
      </c>
      <c r="BB105" s="57">
        <f t="shared" si="55"/>
        <v>0.19082568807339451</v>
      </c>
      <c r="BC105" s="56">
        <v>1302</v>
      </c>
      <c r="BD105" s="56">
        <v>243</v>
      </c>
      <c r="BE105" s="56">
        <v>30</v>
      </c>
      <c r="BF105" s="57">
        <f t="shared" si="56"/>
        <v>0.12345679012345678</v>
      </c>
      <c r="BG105" s="56">
        <v>98</v>
      </c>
      <c r="BH105" s="57">
        <f t="shared" si="57"/>
        <v>0.40329218106995884</v>
      </c>
      <c r="BI105" s="56">
        <v>120</v>
      </c>
      <c r="BJ105" s="57">
        <f t="shared" si="58"/>
        <v>0.49382716049382713</v>
      </c>
      <c r="BK105" s="56">
        <v>180</v>
      </c>
      <c r="BL105" s="56">
        <v>35</v>
      </c>
      <c r="BM105" s="57">
        <f t="shared" si="59"/>
        <v>0.19444444444444445</v>
      </c>
      <c r="BN105" s="56">
        <v>21</v>
      </c>
      <c r="BO105" s="57">
        <f t="shared" si="60"/>
        <v>0.11666666666666667</v>
      </c>
      <c r="BP105" s="56">
        <v>52</v>
      </c>
      <c r="BQ105" s="57">
        <f t="shared" si="61"/>
        <v>0.28888888888888886</v>
      </c>
      <c r="BR105" s="56">
        <v>970</v>
      </c>
      <c r="BS105" s="56">
        <v>1079</v>
      </c>
      <c r="BT105" s="56">
        <v>686</v>
      </c>
      <c r="BU105" s="56">
        <v>29</v>
      </c>
      <c r="BV105" s="56">
        <v>480</v>
      </c>
      <c r="BW105" s="58">
        <f t="shared" si="62"/>
        <v>0.74198250728862969</v>
      </c>
      <c r="BX105" s="56">
        <v>1100</v>
      </c>
      <c r="BY105" s="56">
        <v>311</v>
      </c>
      <c r="BZ105" s="57">
        <f t="shared" si="63"/>
        <v>0.28272727272727272</v>
      </c>
      <c r="CA105" s="56">
        <v>691</v>
      </c>
      <c r="CB105" s="56">
        <v>678</v>
      </c>
      <c r="CC105" s="57">
        <f t="shared" si="64"/>
        <v>0.98118668596237335</v>
      </c>
    </row>
    <row r="106" spans="1:81" x14ac:dyDescent="0.3">
      <c r="A106" t="s">
        <v>257</v>
      </c>
      <c r="B106" t="s">
        <v>962</v>
      </c>
      <c r="C106" t="s">
        <v>275</v>
      </c>
      <c r="D106" s="66">
        <v>5803531</v>
      </c>
      <c r="E106" t="s">
        <v>1082</v>
      </c>
      <c r="F106" s="56">
        <v>108</v>
      </c>
      <c r="G106" s="56">
        <v>108</v>
      </c>
      <c r="H106" s="57">
        <f t="shared" si="33"/>
        <v>1</v>
      </c>
      <c r="I106" s="56">
        <v>64</v>
      </c>
      <c r="J106" s="56">
        <v>31</v>
      </c>
      <c r="K106" s="56">
        <v>99</v>
      </c>
      <c r="L106" s="56">
        <v>54</v>
      </c>
      <c r="M106" s="56">
        <v>103</v>
      </c>
      <c r="N106" s="56">
        <v>0</v>
      </c>
      <c r="O106" s="56">
        <v>0</v>
      </c>
      <c r="P106" s="56">
        <v>3</v>
      </c>
      <c r="Q106" s="57">
        <f t="shared" si="34"/>
        <v>0</v>
      </c>
      <c r="R106" s="57">
        <f t="shared" si="35"/>
        <v>0</v>
      </c>
      <c r="S106" s="57">
        <f t="shared" si="36"/>
        <v>2.9126213592233011E-2</v>
      </c>
      <c r="T106" s="56">
        <v>143</v>
      </c>
      <c r="U106" s="56">
        <v>21</v>
      </c>
      <c r="V106" s="56">
        <v>33</v>
      </c>
      <c r="W106" s="56">
        <v>33</v>
      </c>
      <c r="X106" s="57">
        <f t="shared" si="37"/>
        <v>0.14685314685314685</v>
      </c>
      <c r="Y106" s="57">
        <f t="shared" si="38"/>
        <v>0.23076923076923078</v>
      </c>
      <c r="Z106" s="57">
        <f t="shared" si="39"/>
        <v>0.23076923076923078</v>
      </c>
      <c r="AA106" s="56">
        <v>87</v>
      </c>
      <c r="AB106" s="56">
        <v>2</v>
      </c>
      <c r="AC106" s="56">
        <v>2</v>
      </c>
      <c r="AD106" s="56">
        <v>5</v>
      </c>
      <c r="AE106" s="57">
        <f t="shared" si="40"/>
        <v>2.2988505747126436E-2</v>
      </c>
      <c r="AF106" s="57">
        <f t="shared" si="41"/>
        <v>2.2988505747126436E-2</v>
      </c>
      <c r="AG106" s="57">
        <f t="shared" si="42"/>
        <v>5.7471264367816091E-2</v>
      </c>
      <c r="AH106" s="56">
        <v>0</v>
      </c>
      <c r="AI106" s="56">
        <v>0</v>
      </c>
      <c r="AJ106" s="56">
        <v>0</v>
      </c>
      <c r="AK106" s="56">
        <v>0</v>
      </c>
      <c r="AL106" s="57" t="str">
        <f t="shared" si="43"/>
        <v>NA</v>
      </c>
      <c r="AM106" s="57" t="str">
        <f t="shared" si="44"/>
        <v>NA</v>
      </c>
      <c r="AN106" s="57" t="str">
        <f t="shared" si="45"/>
        <v>NA</v>
      </c>
      <c r="AO106" s="56">
        <v>1014</v>
      </c>
      <c r="AP106" s="56">
        <v>14</v>
      </c>
      <c r="AQ106" s="56">
        <v>29</v>
      </c>
      <c r="AR106" s="56">
        <v>56</v>
      </c>
      <c r="AS106" s="57">
        <f t="shared" si="46"/>
        <v>1.3806706114398421E-2</v>
      </c>
      <c r="AT106" s="57">
        <f t="shared" si="47"/>
        <v>2.8599605522682446E-2</v>
      </c>
      <c r="AU106" s="57">
        <f t="shared" si="48"/>
        <v>5.5226824457593686E-2</v>
      </c>
      <c r="AV106" s="56">
        <f t="shared" si="49"/>
        <v>1347</v>
      </c>
      <c r="AW106" s="56">
        <f t="shared" si="50"/>
        <v>37</v>
      </c>
      <c r="AX106" s="56">
        <f t="shared" si="51"/>
        <v>64</v>
      </c>
      <c r="AY106" s="56">
        <f t="shared" si="52"/>
        <v>97</v>
      </c>
      <c r="AZ106" s="57">
        <f t="shared" si="53"/>
        <v>2.7468448403860431E-2</v>
      </c>
      <c r="BA106" s="57">
        <f t="shared" si="54"/>
        <v>4.7512991833704527E-2</v>
      </c>
      <c r="BB106" s="57">
        <f t="shared" si="55"/>
        <v>7.2011878247958433E-2</v>
      </c>
      <c r="BC106" s="56">
        <v>389</v>
      </c>
      <c r="BD106" s="56">
        <v>281</v>
      </c>
      <c r="BE106" s="56">
        <v>34</v>
      </c>
      <c r="BF106" s="57">
        <f t="shared" si="56"/>
        <v>0.12099644128113879</v>
      </c>
      <c r="BG106" s="56">
        <v>95</v>
      </c>
      <c r="BH106" s="57">
        <f t="shared" si="57"/>
        <v>0.33807829181494664</v>
      </c>
      <c r="BI106" s="56">
        <v>124</v>
      </c>
      <c r="BJ106" s="57">
        <f t="shared" si="58"/>
        <v>0.44128113879003561</v>
      </c>
      <c r="BK106" s="56">
        <v>250</v>
      </c>
      <c r="BL106" s="56">
        <v>36</v>
      </c>
      <c r="BM106" s="57">
        <f t="shared" si="59"/>
        <v>0.14399999999999999</v>
      </c>
      <c r="BN106" s="56">
        <v>31</v>
      </c>
      <c r="BO106" s="57">
        <f t="shared" si="60"/>
        <v>0.124</v>
      </c>
      <c r="BP106" s="56">
        <v>59</v>
      </c>
      <c r="BQ106" s="57">
        <f t="shared" si="61"/>
        <v>0.23599999999999999</v>
      </c>
      <c r="BR106" s="56">
        <v>263</v>
      </c>
      <c r="BS106" s="56">
        <v>1152</v>
      </c>
      <c r="BT106" s="56">
        <v>284</v>
      </c>
      <c r="BU106" s="56">
        <v>38</v>
      </c>
      <c r="BV106" s="56">
        <v>38</v>
      </c>
      <c r="BW106" s="58">
        <f t="shared" si="62"/>
        <v>0.26760563380281688</v>
      </c>
      <c r="BX106" s="56">
        <v>1004</v>
      </c>
      <c r="BY106" s="56">
        <v>727</v>
      </c>
      <c r="BZ106" s="57">
        <f t="shared" si="63"/>
        <v>0.72410358565737054</v>
      </c>
      <c r="CA106" s="56">
        <v>1544</v>
      </c>
      <c r="CB106" s="56">
        <v>1521</v>
      </c>
      <c r="CC106" s="57">
        <f t="shared" si="64"/>
        <v>0.98510362694300513</v>
      </c>
    </row>
    <row r="107" spans="1:81" x14ac:dyDescent="0.3">
      <c r="A107" t="s">
        <v>276</v>
      </c>
      <c r="B107" t="s">
        <v>277</v>
      </c>
      <c r="C107" t="s">
        <v>278</v>
      </c>
      <c r="D107" s="66">
        <v>1170412</v>
      </c>
      <c r="E107" t="s">
        <v>1081</v>
      </c>
      <c r="F107" s="56">
        <v>94</v>
      </c>
      <c r="G107" s="56">
        <v>89</v>
      </c>
      <c r="H107" s="57">
        <f t="shared" si="33"/>
        <v>0.94680851063829785</v>
      </c>
      <c r="I107" s="56">
        <v>63</v>
      </c>
      <c r="J107" s="56">
        <v>51</v>
      </c>
      <c r="K107" s="56">
        <v>68</v>
      </c>
      <c r="L107" s="56">
        <v>54</v>
      </c>
      <c r="M107" s="56">
        <v>0</v>
      </c>
      <c r="N107" s="56">
        <v>0</v>
      </c>
      <c r="O107" s="56">
        <v>0</v>
      </c>
      <c r="P107" s="56">
        <v>0</v>
      </c>
      <c r="Q107" s="57" t="str">
        <f t="shared" si="34"/>
        <v>NA</v>
      </c>
      <c r="R107" s="57" t="str">
        <f t="shared" si="35"/>
        <v>NA</v>
      </c>
      <c r="S107" s="57" t="str">
        <f t="shared" si="36"/>
        <v>NA</v>
      </c>
      <c r="T107" s="56">
        <v>153</v>
      </c>
      <c r="U107" s="56">
        <v>12</v>
      </c>
      <c r="V107" s="56">
        <v>23</v>
      </c>
      <c r="W107" s="56">
        <v>24</v>
      </c>
      <c r="X107" s="57">
        <f t="shared" si="37"/>
        <v>7.8431372549019607E-2</v>
      </c>
      <c r="Y107" s="57">
        <f t="shared" si="38"/>
        <v>0.15032679738562091</v>
      </c>
      <c r="Z107" s="57">
        <f t="shared" si="39"/>
        <v>0.15686274509803921</v>
      </c>
      <c r="AA107" s="56">
        <v>0</v>
      </c>
      <c r="AB107" s="56">
        <v>0</v>
      </c>
      <c r="AC107" s="56">
        <v>0</v>
      </c>
      <c r="AD107" s="56">
        <v>0</v>
      </c>
      <c r="AE107" s="57" t="str">
        <f t="shared" si="40"/>
        <v>NA</v>
      </c>
      <c r="AF107" s="57" t="str">
        <f t="shared" si="41"/>
        <v>NA</v>
      </c>
      <c r="AG107" s="57" t="str">
        <f t="shared" si="42"/>
        <v>NA</v>
      </c>
      <c r="AH107" s="56">
        <v>0</v>
      </c>
      <c r="AI107" s="56">
        <v>0</v>
      </c>
      <c r="AJ107" s="56">
        <v>0</v>
      </c>
      <c r="AK107" s="56">
        <v>0</v>
      </c>
      <c r="AL107" s="57" t="str">
        <f t="shared" si="43"/>
        <v>NA</v>
      </c>
      <c r="AM107" s="57" t="str">
        <f t="shared" si="44"/>
        <v>NA</v>
      </c>
      <c r="AN107" s="57" t="str">
        <f t="shared" si="45"/>
        <v>NA</v>
      </c>
      <c r="AO107" s="56">
        <v>152</v>
      </c>
      <c r="AP107" s="56">
        <v>9</v>
      </c>
      <c r="AQ107" s="56">
        <v>10</v>
      </c>
      <c r="AR107" s="56">
        <v>20</v>
      </c>
      <c r="AS107" s="57">
        <f t="shared" si="46"/>
        <v>5.921052631578947E-2</v>
      </c>
      <c r="AT107" s="57">
        <f t="shared" si="47"/>
        <v>6.5789473684210523E-2</v>
      </c>
      <c r="AU107" s="57">
        <f t="shared" si="48"/>
        <v>0.13157894736842105</v>
      </c>
      <c r="AV107" s="56">
        <f t="shared" si="49"/>
        <v>305</v>
      </c>
      <c r="AW107" s="56">
        <f t="shared" si="50"/>
        <v>21</v>
      </c>
      <c r="AX107" s="56">
        <f t="shared" si="51"/>
        <v>33</v>
      </c>
      <c r="AY107" s="56">
        <f t="shared" si="52"/>
        <v>44</v>
      </c>
      <c r="AZ107" s="57">
        <f t="shared" si="53"/>
        <v>6.8852459016393447E-2</v>
      </c>
      <c r="BA107" s="57">
        <f t="shared" si="54"/>
        <v>0.10819672131147541</v>
      </c>
      <c r="BB107" s="57">
        <f t="shared" si="55"/>
        <v>0.14426229508196722</v>
      </c>
      <c r="BC107" s="56">
        <v>552</v>
      </c>
      <c r="BD107" s="56">
        <v>41</v>
      </c>
      <c r="BE107" s="56">
        <v>0</v>
      </c>
      <c r="BF107" s="57">
        <f t="shared" si="56"/>
        <v>0</v>
      </c>
      <c r="BG107" s="56">
        <v>2</v>
      </c>
      <c r="BH107" s="57">
        <f t="shared" si="57"/>
        <v>4.878048780487805E-2</v>
      </c>
      <c r="BI107" s="56">
        <v>2</v>
      </c>
      <c r="BJ107" s="57">
        <f t="shared" si="58"/>
        <v>4.878048780487805E-2</v>
      </c>
      <c r="BK107" s="56">
        <v>17</v>
      </c>
      <c r="BL107" s="56">
        <v>1</v>
      </c>
      <c r="BM107" s="57">
        <f t="shared" si="59"/>
        <v>5.8823529411764705E-2</v>
      </c>
      <c r="BN107" s="56">
        <v>0</v>
      </c>
      <c r="BO107" s="57">
        <f t="shared" si="60"/>
        <v>0</v>
      </c>
      <c r="BP107" s="56">
        <v>1</v>
      </c>
      <c r="BQ107" s="57">
        <f t="shared" si="61"/>
        <v>5.8823529411764705E-2</v>
      </c>
      <c r="BR107" s="56">
        <v>383</v>
      </c>
      <c r="BS107" s="56">
        <v>455</v>
      </c>
      <c r="BT107" s="56">
        <v>0</v>
      </c>
      <c r="BU107" s="56">
        <v>0</v>
      </c>
      <c r="BV107" s="56">
        <v>0</v>
      </c>
      <c r="BW107" s="58" t="str">
        <f t="shared" si="62"/>
        <v>NA</v>
      </c>
      <c r="BX107" s="56">
        <v>597</v>
      </c>
      <c r="BY107" s="56">
        <v>227</v>
      </c>
      <c r="BZ107" s="57">
        <f t="shared" si="63"/>
        <v>0.38023450586264657</v>
      </c>
      <c r="CA107" s="56">
        <v>90</v>
      </c>
      <c r="CB107" s="56">
        <v>88</v>
      </c>
      <c r="CC107" s="57">
        <f t="shared" si="64"/>
        <v>0.97777777777777775</v>
      </c>
    </row>
    <row r="108" spans="1:81" x14ac:dyDescent="0.3">
      <c r="A108" t="s">
        <v>279</v>
      </c>
      <c r="B108" t="s">
        <v>280</v>
      </c>
      <c r="C108" t="s">
        <v>281</v>
      </c>
      <c r="D108" s="66">
        <v>2667935</v>
      </c>
      <c r="E108" t="s">
        <v>1081</v>
      </c>
      <c r="F108" s="56">
        <v>757</v>
      </c>
      <c r="G108" s="56">
        <v>727</v>
      </c>
      <c r="H108" s="57">
        <f t="shared" si="33"/>
        <v>0.96036988110964328</v>
      </c>
      <c r="I108" s="56">
        <v>110</v>
      </c>
      <c r="J108" s="56">
        <v>75</v>
      </c>
      <c r="K108" s="56">
        <v>159</v>
      </c>
      <c r="L108" s="56">
        <v>116</v>
      </c>
      <c r="M108" s="56">
        <v>224</v>
      </c>
      <c r="N108" s="56">
        <v>20</v>
      </c>
      <c r="O108" s="56">
        <v>29</v>
      </c>
      <c r="P108" s="56">
        <v>58</v>
      </c>
      <c r="Q108" s="57">
        <f t="shared" si="34"/>
        <v>8.9285714285714288E-2</v>
      </c>
      <c r="R108" s="57">
        <f t="shared" si="35"/>
        <v>0.12946428571428573</v>
      </c>
      <c r="S108" s="57">
        <f t="shared" si="36"/>
        <v>0.25892857142857145</v>
      </c>
      <c r="T108" s="56">
        <v>508</v>
      </c>
      <c r="U108" s="56">
        <v>68</v>
      </c>
      <c r="V108" s="56">
        <v>91</v>
      </c>
      <c r="W108" s="56">
        <v>123</v>
      </c>
      <c r="X108" s="57">
        <f t="shared" si="37"/>
        <v>0.13385826771653545</v>
      </c>
      <c r="Y108" s="57">
        <f t="shared" si="38"/>
        <v>0.17913385826771652</v>
      </c>
      <c r="Z108" s="57">
        <f t="shared" si="39"/>
        <v>0.24212598425196849</v>
      </c>
      <c r="AA108" s="56">
        <v>467</v>
      </c>
      <c r="AB108" s="56">
        <v>38</v>
      </c>
      <c r="AC108" s="56">
        <v>55</v>
      </c>
      <c r="AD108" s="56">
        <v>84</v>
      </c>
      <c r="AE108" s="57">
        <f t="shared" si="40"/>
        <v>8.137044967880086E-2</v>
      </c>
      <c r="AF108" s="57">
        <f t="shared" si="41"/>
        <v>0.11777301927194861</v>
      </c>
      <c r="AG108" s="57">
        <f t="shared" si="42"/>
        <v>0.17987152034261242</v>
      </c>
      <c r="AH108" s="56">
        <v>0</v>
      </c>
      <c r="AI108" s="56">
        <v>0</v>
      </c>
      <c r="AJ108" s="56">
        <v>0</v>
      </c>
      <c r="AK108" s="56">
        <v>0</v>
      </c>
      <c r="AL108" s="57" t="str">
        <f t="shared" si="43"/>
        <v>NA</v>
      </c>
      <c r="AM108" s="57" t="str">
        <f t="shared" si="44"/>
        <v>NA</v>
      </c>
      <c r="AN108" s="57" t="str">
        <f t="shared" si="45"/>
        <v>NA</v>
      </c>
      <c r="AO108" s="56">
        <v>298</v>
      </c>
      <c r="AP108" s="56">
        <v>13</v>
      </c>
      <c r="AQ108" s="56">
        <v>30</v>
      </c>
      <c r="AR108" s="56">
        <v>52</v>
      </c>
      <c r="AS108" s="57">
        <f t="shared" si="46"/>
        <v>4.3624161073825503E-2</v>
      </c>
      <c r="AT108" s="57">
        <f t="shared" si="47"/>
        <v>0.10067114093959731</v>
      </c>
      <c r="AU108" s="57">
        <f t="shared" si="48"/>
        <v>0.17449664429530201</v>
      </c>
      <c r="AV108" s="56">
        <f t="shared" si="49"/>
        <v>1497</v>
      </c>
      <c r="AW108" s="56">
        <f t="shared" si="50"/>
        <v>139</v>
      </c>
      <c r="AX108" s="56">
        <f t="shared" si="51"/>
        <v>205</v>
      </c>
      <c r="AY108" s="56">
        <f t="shared" si="52"/>
        <v>317</v>
      </c>
      <c r="AZ108" s="57">
        <f t="shared" si="53"/>
        <v>9.2852371409485643E-2</v>
      </c>
      <c r="BA108" s="57">
        <f t="shared" si="54"/>
        <v>0.13694054776219106</v>
      </c>
      <c r="BB108" s="57">
        <f t="shared" si="55"/>
        <v>0.21175684702738812</v>
      </c>
      <c r="BC108" s="56">
        <v>2071</v>
      </c>
      <c r="BD108" s="56">
        <v>105</v>
      </c>
      <c r="BE108" s="56">
        <v>0</v>
      </c>
      <c r="BF108" s="57">
        <f t="shared" si="56"/>
        <v>0</v>
      </c>
      <c r="BG108" s="56">
        <v>28</v>
      </c>
      <c r="BH108" s="57">
        <f t="shared" si="57"/>
        <v>0.26666666666666666</v>
      </c>
      <c r="BI108" s="56">
        <v>28</v>
      </c>
      <c r="BJ108" s="57">
        <f t="shared" si="58"/>
        <v>0.26666666666666666</v>
      </c>
      <c r="BK108" s="56">
        <v>356</v>
      </c>
      <c r="BL108" s="56">
        <v>85</v>
      </c>
      <c r="BM108" s="57">
        <f t="shared" si="59"/>
        <v>0.23876404494382023</v>
      </c>
      <c r="BN108" s="56">
        <v>92</v>
      </c>
      <c r="BO108" s="57">
        <f t="shared" si="60"/>
        <v>0.25842696629213485</v>
      </c>
      <c r="BP108" s="56">
        <v>146</v>
      </c>
      <c r="BQ108" s="57">
        <f t="shared" si="61"/>
        <v>0.4101123595505618</v>
      </c>
      <c r="BR108" s="56">
        <v>940</v>
      </c>
      <c r="BS108" s="56">
        <v>1267</v>
      </c>
      <c r="BT108" s="56">
        <v>325</v>
      </c>
      <c r="BU108" s="56">
        <v>98</v>
      </c>
      <c r="BV108" s="56">
        <v>148</v>
      </c>
      <c r="BW108" s="58">
        <f t="shared" si="62"/>
        <v>0.75692307692307692</v>
      </c>
      <c r="BX108" s="56">
        <v>1609</v>
      </c>
      <c r="BY108" s="56">
        <v>972</v>
      </c>
      <c r="BZ108" s="57">
        <f t="shared" si="63"/>
        <v>0.60410192666252327</v>
      </c>
      <c r="CA108" s="56">
        <v>256</v>
      </c>
      <c r="CB108" s="56">
        <v>231</v>
      </c>
      <c r="CC108" s="57">
        <f t="shared" si="64"/>
        <v>0.90234375</v>
      </c>
    </row>
    <row r="109" spans="1:81" x14ac:dyDescent="0.3">
      <c r="A109" t="s">
        <v>279</v>
      </c>
      <c r="B109" t="s">
        <v>963</v>
      </c>
      <c r="C109" t="s">
        <v>283</v>
      </c>
      <c r="D109" s="66">
        <v>10249234</v>
      </c>
      <c r="E109" t="s">
        <v>1082</v>
      </c>
      <c r="F109" s="56">
        <v>2218</v>
      </c>
      <c r="G109" s="56">
        <v>2174</v>
      </c>
      <c r="H109" s="57">
        <f t="shared" si="33"/>
        <v>0.98016230838593332</v>
      </c>
      <c r="I109" s="56">
        <v>140</v>
      </c>
      <c r="J109" s="56">
        <v>79</v>
      </c>
      <c r="K109" s="56">
        <v>202</v>
      </c>
      <c r="L109" s="56">
        <v>116</v>
      </c>
      <c r="M109" s="56">
        <v>251</v>
      </c>
      <c r="N109" s="56">
        <v>20</v>
      </c>
      <c r="O109" s="56">
        <v>44</v>
      </c>
      <c r="P109" s="56">
        <v>57</v>
      </c>
      <c r="Q109" s="57">
        <f t="shared" si="34"/>
        <v>7.9681274900398405E-2</v>
      </c>
      <c r="R109" s="57">
        <f t="shared" si="35"/>
        <v>0.1752988047808765</v>
      </c>
      <c r="S109" s="57">
        <f t="shared" si="36"/>
        <v>0.22709163346613545</v>
      </c>
      <c r="T109" s="56">
        <v>923</v>
      </c>
      <c r="U109" s="56">
        <v>91</v>
      </c>
      <c r="V109" s="56">
        <v>133</v>
      </c>
      <c r="W109" s="56">
        <v>194</v>
      </c>
      <c r="X109" s="57">
        <f t="shared" si="37"/>
        <v>9.8591549295774641E-2</v>
      </c>
      <c r="Y109" s="57">
        <f t="shared" si="38"/>
        <v>0.14409534127843987</v>
      </c>
      <c r="Z109" s="57">
        <f t="shared" si="39"/>
        <v>0.21018418201516792</v>
      </c>
      <c r="AA109" s="56">
        <v>1290</v>
      </c>
      <c r="AB109" s="56">
        <v>77</v>
      </c>
      <c r="AC109" s="56">
        <v>147</v>
      </c>
      <c r="AD109" s="56">
        <v>215</v>
      </c>
      <c r="AE109" s="57">
        <f t="shared" si="40"/>
        <v>5.9689922480620154E-2</v>
      </c>
      <c r="AF109" s="57">
        <f t="shared" si="41"/>
        <v>0.11395348837209303</v>
      </c>
      <c r="AG109" s="57">
        <f t="shared" si="42"/>
        <v>0.16666666666666666</v>
      </c>
      <c r="AH109" s="56">
        <v>5</v>
      </c>
      <c r="AI109" s="56">
        <v>1</v>
      </c>
      <c r="AJ109" s="56">
        <v>2</v>
      </c>
      <c r="AK109" s="56">
        <v>3</v>
      </c>
      <c r="AL109" s="57">
        <f t="shared" si="43"/>
        <v>0.2</v>
      </c>
      <c r="AM109" s="57">
        <f t="shared" si="44"/>
        <v>0.4</v>
      </c>
      <c r="AN109" s="57">
        <f t="shared" si="45"/>
        <v>0.6</v>
      </c>
      <c r="AO109" s="56">
        <v>786</v>
      </c>
      <c r="AP109" s="56">
        <v>40</v>
      </c>
      <c r="AQ109" s="56">
        <v>59</v>
      </c>
      <c r="AR109" s="56">
        <v>84</v>
      </c>
      <c r="AS109" s="57">
        <f t="shared" si="46"/>
        <v>5.0890585241730277E-2</v>
      </c>
      <c r="AT109" s="57">
        <f t="shared" si="47"/>
        <v>7.5063613231552168E-2</v>
      </c>
      <c r="AU109" s="57">
        <f t="shared" si="48"/>
        <v>0.10687022900763359</v>
      </c>
      <c r="AV109" s="56">
        <f t="shared" si="49"/>
        <v>3255</v>
      </c>
      <c r="AW109" s="56">
        <f t="shared" si="50"/>
        <v>229</v>
      </c>
      <c r="AX109" s="56">
        <f t="shared" si="51"/>
        <v>385</v>
      </c>
      <c r="AY109" s="56">
        <f t="shared" si="52"/>
        <v>553</v>
      </c>
      <c r="AZ109" s="57">
        <f t="shared" si="53"/>
        <v>7.035330261136713E-2</v>
      </c>
      <c r="BA109" s="57">
        <f t="shared" si="54"/>
        <v>0.11827956989247312</v>
      </c>
      <c r="BB109" s="57">
        <f t="shared" si="55"/>
        <v>0.16989247311827957</v>
      </c>
      <c r="BC109" s="56">
        <v>5365</v>
      </c>
      <c r="BD109" s="56">
        <v>447</v>
      </c>
      <c r="BE109" s="56">
        <v>8</v>
      </c>
      <c r="BF109" s="57">
        <f t="shared" si="56"/>
        <v>1.7897091722595078E-2</v>
      </c>
      <c r="BG109" s="56">
        <v>64</v>
      </c>
      <c r="BH109" s="57">
        <f t="shared" si="57"/>
        <v>0.14317673378076062</v>
      </c>
      <c r="BI109" s="56">
        <v>69</v>
      </c>
      <c r="BJ109" s="57">
        <f t="shared" si="58"/>
        <v>0.15436241610738255</v>
      </c>
      <c r="BK109" s="56">
        <v>823</v>
      </c>
      <c r="BL109" s="56">
        <v>119</v>
      </c>
      <c r="BM109" s="57">
        <f t="shared" si="59"/>
        <v>0.14459295261239369</v>
      </c>
      <c r="BN109" s="56">
        <v>181</v>
      </c>
      <c r="BO109" s="57">
        <f t="shared" si="60"/>
        <v>0.21992709599027946</v>
      </c>
      <c r="BP109" s="56">
        <v>259</v>
      </c>
      <c r="BQ109" s="57">
        <f t="shared" si="61"/>
        <v>0.31470230862697446</v>
      </c>
      <c r="BR109" s="56">
        <v>2697</v>
      </c>
      <c r="BS109" s="56">
        <v>3381</v>
      </c>
      <c r="BT109" s="56">
        <v>270</v>
      </c>
      <c r="BU109" s="56">
        <v>99</v>
      </c>
      <c r="BV109" s="56">
        <v>115</v>
      </c>
      <c r="BW109" s="58">
        <f t="shared" si="62"/>
        <v>0.79259259259259263</v>
      </c>
      <c r="BX109" s="56">
        <v>3888</v>
      </c>
      <c r="BY109" s="56">
        <v>2270</v>
      </c>
      <c r="BZ109" s="57">
        <f t="shared" si="63"/>
        <v>0.58384773662551437</v>
      </c>
      <c r="CA109" s="56">
        <v>999</v>
      </c>
      <c r="CB109" s="56">
        <v>949</v>
      </c>
      <c r="CC109" s="57">
        <f t="shared" si="64"/>
        <v>0.94994994994994997</v>
      </c>
    </row>
    <row r="110" spans="1:81" x14ac:dyDescent="0.3">
      <c r="A110" t="s">
        <v>284</v>
      </c>
      <c r="B110" t="s">
        <v>285</v>
      </c>
      <c r="C110" t="s">
        <v>286</v>
      </c>
      <c r="D110" s="66">
        <v>747036</v>
      </c>
      <c r="E110" t="s">
        <v>1080</v>
      </c>
      <c r="F110" s="56">
        <v>243</v>
      </c>
      <c r="G110" s="56">
        <v>89</v>
      </c>
      <c r="H110" s="57">
        <f t="shared" si="33"/>
        <v>0.36625514403292181</v>
      </c>
      <c r="I110" s="56">
        <v>52</v>
      </c>
      <c r="J110" s="56">
        <v>56</v>
      </c>
      <c r="K110" s="56">
        <v>97</v>
      </c>
      <c r="L110" s="56">
        <v>64</v>
      </c>
      <c r="M110" s="56">
        <v>0</v>
      </c>
      <c r="N110" s="56">
        <v>0</v>
      </c>
      <c r="O110" s="56">
        <v>0</v>
      </c>
      <c r="P110" s="56">
        <v>0</v>
      </c>
      <c r="Q110" s="57" t="str">
        <f t="shared" si="34"/>
        <v>NA</v>
      </c>
      <c r="R110" s="57" t="str">
        <f t="shared" si="35"/>
        <v>NA</v>
      </c>
      <c r="S110" s="57" t="str">
        <f t="shared" si="36"/>
        <v>NA</v>
      </c>
      <c r="T110" s="56">
        <v>7</v>
      </c>
      <c r="U110" s="56">
        <v>0</v>
      </c>
      <c r="V110" s="56">
        <v>0</v>
      </c>
      <c r="W110" s="56">
        <v>1</v>
      </c>
      <c r="X110" s="57">
        <f t="shared" si="37"/>
        <v>0</v>
      </c>
      <c r="Y110" s="57">
        <f t="shared" si="38"/>
        <v>0</v>
      </c>
      <c r="Z110" s="57">
        <f t="shared" si="39"/>
        <v>0.14285714285714285</v>
      </c>
      <c r="AA110" s="56">
        <v>153</v>
      </c>
      <c r="AB110" s="56">
        <v>0</v>
      </c>
      <c r="AC110" s="56">
        <v>1</v>
      </c>
      <c r="AD110" s="56">
        <v>10</v>
      </c>
      <c r="AE110" s="57">
        <f t="shared" si="40"/>
        <v>0</v>
      </c>
      <c r="AF110" s="57">
        <f t="shared" si="41"/>
        <v>6.5359477124183009E-3</v>
      </c>
      <c r="AG110" s="57">
        <f t="shared" si="42"/>
        <v>6.535947712418301E-2</v>
      </c>
      <c r="AH110" s="56">
        <v>0</v>
      </c>
      <c r="AI110" s="56">
        <v>0</v>
      </c>
      <c r="AJ110" s="56">
        <v>0</v>
      </c>
      <c r="AK110" s="56">
        <v>0</v>
      </c>
      <c r="AL110" s="57" t="str">
        <f t="shared" si="43"/>
        <v>NA</v>
      </c>
      <c r="AM110" s="57" t="str">
        <f t="shared" si="44"/>
        <v>NA</v>
      </c>
      <c r="AN110" s="57" t="str">
        <f t="shared" si="45"/>
        <v>NA</v>
      </c>
      <c r="AO110" s="56">
        <v>30</v>
      </c>
      <c r="AP110" s="56">
        <v>0</v>
      </c>
      <c r="AQ110" s="56">
        <v>2</v>
      </c>
      <c r="AR110" s="56">
        <v>5</v>
      </c>
      <c r="AS110" s="57">
        <f t="shared" si="46"/>
        <v>0</v>
      </c>
      <c r="AT110" s="57">
        <f t="shared" si="47"/>
        <v>6.6666666666666666E-2</v>
      </c>
      <c r="AU110" s="57">
        <f t="shared" si="48"/>
        <v>0.16666666666666666</v>
      </c>
      <c r="AV110" s="56">
        <f t="shared" si="49"/>
        <v>190</v>
      </c>
      <c r="AW110" s="56">
        <f t="shared" si="50"/>
        <v>0</v>
      </c>
      <c r="AX110" s="56">
        <f t="shared" si="51"/>
        <v>3</v>
      </c>
      <c r="AY110" s="56">
        <f t="shared" si="52"/>
        <v>16</v>
      </c>
      <c r="AZ110" s="57">
        <f t="shared" si="53"/>
        <v>0</v>
      </c>
      <c r="BA110" s="57">
        <f t="shared" si="54"/>
        <v>1.5789473684210527E-2</v>
      </c>
      <c r="BB110" s="57">
        <f t="shared" si="55"/>
        <v>8.4210526315789472E-2</v>
      </c>
      <c r="BC110" s="56">
        <v>297</v>
      </c>
      <c r="BD110" s="56">
        <v>5</v>
      </c>
      <c r="BE110" s="56">
        <v>0</v>
      </c>
      <c r="BF110" s="57">
        <f t="shared" si="56"/>
        <v>0</v>
      </c>
      <c r="BG110" s="56">
        <v>0</v>
      </c>
      <c r="BH110" s="57">
        <f t="shared" si="57"/>
        <v>0</v>
      </c>
      <c r="BI110" s="56">
        <v>0</v>
      </c>
      <c r="BJ110" s="57">
        <f t="shared" si="58"/>
        <v>0</v>
      </c>
      <c r="BK110" s="56">
        <v>56</v>
      </c>
      <c r="BL110" s="56">
        <v>14</v>
      </c>
      <c r="BM110" s="57">
        <f t="shared" si="59"/>
        <v>0.25</v>
      </c>
      <c r="BN110" s="56">
        <v>14</v>
      </c>
      <c r="BO110" s="57">
        <f t="shared" si="60"/>
        <v>0.25</v>
      </c>
      <c r="BP110" s="56">
        <v>25</v>
      </c>
      <c r="BQ110" s="57">
        <f t="shared" si="61"/>
        <v>0.44642857142857145</v>
      </c>
      <c r="BR110" s="56">
        <v>230</v>
      </c>
      <c r="BS110" s="56">
        <v>277</v>
      </c>
      <c r="BT110" s="56">
        <v>16</v>
      </c>
      <c r="BU110" s="56">
        <v>2</v>
      </c>
      <c r="BV110" s="56">
        <v>11</v>
      </c>
      <c r="BW110" s="58">
        <f t="shared" si="62"/>
        <v>0.8125</v>
      </c>
      <c r="BX110" s="56">
        <v>284</v>
      </c>
      <c r="BY110" s="56">
        <v>225</v>
      </c>
      <c r="BZ110" s="57">
        <f t="shared" si="63"/>
        <v>0.79225352112676062</v>
      </c>
      <c r="CA110" s="56">
        <v>9</v>
      </c>
      <c r="CB110" s="56">
        <v>9</v>
      </c>
      <c r="CC110" s="57">
        <f t="shared" si="64"/>
        <v>1</v>
      </c>
    </row>
    <row r="111" spans="1:81" x14ac:dyDescent="0.3">
      <c r="A111" t="s">
        <v>284</v>
      </c>
      <c r="B111" t="s">
        <v>287</v>
      </c>
      <c r="C111" t="s">
        <v>288</v>
      </c>
      <c r="D111" s="66">
        <v>5571658</v>
      </c>
      <c r="E111" t="s">
        <v>1081</v>
      </c>
      <c r="F111" s="56">
        <v>1274</v>
      </c>
      <c r="G111" s="56">
        <v>942</v>
      </c>
      <c r="H111" s="57">
        <f t="shared" si="33"/>
        <v>0.73940345368916793</v>
      </c>
      <c r="I111" s="56">
        <v>40</v>
      </c>
      <c r="J111" s="56">
        <v>25</v>
      </c>
      <c r="K111" s="56">
        <v>65</v>
      </c>
      <c r="L111" s="56">
        <v>30</v>
      </c>
      <c r="M111" s="56">
        <v>56</v>
      </c>
      <c r="N111" s="56">
        <v>2</v>
      </c>
      <c r="O111" s="56">
        <v>4</v>
      </c>
      <c r="P111" s="56">
        <v>12</v>
      </c>
      <c r="Q111" s="57">
        <f t="shared" si="34"/>
        <v>3.5714285714285712E-2</v>
      </c>
      <c r="R111" s="57">
        <f t="shared" si="35"/>
        <v>7.1428571428571425E-2</v>
      </c>
      <c r="S111" s="57">
        <f t="shared" si="36"/>
        <v>0.21428571428571427</v>
      </c>
      <c r="T111" s="56">
        <v>1372</v>
      </c>
      <c r="U111" s="56">
        <v>131</v>
      </c>
      <c r="V111" s="56">
        <v>221</v>
      </c>
      <c r="W111" s="56">
        <v>330</v>
      </c>
      <c r="X111" s="57">
        <f t="shared" si="37"/>
        <v>9.5481049562682219E-2</v>
      </c>
      <c r="Y111" s="57">
        <f t="shared" si="38"/>
        <v>0.16107871720116618</v>
      </c>
      <c r="Z111" s="57">
        <f t="shared" si="39"/>
        <v>0.24052478134110788</v>
      </c>
      <c r="AA111" s="56">
        <v>634</v>
      </c>
      <c r="AB111" s="56">
        <v>37</v>
      </c>
      <c r="AC111" s="56">
        <v>68</v>
      </c>
      <c r="AD111" s="56">
        <v>103</v>
      </c>
      <c r="AE111" s="57">
        <f t="shared" si="40"/>
        <v>5.8359621451104099E-2</v>
      </c>
      <c r="AF111" s="57">
        <f t="shared" si="41"/>
        <v>0.10725552050473186</v>
      </c>
      <c r="AG111" s="57">
        <f t="shared" si="42"/>
        <v>0.16246056782334384</v>
      </c>
      <c r="AH111" s="56">
        <v>0</v>
      </c>
      <c r="AI111" s="56">
        <v>0</v>
      </c>
      <c r="AJ111" s="56">
        <v>0</v>
      </c>
      <c r="AK111" s="56">
        <v>0</v>
      </c>
      <c r="AL111" s="57" t="str">
        <f t="shared" si="43"/>
        <v>NA</v>
      </c>
      <c r="AM111" s="57" t="str">
        <f t="shared" si="44"/>
        <v>NA</v>
      </c>
      <c r="AN111" s="57" t="str">
        <f t="shared" si="45"/>
        <v>NA</v>
      </c>
      <c r="AO111" s="56">
        <v>721</v>
      </c>
      <c r="AP111" s="56">
        <v>32</v>
      </c>
      <c r="AQ111" s="56">
        <v>62</v>
      </c>
      <c r="AR111" s="56">
        <v>95</v>
      </c>
      <c r="AS111" s="57">
        <f t="shared" si="46"/>
        <v>4.4382801664355064E-2</v>
      </c>
      <c r="AT111" s="57">
        <f t="shared" si="47"/>
        <v>8.5991678224687937E-2</v>
      </c>
      <c r="AU111" s="57">
        <f t="shared" si="48"/>
        <v>0.13176144244105409</v>
      </c>
      <c r="AV111" s="56">
        <f t="shared" si="49"/>
        <v>2783</v>
      </c>
      <c r="AW111" s="56">
        <f t="shared" si="50"/>
        <v>202</v>
      </c>
      <c r="AX111" s="56">
        <f t="shared" si="51"/>
        <v>355</v>
      </c>
      <c r="AY111" s="56">
        <f t="shared" si="52"/>
        <v>540</v>
      </c>
      <c r="AZ111" s="57">
        <f t="shared" si="53"/>
        <v>7.2583542939274159E-2</v>
      </c>
      <c r="BA111" s="57">
        <f t="shared" si="54"/>
        <v>0.12756018684872439</v>
      </c>
      <c r="BB111" s="57">
        <f t="shared" si="55"/>
        <v>0.19403521379805966</v>
      </c>
      <c r="BC111" s="56">
        <v>5507</v>
      </c>
      <c r="BD111" s="56">
        <v>49</v>
      </c>
      <c r="BE111" s="56">
        <v>10</v>
      </c>
      <c r="BF111" s="57">
        <f t="shared" si="56"/>
        <v>0.20408163265306123</v>
      </c>
      <c r="BG111" s="56">
        <v>14</v>
      </c>
      <c r="BH111" s="57">
        <f t="shared" si="57"/>
        <v>0.2857142857142857</v>
      </c>
      <c r="BI111" s="56">
        <v>20</v>
      </c>
      <c r="BJ111" s="57">
        <f t="shared" si="58"/>
        <v>0.40816326530612246</v>
      </c>
      <c r="BK111" s="56">
        <v>431</v>
      </c>
      <c r="BL111" s="56">
        <v>104</v>
      </c>
      <c r="BM111" s="57">
        <f t="shared" si="59"/>
        <v>0.24129930394431554</v>
      </c>
      <c r="BN111" s="56">
        <v>62</v>
      </c>
      <c r="BO111" s="57">
        <f t="shared" si="60"/>
        <v>0.14385150812064965</v>
      </c>
      <c r="BP111" s="56">
        <v>146</v>
      </c>
      <c r="BQ111" s="57">
        <f t="shared" si="61"/>
        <v>0.33874709976798145</v>
      </c>
      <c r="BR111" s="56">
        <v>3938</v>
      </c>
      <c r="BS111" s="56">
        <v>4605</v>
      </c>
      <c r="BT111" s="56">
        <v>223</v>
      </c>
      <c r="BU111" s="56">
        <v>27</v>
      </c>
      <c r="BV111" s="56">
        <v>159</v>
      </c>
      <c r="BW111" s="58">
        <f t="shared" si="62"/>
        <v>0.8340807174887892</v>
      </c>
      <c r="BX111" s="56">
        <v>5240</v>
      </c>
      <c r="BY111" s="56">
        <v>2762</v>
      </c>
      <c r="BZ111" s="57">
        <f t="shared" si="63"/>
        <v>0.52709923664122138</v>
      </c>
      <c r="CA111" s="56">
        <v>286</v>
      </c>
      <c r="CB111" s="56">
        <v>267</v>
      </c>
      <c r="CC111" s="57">
        <f t="shared" si="64"/>
        <v>0.93356643356643354</v>
      </c>
    </row>
    <row r="112" spans="1:81" x14ac:dyDescent="0.3">
      <c r="A112" t="s">
        <v>284</v>
      </c>
      <c r="B112" t="s">
        <v>289</v>
      </c>
      <c r="C112" t="s">
        <v>290</v>
      </c>
      <c r="D112" s="66">
        <v>3631979</v>
      </c>
      <c r="E112" t="s">
        <v>1080</v>
      </c>
      <c r="F112" s="56">
        <v>586</v>
      </c>
      <c r="G112" s="56">
        <v>586</v>
      </c>
      <c r="H112" s="57">
        <f t="shared" si="33"/>
        <v>1</v>
      </c>
      <c r="I112" s="56">
        <v>48</v>
      </c>
      <c r="J112" s="56">
        <v>26</v>
      </c>
      <c r="K112" s="56">
        <v>65</v>
      </c>
      <c r="L112" s="56">
        <v>32</v>
      </c>
      <c r="M112" s="56">
        <v>11</v>
      </c>
      <c r="N112" s="56">
        <v>2</v>
      </c>
      <c r="O112" s="56">
        <v>2</v>
      </c>
      <c r="P112" s="56">
        <v>3</v>
      </c>
      <c r="Q112" s="57">
        <f t="shared" si="34"/>
        <v>0.18181818181818182</v>
      </c>
      <c r="R112" s="57">
        <f t="shared" si="35"/>
        <v>0.18181818181818182</v>
      </c>
      <c r="S112" s="57">
        <f t="shared" si="36"/>
        <v>0.27272727272727271</v>
      </c>
      <c r="T112" s="56">
        <v>711</v>
      </c>
      <c r="U112" s="56">
        <v>102</v>
      </c>
      <c r="V112" s="56">
        <v>160</v>
      </c>
      <c r="W112" s="56">
        <v>236</v>
      </c>
      <c r="X112" s="57">
        <f t="shared" si="37"/>
        <v>0.14345991561181434</v>
      </c>
      <c r="Y112" s="57">
        <f t="shared" si="38"/>
        <v>0.22503516174402249</v>
      </c>
      <c r="Z112" s="57">
        <f t="shared" si="39"/>
        <v>0.33192686357243317</v>
      </c>
      <c r="AA112" s="56">
        <v>125</v>
      </c>
      <c r="AB112" s="56">
        <v>12</v>
      </c>
      <c r="AC112" s="56">
        <v>21</v>
      </c>
      <c r="AD112" s="56">
        <v>28</v>
      </c>
      <c r="AE112" s="57">
        <f t="shared" si="40"/>
        <v>9.6000000000000002E-2</v>
      </c>
      <c r="AF112" s="57">
        <f t="shared" si="41"/>
        <v>0.16800000000000001</v>
      </c>
      <c r="AG112" s="57">
        <f t="shared" si="42"/>
        <v>0.224</v>
      </c>
      <c r="AH112" s="56">
        <v>0</v>
      </c>
      <c r="AI112" s="56">
        <v>0</v>
      </c>
      <c r="AJ112" s="56">
        <v>0</v>
      </c>
      <c r="AK112" s="56">
        <v>0</v>
      </c>
      <c r="AL112" s="57" t="str">
        <f t="shared" si="43"/>
        <v>NA</v>
      </c>
      <c r="AM112" s="57" t="str">
        <f t="shared" si="44"/>
        <v>NA</v>
      </c>
      <c r="AN112" s="57" t="str">
        <f t="shared" si="45"/>
        <v>NA</v>
      </c>
      <c r="AO112" s="56">
        <v>406</v>
      </c>
      <c r="AP112" s="56">
        <v>27</v>
      </c>
      <c r="AQ112" s="56">
        <v>58</v>
      </c>
      <c r="AR112" s="56">
        <v>97</v>
      </c>
      <c r="AS112" s="57">
        <f t="shared" si="46"/>
        <v>6.6502463054187194E-2</v>
      </c>
      <c r="AT112" s="57">
        <f t="shared" si="47"/>
        <v>0.14285714285714285</v>
      </c>
      <c r="AU112" s="57">
        <f t="shared" si="48"/>
        <v>0.23891625615763548</v>
      </c>
      <c r="AV112" s="56">
        <f t="shared" si="49"/>
        <v>1253</v>
      </c>
      <c r="AW112" s="56">
        <f t="shared" si="50"/>
        <v>143</v>
      </c>
      <c r="AX112" s="56">
        <f t="shared" si="51"/>
        <v>241</v>
      </c>
      <c r="AY112" s="56">
        <f t="shared" si="52"/>
        <v>364</v>
      </c>
      <c r="AZ112" s="57">
        <f t="shared" si="53"/>
        <v>0.11412609736632083</v>
      </c>
      <c r="BA112" s="57">
        <f t="shared" si="54"/>
        <v>0.19233838786911411</v>
      </c>
      <c r="BB112" s="57">
        <f t="shared" si="55"/>
        <v>0.29050279329608941</v>
      </c>
      <c r="BC112" s="56">
        <v>3774</v>
      </c>
      <c r="BD112" s="56">
        <v>201</v>
      </c>
      <c r="BE112" s="56">
        <v>20</v>
      </c>
      <c r="BF112" s="57">
        <f t="shared" si="56"/>
        <v>9.950248756218906E-2</v>
      </c>
      <c r="BG112" s="56">
        <v>63</v>
      </c>
      <c r="BH112" s="57">
        <f t="shared" si="57"/>
        <v>0.31343283582089554</v>
      </c>
      <c r="BI112" s="56">
        <v>76</v>
      </c>
      <c r="BJ112" s="57">
        <f t="shared" si="58"/>
        <v>0.37810945273631841</v>
      </c>
      <c r="BK112" s="56">
        <v>174</v>
      </c>
      <c r="BL112" s="56">
        <v>42</v>
      </c>
      <c r="BM112" s="57">
        <f t="shared" si="59"/>
        <v>0.2413793103448276</v>
      </c>
      <c r="BN112" s="56">
        <v>27</v>
      </c>
      <c r="BO112" s="57">
        <f t="shared" si="60"/>
        <v>0.15517241379310345</v>
      </c>
      <c r="BP112" s="56">
        <v>58</v>
      </c>
      <c r="BQ112" s="57">
        <f t="shared" si="61"/>
        <v>0.33333333333333331</v>
      </c>
      <c r="BR112" s="56">
        <v>2386</v>
      </c>
      <c r="BS112" s="56">
        <v>2478</v>
      </c>
      <c r="BT112" s="56">
        <v>84</v>
      </c>
      <c r="BU112" s="56">
        <v>18</v>
      </c>
      <c r="BV112" s="56">
        <v>20</v>
      </c>
      <c r="BW112" s="58">
        <f t="shared" si="62"/>
        <v>0.45238095238095238</v>
      </c>
      <c r="BX112" s="56">
        <v>3090</v>
      </c>
      <c r="BY112" s="56">
        <v>861</v>
      </c>
      <c r="BZ112" s="57">
        <f t="shared" si="63"/>
        <v>0.27864077669902915</v>
      </c>
      <c r="CA112" s="56">
        <v>644</v>
      </c>
      <c r="CB112" s="56">
        <v>621</v>
      </c>
      <c r="CC112" s="57">
        <f t="shared" si="64"/>
        <v>0.9642857142857143</v>
      </c>
    </row>
    <row r="113" spans="1:81" x14ac:dyDescent="0.3">
      <c r="A113" t="s">
        <v>291</v>
      </c>
      <c r="B113" t="s">
        <v>292</v>
      </c>
      <c r="C113" t="s">
        <v>293</v>
      </c>
      <c r="D113" s="66">
        <v>1146029</v>
      </c>
      <c r="E113" t="s">
        <v>1080</v>
      </c>
      <c r="F113" s="56">
        <v>586</v>
      </c>
      <c r="G113" s="56">
        <v>195</v>
      </c>
      <c r="H113" s="57">
        <f t="shared" si="33"/>
        <v>0.33276450511945393</v>
      </c>
      <c r="I113" s="56">
        <v>77</v>
      </c>
      <c r="J113" s="56">
        <v>24</v>
      </c>
      <c r="K113" s="56">
        <v>86</v>
      </c>
      <c r="L113" s="56">
        <v>24</v>
      </c>
      <c r="M113" s="56">
        <v>4</v>
      </c>
      <c r="N113" s="56">
        <v>0</v>
      </c>
      <c r="O113" s="56">
        <v>0</v>
      </c>
      <c r="P113" s="56">
        <v>0</v>
      </c>
      <c r="Q113" s="57">
        <f t="shared" si="34"/>
        <v>0</v>
      </c>
      <c r="R113" s="57">
        <f t="shared" si="35"/>
        <v>0</v>
      </c>
      <c r="S113" s="57">
        <f t="shared" si="36"/>
        <v>0</v>
      </c>
      <c r="T113" s="56">
        <v>21</v>
      </c>
      <c r="U113" s="56">
        <v>2</v>
      </c>
      <c r="V113" s="56">
        <v>2</v>
      </c>
      <c r="W113" s="56">
        <v>4</v>
      </c>
      <c r="X113" s="57">
        <f t="shared" si="37"/>
        <v>9.5238095238095233E-2</v>
      </c>
      <c r="Y113" s="57">
        <f t="shared" si="38"/>
        <v>9.5238095238095233E-2</v>
      </c>
      <c r="Z113" s="57">
        <f t="shared" si="39"/>
        <v>0.19047619047619047</v>
      </c>
      <c r="AA113" s="56">
        <v>24</v>
      </c>
      <c r="AB113" s="56">
        <v>4</v>
      </c>
      <c r="AC113" s="56">
        <v>5</v>
      </c>
      <c r="AD113" s="56">
        <v>7</v>
      </c>
      <c r="AE113" s="57">
        <f t="shared" si="40"/>
        <v>0.16666666666666666</v>
      </c>
      <c r="AF113" s="57">
        <f t="shared" si="41"/>
        <v>0.20833333333333334</v>
      </c>
      <c r="AG113" s="57">
        <f t="shared" si="42"/>
        <v>0.29166666666666669</v>
      </c>
      <c r="AH113" s="56">
        <v>0</v>
      </c>
      <c r="AI113" s="56">
        <v>0</v>
      </c>
      <c r="AJ113" s="56">
        <v>0</v>
      </c>
      <c r="AK113" s="56">
        <v>0</v>
      </c>
      <c r="AL113" s="57" t="str">
        <f t="shared" si="43"/>
        <v>NA</v>
      </c>
      <c r="AM113" s="57" t="str">
        <f t="shared" si="44"/>
        <v>NA</v>
      </c>
      <c r="AN113" s="57" t="str">
        <f t="shared" si="45"/>
        <v>NA</v>
      </c>
      <c r="AO113" s="56">
        <v>224</v>
      </c>
      <c r="AP113" s="56">
        <v>5</v>
      </c>
      <c r="AQ113" s="56">
        <v>13</v>
      </c>
      <c r="AR113" s="56">
        <v>17</v>
      </c>
      <c r="AS113" s="57">
        <f t="shared" si="46"/>
        <v>2.2321428571428572E-2</v>
      </c>
      <c r="AT113" s="57">
        <f t="shared" si="47"/>
        <v>5.8035714285714288E-2</v>
      </c>
      <c r="AU113" s="57">
        <f t="shared" si="48"/>
        <v>7.5892857142857137E-2</v>
      </c>
      <c r="AV113" s="56">
        <f t="shared" si="49"/>
        <v>273</v>
      </c>
      <c r="AW113" s="56">
        <f t="shared" si="50"/>
        <v>11</v>
      </c>
      <c r="AX113" s="56">
        <f t="shared" si="51"/>
        <v>20</v>
      </c>
      <c r="AY113" s="56">
        <f t="shared" si="52"/>
        <v>28</v>
      </c>
      <c r="AZ113" s="57">
        <f t="shared" si="53"/>
        <v>4.0293040293040296E-2</v>
      </c>
      <c r="BA113" s="57">
        <f t="shared" si="54"/>
        <v>7.3260073260073263E-2</v>
      </c>
      <c r="BB113" s="57">
        <f t="shared" si="55"/>
        <v>0.10256410256410256</v>
      </c>
      <c r="BC113" s="56">
        <v>1194</v>
      </c>
      <c r="BD113" s="56">
        <v>51</v>
      </c>
      <c r="BE113" s="56">
        <v>13</v>
      </c>
      <c r="BF113" s="57">
        <f t="shared" si="56"/>
        <v>0.25490196078431371</v>
      </c>
      <c r="BG113" s="56">
        <v>24</v>
      </c>
      <c r="BH113" s="57">
        <f t="shared" si="57"/>
        <v>0.47058823529411764</v>
      </c>
      <c r="BI113" s="56">
        <v>32</v>
      </c>
      <c r="BJ113" s="57">
        <f t="shared" si="58"/>
        <v>0.62745098039215685</v>
      </c>
      <c r="BK113" s="56">
        <v>67</v>
      </c>
      <c r="BL113" s="56">
        <v>18</v>
      </c>
      <c r="BM113" s="57">
        <f t="shared" si="59"/>
        <v>0.26865671641791045</v>
      </c>
      <c r="BN113" s="56">
        <v>8</v>
      </c>
      <c r="BO113" s="57">
        <f t="shared" si="60"/>
        <v>0.11940298507462686</v>
      </c>
      <c r="BP113" s="56">
        <v>25</v>
      </c>
      <c r="BQ113" s="57">
        <f t="shared" si="61"/>
        <v>0.37313432835820898</v>
      </c>
      <c r="BR113" s="56">
        <v>848</v>
      </c>
      <c r="BS113" s="56">
        <v>1068</v>
      </c>
      <c r="BT113" s="56">
        <v>34</v>
      </c>
      <c r="BU113" s="56">
        <v>1</v>
      </c>
      <c r="BV113" s="56">
        <v>0</v>
      </c>
      <c r="BW113" s="58">
        <f t="shared" si="62"/>
        <v>2.9411764705882353E-2</v>
      </c>
      <c r="BX113" s="56">
        <v>954</v>
      </c>
      <c r="BY113" s="56">
        <v>181</v>
      </c>
      <c r="BZ113" s="57">
        <f t="shared" si="63"/>
        <v>0.18972746331236898</v>
      </c>
      <c r="CA113" s="56">
        <v>376</v>
      </c>
      <c r="CB113" s="56">
        <v>368</v>
      </c>
      <c r="CC113" s="57">
        <f t="shared" si="64"/>
        <v>0.97872340425531912</v>
      </c>
    </row>
    <row r="114" spans="1:81" x14ac:dyDescent="0.3">
      <c r="A114" t="s">
        <v>291</v>
      </c>
      <c r="B114" t="s">
        <v>964</v>
      </c>
      <c r="C114" t="s">
        <v>295</v>
      </c>
      <c r="D114" s="66">
        <v>3310283</v>
      </c>
      <c r="E114" t="s">
        <v>1081</v>
      </c>
      <c r="F114" s="56">
        <v>561</v>
      </c>
      <c r="G114" s="56">
        <v>254</v>
      </c>
      <c r="H114" s="57">
        <f t="shared" si="33"/>
        <v>0.45276292335115864</v>
      </c>
      <c r="I114" s="56">
        <v>61</v>
      </c>
      <c r="J114" s="56">
        <v>39</v>
      </c>
      <c r="K114" s="56">
        <v>64</v>
      </c>
      <c r="L114" s="56">
        <v>40</v>
      </c>
      <c r="M114" s="56">
        <v>8</v>
      </c>
      <c r="N114" s="56">
        <v>0</v>
      </c>
      <c r="O114" s="56">
        <v>0</v>
      </c>
      <c r="P114" s="56">
        <v>0</v>
      </c>
      <c r="Q114" s="57">
        <f t="shared" si="34"/>
        <v>0</v>
      </c>
      <c r="R114" s="57">
        <f t="shared" si="35"/>
        <v>0</v>
      </c>
      <c r="S114" s="57">
        <f t="shared" si="36"/>
        <v>0</v>
      </c>
      <c r="T114" s="56">
        <v>566</v>
      </c>
      <c r="U114" s="56">
        <v>64</v>
      </c>
      <c r="V114" s="56">
        <v>92</v>
      </c>
      <c r="W114" s="56">
        <v>114</v>
      </c>
      <c r="X114" s="57">
        <f t="shared" si="37"/>
        <v>0.11307420494699646</v>
      </c>
      <c r="Y114" s="57">
        <f t="shared" si="38"/>
        <v>0.16254416961130741</v>
      </c>
      <c r="Z114" s="57">
        <f t="shared" si="39"/>
        <v>0.20141342756183744</v>
      </c>
      <c r="AA114" s="56">
        <v>207</v>
      </c>
      <c r="AB114" s="56">
        <v>7</v>
      </c>
      <c r="AC114" s="56">
        <v>12</v>
      </c>
      <c r="AD114" s="56">
        <v>23</v>
      </c>
      <c r="AE114" s="57">
        <f t="shared" si="40"/>
        <v>3.3816425120772944E-2</v>
      </c>
      <c r="AF114" s="57">
        <f t="shared" si="41"/>
        <v>5.7971014492753624E-2</v>
      </c>
      <c r="AG114" s="57">
        <f t="shared" si="42"/>
        <v>0.1111111111111111</v>
      </c>
      <c r="AH114" s="56">
        <v>0</v>
      </c>
      <c r="AI114" s="56">
        <v>0</v>
      </c>
      <c r="AJ114" s="56">
        <v>0</v>
      </c>
      <c r="AK114" s="56">
        <v>0</v>
      </c>
      <c r="AL114" s="57" t="str">
        <f t="shared" si="43"/>
        <v>NA</v>
      </c>
      <c r="AM114" s="57" t="str">
        <f t="shared" si="44"/>
        <v>NA</v>
      </c>
      <c r="AN114" s="57" t="str">
        <f t="shared" si="45"/>
        <v>NA</v>
      </c>
      <c r="AO114" s="56">
        <v>596</v>
      </c>
      <c r="AP114" s="56">
        <v>15</v>
      </c>
      <c r="AQ114" s="56">
        <v>30</v>
      </c>
      <c r="AR114" s="56">
        <v>45</v>
      </c>
      <c r="AS114" s="57">
        <f t="shared" si="46"/>
        <v>2.5167785234899327E-2</v>
      </c>
      <c r="AT114" s="57">
        <f t="shared" si="47"/>
        <v>5.0335570469798654E-2</v>
      </c>
      <c r="AU114" s="57">
        <f t="shared" si="48"/>
        <v>7.5503355704697989E-2</v>
      </c>
      <c r="AV114" s="56">
        <f t="shared" si="49"/>
        <v>1377</v>
      </c>
      <c r="AW114" s="56">
        <f t="shared" si="50"/>
        <v>86</v>
      </c>
      <c r="AX114" s="56">
        <f t="shared" si="51"/>
        <v>134</v>
      </c>
      <c r="AY114" s="56">
        <f t="shared" si="52"/>
        <v>182</v>
      </c>
      <c r="AZ114" s="57">
        <f t="shared" si="53"/>
        <v>6.2454611474219317E-2</v>
      </c>
      <c r="BA114" s="57">
        <f t="shared" si="54"/>
        <v>9.731299927378359E-2</v>
      </c>
      <c r="BB114" s="57">
        <f t="shared" si="55"/>
        <v>0.13217138707334786</v>
      </c>
      <c r="BC114" s="56">
        <v>1214</v>
      </c>
      <c r="BD114" s="56">
        <v>127</v>
      </c>
      <c r="BE114" s="56">
        <v>22</v>
      </c>
      <c r="BF114" s="57">
        <f t="shared" si="56"/>
        <v>0.17322834645669291</v>
      </c>
      <c r="BG114" s="56">
        <v>26</v>
      </c>
      <c r="BH114" s="57">
        <f t="shared" si="57"/>
        <v>0.20472440944881889</v>
      </c>
      <c r="BI114" s="56">
        <v>39</v>
      </c>
      <c r="BJ114" s="57">
        <f t="shared" si="58"/>
        <v>0.30708661417322836</v>
      </c>
      <c r="BK114" s="56">
        <v>168</v>
      </c>
      <c r="BL114" s="56">
        <v>56</v>
      </c>
      <c r="BM114" s="57">
        <f t="shared" si="59"/>
        <v>0.33333333333333331</v>
      </c>
      <c r="BN114" s="56">
        <v>29</v>
      </c>
      <c r="BO114" s="57">
        <f t="shared" si="60"/>
        <v>0.17261904761904762</v>
      </c>
      <c r="BP114" s="56">
        <v>73</v>
      </c>
      <c r="BQ114" s="57">
        <f t="shared" si="61"/>
        <v>0.43452380952380953</v>
      </c>
      <c r="BR114" s="56">
        <v>947</v>
      </c>
      <c r="BS114" s="56">
        <v>1489</v>
      </c>
      <c r="BT114" s="56">
        <v>87</v>
      </c>
      <c r="BU114" s="56">
        <v>6</v>
      </c>
      <c r="BV114" s="56">
        <v>29</v>
      </c>
      <c r="BW114" s="58">
        <f t="shared" si="62"/>
        <v>0.40229885057471265</v>
      </c>
      <c r="BX114" s="56">
        <v>1614</v>
      </c>
      <c r="BY114" s="56">
        <v>1188</v>
      </c>
      <c r="BZ114" s="57">
        <f t="shared" si="63"/>
        <v>0.73605947955390338</v>
      </c>
      <c r="CA114" s="56">
        <v>454</v>
      </c>
      <c r="CB114" s="56">
        <v>419</v>
      </c>
      <c r="CC114" s="57">
        <f t="shared" si="64"/>
        <v>0.9229074889867841</v>
      </c>
    </row>
    <row r="115" spans="1:81" x14ac:dyDescent="0.3">
      <c r="A115" t="s">
        <v>296</v>
      </c>
      <c r="B115" t="s">
        <v>297</v>
      </c>
      <c r="C115" t="s">
        <v>298</v>
      </c>
      <c r="D115" s="66">
        <v>964871</v>
      </c>
      <c r="E115" t="s">
        <v>1082</v>
      </c>
      <c r="F115" s="56">
        <v>157</v>
      </c>
      <c r="G115" s="56">
        <v>157</v>
      </c>
      <c r="H115" s="57">
        <f t="shared" si="33"/>
        <v>1</v>
      </c>
      <c r="I115" s="56">
        <v>124</v>
      </c>
      <c r="J115" s="56">
        <v>83</v>
      </c>
      <c r="K115" s="56">
        <v>139</v>
      </c>
      <c r="L115" s="56">
        <v>95</v>
      </c>
      <c r="M115" s="56">
        <v>0</v>
      </c>
      <c r="N115" s="56">
        <v>0</v>
      </c>
      <c r="O115" s="56">
        <v>0</v>
      </c>
      <c r="P115" s="56">
        <v>0</v>
      </c>
      <c r="Q115" s="57" t="str">
        <f t="shared" si="34"/>
        <v>NA</v>
      </c>
      <c r="R115" s="57" t="str">
        <f t="shared" si="35"/>
        <v>NA</v>
      </c>
      <c r="S115" s="57" t="str">
        <f t="shared" si="36"/>
        <v>NA</v>
      </c>
      <c r="T115" s="56">
        <v>23</v>
      </c>
      <c r="U115" s="56">
        <v>3</v>
      </c>
      <c r="V115" s="56">
        <v>4</v>
      </c>
      <c r="W115" s="56">
        <v>8</v>
      </c>
      <c r="X115" s="57">
        <f t="shared" si="37"/>
        <v>0.13043478260869565</v>
      </c>
      <c r="Y115" s="57">
        <f t="shared" si="38"/>
        <v>0.17391304347826086</v>
      </c>
      <c r="Z115" s="57">
        <f t="shared" si="39"/>
        <v>0.34782608695652173</v>
      </c>
      <c r="AA115" s="56">
        <v>83</v>
      </c>
      <c r="AB115" s="56">
        <v>3</v>
      </c>
      <c r="AC115" s="56">
        <v>3</v>
      </c>
      <c r="AD115" s="56">
        <v>4</v>
      </c>
      <c r="AE115" s="57">
        <f t="shared" si="40"/>
        <v>3.614457831325301E-2</v>
      </c>
      <c r="AF115" s="57">
        <f t="shared" si="41"/>
        <v>3.614457831325301E-2</v>
      </c>
      <c r="AG115" s="57">
        <f t="shared" si="42"/>
        <v>4.8192771084337352E-2</v>
      </c>
      <c r="AH115" s="56">
        <v>0</v>
      </c>
      <c r="AI115" s="56">
        <v>0</v>
      </c>
      <c r="AJ115" s="56">
        <v>0</v>
      </c>
      <c r="AK115" s="56">
        <v>0</v>
      </c>
      <c r="AL115" s="57" t="str">
        <f t="shared" si="43"/>
        <v>NA</v>
      </c>
      <c r="AM115" s="57" t="str">
        <f t="shared" si="44"/>
        <v>NA</v>
      </c>
      <c r="AN115" s="57" t="str">
        <f t="shared" si="45"/>
        <v>NA</v>
      </c>
      <c r="AO115" s="56">
        <v>30</v>
      </c>
      <c r="AP115" s="56">
        <v>0</v>
      </c>
      <c r="AQ115" s="56">
        <v>0</v>
      </c>
      <c r="AR115" s="56">
        <v>0</v>
      </c>
      <c r="AS115" s="57">
        <f t="shared" si="46"/>
        <v>0</v>
      </c>
      <c r="AT115" s="57">
        <f t="shared" si="47"/>
        <v>0</v>
      </c>
      <c r="AU115" s="57">
        <f t="shared" si="48"/>
        <v>0</v>
      </c>
      <c r="AV115" s="56">
        <f t="shared" si="49"/>
        <v>136</v>
      </c>
      <c r="AW115" s="56">
        <f t="shared" si="50"/>
        <v>6</v>
      </c>
      <c r="AX115" s="56">
        <f t="shared" si="51"/>
        <v>7</v>
      </c>
      <c r="AY115" s="56">
        <f t="shared" si="52"/>
        <v>12</v>
      </c>
      <c r="AZ115" s="57">
        <f t="shared" si="53"/>
        <v>4.4117647058823532E-2</v>
      </c>
      <c r="BA115" s="57">
        <f t="shared" si="54"/>
        <v>5.1470588235294115E-2</v>
      </c>
      <c r="BB115" s="57">
        <f t="shared" si="55"/>
        <v>8.8235294117647065E-2</v>
      </c>
      <c r="BC115" s="56">
        <v>361</v>
      </c>
      <c r="BD115" s="56">
        <v>17</v>
      </c>
      <c r="BE115" s="56">
        <v>1</v>
      </c>
      <c r="BF115" s="57">
        <f t="shared" si="56"/>
        <v>5.8823529411764705E-2</v>
      </c>
      <c r="BG115" s="56">
        <v>2</v>
      </c>
      <c r="BH115" s="57">
        <f t="shared" si="57"/>
        <v>0.11764705882352941</v>
      </c>
      <c r="BI115" s="56">
        <v>3</v>
      </c>
      <c r="BJ115" s="57">
        <f t="shared" si="58"/>
        <v>0.17647058823529413</v>
      </c>
      <c r="BK115" s="56">
        <v>80</v>
      </c>
      <c r="BL115" s="56">
        <v>36</v>
      </c>
      <c r="BM115" s="57">
        <f t="shared" si="59"/>
        <v>0.45</v>
      </c>
      <c r="BN115" s="56">
        <v>13</v>
      </c>
      <c r="BO115" s="57">
        <f t="shared" si="60"/>
        <v>0.16250000000000001</v>
      </c>
      <c r="BP115" s="56">
        <v>40</v>
      </c>
      <c r="BQ115" s="57">
        <f t="shared" si="61"/>
        <v>0.5</v>
      </c>
      <c r="BR115" s="56">
        <v>253</v>
      </c>
      <c r="BS115" s="56">
        <v>281</v>
      </c>
      <c r="BT115" s="56">
        <v>0</v>
      </c>
      <c r="BU115" s="56">
        <v>0</v>
      </c>
      <c r="BV115" s="56">
        <v>0</v>
      </c>
      <c r="BW115" s="58" t="str">
        <f t="shared" si="62"/>
        <v>NA</v>
      </c>
      <c r="BX115" s="56">
        <v>255</v>
      </c>
      <c r="BY115" s="56">
        <v>173</v>
      </c>
      <c r="BZ115" s="57">
        <f t="shared" si="63"/>
        <v>0.67843137254901964</v>
      </c>
      <c r="CA115" s="56">
        <v>27</v>
      </c>
      <c r="CB115" s="56">
        <v>25</v>
      </c>
      <c r="CC115" s="57">
        <f t="shared" si="64"/>
        <v>0.92592592592592593</v>
      </c>
    </row>
    <row r="116" spans="1:81" x14ac:dyDescent="0.3">
      <c r="A116" t="s">
        <v>296</v>
      </c>
      <c r="B116" t="s">
        <v>1054</v>
      </c>
      <c r="C116" t="s">
        <v>300</v>
      </c>
      <c r="D116" s="66">
        <v>2200682</v>
      </c>
      <c r="E116" t="s">
        <v>1082</v>
      </c>
      <c r="F116" s="56">
        <v>332</v>
      </c>
      <c r="G116" s="56">
        <v>272</v>
      </c>
      <c r="H116" s="57">
        <f t="shared" si="33"/>
        <v>0.81927710843373491</v>
      </c>
      <c r="I116" s="56">
        <v>43</v>
      </c>
      <c r="J116" s="56">
        <v>19</v>
      </c>
      <c r="K116" s="56">
        <v>64</v>
      </c>
      <c r="L116" s="56">
        <v>22</v>
      </c>
      <c r="M116" s="56">
        <v>102</v>
      </c>
      <c r="N116" s="56">
        <v>13</v>
      </c>
      <c r="O116" s="56">
        <v>22</v>
      </c>
      <c r="P116" s="56">
        <v>31</v>
      </c>
      <c r="Q116" s="57">
        <f t="shared" si="34"/>
        <v>0.12745098039215685</v>
      </c>
      <c r="R116" s="57">
        <f t="shared" si="35"/>
        <v>0.21568627450980393</v>
      </c>
      <c r="S116" s="57">
        <f t="shared" si="36"/>
        <v>0.30392156862745096</v>
      </c>
      <c r="T116" s="56">
        <v>212</v>
      </c>
      <c r="U116" s="56">
        <v>7</v>
      </c>
      <c r="V116" s="56">
        <v>17</v>
      </c>
      <c r="W116" s="56">
        <v>28</v>
      </c>
      <c r="X116" s="57">
        <f t="shared" si="37"/>
        <v>3.3018867924528301E-2</v>
      </c>
      <c r="Y116" s="57">
        <f t="shared" si="38"/>
        <v>8.0188679245283015E-2</v>
      </c>
      <c r="Z116" s="57">
        <f t="shared" si="39"/>
        <v>0.13207547169811321</v>
      </c>
      <c r="AA116" s="56">
        <v>70</v>
      </c>
      <c r="AB116" s="56">
        <v>7</v>
      </c>
      <c r="AC116" s="56">
        <v>13</v>
      </c>
      <c r="AD116" s="56">
        <v>16</v>
      </c>
      <c r="AE116" s="57">
        <f t="shared" si="40"/>
        <v>0.1</v>
      </c>
      <c r="AF116" s="57">
        <f t="shared" si="41"/>
        <v>0.18571428571428572</v>
      </c>
      <c r="AG116" s="57">
        <f t="shared" si="42"/>
        <v>0.22857142857142856</v>
      </c>
      <c r="AH116" s="56">
        <v>0</v>
      </c>
      <c r="AI116" s="56">
        <v>0</v>
      </c>
      <c r="AJ116" s="56">
        <v>0</v>
      </c>
      <c r="AK116" s="56">
        <v>0</v>
      </c>
      <c r="AL116" s="57" t="str">
        <f t="shared" si="43"/>
        <v>NA</v>
      </c>
      <c r="AM116" s="57" t="str">
        <f t="shared" si="44"/>
        <v>NA</v>
      </c>
      <c r="AN116" s="57" t="str">
        <f t="shared" si="45"/>
        <v>NA</v>
      </c>
      <c r="AO116" s="56">
        <v>114</v>
      </c>
      <c r="AP116" s="56">
        <v>3</v>
      </c>
      <c r="AQ116" s="56">
        <v>4</v>
      </c>
      <c r="AR116" s="56">
        <v>11</v>
      </c>
      <c r="AS116" s="57">
        <f t="shared" si="46"/>
        <v>2.6315789473684209E-2</v>
      </c>
      <c r="AT116" s="57">
        <f t="shared" si="47"/>
        <v>3.5087719298245612E-2</v>
      </c>
      <c r="AU116" s="57">
        <f t="shared" si="48"/>
        <v>9.6491228070175433E-2</v>
      </c>
      <c r="AV116" s="56">
        <f t="shared" si="49"/>
        <v>498</v>
      </c>
      <c r="AW116" s="56">
        <f t="shared" si="50"/>
        <v>30</v>
      </c>
      <c r="AX116" s="56">
        <f t="shared" si="51"/>
        <v>56</v>
      </c>
      <c r="AY116" s="56">
        <f t="shared" si="52"/>
        <v>86</v>
      </c>
      <c r="AZ116" s="57">
        <f t="shared" si="53"/>
        <v>6.0240963855421686E-2</v>
      </c>
      <c r="BA116" s="57">
        <f t="shared" si="54"/>
        <v>0.11244979919678715</v>
      </c>
      <c r="BB116" s="57">
        <f t="shared" si="55"/>
        <v>0.17269076305220885</v>
      </c>
      <c r="BC116" s="56">
        <v>1907</v>
      </c>
      <c r="BD116" s="56">
        <v>190</v>
      </c>
      <c r="BE116" s="56">
        <v>12</v>
      </c>
      <c r="BF116" s="57">
        <f t="shared" si="56"/>
        <v>6.3157894736842107E-2</v>
      </c>
      <c r="BG116" s="56">
        <v>67</v>
      </c>
      <c r="BH116" s="57">
        <f t="shared" si="57"/>
        <v>0.35263157894736841</v>
      </c>
      <c r="BI116" s="56">
        <v>72</v>
      </c>
      <c r="BJ116" s="57">
        <f t="shared" si="58"/>
        <v>0.37894736842105264</v>
      </c>
      <c r="BK116" s="56">
        <v>61</v>
      </c>
      <c r="BL116" s="56">
        <v>10</v>
      </c>
      <c r="BM116" s="57">
        <f t="shared" si="59"/>
        <v>0.16393442622950818</v>
      </c>
      <c r="BN116" s="56">
        <v>22</v>
      </c>
      <c r="BO116" s="57">
        <f t="shared" si="60"/>
        <v>0.36065573770491804</v>
      </c>
      <c r="BP116" s="56">
        <v>30</v>
      </c>
      <c r="BQ116" s="57">
        <f t="shared" si="61"/>
        <v>0.49180327868852458</v>
      </c>
      <c r="BR116" s="56">
        <v>1383</v>
      </c>
      <c r="BS116" s="56">
        <v>1458</v>
      </c>
      <c r="BT116" s="56">
        <v>79</v>
      </c>
      <c r="BU116" s="56">
        <v>19</v>
      </c>
      <c r="BV116" s="56">
        <v>22</v>
      </c>
      <c r="BW116" s="58">
        <f t="shared" si="62"/>
        <v>0.51898734177215189</v>
      </c>
      <c r="BX116" s="56">
        <v>1605</v>
      </c>
      <c r="BY116" s="56">
        <v>302</v>
      </c>
      <c r="BZ116" s="57">
        <f t="shared" si="63"/>
        <v>0.1881619937694704</v>
      </c>
      <c r="CA116" s="56">
        <v>584</v>
      </c>
      <c r="CB116" s="56">
        <v>558</v>
      </c>
      <c r="CC116" s="57">
        <f t="shared" si="64"/>
        <v>0.95547945205479456</v>
      </c>
    </row>
    <row r="117" spans="1:81" x14ac:dyDescent="0.3">
      <c r="A117" t="s">
        <v>296</v>
      </c>
      <c r="B117" t="s">
        <v>965</v>
      </c>
      <c r="C117" t="s">
        <v>302</v>
      </c>
      <c r="D117" s="66">
        <v>2593489</v>
      </c>
      <c r="E117" t="s">
        <v>1082</v>
      </c>
      <c r="F117" s="56">
        <v>106</v>
      </c>
      <c r="G117" s="56">
        <v>106</v>
      </c>
      <c r="H117" s="57">
        <f t="shared" si="33"/>
        <v>1</v>
      </c>
      <c r="I117" s="56">
        <v>38</v>
      </c>
      <c r="J117" s="56">
        <v>15</v>
      </c>
      <c r="K117" s="56">
        <v>76</v>
      </c>
      <c r="L117" s="56">
        <v>26</v>
      </c>
      <c r="M117" s="56">
        <v>25</v>
      </c>
      <c r="N117" s="56">
        <v>3</v>
      </c>
      <c r="O117" s="56">
        <v>4</v>
      </c>
      <c r="P117" s="56">
        <v>5</v>
      </c>
      <c r="Q117" s="57">
        <f t="shared" si="34"/>
        <v>0.12</v>
      </c>
      <c r="R117" s="57">
        <f t="shared" si="35"/>
        <v>0.16</v>
      </c>
      <c r="S117" s="57">
        <f t="shared" si="36"/>
        <v>0.2</v>
      </c>
      <c r="T117" s="56">
        <v>277</v>
      </c>
      <c r="U117" s="56">
        <v>41</v>
      </c>
      <c r="V117" s="56">
        <v>56</v>
      </c>
      <c r="W117" s="56">
        <v>85</v>
      </c>
      <c r="X117" s="57">
        <f t="shared" si="37"/>
        <v>0.14801444043321299</v>
      </c>
      <c r="Y117" s="57">
        <f t="shared" si="38"/>
        <v>0.20216606498194944</v>
      </c>
      <c r="Z117" s="57">
        <f t="shared" si="39"/>
        <v>0.30685920577617326</v>
      </c>
      <c r="AA117" s="56">
        <v>117</v>
      </c>
      <c r="AB117" s="56">
        <v>8</v>
      </c>
      <c r="AC117" s="56">
        <v>16</v>
      </c>
      <c r="AD117" s="56">
        <v>26</v>
      </c>
      <c r="AE117" s="57">
        <f t="shared" si="40"/>
        <v>6.8376068376068383E-2</v>
      </c>
      <c r="AF117" s="57">
        <f t="shared" si="41"/>
        <v>0.13675213675213677</v>
      </c>
      <c r="AG117" s="57">
        <f t="shared" si="42"/>
        <v>0.22222222222222221</v>
      </c>
      <c r="AH117" s="56">
        <v>0</v>
      </c>
      <c r="AI117" s="56">
        <v>0</v>
      </c>
      <c r="AJ117" s="56">
        <v>0</v>
      </c>
      <c r="AK117" s="56">
        <v>0</v>
      </c>
      <c r="AL117" s="57" t="str">
        <f t="shared" si="43"/>
        <v>NA</v>
      </c>
      <c r="AM117" s="57" t="str">
        <f t="shared" si="44"/>
        <v>NA</v>
      </c>
      <c r="AN117" s="57" t="str">
        <f t="shared" si="45"/>
        <v>NA</v>
      </c>
      <c r="AO117" s="56">
        <v>65</v>
      </c>
      <c r="AP117" s="56">
        <v>0</v>
      </c>
      <c r="AQ117" s="56">
        <v>3</v>
      </c>
      <c r="AR117" s="56">
        <v>6</v>
      </c>
      <c r="AS117" s="57">
        <f t="shared" si="46"/>
        <v>0</v>
      </c>
      <c r="AT117" s="57">
        <f t="shared" si="47"/>
        <v>4.6153846153846156E-2</v>
      </c>
      <c r="AU117" s="57">
        <f t="shared" si="48"/>
        <v>9.2307692307692313E-2</v>
      </c>
      <c r="AV117" s="56">
        <f t="shared" si="49"/>
        <v>484</v>
      </c>
      <c r="AW117" s="56">
        <f t="shared" si="50"/>
        <v>52</v>
      </c>
      <c r="AX117" s="56">
        <f t="shared" si="51"/>
        <v>79</v>
      </c>
      <c r="AY117" s="56">
        <f t="shared" si="52"/>
        <v>122</v>
      </c>
      <c r="AZ117" s="57">
        <f t="shared" si="53"/>
        <v>0.10743801652892562</v>
      </c>
      <c r="BA117" s="57">
        <f t="shared" si="54"/>
        <v>0.16322314049586778</v>
      </c>
      <c r="BB117" s="57">
        <f t="shared" si="55"/>
        <v>0.25206611570247933</v>
      </c>
      <c r="BC117" s="56">
        <v>1013</v>
      </c>
      <c r="BD117" s="56">
        <v>112</v>
      </c>
      <c r="BE117" s="56">
        <v>6</v>
      </c>
      <c r="BF117" s="57">
        <f t="shared" si="56"/>
        <v>5.3571428571428568E-2</v>
      </c>
      <c r="BG117" s="56">
        <v>35</v>
      </c>
      <c r="BH117" s="57">
        <f t="shared" si="57"/>
        <v>0.3125</v>
      </c>
      <c r="BI117" s="56">
        <v>37</v>
      </c>
      <c r="BJ117" s="57">
        <f t="shared" si="58"/>
        <v>0.33035714285714285</v>
      </c>
      <c r="BK117" s="56">
        <v>60</v>
      </c>
      <c r="BL117" s="56">
        <v>8</v>
      </c>
      <c r="BM117" s="57">
        <f t="shared" si="59"/>
        <v>0.13333333333333333</v>
      </c>
      <c r="BN117" s="56">
        <v>13</v>
      </c>
      <c r="BO117" s="57">
        <f t="shared" si="60"/>
        <v>0.21666666666666667</v>
      </c>
      <c r="BP117" s="56">
        <v>20</v>
      </c>
      <c r="BQ117" s="57">
        <f t="shared" si="61"/>
        <v>0.33333333333333331</v>
      </c>
      <c r="BR117" s="56">
        <v>660</v>
      </c>
      <c r="BS117" s="56">
        <v>721</v>
      </c>
      <c r="BT117" s="56">
        <v>79</v>
      </c>
      <c r="BU117" s="56">
        <v>12</v>
      </c>
      <c r="BV117" s="56">
        <v>55</v>
      </c>
      <c r="BW117" s="58">
        <f t="shared" si="62"/>
        <v>0.84810126582278478</v>
      </c>
      <c r="BX117" s="56">
        <v>859</v>
      </c>
      <c r="BY117" s="56">
        <v>509</v>
      </c>
      <c r="BZ117" s="57">
        <f t="shared" si="63"/>
        <v>0.59254947613504072</v>
      </c>
      <c r="CA117" s="56">
        <v>207</v>
      </c>
      <c r="CB117" s="56">
        <v>201</v>
      </c>
      <c r="CC117" s="57">
        <f t="shared" si="64"/>
        <v>0.97101449275362317</v>
      </c>
    </row>
    <row r="118" spans="1:81" x14ac:dyDescent="0.3">
      <c r="A118" t="s">
        <v>296</v>
      </c>
      <c r="B118" t="s">
        <v>966</v>
      </c>
      <c r="C118" t="s">
        <v>304</v>
      </c>
      <c r="D118" s="66">
        <v>723261</v>
      </c>
      <c r="E118" t="s">
        <v>1080</v>
      </c>
      <c r="F118" s="56">
        <v>65</v>
      </c>
      <c r="G118" s="56">
        <v>50</v>
      </c>
      <c r="H118" s="57">
        <f t="shared" si="33"/>
        <v>0.76923076923076927</v>
      </c>
      <c r="I118" s="56">
        <v>25</v>
      </c>
      <c r="J118" s="56">
        <v>3</v>
      </c>
      <c r="K118" s="56">
        <v>41</v>
      </c>
      <c r="L118" s="56">
        <v>6</v>
      </c>
      <c r="M118" s="56">
        <v>0</v>
      </c>
      <c r="N118" s="56">
        <v>0</v>
      </c>
      <c r="O118" s="56">
        <v>0</v>
      </c>
      <c r="P118" s="56">
        <v>0</v>
      </c>
      <c r="Q118" s="57" t="str">
        <f t="shared" si="34"/>
        <v>NA</v>
      </c>
      <c r="R118" s="57" t="str">
        <f t="shared" si="35"/>
        <v>NA</v>
      </c>
      <c r="S118" s="57" t="str">
        <f t="shared" si="36"/>
        <v>NA</v>
      </c>
      <c r="T118" s="56">
        <v>68</v>
      </c>
      <c r="U118" s="56">
        <v>4</v>
      </c>
      <c r="V118" s="56">
        <v>6</v>
      </c>
      <c r="W118" s="56">
        <v>6</v>
      </c>
      <c r="X118" s="57">
        <f t="shared" si="37"/>
        <v>5.8823529411764705E-2</v>
      </c>
      <c r="Y118" s="57">
        <f t="shared" si="38"/>
        <v>8.8235294117647065E-2</v>
      </c>
      <c r="Z118" s="57">
        <f t="shared" si="39"/>
        <v>8.8235294117647065E-2</v>
      </c>
      <c r="AA118" s="56">
        <v>78</v>
      </c>
      <c r="AB118" s="56">
        <v>1</v>
      </c>
      <c r="AC118" s="56">
        <v>1</v>
      </c>
      <c r="AD118" s="56">
        <v>4</v>
      </c>
      <c r="AE118" s="57">
        <f t="shared" si="40"/>
        <v>1.282051282051282E-2</v>
      </c>
      <c r="AF118" s="57">
        <f t="shared" si="41"/>
        <v>1.282051282051282E-2</v>
      </c>
      <c r="AG118" s="57">
        <f t="shared" si="42"/>
        <v>5.128205128205128E-2</v>
      </c>
      <c r="AH118" s="56">
        <v>0</v>
      </c>
      <c r="AI118" s="56">
        <v>0</v>
      </c>
      <c r="AJ118" s="56">
        <v>0</v>
      </c>
      <c r="AK118" s="56">
        <v>0</v>
      </c>
      <c r="AL118" s="57" t="str">
        <f t="shared" si="43"/>
        <v>NA</v>
      </c>
      <c r="AM118" s="57" t="str">
        <f t="shared" si="44"/>
        <v>NA</v>
      </c>
      <c r="AN118" s="57" t="str">
        <f t="shared" si="45"/>
        <v>NA</v>
      </c>
      <c r="AO118" s="56">
        <v>60</v>
      </c>
      <c r="AP118" s="56">
        <v>0</v>
      </c>
      <c r="AQ118" s="56">
        <v>0</v>
      </c>
      <c r="AR118" s="56">
        <v>4</v>
      </c>
      <c r="AS118" s="57">
        <f t="shared" si="46"/>
        <v>0</v>
      </c>
      <c r="AT118" s="57">
        <f t="shared" si="47"/>
        <v>0</v>
      </c>
      <c r="AU118" s="57">
        <f t="shared" si="48"/>
        <v>6.6666666666666666E-2</v>
      </c>
      <c r="AV118" s="56">
        <f t="shared" si="49"/>
        <v>206</v>
      </c>
      <c r="AW118" s="56">
        <f t="shared" si="50"/>
        <v>5</v>
      </c>
      <c r="AX118" s="56">
        <f t="shared" si="51"/>
        <v>7</v>
      </c>
      <c r="AY118" s="56">
        <f t="shared" si="52"/>
        <v>14</v>
      </c>
      <c r="AZ118" s="57">
        <f t="shared" si="53"/>
        <v>2.4271844660194174E-2</v>
      </c>
      <c r="BA118" s="57">
        <f t="shared" si="54"/>
        <v>3.3980582524271843E-2</v>
      </c>
      <c r="BB118" s="57">
        <f t="shared" si="55"/>
        <v>6.7961165048543687E-2</v>
      </c>
      <c r="BC118" s="56">
        <v>543</v>
      </c>
      <c r="BD118" s="56">
        <v>28</v>
      </c>
      <c r="BE118" s="56">
        <v>2</v>
      </c>
      <c r="BF118" s="57">
        <f t="shared" si="56"/>
        <v>7.1428571428571425E-2</v>
      </c>
      <c r="BG118" s="56">
        <v>3</v>
      </c>
      <c r="BH118" s="57">
        <f t="shared" si="57"/>
        <v>0.10714285714285714</v>
      </c>
      <c r="BI118" s="56">
        <v>4</v>
      </c>
      <c r="BJ118" s="57">
        <f t="shared" si="58"/>
        <v>0.14285714285714285</v>
      </c>
      <c r="BK118" s="56">
        <v>13</v>
      </c>
      <c r="BL118" s="56">
        <v>0</v>
      </c>
      <c r="BM118" s="57">
        <f t="shared" si="59"/>
        <v>0</v>
      </c>
      <c r="BN118" s="56">
        <v>5</v>
      </c>
      <c r="BO118" s="57">
        <f t="shared" si="60"/>
        <v>0.38461538461538464</v>
      </c>
      <c r="BP118" s="56">
        <v>5</v>
      </c>
      <c r="BQ118" s="57">
        <f t="shared" si="61"/>
        <v>0.38461538461538464</v>
      </c>
      <c r="BR118" s="56">
        <v>439</v>
      </c>
      <c r="BS118" s="56">
        <v>479</v>
      </c>
      <c r="BT118" s="56">
        <v>0</v>
      </c>
      <c r="BU118" s="56">
        <v>0</v>
      </c>
      <c r="BV118" s="56">
        <v>0</v>
      </c>
      <c r="BW118" s="58" t="str">
        <f t="shared" si="62"/>
        <v>NA</v>
      </c>
      <c r="BX118" s="56">
        <v>536</v>
      </c>
      <c r="BY118" s="56">
        <v>137</v>
      </c>
      <c r="BZ118" s="57">
        <f t="shared" si="63"/>
        <v>0.25559701492537312</v>
      </c>
      <c r="CA118" s="56">
        <v>76</v>
      </c>
      <c r="CB118" s="56">
        <v>73</v>
      </c>
      <c r="CC118" s="57">
        <f t="shared" si="64"/>
        <v>0.96052631578947367</v>
      </c>
    </row>
    <row r="119" spans="1:81" x14ac:dyDescent="0.3">
      <c r="A119" t="s">
        <v>296</v>
      </c>
      <c r="B119" t="s">
        <v>305</v>
      </c>
      <c r="C119" t="s">
        <v>306</v>
      </c>
      <c r="D119" s="66">
        <v>1869154</v>
      </c>
      <c r="E119" t="s">
        <v>1082</v>
      </c>
      <c r="F119" s="56">
        <v>65</v>
      </c>
      <c r="G119" s="56">
        <v>65</v>
      </c>
      <c r="H119" s="57">
        <f t="shared" si="33"/>
        <v>1</v>
      </c>
      <c r="I119" s="56">
        <v>50</v>
      </c>
      <c r="J119" s="56">
        <v>33</v>
      </c>
      <c r="K119" s="56">
        <v>50</v>
      </c>
      <c r="L119" s="56">
        <v>33</v>
      </c>
      <c r="M119" s="56">
        <v>0</v>
      </c>
      <c r="N119" s="56">
        <v>0</v>
      </c>
      <c r="O119" s="56">
        <v>0</v>
      </c>
      <c r="P119" s="56">
        <v>0</v>
      </c>
      <c r="Q119" s="57" t="str">
        <f t="shared" si="34"/>
        <v>NA</v>
      </c>
      <c r="R119" s="57" t="str">
        <f t="shared" si="35"/>
        <v>NA</v>
      </c>
      <c r="S119" s="57" t="str">
        <f t="shared" si="36"/>
        <v>NA</v>
      </c>
      <c r="T119" s="56">
        <v>98</v>
      </c>
      <c r="U119" s="56">
        <v>4</v>
      </c>
      <c r="V119" s="56">
        <v>5</v>
      </c>
      <c r="W119" s="56">
        <v>11</v>
      </c>
      <c r="X119" s="57">
        <f t="shared" si="37"/>
        <v>4.0816326530612242E-2</v>
      </c>
      <c r="Y119" s="57">
        <f t="shared" si="38"/>
        <v>5.1020408163265307E-2</v>
      </c>
      <c r="Z119" s="57">
        <f t="shared" si="39"/>
        <v>0.11224489795918367</v>
      </c>
      <c r="AA119" s="56">
        <v>0</v>
      </c>
      <c r="AB119" s="56">
        <v>0</v>
      </c>
      <c r="AC119" s="56">
        <v>0</v>
      </c>
      <c r="AD119" s="56">
        <v>0</v>
      </c>
      <c r="AE119" s="57" t="str">
        <f t="shared" si="40"/>
        <v>NA</v>
      </c>
      <c r="AF119" s="57" t="str">
        <f t="shared" si="41"/>
        <v>NA</v>
      </c>
      <c r="AG119" s="57" t="str">
        <f t="shared" si="42"/>
        <v>NA</v>
      </c>
      <c r="AH119" s="56">
        <v>0</v>
      </c>
      <c r="AI119" s="56">
        <v>0</v>
      </c>
      <c r="AJ119" s="56">
        <v>0</v>
      </c>
      <c r="AK119" s="56">
        <v>0</v>
      </c>
      <c r="AL119" s="57" t="str">
        <f t="shared" si="43"/>
        <v>NA</v>
      </c>
      <c r="AM119" s="57" t="str">
        <f t="shared" si="44"/>
        <v>NA</v>
      </c>
      <c r="AN119" s="57" t="str">
        <f t="shared" si="45"/>
        <v>NA</v>
      </c>
      <c r="AO119" s="56">
        <v>57</v>
      </c>
      <c r="AP119" s="56">
        <v>0</v>
      </c>
      <c r="AQ119" s="56">
        <v>2</v>
      </c>
      <c r="AR119" s="56">
        <v>3</v>
      </c>
      <c r="AS119" s="57">
        <f t="shared" si="46"/>
        <v>0</v>
      </c>
      <c r="AT119" s="57">
        <f t="shared" si="47"/>
        <v>3.5087719298245612E-2</v>
      </c>
      <c r="AU119" s="57">
        <f t="shared" si="48"/>
        <v>5.2631578947368418E-2</v>
      </c>
      <c r="AV119" s="56">
        <f t="shared" si="49"/>
        <v>155</v>
      </c>
      <c r="AW119" s="56">
        <f t="shared" si="50"/>
        <v>4</v>
      </c>
      <c r="AX119" s="56">
        <f t="shared" si="51"/>
        <v>7</v>
      </c>
      <c r="AY119" s="56">
        <f t="shared" si="52"/>
        <v>14</v>
      </c>
      <c r="AZ119" s="57">
        <f t="shared" si="53"/>
        <v>2.5806451612903226E-2</v>
      </c>
      <c r="BA119" s="57">
        <f t="shared" si="54"/>
        <v>4.5161290322580643E-2</v>
      </c>
      <c r="BB119" s="57">
        <f t="shared" si="55"/>
        <v>9.0322580645161285E-2</v>
      </c>
      <c r="BC119" s="56">
        <v>267</v>
      </c>
      <c r="BD119" s="56">
        <v>87</v>
      </c>
      <c r="BE119" s="56">
        <v>4</v>
      </c>
      <c r="BF119" s="57">
        <f t="shared" si="56"/>
        <v>4.5977011494252873E-2</v>
      </c>
      <c r="BG119" s="56">
        <v>17</v>
      </c>
      <c r="BH119" s="57">
        <f t="shared" si="57"/>
        <v>0.19540229885057472</v>
      </c>
      <c r="BI119" s="56">
        <v>19</v>
      </c>
      <c r="BJ119" s="57">
        <f t="shared" si="58"/>
        <v>0.21839080459770116</v>
      </c>
      <c r="BK119" s="56">
        <v>35</v>
      </c>
      <c r="BL119" s="56">
        <v>2</v>
      </c>
      <c r="BM119" s="57">
        <f t="shared" si="59"/>
        <v>5.7142857142857141E-2</v>
      </c>
      <c r="BN119" s="56">
        <v>5</v>
      </c>
      <c r="BO119" s="57">
        <f t="shared" si="60"/>
        <v>0.14285714285714285</v>
      </c>
      <c r="BP119" s="56">
        <v>6</v>
      </c>
      <c r="BQ119" s="57">
        <f t="shared" si="61"/>
        <v>0.17142857142857143</v>
      </c>
      <c r="BR119" s="56">
        <v>212</v>
      </c>
      <c r="BS119" s="56">
        <v>260</v>
      </c>
      <c r="BT119" s="56">
        <v>0</v>
      </c>
      <c r="BU119" s="56">
        <v>0</v>
      </c>
      <c r="BV119" s="56">
        <v>0</v>
      </c>
      <c r="BW119" s="58" t="str">
        <f t="shared" si="62"/>
        <v>NA</v>
      </c>
      <c r="BX119" s="56">
        <v>303</v>
      </c>
      <c r="BY119" s="56">
        <v>229</v>
      </c>
      <c r="BZ119" s="57">
        <f t="shared" si="63"/>
        <v>0.75577557755775582</v>
      </c>
      <c r="CA119" s="56">
        <v>106</v>
      </c>
      <c r="CB119" s="56">
        <v>99</v>
      </c>
      <c r="CC119" s="57">
        <f t="shared" si="64"/>
        <v>0.93396226415094341</v>
      </c>
    </row>
    <row r="120" spans="1:81" x14ac:dyDescent="0.3">
      <c r="A120" t="s">
        <v>296</v>
      </c>
      <c r="B120" t="s">
        <v>967</v>
      </c>
      <c r="C120" t="s">
        <v>308</v>
      </c>
      <c r="D120" s="66">
        <v>4609607</v>
      </c>
      <c r="E120" t="s">
        <v>1082</v>
      </c>
      <c r="F120" s="56">
        <v>256</v>
      </c>
      <c r="G120" s="56">
        <v>256</v>
      </c>
      <c r="H120" s="57">
        <f t="shared" si="33"/>
        <v>1</v>
      </c>
      <c r="I120" s="56">
        <v>39</v>
      </c>
      <c r="J120" s="56">
        <v>14</v>
      </c>
      <c r="K120" s="56">
        <v>54</v>
      </c>
      <c r="L120" s="56">
        <v>17</v>
      </c>
      <c r="M120" s="56">
        <v>0</v>
      </c>
      <c r="N120" s="56">
        <v>0</v>
      </c>
      <c r="O120" s="56">
        <v>0</v>
      </c>
      <c r="P120" s="56">
        <v>0</v>
      </c>
      <c r="Q120" s="57" t="str">
        <f t="shared" si="34"/>
        <v>NA</v>
      </c>
      <c r="R120" s="57" t="str">
        <f t="shared" si="35"/>
        <v>NA</v>
      </c>
      <c r="S120" s="57" t="str">
        <f t="shared" si="36"/>
        <v>NA</v>
      </c>
      <c r="T120" s="56">
        <v>143</v>
      </c>
      <c r="U120" s="56">
        <v>18</v>
      </c>
      <c r="V120" s="56">
        <v>28</v>
      </c>
      <c r="W120" s="56">
        <v>39</v>
      </c>
      <c r="X120" s="57">
        <f t="shared" si="37"/>
        <v>0.12587412587412589</v>
      </c>
      <c r="Y120" s="57">
        <f t="shared" si="38"/>
        <v>0.19580419580419581</v>
      </c>
      <c r="Z120" s="57">
        <f t="shared" si="39"/>
        <v>0.27272727272727271</v>
      </c>
      <c r="AA120" s="56">
        <v>32</v>
      </c>
      <c r="AB120" s="56">
        <v>2</v>
      </c>
      <c r="AC120" s="56">
        <v>4</v>
      </c>
      <c r="AD120" s="56">
        <v>5</v>
      </c>
      <c r="AE120" s="57">
        <f t="shared" si="40"/>
        <v>6.25E-2</v>
      </c>
      <c r="AF120" s="57">
        <f t="shared" si="41"/>
        <v>0.125</v>
      </c>
      <c r="AG120" s="57">
        <f t="shared" si="42"/>
        <v>0.15625</v>
      </c>
      <c r="AH120" s="56">
        <v>1</v>
      </c>
      <c r="AI120" s="56">
        <v>0</v>
      </c>
      <c r="AJ120" s="56">
        <v>1</v>
      </c>
      <c r="AK120" s="56">
        <v>1</v>
      </c>
      <c r="AL120" s="57">
        <f t="shared" si="43"/>
        <v>0</v>
      </c>
      <c r="AM120" s="57">
        <f t="shared" si="44"/>
        <v>1</v>
      </c>
      <c r="AN120" s="57">
        <f t="shared" si="45"/>
        <v>1</v>
      </c>
      <c r="AO120" s="56">
        <v>65</v>
      </c>
      <c r="AP120" s="56">
        <v>7</v>
      </c>
      <c r="AQ120" s="56">
        <v>14</v>
      </c>
      <c r="AR120" s="56">
        <v>16</v>
      </c>
      <c r="AS120" s="57">
        <f t="shared" si="46"/>
        <v>0.1076923076923077</v>
      </c>
      <c r="AT120" s="57">
        <f t="shared" si="47"/>
        <v>0.2153846153846154</v>
      </c>
      <c r="AU120" s="57">
        <f t="shared" si="48"/>
        <v>0.24615384615384617</v>
      </c>
      <c r="AV120" s="56">
        <f t="shared" si="49"/>
        <v>241</v>
      </c>
      <c r="AW120" s="56">
        <f t="shared" si="50"/>
        <v>27</v>
      </c>
      <c r="AX120" s="56">
        <f t="shared" si="51"/>
        <v>47</v>
      </c>
      <c r="AY120" s="56">
        <f t="shared" si="52"/>
        <v>61</v>
      </c>
      <c r="AZ120" s="57">
        <f t="shared" si="53"/>
        <v>0.11203319502074689</v>
      </c>
      <c r="BA120" s="57">
        <f t="shared" si="54"/>
        <v>0.19502074688796681</v>
      </c>
      <c r="BB120" s="57">
        <f t="shared" si="55"/>
        <v>0.25311203319502074</v>
      </c>
      <c r="BC120" s="56">
        <v>1300</v>
      </c>
      <c r="BD120" s="56">
        <v>171</v>
      </c>
      <c r="BE120" s="56">
        <v>23</v>
      </c>
      <c r="BF120" s="57">
        <f t="shared" si="56"/>
        <v>0.13450292397660818</v>
      </c>
      <c r="BG120" s="56">
        <v>86</v>
      </c>
      <c r="BH120" s="57">
        <f t="shared" si="57"/>
        <v>0.50292397660818711</v>
      </c>
      <c r="BI120" s="56">
        <v>98</v>
      </c>
      <c r="BJ120" s="57">
        <f t="shared" si="58"/>
        <v>0.57309941520467833</v>
      </c>
      <c r="BK120" s="56">
        <v>67</v>
      </c>
      <c r="BL120" s="56">
        <v>20</v>
      </c>
      <c r="BM120" s="57">
        <f t="shared" si="59"/>
        <v>0.29850746268656714</v>
      </c>
      <c r="BN120" s="56">
        <v>11</v>
      </c>
      <c r="BO120" s="57">
        <f t="shared" si="60"/>
        <v>0.16417910447761194</v>
      </c>
      <c r="BP120" s="56">
        <v>31</v>
      </c>
      <c r="BQ120" s="57">
        <f t="shared" si="61"/>
        <v>0.46268656716417911</v>
      </c>
      <c r="BR120" s="56">
        <v>957</v>
      </c>
      <c r="BS120" s="56">
        <v>1023</v>
      </c>
      <c r="BT120" s="56">
        <v>0</v>
      </c>
      <c r="BU120" s="56">
        <v>0</v>
      </c>
      <c r="BV120" s="56">
        <v>0</v>
      </c>
      <c r="BW120" s="58" t="str">
        <f t="shared" si="62"/>
        <v>NA</v>
      </c>
      <c r="BX120" s="56">
        <v>1080</v>
      </c>
      <c r="BY120" s="56">
        <v>244</v>
      </c>
      <c r="BZ120" s="57">
        <f t="shared" si="63"/>
        <v>0.22592592592592592</v>
      </c>
      <c r="CA120" s="56">
        <v>289</v>
      </c>
      <c r="CB120" s="56">
        <v>283</v>
      </c>
      <c r="CC120" s="57">
        <f t="shared" si="64"/>
        <v>0.97923875432525953</v>
      </c>
    </row>
    <row r="121" spans="1:81" x14ac:dyDescent="0.3">
      <c r="A121" t="s">
        <v>296</v>
      </c>
      <c r="B121" t="s">
        <v>968</v>
      </c>
      <c r="C121" t="s">
        <v>310</v>
      </c>
      <c r="D121" s="66">
        <v>1829851</v>
      </c>
      <c r="E121" t="s">
        <v>1082</v>
      </c>
      <c r="F121" s="56">
        <v>460</v>
      </c>
      <c r="G121" s="56">
        <v>307</v>
      </c>
      <c r="H121" s="57">
        <f t="shared" si="33"/>
        <v>0.66739130434782612</v>
      </c>
      <c r="I121" s="56">
        <v>59</v>
      </c>
      <c r="J121" s="56">
        <v>25</v>
      </c>
      <c r="K121" s="56">
        <v>59</v>
      </c>
      <c r="L121" s="56">
        <v>25</v>
      </c>
      <c r="M121" s="56">
        <v>66</v>
      </c>
      <c r="N121" s="56">
        <v>9</v>
      </c>
      <c r="O121" s="56">
        <v>11</v>
      </c>
      <c r="P121" s="56">
        <v>15</v>
      </c>
      <c r="Q121" s="57">
        <f t="shared" si="34"/>
        <v>0.13636363636363635</v>
      </c>
      <c r="R121" s="57">
        <f t="shared" si="35"/>
        <v>0.16666666666666666</v>
      </c>
      <c r="S121" s="57">
        <f t="shared" si="36"/>
        <v>0.22727272727272727</v>
      </c>
      <c r="T121" s="56">
        <v>370</v>
      </c>
      <c r="U121" s="56">
        <v>47</v>
      </c>
      <c r="V121" s="56">
        <v>70</v>
      </c>
      <c r="W121" s="56">
        <v>92</v>
      </c>
      <c r="X121" s="57">
        <f t="shared" si="37"/>
        <v>0.12702702702702703</v>
      </c>
      <c r="Y121" s="57">
        <f t="shared" si="38"/>
        <v>0.1891891891891892</v>
      </c>
      <c r="Z121" s="57">
        <f t="shared" si="39"/>
        <v>0.24864864864864866</v>
      </c>
      <c r="AA121" s="56">
        <v>62</v>
      </c>
      <c r="AB121" s="56">
        <v>3</v>
      </c>
      <c r="AC121" s="56">
        <v>6</v>
      </c>
      <c r="AD121" s="56">
        <v>12</v>
      </c>
      <c r="AE121" s="57">
        <f t="shared" si="40"/>
        <v>4.8387096774193547E-2</v>
      </c>
      <c r="AF121" s="57">
        <f t="shared" si="41"/>
        <v>9.6774193548387094E-2</v>
      </c>
      <c r="AG121" s="57">
        <f t="shared" si="42"/>
        <v>0.19354838709677419</v>
      </c>
      <c r="AH121" s="56">
        <v>2</v>
      </c>
      <c r="AI121" s="56">
        <v>0</v>
      </c>
      <c r="AJ121" s="56">
        <v>0</v>
      </c>
      <c r="AK121" s="56">
        <v>0</v>
      </c>
      <c r="AL121" s="57">
        <f t="shared" si="43"/>
        <v>0</v>
      </c>
      <c r="AM121" s="57">
        <f t="shared" si="44"/>
        <v>0</v>
      </c>
      <c r="AN121" s="57">
        <f t="shared" si="45"/>
        <v>0</v>
      </c>
      <c r="AO121" s="56">
        <v>155</v>
      </c>
      <c r="AP121" s="56">
        <v>9</v>
      </c>
      <c r="AQ121" s="56">
        <v>17</v>
      </c>
      <c r="AR121" s="56">
        <v>26</v>
      </c>
      <c r="AS121" s="57">
        <f t="shared" si="46"/>
        <v>5.8064516129032261E-2</v>
      </c>
      <c r="AT121" s="57">
        <f t="shared" si="47"/>
        <v>0.10967741935483871</v>
      </c>
      <c r="AU121" s="57">
        <f t="shared" si="48"/>
        <v>0.16774193548387098</v>
      </c>
      <c r="AV121" s="56">
        <f t="shared" si="49"/>
        <v>655</v>
      </c>
      <c r="AW121" s="56">
        <f t="shared" si="50"/>
        <v>68</v>
      </c>
      <c r="AX121" s="56">
        <f t="shared" si="51"/>
        <v>104</v>
      </c>
      <c r="AY121" s="56">
        <f t="shared" si="52"/>
        <v>145</v>
      </c>
      <c r="AZ121" s="57">
        <f t="shared" si="53"/>
        <v>0.10381679389312977</v>
      </c>
      <c r="BA121" s="57">
        <f t="shared" si="54"/>
        <v>0.15877862595419848</v>
      </c>
      <c r="BB121" s="57">
        <f t="shared" si="55"/>
        <v>0.22137404580152673</v>
      </c>
      <c r="BC121" s="56">
        <v>1580</v>
      </c>
      <c r="BD121" s="56">
        <v>97</v>
      </c>
      <c r="BE121" s="56">
        <v>13</v>
      </c>
      <c r="BF121" s="57">
        <f t="shared" si="56"/>
        <v>0.13402061855670103</v>
      </c>
      <c r="BG121" s="56">
        <v>26</v>
      </c>
      <c r="BH121" s="57">
        <f t="shared" si="57"/>
        <v>0.26804123711340205</v>
      </c>
      <c r="BI121" s="56">
        <v>38</v>
      </c>
      <c r="BJ121" s="57">
        <f t="shared" si="58"/>
        <v>0.39175257731958762</v>
      </c>
      <c r="BK121" s="56">
        <v>84</v>
      </c>
      <c r="BL121" s="56">
        <v>11</v>
      </c>
      <c r="BM121" s="57">
        <f t="shared" si="59"/>
        <v>0.13095238095238096</v>
      </c>
      <c r="BN121" s="56">
        <v>15</v>
      </c>
      <c r="BO121" s="57">
        <f t="shared" si="60"/>
        <v>0.17857142857142858</v>
      </c>
      <c r="BP121" s="56">
        <v>26</v>
      </c>
      <c r="BQ121" s="57">
        <f t="shared" si="61"/>
        <v>0.30952380952380953</v>
      </c>
      <c r="BR121" s="56">
        <v>1026</v>
      </c>
      <c r="BS121" s="56">
        <v>1098</v>
      </c>
      <c r="BT121" s="56">
        <v>56</v>
      </c>
      <c r="BU121" s="56">
        <v>13</v>
      </c>
      <c r="BV121" s="56">
        <v>30</v>
      </c>
      <c r="BW121" s="58">
        <f t="shared" si="62"/>
        <v>0.7678571428571429</v>
      </c>
      <c r="BX121" s="56">
        <v>1396</v>
      </c>
      <c r="BY121" s="56">
        <v>527</v>
      </c>
      <c r="BZ121" s="57">
        <f t="shared" si="63"/>
        <v>0.37750716332378226</v>
      </c>
      <c r="CA121" s="56">
        <v>312</v>
      </c>
      <c r="CB121" s="56">
        <v>309</v>
      </c>
      <c r="CC121" s="57">
        <f t="shared" si="64"/>
        <v>0.99038461538461542</v>
      </c>
    </row>
    <row r="122" spans="1:81" x14ac:dyDescent="0.3">
      <c r="A122" t="s">
        <v>296</v>
      </c>
      <c r="B122" t="s">
        <v>969</v>
      </c>
      <c r="C122" t="s">
        <v>312</v>
      </c>
      <c r="D122" s="66">
        <v>3662079</v>
      </c>
      <c r="E122" t="s">
        <v>1082</v>
      </c>
      <c r="F122" s="56">
        <v>172</v>
      </c>
      <c r="G122" s="56">
        <v>147</v>
      </c>
      <c r="H122" s="57">
        <f t="shared" si="33"/>
        <v>0.85465116279069764</v>
      </c>
      <c r="I122" s="56">
        <v>38</v>
      </c>
      <c r="J122" s="56">
        <v>7</v>
      </c>
      <c r="K122" s="56">
        <v>97</v>
      </c>
      <c r="L122" s="56">
        <v>4</v>
      </c>
      <c r="M122" s="56">
        <v>0</v>
      </c>
      <c r="N122" s="56">
        <v>0</v>
      </c>
      <c r="O122" s="56">
        <v>0</v>
      </c>
      <c r="P122" s="56">
        <v>0</v>
      </c>
      <c r="Q122" s="57" t="str">
        <f t="shared" si="34"/>
        <v>NA</v>
      </c>
      <c r="R122" s="57" t="str">
        <f t="shared" si="35"/>
        <v>NA</v>
      </c>
      <c r="S122" s="57" t="str">
        <f t="shared" si="36"/>
        <v>NA</v>
      </c>
      <c r="T122" s="56">
        <v>36</v>
      </c>
      <c r="U122" s="56">
        <v>2</v>
      </c>
      <c r="V122" s="56">
        <v>3</v>
      </c>
      <c r="W122" s="56">
        <v>4</v>
      </c>
      <c r="X122" s="57">
        <f t="shared" si="37"/>
        <v>5.5555555555555552E-2</v>
      </c>
      <c r="Y122" s="57">
        <f t="shared" si="38"/>
        <v>8.3333333333333329E-2</v>
      </c>
      <c r="Z122" s="57">
        <f t="shared" si="39"/>
        <v>0.1111111111111111</v>
      </c>
      <c r="AA122" s="56">
        <v>78</v>
      </c>
      <c r="AB122" s="56">
        <v>4</v>
      </c>
      <c r="AC122" s="56">
        <v>17</v>
      </c>
      <c r="AD122" s="56">
        <v>21</v>
      </c>
      <c r="AE122" s="57">
        <f t="shared" si="40"/>
        <v>5.128205128205128E-2</v>
      </c>
      <c r="AF122" s="57">
        <f t="shared" si="41"/>
        <v>0.21794871794871795</v>
      </c>
      <c r="AG122" s="57">
        <f t="shared" si="42"/>
        <v>0.26923076923076922</v>
      </c>
      <c r="AH122" s="56">
        <v>0</v>
      </c>
      <c r="AI122" s="56">
        <v>0</v>
      </c>
      <c r="AJ122" s="56">
        <v>0</v>
      </c>
      <c r="AK122" s="56">
        <v>0</v>
      </c>
      <c r="AL122" s="57" t="str">
        <f t="shared" si="43"/>
        <v>NA</v>
      </c>
      <c r="AM122" s="57" t="str">
        <f t="shared" si="44"/>
        <v>NA</v>
      </c>
      <c r="AN122" s="57" t="str">
        <f t="shared" si="45"/>
        <v>NA</v>
      </c>
      <c r="AO122" s="56">
        <v>120</v>
      </c>
      <c r="AP122" s="56">
        <v>5</v>
      </c>
      <c r="AQ122" s="56">
        <v>6</v>
      </c>
      <c r="AR122" s="56">
        <v>14</v>
      </c>
      <c r="AS122" s="57">
        <f t="shared" si="46"/>
        <v>4.1666666666666664E-2</v>
      </c>
      <c r="AT122" s="57">
        <f t="shared" si="47"/>
        <v>0.05</v>
      </c>
      <c r="AU122" s="57">
        <f t="shared" si="48"/>
        <v>0.11666666666666667</v>
      </c>
      <c r="AV122" s="56">
        <f t="shared" si="49"/>
        <v>234</v>
      </c>
      <c r="AW122" s="56">
        <f t="shared" si="50"/>
        <v>11</v>
      </c>
      <c r="AX122" s="56">
        <f t="shared" si="51"/>
        <v>26</v>
      </c>
      <c r="AY122" s="56">
        <f t="shared" si="52"/>
        <v>39</v>
      </c>
      <c r="AZ122" s="57">
        <f t="shared" si="53"/>
        <v>4.7008547008547008E-2</v>
      </c>
      <c r="BA122" s="57">
        <f t="shared" si="54"/>
        <v>0.1111111111111111</v>
      </c>
      <c r="BB122" s="57">
        <f t="shared" si="55"/>
        <v>0.16666666666666666</v>
      </c>
      <c r="BC122" s="56">
        <v>663</v>
      </c>
      <c r="BD122" s="56">
        <v>157</v>
      </c>
      <c r="BE122" s="56">
        <v>11</v>
      </c>
      <c r="BF122" s="57">
        <f t="shared" si="56"/>
        <v>7.0063694267515922E-2</v>
      </c>
      <c r="BG122" s="56">
        <v>32</v>
      </c>
      <c r="BH122" s="57">
        <f t="shared" si="57"/>
        <v>0.20382165605095542</v>
      </c>
      <c r="BI122" s="56">
        <v>37</v>
      </c>
      <c r="BJ122" s="57">
        <f t="shared" si="58"/>
        <v>0.2356687898089172</v>
      </c>
      <c r="BK122" s="56">
        <v>96</v>
      </c>
      <c r="BL122" s="56">
        <v>16</v>
      </c>
      <c r="BM122" s="57">
        <f t="shared" si="59"/>
        <v>0.16666666666666666</v>
      </c>
      <c r="BN122" s="56">
        <v>19</v>
      </c>
      <c r="BO122" s="57">
        <f t="shared" si="60"/>
        <v>0.19791666666666666</v>
      </c>
      <c r="BP122" s="56">
        <v>30</v>
      </c>
      <c r="BQ122" s="57">
        <f t="shared" si="61"/>
        <v>0.3125</v>
      </c>
      <c r="BR122" s="56">
        <v>519</v>
      </c>
      <c r="BS122" s="56">
        <v>839</v>
      </c>
      <c r="BT122" s="56">
        <v>0</v>
      </c>
      <c r="BU122" s="56">
        <v>0</v>
      </c>
      <c r="BV122" s="56">
        <v>0</v>
      </c>
      <c r="BW122" s="58" t="str">
        <f t="shared" si="62"/>
        <v>NA</v>
      </c>
      <c r="BX122" s="56">
        <v>436</v>
      </c>
      <c r="BY122" s="56">
        <v>290</v>
      </c>
      <c r="BZ122" s="57">
        <f t="shared" si="63"/>
        <v>0.66513761467889909</v>
      </c>
      <c r="CA122" s="56">
        <v>232</v>
      </c>
      <c r="CB122" s="56">
        <v>227</v>
      </c>
      <c r="CC122" s="57">
        <f t="shared" si="64"/>
        <v>0.97844827586206895</v>
      </c>
    </row>
    <row r="123" spans="1:81" x14ac:dyDescent="0.3">
      <c r="A123" t="s">
        <v>296</v>
      </c>
      <c r="B123" t="s">
        <v>315</v>
      </c>
      <c r="C123" t="s">
        <v>316</v>
      </c>
      <c r="D123" s="66">
        <v>76142315</v>
      </c>
      <c r="E123" t="s">
        <v>1083</v>
      </c>
      <c r="F123" s="56">
        <v>4787</v>
      </c>
      <c r="G123" s="56">
        <v>4615</v>
      </c>
      <c r="H123" s="57">
        <f t="shared" si="33"/>
        <v>0.96406935450177567</v>
      </c>
      <c r="I123" s="56">
        <v>157</v>
      </c>
      <c r="J123" s="56">
        <v>62</v>
      </c>
      <c r="K123" s="56">
        <v>174</v>
      </c>
      <c r="L123" s="56">
        <v>77</v>
      </c>
      <c r="M123" s="56">
        <v>242</v>
      </c>
      <c r="N123" s="56">
        <v>15</v>
      </c>
      <c r="O123" s="56">
        <v>24</v>
      </c>
      <c r="P123" s="56">
        <v>42</v>
      </c>
      <c r="Q123" s="57">
        <f t="shared" si="34"/>
        <v>6.1983471074380167E-2</v>
      </c>
      <c r="R123" s="57">
        <f t="shared" si="35"/>
        <v>9.9173553719008267E-2</v>
      </c>
      <c r="S123" s="57">
        <f t="shared" si="36"/>
        <v>0.17355371900826447</v>
      </c>
      <c r="T123" s="56">
        <v>2029</v>
      </c>
      <c r="U123" s="56">
        <v>373</v>
      </c>
      <c r="V123" s="56">
        <v>484</v>
      </c>
      <c r="W123" s="56">
        <v>650</v>
      </c>
      <c r="X123" s="57">
        <f t="shared" si="37"/>
        <v>0.18383440118284869</v>
      </c>
      <c r="Y123" s="57">
        <f t="shared" si="38"/>
        <v>0.2385411532774766</v>
      </c>
      <c r="Z123" s="57">
        <f t="shared" si="39"/>
        <v>0.32035485460818136</v>
      </c>
      <c r="AA123" s="56">
        <v>1010</v>
      </c>
      <c r="AB123" s="56">
        <v>132</v>
      </c>
      <c r="AC123" s="56">
        <v>193</v>
      </c>
      <c r="AD123" s="56">
        <v>283</v>
      </c>
      <c r="AE123" s="57">
        <f t="shared" si="40"/>
        <v>0.1306930693069307</v>
      </c>
      <c r="AF123" s="57">
        <f t="shared" si="41"/>
        <v>0.19108910891089109</v>
      </c>
      <c r="AG123" s="57">
        <f t="shared" si="42"/>
        <v>0.28019801980198022</v>
      </c>
      <c r="AH123" s="56">
        <v>4</v>
      </c>
      <c r="AI123" s="56">
        <v>0</v>
      </c>
      <c r="AJ123" s="56">
        <v>0</v>
      </c>
      <c r="AK123" s="56">
        <v>1</v>
      </c>
      <c r="AL123" s="57">
        <f t="shared" si="43"/>
        <v>0</v>
      </c>
      <c r="AM123" s="57">
        <f t="shared" si="44"/>
        <v>0</v>
      </c>
      <c r="AN123" s="57">
        <f t="shared" si="45"/>
        <v>0.25</v>
      </c>
      <c r="AO123" s="56">
        <v>1527</v>
      </c>
      <c r="AP123" s="56">
        <v>118</v>
      </c>
      <c r="AQ123" s="56">
        <v>195</v>
      </c>
      <c r="AR123" s="56">
        <v>268</v>
      </c>
      <c r="AS123" s="57">
        <f t="shared" si="46"/>
        <v>7.7275703994760969E-2</v>
      </c>
      <c r="AT123" s="57">
        <f t="shared" si="47"/>
        <v>0.12770137524557956</v>
      </c>
      <c r="AU123" s="57">
        <f t="shared" si="48"/>
        <v>0.17550753110674525</v>
      </c>
      <c r="AV123" s="56">
        <f t="shared" si="49"/>
        <v>4812</v>
      </c>
      <c r="AW123" s="56">
        <f t="shared" si="50"/>
        <v>638</v>
      </c>
      <c r="AX123" s="56">
        <f t="shared" si="51"/>
        <v>896</v>
      </c>
      <c r="AY123" s="56">
        <f t="shared" si="52"/>
        <v>1244</v>
      </c>
      <c r="AZ123" s="57">
        <f t="shared" si="53"/>
        <v>0.13258520365752285</v>
      </c>
      <c r="BA123" s="57">
        <f t="shared" si="54"/>
        <v>0.1862011637572735</v>
      </c>
      <c r="BB123" s="57">
        <f t="shared" si="55"/>
        <v>0.25852036575228593</v>
      </c>
      <c r="BC123" s="56">
        <v>17054</v>
      </c>
      <c r="BD123" s="56">
        <v>3729</v>
      </c>
      <c r="BE123" s="56">
        <v>259</v>
      </c>
      <c r="BF123" s="57">
        <f t="shared" si="56"/>
        <v>6.9455618128184501E-2</v>
      </c>
      <c r="BG123" s="56">
        <v>1085</v>
      </c>
      <c r="BH123" s="57">
        <f t="shared" si="57"/>
        <v>0.29096272459104316</v>
      </c>
      <c r="BI123" s="56">
        <v>1232</v>
      </c>
      <c r="BJ123" s="57">
        <f t="shared" si="58"/>
        <v>0.3303834808259587</v>
      </c>
      <c r="BK123" s="56">
        <v>1490</v>
      </c>
      <c r="BL123" s="56">
        <v>186</v>
      </c>
      <c r="BM123" s="57">
        <f t="shared" si="59"/>
        <v>0.12483221476510067</v>
      </c>
      <c r="BN123" s="56">
        <v>352</v>
      </c>
      <c r="BO123" s="57">
        <f t="shared" si="60"/>
        <v>0.23624161073825503</v>
      </c>
      <c r="BP123" s="56">
        <v>508</v>
      </c>
      <c r="BQ123" s="57">
        <f t="shared" si="61"/>
        <v>0.34093959731543622</v>
      </c>
      <c r="BR123" s="56">
        <v>10171</v>
      </c>
      <c r="BS123" s="56">
        <v>11257</v>
      </c>
      <c r="BT123" s="56">
        <v>1641</v>
      </c>
      <c r="BU123" s="56">
        <v>702</v>
      </c>
      <c r="BV123" s="56">
        <v>292</v>
      </c>
      <c r="BW123" s="58">
        <f t="shared" si="62"/>
        <v>0.60572821450335157</v>
      </c>
      <c r="BX123" s="56">
        <v>12811</v>
      </c>
      <c r="BY123" s="56">
        <v>2894</v>
      </c>
      <c r="BZ123" s="57">
        <f t="shared" si="63"/>
        <v>0.22589961751619703</v>
      </c>
      <c r="CA123" s="56">
        <v>6714</v>
      </c>
      <c r="CB123" s="56">
        <v>6523</v>
      </c>
      <c r="CC123" s="57">
        <f t="shared" si="64"/>
        <v>0.97155198093535899</v>
      </c>
    </row>
    <row r="124" spans="1:81" x14ac:dyDescent="0.3">
      <c r="A124" t="s">
        <v>296</v>
      </c>
      <c r="B124" t="s">
        <v>317</v>
      </c>
      <c r="C124" t="s">
        <v>318</v>
      </c>
      <c r="D124" s="66">
        <v>13403353</v>
      </c>
      <c r="E124" t="s">
        <v>1082</v>
      </c>
      <c r="F124" s="56">
        <v>295</v>
      </c>
      <c r="G124" s="56">
        <v>295</v>
      </c>
      <c r="H124" s="57">
        <f t="shared" si="33"/>
        <v>1</v>
      </c>
      <c r="I124" s="56">
        <v>59</v>
      </c>
      <c r="J124" s="56">
        <v>20</v>
      </c>
      <c r="K124" s="56">
        <v>97</v>
      </c>
      <c r="L124" s="56">
        <v>30</v>
      </c>
      <c r="M124" s="56">
        <v>41</v>
      </c>
      <c r="N124" s="56">
        <v>10</v>
      </c>
      <c r="O124" s="56">
        <v>10</v>
      </c>
      <c r="P124" s="56">
        <v>14</v>
      </c>
      <c r="Q124" s="57">
        <f t="shared" si="34"/>
        <v>0.24390243902439024</v>
      </c>
      <c r="R124" s="57">
        <f t="shared" si="35"/>
        <v>0.24390243902439024</v>
      </c>
      <c r="S124" s="57">
        <f t="shared" si="36"/>
        <v>0.34146341463414637</v>
      </c>
      <c r="T124" s="56">
        <v>316</v>
      </c>
      <c r="U124" s="56">
        <v>61</v>
      </c>
      <c r="V124" s="56">
        <v>81</v>
      </c>
      <c r="W124" s="56">
        <v>96</v>
      </c>
      <c r="X124" s="57">
        <f t="shared" si="37"/>
        <v>0.19303797468354431</v>
      </c>
      <c r="Y124" s="57">
        <f t="shared" si="38"/>
        <v>0.25632911392405061</v>
      </c>
      <c r="Z124" s="57">
        <f t="shared" si="39"/>
        <v>0.30379746835443039</v>
      </c>
      <c r="AA124" s="56">
        <v>210</v>
      </c>
      <c r="AB124" s="56">
        <v>11</v>
      </c>
      <c r="AC124" s="56">
        <v>15</v>
      </c>
      <c r="AD124" s="56">
        <v>19</v>
      </c>
      <c r="AE124" s="57">
        <f t="shared" si="40"/>
        <v>5.2380952380952382E-2</v>
      </c>
      <c r="AF124" s="57">
        <f t="shared" si="41"/>
        <v>7.1428571428571425E-2</v>
      </c>
      <c r="AG124" s="57">
        <f t="shared" si="42"/>
        <v>9.0476190476190474E-2</v>
      </c>
      <c r="AH124" s="56">
        <v>19</v>
      </c>
      <c r="AI124" s="56">
        <v>1</v>
      </c>
      <c r="AJ124" s="56">
        <v>4</v>
      </c>
      <c r="AK124" s="56">
        <v>5</v>
      </c>
      <c r="AL124" s="57">
        <f t="shared" si="43"/>
        <v>5.2631578947368418E-2</v>
      </c>
      <c r="AM124" s="57">
        <f t="shared" si="44"/>
        <v>0.21052631578947367</v>
      </c>
      <c r="AN124" s="57">
        <f t="shared" si="45"/>
        <v>0.26315789473684209</v>
      </c>
      <c r="AO124" s="56">
        <v>490</v>
      </c>
      <c r="AP124" s="56">
        <v>16</v>
      </c>
      <c r="AQ124" s="56">
        <v>24</v>
      </c>
      <c r="AR124" s="56">
        <v>40</v>
      </c>
      <c r="AS124" s="57">
        <f t="shared" si="46"/>
        <v>3.2653061224489799E-2</v>
      </c>
      <c r="AT124" s="57">
        <f t="shared" si="47"/>
        <v>4.8979591836734691E-2</v>
      </c>
      <c r="AU124" s="57">
        <f t="shared" si="48"/>
        <v>8.1632653061224483E-2</v>
      </c>
      <c r="AV124" s="56">
        <f t="shared" si="49"/>
        <v>1076</v>
      </c>
      <c r="AW124" s="56">
        <f t="shared" si="50"/>
        <v>99</v>
      </c>
      <c r="AX124" s="56">
        <f t="shared" si="51"/>
        <v>134</v>
      </c>
      <c r="AY124" s="56">
        <f t="shared" si="52"/>
        <v>174</v>
      </c>
      <c r="AZ124" s="57">
        <f t="shared" si="53"/>
        <v>9.2007434944237923E-2</v>
      </c>
      <c r="BA124" s="57">
        <f t="shared" si="54"/>
        <v>0.12453531598513011</v>
      </c>
      <c r="BB124" s="57">
        <f t="shared" si="55"/>
        <v>0.16171003717472118</v>
      </c>
      <c r="BC124" s="56">
        <v>2358</v>
      </c>
      <c r="BD124" s="56">
        <v>412</v>
      </c>
      <c r="BE124" s="56">
        <v>67</v>
      </c>
      <c r="BF124" s="57">
        <f t="shared" si="56"/>
        <v>0.16262135922330098</v>
      </c>
      <c r="BG124" s="56">
        <v>139</v>
      </c>
      <c r="BH124" s="57">
        <f t="shared" si="57"/>
        <v>0.33737864077669905</v>
      </c>
      <c r="BI124" s="56">
        <v>177</v>
      </c>
      <c r="BJ124" s="57">
        <f t="shared" si="58"/>
        <v>0.42961165048543687</v>
      </c>
      <c r="BK124" s="56">
        <v>244</v>
      </c>
      <c r="BL124" s="56">
        <v>64</v>
      </c>
      <c r="BM124" s="57">
        <f t="shared" si="59"/>
        <v>0.26229508196721313</v>
      </c>
      <c r="BN124" s="56">
        <v>47</v>
      </c>
      <c r="BO124" s="57">
        <f t="shared" si="60"/>
        <v>0.19262295081967212</v>
      </c>
      <c r="BP124" s="56">
        <v>101</v>
      </c>
      <c r="BQ124" s="57">
        <f t="shared" si="61"/>
        <v>0.41393442622950821</v>
      </c>
      <c r="BR124" s="56">
        <v>1410</v>
      </c>
      <c r="BS124" s="56">
        <v>1867</v>
      </c>
      <c r="BT124" s="56">
        <v>457</v>
      </c>
      <c r="BU124" s="56">
        <v>89</v>
      </c>
      <c r="BV124" s="56">
        <v>170</v>
      </c>
      <c r="BW124" s="58">
        <f t="shared" si="62"/>
        <v>0.56673960612691465</v>
      </c>
      <c r="BX124" s="56">
        <v>1757</v>
      </c>
      <c r="BY124" s="56">
        <v>592</v>
      </c>
      <c r="BZ124" s="57">
        <f t="shared" si="63"/>
        <v>0.33693796243597041</v>
      </c>
      <c r="CA124" s="56">
        <v>1424</v>
      </c>
      <c r="CB124" s="56">
        <v>1364</v>
      </c>
      <c r="CC124" s="57">
        <f t="shared" si="64"/>
        <v>0.9578651685393258</v>
      </c>
    </row>
    <row r="125" spans="1:81" x14ac:dyDescent="0.3">
      <c r="A125" t="s">
        <v>296</v>
      </c>
      <c r="B125" t="s">
        <v>319</v>
      </c>
      <c r="C125" t="s">
        <v>320</v>
      </c>
      <c r="D125" s="66">
        <v>1000335</v>
      </c>
      <c r="E125" t="s">
        <v>1081</v>
      </c>
      <c r="F125" s="56">
        <v>335</v>
      </c>
      <c r="G125" s="56">
        <v>250</v>
      </c>
      <c r="H125" s="57">
        <f t="shared" si="33"/>
        <v>0.74626865671641796</v>
      </c>
      <c r="I125" s="56">
        <v>78</v>
      </c>
      <c r="J125" s="56">
        <v>40</v>
      </c>
      <c r="K125" s="56">
        <v>100</v>
      </c>
      <c r="L125" s="56">
        <v>48</v>
      </c>
      <c r="M125" s="56">
        <v>40</v>
      </c>
      <c r="N125" s="56">
        <v>3</v>
      </c>
      <c r="O125" s="56">
        <v>6</v>
      </c>
      <c r="P125" s="56">
        <v>8</v>
      </c>
      <c r="Q125" s="57">
        <f t="shared" si="34"/>
        <v>7.4999999999999997E-2</v>
      </c>
      <c r="R125" s="57">
        <f t="shared" si="35"/>
        <v>0.15</v>
      </c>
      <c r="S125" s="57">
        <f t="shared" si="36"/>
        <v>0.2</v>
      </c>
      <c r="T125" s="56">
        <v>310</v>
      </c>
      <c r="U125" s="56">
        <v>24</v>
      </c>
      <c r="V125" s="56">
        <v>41</v>
      </c>
      <c r="W125" s="56">
        <v>62</v>
      </c>
      <c r="X125" s="57">
        <f t="shared" si="37"/>
        <v>7.7419354838709681E-2</v>
      </c>
      <c r="Y125" s="57">
        <f t="shared" si="38"/>
        <v>0.13225806451612904</v>
      </c>
      <c r="Z125" s="57">
        <f t="shared" si="39"/>
        <v>0.2</v>
      </c>
      <c r="AA125" s="56">
        <v>44</v>
      </c>
      <c r="AB125" s="56">
        <v>5</v>
      </c>
      <c r="AC125" s="56">
        <v>5</v>
      </c>
      <c r="AD125" s="56">
        <v>9</v>
      </c>
      <c r="AE125" s="57">
        <f t="shared" si="40"/>
        <v>0.11363636363636363</v>
      </c>
      <c r="AF125" s="57">
        <f t="shared" si="41"/>
        <v>0.11363636363636363</v>
      </c>
      <c r="AG125" s="57">
        <f t="shared" si="42"/>
        <v>0.20454545454545456</v>
      </c>
      <c r="AH125" s="56">
        <v>24</v>
      </c>
      <c r="AI125" s="56">
        <v>0</v>
      </c>
      <c r="AJ125" s="56">
        <v>0</v>
      </c>
      <c r="AK125" s="56">
        <v>0</v>
      </c>
      <c r="AL125" s="57">
        <f t="shared" si="43"/>
        <v>0</v>
      </c>
      <c r="AM125" s="57">
        <f t="shared" si="44"/>
        <v>0</v>
      </c>
      <c r="AN125" s="57">
        <f t="shared" si="45"/>
        <v>0</v>
      </c>
      <c r="AO125" s="56">
        <v>40</v>
      </c>
      <c r="AP125" s="56">
        <v>0</v>
      </c>
      <c r="AQ125" s="56">
        <v>0</v>
      </c>
      <c r="AR125" s="56">
        <v>5</v>
      </c>
      <c r="AS125" s="57">
        <f t="shared" si="46"/>
        <v>0</v>
      </c>
      <c r="AT125" s="57">
        <f t="shared" si="47"/>
        <v>0</v>
      </c>
      <c r="AU125" s="57">
        <f t="shared" si="48"/>
        <v>0.125</v>
      </c>
      <c r="AV125" s="56">
        <f t="shared" si="49"/>
        <v>458</v>
      </c>
      <c r="AW125" s="56">
        <f t="shared" si="50"/>
        <v>32</v>
      </c>
      <c r="AX125" s="56">
        <f t="shared" si="51"/>
        <v>52</v>
      </c>
      <c r="AY125" s="56">
        <f t="shared" si="52"/>
        <v>84</v>
      </c>
      <c r="AZ125" s="57">
        <f t="shared" si="53"/>
        <v>6.9868995633187769E-2</v>
      </c>
      <c r="BA125" s="57">
        <f t="shared" si="54"/>
        <v>0.11353711790393013</v>
      </c>
      <c r="BB125" s="57">
        <f t="shared" si="55"/>
        <v>0.18340611353711792</v>
      </c>
      <c r="BC125" s="56">
        <v>1014</v>
      </c>
      <c r="BD125" s="56">
        <v>29</v>
      </c>
      <c r="BE125" s="56">
        <v>3</v>
      </c>
      <c r="BF125" s="57">
        <f t="shared" si="56"/>
        <v>0.10344827586206896</v>
      </c>
      <c r="BG125" s="56">
        <v>1</v>
      </c>
      <c r="BH125" s="57">
        <f t="shared" si="57"/>
        <v>3.4482758620689655E-2</v>
      </c>
      <c r="BI125" s="56">
        <v>3</v>
      </c>
      <c r="BJ125" s="57">
        <f t="shared" si="58"/>
        <v>0.10344827586206896</v>
      </c>
      <c r="BK125" s="56">
        <v>19</v>
      </c>
      <c r="BL125" s="56">
        <v>7</v>
      </c>
      <c r="BM125" s="57">
        <f t="shared" si="59"/>
        <v>0.36842105263157893</v>
      </c>
      <c r="BN125" s="56">
        <v>3</v>
      </c>
      <c r="BO125" s="57">
        <f t="shared" si="60"/>
        <v>0.15789473684210525</v>
      </c>
      <c r="BP125" s="56">
        <v>8</v>
      </c>
      <c r="BQ125" s="57">
        <f t="shared" si="61"/>
        <v>0.42105263157894735</v>
      </c>
      <c r="BR125" s="56">
        <v>726</v>
      </c>
      <c r="BS125" s="56">
        <v>790</v>
      </c>
      <c r="BT125" s="56">
        <v>266</v>
      </c>
      <c r="BU125" s="56">
        <v>108</v>
      </c>
      <c r="BV125" s="56">
        <v>134</v>
      </c>
      <c r="BW125" s="58">
        <f t="shared" si="62"/>
        <v>0.90977443609022557</v>
      </c>
      <c r="BX125" s="56">
        <v>778</v>
      </c>
      <c r="BY125" s="56">
        <v>309</v>
      </c>
      <c r="BZ125" s="57">
        <f t="shared" si="63"/>
        <v>0.39717223650385602</v>
      </c>
      <c r="CA125" s="56">
        <v>72</v>
      </c>
      <c r="CB125" s="56">
        <v>70</v>
      </c>
      <c r="CC125" s="57">
        <f t="shared" si="64"/>
        <v>0.97222222222222221</v>
      </c>
    </row>
    <row r="126" spans="1:81" x14ac:dyDescent="0.3">
      <c r="A126" t="s">
        <v>296</v>
      </c>
      <c r="B126" t="s">
        <v>321</v>
      </c>
      <c r="C126" t="s">
        <v>322</v>
      </c>
      <c r="D126" s="66">
        <v>402128</v>
      </c>
      <c r="E126" t="s">
        <v>1080</v>
      </c>
      <c r="F126" s="56">
        <v>262</v>
      </c>
      <c r="G126" s="56">
        <v>259</v>
      </c>
      <c r="H126" s="57">
        <f t="shared" si="33"/>
        <v>0.98854961832061072</v>
      </c>
      <c r="I126" s="56">
        <v>36</v>
      </c>
      <c r="J126" s="56">
        <v>10</v>
      </c>
      <c r="K126" s="56">
        <v>72</v>
      </c>
      <c r="L126" s="56">
        <v>24</v>
      </c>
      <c r="M126" s="56">
        <v>10</v>
      </c>
      <c r="N126" s="56">
        <v>2</v>
      </c>
      <c r="O126" s="56">
        <v>2</v>
      </c>
      <c r="P126" s="56">
        <v>2</v>
      </c>
      <c r="Q126" s="57">
        <f t="shared" si="34"/>
        <v>0.2</v>
      </c>
      <c r="R126" s="57">
        <f t="shared" si="35"/>
        <v>0.2</v>
      </c>
      <c r="S126" s="57">
        <f t="shared" si="36"/>
        <v>0.2</v>
      </c>
      <c r="T126" s="56">
        <v>158</v>
      </c>
      <c r="U126" s="56">
        <v>47</v>
      </c>
      <c r="V126" s="56">
        <v>54</v>
      </c>
      <c r="W126" s="56">
        <v>62</v>
      </c>
      <c r="X126" s="57">
        <f t="shared" si="37"/>
        <v>0.29746835443037972</v>
      </c>
      <c r="Y126" s="57">
        <f t="shared" si="38"/>
        <v>0.34177215189873417</v>
      </c>
      <c r="Z126" s="57">
        <f t="shared" si="39"/>
        <v>0.39240506329113922</v>
      </c>
      <c r="AA126" s="56">
        <v>146</v>
      </c>
      <c r="AB126" s="56">
        <v>14</v>
      </c>
      <c r="AC126" s="56">
        <v>16</v>
      </c>
      <c r="AD126" s="56">
        <v>24</v>
      </c>
      <c r="AE126" s="57">
        <f t="shared" si="40"/>
        <v>9.5890410958904104E-2</v>
      </c>
      <c r="AF126" s="57">
        <f t="shared" si="41"/>
        <v>0.1095890410958904</v>
      </c>
      <c r="AG126" s="57">
        <f t="shared" si="42"/>
        <v>0.16438356164383561</v>
      </c>
      <c r="AH126" s="56">
        <v>0</v>
      </c>
      <c r="AI126" s="56">
        <v>0</v>
      </c>
      <c r="AJ126" s="56">
        <v>0</v>
      </c>
      <c r="AK126" s="56">
        <v>0</v>
      </c>
      <c r="AL126" s="57" t="str">
        <f t="shared" si="43"/>
        <v>NA</v>
      </c>
      <c r="AM126" s="57" t="str">
        <f t="shared" si="44"/>
        <v>NA</v>
      </c>
      <c r="AN126" s="57" t="str">
        <f t="shared" si="45"/>
        <v>NA</v>
      </c>
      <c r="AO126" s="56">
        <v>39</v>
      </c>
      <c r="AP126" s="56">
        <v>1</v>
      </c>
      <c r="AQ126" s="56">
        <v>4</v>
      </c>
      <c r="AR126" s="56">
        <v>7</v>
      </c>
      <c r="AS126" s="57">
        <f t="shared" si="46"/>
        <v>2.564102564102564E-2</v>
      </c>
      <c r="AT126" s="57">
        <f t="shared" si="47"/>
        <v>0.10256410256410256</v>
      </c>
      <c r="AU126" s="57">
        <f t="shared" si="48"/>
        <v>0.17948717948717949</v>
      </c>
      <c r="AV126" s="56">
        <f t="shared" si="49"/>
        <v>353</v>
      </c>
      <c r="AW126" s="56">
        <f t="shared" si="50"/>
        <v>64</v>
      </c>
      <c r="AX126" s="56">
        <f t="shared" si="51"/>
        <v>76</v>
      </c>
      <c r="AY126" s="56">
        <f t="shared" si="52"/>
        <v>95</v>
      </c>
      <c r="AZ126" s="57">
        <f t="shared" si="53"/>
        <v>0.18130311614730879</v>
      </c>
      <c r="BA126" s="57">
        <f t="shared" si="54"/>
        <v>0.21529745042492918</v>
      </c>
      <c r="BB126" s="57">
        <f t="shared" si="55"/>
        <v>0.26912181303116145</v>
      </c>
      <c r="BC126" s="56">
        <v>1193</v>
      </c>
      <c r="BD126" s="56">
        <v>25</v>
      </c>
      <c r="BE126" s="56">
        <v>5</v>
      </c>
      <c r="BF126" s="57">
        <f t="shared" si="56"/>
        <v>0.2</v>
      </c>
      <c r="BG126" s="56">
        <v>6</v>
      </c>
      <c r="BH126" s="57">
        <f t="shared" si="57"/>
        <v>0.24</v>
      </c>
      <c r="BI126" s="56">
        <v>9</v>
      </c>
      <c r="BJ126" s="57">
        <f t="shared" si="58"/>
        <v>0.36</v>
      </c>
      <c r="BK126" s="56">
        <v>28</v>
      </c>
      <c r="BL126" s="56">
        <v>7</v>
      </c>
      <c r="BM126" s="57">
        <f t="shared" si="59"/>
        <v>0.25</v>
      </c>
      <c r="BN126" s="56">
        <v>2</v>
      </c>
      <c r="BO126" s="57">
        <f t="shared" si="60"/>
        <v>7.1428571428571425E-2</v>
      </c>
      <c r="BP126" s="56">
        <v>9</v>
      </c>
      <c r="BQ126" s="57">
        <f t="shared" si="61"/>
        <v>0.32142857142857145</v>
      </c>
      <c r="BR126" s="56">
        <v>753</v>
      </c>
      <c r="BS126" s="56">
        <v>761</v>
      </c>
      <c r="BT126" s="56">
        <v>84</v>
      </c>
      <c r="BU126" s="56">
        <v>57</v>
      </c>
      <c r="BV126" s="56">
        <v>6</v>
      </c>
      <c r="BW126" s="58">
        <f t="shared" si="62"/>
        <v>0.75</v>
      </c>
      <c r="BX126" s="56">
        <v>997</v>
      </c>
      <c r="BY126" s="56">
        <v>270</v>
      </c>
      <c r="BZ126" s="57">
        <f t="shared" si="63"/>
        <v>0.27081243731193583</v>
      </c>
      <c r="CA126" s="56">
        <v>89</v>
      </c>
      <c r="CB126" s="56">
        <v>84</v>
      </c>
      <c r="CC126" s="57">
        <f t="shared" si="64"/>
        <v>0.9438202247191011</v>
      </c>
    </row>
    <row r="127" spans="1:81" x14ac:dyDescent="0.3">
      <c r="A127" t="s">
        <v>296</v>
      </c>
      <c r="B127" t="s">
        <v>323</v>
      </c>
      <c r="C127" t="s">
        <v>324</v>
      </c>
      <c r="D127" s="66">
        <v>5136314</v>
      </c>
      <c r="E127" t="s">
        <v>1082</v>
      </c>
      <c r="F127" s="56">
        <v>278</v>
      </c>
      <c r="G127" s="56">
        <v>278</v>
      </c>
      <c r="H127" s="57">
        <f t="shared" si="33"/>
        <v>1</v>
      </c>
      <c r="I127" s="56">
        <v>49</v>
      </c>
      <c r="J127" s="56">
        <v>15</v>
      </c>
      <c r="K127" s="56">
        <v>99</v>
      </c>
      <c r="L127" s="56">
        <v>25</v>
      </c>
      <c r="M127" s="56">
        <v>5</v>
      </c>
      <c r="N127" s="56">
        <v>0</v>
      </c>
      <c r="O127" s="56">
        <v>0</v>
      </c>
      <c r="P127" s="56">
        <v>1</v>
      </c>
      <c r="Q127" s="57">
        <f t="shared" si="34"/>
        <v>0</v>
      </c>
      <c r="R127" s="57">
        <f t="shared" si="35"/>
        <v>0</v>
      </c>
      <c r="S127" s="57">
        <f t="shared" si="36"/>
        <v>0.2</v>
      </c>
      <c r="T127" s="56">
        <v>202</v>
      </c>
      <c r="U127" s="56">
        <v>26</v>
      </c>
      <c r="V127" s="56">
        <v>40</v>
      </c>
      <c r="W127" s="56">
        <v>54</v>
      </c>
      <c r="X127" s="57">
        <f t="shared" si="37"/>
        <v>0.12871287128712872</v>
      </c>
      <c r="Y127" s="57">
        <f t="shared" si="38"/>
        <v>0.19801980198019803</v>
      </c>
      <c r="Z127" s="57">
        <f t="shared" si="39"/>
        <v>0.26732673267326734</v>
      </c>
      <c r="AA127" s="56">
        <v>67</v>
      </c>
      <c r="AB127" s="56">
        <v>2</v>
      </c>
      <c r="AC127" s="56">
        <v>4</v>
      </c>
      <c r="AD127" s="56">
        <v>12</v>
      </c>
      <c r="AE127" s="57">
        <f t="shared" si="40"/>
        <v>2.9850746268656716E-2</v>
      </c>
      <c r="AF127" s="57">
        <f t="shared" si="41"/>
        <v>5.9701492537313432E-2</v>
      </c>
      <c r="AG127" s="57">
        <f t="shared" si="42"/>
        <v>0.17910447761194029</v>
      </c>
      <c r="AH127" s="56">
        <v>0</v>
      </c>
      <c r="AI127" s="56">
        <v>0</v>
      </c>
      <c r="AJ127" s="56">
        <v>0</v>
      </c>
      <c r="AK127" s="56">
        <v>0</v>
      </c>
      <c r="AL127" s="57" t="str">
        <f t="shared" si="43"/>
        <v>NA</v>
      </c>
      <c r="AM127" s="57" t="str">
        <f t="shared" si="44"/>
        <v>NA</v>
      </c>
      <c r="AN127" s="57" t="str">
        <f t="shared" si="45"/>
        <v>NA</v>
      </c>
      <c r="AO127" s="56">
        <v>159</v>
      </c>
      <c r="AP127" s="56">
        <v>7</v>
      </c>
      <c r="AQ127" s="56">
        <v>8</v>
      </c>
      <c r="AR127" s="56">
        <v>17</v>
      </c>
      <c r="AS127" s="57">
        <f t="shared" si="46"/>
        <v>4.40251572327044E-2</v>
      </c>
      <c r="AT127" s="57">
        <f t="shared" si="47"/>
        <v>5.0314465408805034E-2</v>
      </c>
      <c r="AU127" s="57">
        <f t="shared" si="48"/>
        <v>0.1069182389937107</v>
      </c>
      <c r="AV127" s="56">
        <f t="shared" si="49"/>
        <v>433</v>
      </c>
      <c r="AW127" s="56">
        <f t="shared" si="50"/>
        <v>35</v>
      </c>
      <c r="AX127" s="56">
        <f t="shared" si="51"/>
        <v>52</v>
      </c>
      <c r="AY127" s="56">
        <f t="shared" si="52"/>
        <v>84</v>
      </c>
      <c r="AZ127" s="57">
        <f t="shared" si="53"/>
        <v>8.0831408775981523E-2</v>
      </c>
      <c r="BA127" s="57">
        <f t="shared" si="54"/>
        <v>0.12009237875288684</v>
      </c>
      <c r="BB127" s="57">
        <f t="shared" si="55"/>
        <v>0.19399538106235567</v>
      </c>
      <c r="BC127" s="56">
        <v>1321</v>
      </c>
      <c r="BD127" s="56">
        <v>197</v>
      </c>
      <c r="BE127" s="56">
        <v>30</v>
      </c>
      <c r="BF127" s="57">
        <f t="shared" si="56"/>
        <v>0.15228426395939088</v>
      </c>
      <c r="BG127" s="56">
        <v>76</v>
      </c>
      <c r="BH127" s="57">
        <f t="shared" si="57"/>
        <v>0.38578680203045684</v>
      </c>
      <c r="BI127" s="56">
        <v>89</v>
      </c>
      <c r="BJ127" s="57">
        <f t="shared" si="58"/>
        <v>0.45177664974619292</v>
      </c>
      <c r="BK127" s="56">
        <v>54</v>
      </c>
      <c r="BL127" s="56">
        <v>17</v>
      </c>
      <c r="BM127" s="57">
        <f t="shared" si="59"/>
        <v>0.31481481481481483</v>
      </c>
      <c r="BN127" s="56">
        <v>28</v>
      </c>
      <c r="BO127" s="57">
        <f t="shared" si="60"/>
        <v>0.51851851851851849</v>
      </c>
      <c r="BP127" s="56">
        <v>39</v>
      </c>
      <c r="BQ127" s="57">
        <f t="shared" si="61"/>
        <v>0.72222222222222221</v>
      </c>
      <c r="BR127" s="56">
        <v>780</v>
      </c>
      <c r="BS127" s="56">
        <v>846</v>
      </c>
      <c r="BT127" s="56">
        <v>37</v>
      </c>
      <c r="BU127" s="56">
        <v>12</v>
      </c>
      <c r="BV127" s="56">
        <v>3</v>
      </c>
      <c r="BW127" s="58">
        <f t="shared" si="62"/>
        <v>0.40540540540540543</v>
      </c>
      <c r="BX127" s="56">
        <v>1012</v>
      </c>
      <c r="BY127" s="56">
        <v>309</v>
      </c>
      <c r="BZ127" s="57">
        <f t="shared" si="63"/>
        <v>0.30533596837944665</v>
      </c>
      <c r="CA127" s="56">
        <v>381</v>
      </c>
      <c r="CB127" s="56">
        <v>361</v>
      </c>
      <c r="CC127" s="57">
        <f t="shared" si="64"/>
        <v>0.94750656167978997</v>
      </c>
    </row>
    <row r="128" spans="1:81" x14ac:dyDescent="0.3">
      <c r="A128" t="s">
        <v>296</v>
      </c>
      <c r="B128" t="s">
        <v>325</v>
      </c>
      <c r="C128" t="s">
        <v>326</v>
      </c>
      <c r="D128" s="66">
        <v>1061142</v>
      </c>
      <c r="E128" t="s">
        <v>1081</v>
      </c>
      <c r="F128" s="56">
        <v>34</v>
      </c>
      <c r="G128" s="56">
        <v>34</v>
      </c>
      <c r="H128" s="57">
        <f t="shared" si="33"/>
        <v>1</v>
      </c>
      <c r="I128" s="56">
        <v>26</v>
      </c>
      <c r="J128" s="56">
        <v>14</v>
      </c>
      <c r="K128" s="56">
        <v>26</v>
      </c>
      <c r="L128" s="56">
        <v>15</v>
      </c>
      <c r="M128" s="56">
        <v>0</v>
      </c>
      <c r="N128" s="56">
        <v>0</v>
      </c>
      <c r="O128" s="56">
        <v>0</v>
      </c>
      <c r="P128" s="56">
        <v>0</v>
      </c>
      <c r="Q128" s="57" t="str">
        <f t="shared" si="34"/>
        <v>NA</v>
      </c>
      <c r="R128" s="57" t="str">
        <f t="shared" si="35"/>
        <v>NA</v>
      </c>
      <c r="S128" s="57" t="str">
        <f t="shared" si="36"/>
        <v>NA</v>
      </c>
      <c r="T128" s="56">
        <v>40</v>
      </c>
      <c r="U128" s="56">
        <v>3</v>
      </c>
      <c r="V128" s="56">
        <v>10</v>
      </c>
      <c r="W128" s="56">
        <v>11</v>
      </c>
      <c r="X128" s="57">
        <f t="shared" si="37"/>
        <v>7.4999999999999997E-2</v>
      </c>
      <c r="Y128" s="57">
        <f t="shared" si="38"/>
        <v>0.25</v>
      </c>
      <c r="Z128" s="57">
        <f t="shared" si="39"/>
        <v>0.27500000000000002</v>
      </c>
      <c r="AA128" s="56">
        <v>0</v>
      </c>
      <c r="AB128" s="56">
        <v>0</v>
      </c>
      <c r="AC128" s="56">
        <v>0</v>
      </c>
      <c r="AD128" s="56">
        <v>0</v>
      </c>
      <c r="AE128" s="57" t="str">
        <f t="shared" si="40"/>
        <v>NA</v>
      </c>
      <c r="AF128" s="57" t="str">
        <f t="shared" si="41"/>
        <v>NA</v>
      </c>
      <c r="AG128" s="57" t="str">
        <f t="shared" si="42"/>
        <v>NA</v>
      </c>
      <c r="AH128" s="56">
        <v>0</v>
      </c>
      <c r="AI128" s="56">
        <v>0</v>
      </c>
      <c r="AJ128" s="56">
        <v>0</v>
      </c>
      <c r="AK128" s="56">
        <v>0</v>
      </c>
      <c r="AL128" s="57" t="str">
        <f t="shared" si="43"/>
        <v>NA</v>
      </c>
      <c r="AM128" s="57" t="str">
        <f t="shared" si="44"/>
        <v>NA</v>
      </c>
      <c r="AN128" s="57" t="str">
        <f t="shared" si="45"/>
        <v>NA</v>
      </c>
      <c r="AO128" s="56">
        <v>100</v>
      </c>
      <c r="AP128" s="56">
        <v>0</v>
      </c>
      <c r="AQ128" s="56">
        <v>0</v>
      </c>
      <c r="AR128" s="56">
        <v>4</v>
      </c>
      <c r="AS128" s="57">
        <f t="shared" si="46"/>
        <v>0</v>
      </c>
      <c r="AT128" s="57">
        <f t="shared" si="47"/>
        <v>0</v>
      </c>
      <c r="AU128" s="57">
        <f t="shared" si="48"/>
        <v>0.04</v>
      </c>
      <c r="AV128" s="56">
        <f t="shared" si="49"/>
        <v>140</v>
      </c>
      <c r="AW128" s="56">
        <f t="shared" si="50"/>
        <v>3</v>
      </c>
      <c r="AX128" s="56">
        <f t="shared" si="51"/>
        <v>10</v>
      </c>
      <c r="AY128" s="56">
        <f t="shared" si="52"/>
        <v>15</v>
      </c>
      <c r="AZ128" s="57">
        <f t="shared" si="53"/>
        <v>2.1428571428571429E-2</v>
      </c>
      <c r="BA128" s="57">
        <f t="shared" si="54"/>
        <v>7.1428571428571425E-2</v>
      </c>
      <c r="BB128" s="57">
        <f t="shared" si="55"/>
        <v>0.10714285714285714</v>
      </c>
      <c r="BC128" s="56">
        <v>442</v>
      </c>
      <c r="BD128" s="56">
        <v>7</v>
      </c>
      <c r="BE128" s="56">
        <v>2</v>
      </c>
      <c r="BF128" s="57">
        <f t="shared" si="56"/>
        <v>0.2857142857142857</v>
      </c>
      <c r="BG128" s="56">
        <v>1</v>
      </c>
      <c r="BH128" s="57">
        <f t="shared" si="57"/>
        <v>0.14285714285714285</v>
      </c>
      <c r="BI128" s="56">
        <v>3</v>
      </c>
      <c r="BJ128" s="57">
        <f t="shared" si="58"/>
        <v>0.42857142857142855</v>
      </c>
      <c r="BK128" s="56">
        <v>51</v>
      </c>
      <c r="BL128" s="56">
        <v>17</v>
      </c>
      <c r="BM128" s="57">
        <f t="shared" si="59"/>
        <v>0.33333333333333331</v>
      </c>
      <c r="BN128" s="56">
        <v>4</v>
      </c>
      <c r="BO128" s="57">
        <f t="shared" si="60"/>
        <v>7.8431372549019607E-2</v>
      </c>
      <c r="BP128" s="56">
        <v>19</v>
      </c>
      <c r="BQ128" s="57">
        <f t="shared" si="61"/>
        <v>0.37254901960784315</v>
      </c>
      <c r="BR128" s="56">
        <v>382</v>
      </c>
      <c r="BS128" s="56">
        <v>553</v>
      </c>
      <c r="BT128" s="56">
        <v>0</v>
      </c>
      <c r="BU128" s="56">
        <v>0</v>
      </c>
      <c r="BV128" s="56">
        <v>0</v>
      </c>
      <c r="BW128" s="58" t="str">
        <f t="shared" si="62"/>
        <v>NA</v>
      </c>
      <c r="BX128" s="56">
        <v>631</v>
      </c>
      <c r="BY128" s="56">
        <v>361</v>
      </c>
      <c r="BZ128" s="57">
        <f t="shared" si="63"/>
        <v>0.57210776545166397</v>
      </c>
      <c r="CA128" s="56">
        <v>48</v>
      </c>
      <c r="CB128" s="56">
        <v>48</v>
      </c>
      <c r="CC128" s="57">
        <f t="shared" si="64"/>
        <v>1</v>
      </c>
    </row>
    <row r="129" spans="1:81" x14ac:dyDescent="0.3">
      <c r="A129" t="s">
        <v>296</v>
      </c>
      <c r="B129" t="s">
        <v>327</v>
      </c>
      <c r="C129" t="s">
        <v>328</v>
      </c>
      <c r="D129" s="66">
        <v>869146</v>
      </c>
      <c r="E129" t="s">
        <v>1080</v>
      </c>
      <c r="F129" s="56">
        <v>111</v>
      </c>
      <c r="G129" s="56">
        <v>108</v>
      </c>
      <c r="H129" s="57">
        <f t="shared" si="33"/>
        <v>0.97297297297297303</v>
      </c>
      <c r="I129" s="56">
        <v>122</v>
      </c>
      <c r="J129" s="56">
        <v>37</v>
      </c>
      <c r="K129" s="56">
        <v>293</v>
      </c>
      <c r="L129" s="56">
        <v>210</v>
      </c>
      <c r="M129" s="56">
        <v>0</v>
      </c>
      <c r="N129" s="56">
        <v>0</v>
      </c>
      <c r="O129" s="56">
        <v>0</v>
      </c>
      <c r="P129" s="56">
        <v>0</v>
      </c>
      <c r="Q129" s="57" t="str">
        <f t="shared" si="34"/>
        <v>NA</v>
      </c>
      <c r="R129" s="57" t="str">
        <f t="shared" si="35"/>
        <v>NA</v>
      </c>
      <c r="S129" s="57" t="str">
        <f t="shared" si="36"/>
        <v>NA</v>
      </c>
      <c r="T129" s="56">
        <v>1</v>
      </c>
      <c r="U129" s="56">
        <v>0</v>
      </c>
      <c r="V129" s="56">
        <v>0</v>
      </c>
      <c r="W129" s="56">
        <v>1</v>
      </c>
      <c r="X129" s="57">
        <f t="shared" si="37"/>
        <v>0</v>
      </c>
      <c r="Y129" s="57">
        <f t="shared" si="38"/>
        <v>0</v>
      </c>
      <c r="Z129" s="57">
        <f t="shared" si="39"/>
        <v>1</v>
      </c>
      <c r="AA129" s="56">
        <v>11</v>
      </c>
      <c r="AB129" s="56">
        <v>0</v>
      </c>
      <c r="AC129" s="56">
        <v>0</v>
      </c>
      <c r="AD129" s="56">
        <v>0</v>
      </c>
      <c r="AE129" s="57">
        <f t="shared" si="40"/>
        <v>0</v>
      </c>
      <c r="AF129" s="57">
        <f t="shared" si="41"/>
        <v>0</v>
      </c>
      <c r="AG129" s="57">
        <f t="shared" si="42"/>
        <v>0</v>
      </c>
      <c r="AH129" s="56">
        <v>0</v>
      </c>
      <c r="AI129" s="56">
        <v>0</v>
      </c>
      <c r="AJ129" s="56">
        <v>0</v>
      </c>
      <c r="AK129" s="56">
        <v>0</v>
      </c>
      <c r="AL129" s="57" t="str">
        <f t="shared" si="43"/>
        <v>NA</v>
      </c>
      <c r="AM129" s="57" t="str">
        <f t="shared" si="44"/>
        <v>NA</v>
      </c>
      <c r="AN129" s="57" t="str">
        <f t="shared" si="45"/>
        <v>NA</v>
      </c>
      <c r="AO129" s="56">
        <v>9</v>
      </c>
      <c r="AP129" s="56">
        <v>0</v>
      </c>
      <c r="AQ129" s="56">
        <v>0</v>
      </c>
      <c r="AR129" s="56">
        <v>2</v>
      </c>
      <c r="AS129" s="57">
        <f t="shared" si="46"/>
        <v>0</v>
      </c>
      <c r="AT129" s="57">
        <f t="shared" si="47"/>
        <v>0</v>
      </c>
      <c r="AU129" s="57">
        <f t="shared" si="48"/>
        <v>0.22222222222222221</v>
      </c>
      <c r="AV129" s="56">
        <f t="shared" si="49"/>
        <v>21</v>
      </c>
      <c r="AW129" s="56">
        <f t="shared" si="50"/>
        <v>0</v>
      </c>
      <c r="AX129" s="56">
        <f t="shared" si="51"/>
        <v>0</v>
      </c>
      <c r="AY129" s="56">
        <f t="shared" si="52"/>
        <v>3</v>
      </c>
      <c r="AZ129" s="57">
        <f t="shared" si="53"/>
        <v>0</v>
      </c>
      <c r="BA129" s="57">
        <f t="shared" si="54"/>
        <v>0</v>
      </c>
      <c r="BB129" s="57">
        <f t="shared" si="55"/>
        <v>0.14285714285714285</v>
      </c>
      <c r="BC129" s="56">
        <v>68</v>
      </c>
      <c r="BD129" s="56">
        <v>20</v>
      </c>
      <c r="BE129" s="56">
        <v>1</v>
      </c>
      <c r="BF129" s="57">
        <f t="shared" si="56"/>
        <v>0.05</v>
      </c>
      <c r="BG129" s="56">
        <v>1</v>
      </c>
      <c r="BH129" s="57">
        <f t="shared" si="57"/>
        <v>0.05</v>
      </c>
      <c r="BI129" s="56">
        <v>2</v>
      </c>
      <c r="BJ129" s="57">
        <f t="shared" si="58"/>
        <v>0.1</v>
      </c>
      <c r="BK129" s="56">
        <v>13</v>
      </c>
      <c r="BL129" s="56">
        <v>1</v>
      </c>
      <c r="BM129" s="57">
        <f t="shared" si="59"/>
        <v>7.6923076923076927E-2</v>
      </c>
      <c r="BN129" s="56">
        <v>0</v>
      </c>
      <c r="BO129" s="57">
        <f t="shared" si="60"/>
        <v>0</v>
      </c>
      <c r="BP129" s="56">
        <v>1</v>
      </c>
      <c r="BQ129" s="57">
        <f t="shared" si="61"/>
        <v>7.6923076923076927E-2</v>
      </c>
      <c r="BR129" s="56">
        <v>5</v>
      </c>
      <c r="BS129" s="56">
        <v>7</v>
      </c>
      <c r="BT129" s="56">
        <v>428</v>
      </c>
      <c r="BU129" s="56">
        <v>64</v>
      </c>
      <c r="BV129" s="56">
        <v>21</v>
      </c>
      <c r="BW129" s="58">
        <f t="shared" si="62"/>
        <v>0.19859813084112149</v>
      </c>
      <c r="BX129" s="56">
        <v>67</v>
      </c>
      <c r="BY129" s="56">
        <v>55</v>
      </c>
      <c r="BZ129" s="57">
        <f t="shared" si="63"/>
        <v>0.82089552238805974</v>
      </c>
      <c r="CA129" s="56">
        <v>64</v>
      </c>
      <c r="CB129" s="56">
        <v>64</v>
      </c>
      <c r="CC129" s="57">
        <f t="shared" si="64"/>
        <v>1</v>
      </c>
    </row>
    <row r="130" spans="1:81" x14ac:dyDescent="0.3">
      <c r="A130" t="s">
        <v>296</v>
      </c>
      <c r="B130" t="s">
        <v>970</v>
      </c>
      <c r="C130" t="s">
        <v>330</v>
      </c>
      <c r="D130" s="66">
        <v>1909460</v>
      </c>
      <c r="E130" t="s">
        <v>1082</v>
      </c>
      <c r="F130" s="56">
        <v>293</v>
      </c>
      <c r="G130" s="56">
        <v>293</v>
      </c>
      <c r="H130" s="57">
        <f t="shared" si="33"/>
        <v>1</v>
      </c>
      <c r="I130" s="56">
        <v>104</v>
      </c>
      <c r="J130" s="56">
        <v>35</v>
      </c>
      <c r="K130" s="56">
        <v>112</v>
      </c>
      <c r="L130" s="56">
        <v>36</v>
      </c>
      <c r="M130" s="56">
        <v>0</v>
      </c>
      <c r="N130" s="56">
        <v>0</v>
      </c>
      <c r="O130" s="56">
        <v>0</v>
      </c>
      <c r="P130" s="56">
        <v>0</v>
      </c>
      <c r="Q130" s="57" t="str">
        <f t="shared" si="34"/>
        <v>NA</v>
      </c>
      <c r="R130" s="57" t="str">
        <f t="shared" si="35"/>
        <v>NA</v>
      </c>
      <c r="S130" s="57" t="str">
        <f t="shared" si="36"/>
        <v>NA</v>
      </c>
      <c r="T130" s="56">
        <v>237</v>
      </c>
      <c r="U130" s="56">
        <v>44</v>
      </c>
      <c r="V130" s="56">
        <v>60</v>
      </c>
      <c r="W130" s="56">
        <v>68</v>
      </c>
      <c r="X130" s="57">
        <f t="shared" si="37"/>
        <v>0.18565400843881857</v>
      </c>
      <c r="Y130" s="57">
        <f t="shared" si="38"/>
        <v>0.25316455696202533</v>
      </c>
      <c r="Z130" s="57">
        <f t="shared" si="39"/>
        <v>0.28691983122362869</v>
      </c>
      <c r="AA130" s="56">
        <v>52</v>
      </c>
      <c r="AB130" s="56">
        <v>4</v>
      </c>
      <c r="AC130" s="56">
        <v>5</v>
      </c>
      <c r="AD130" s="56">
        <v>9</v>
      </c>
      <c r="AE130" s="57">
        <f t="shared" si="40"/>
        <v>7.6923076923076927E-2</v>
      </c>
      <c r="AF130" s="57">
        <f t="shared" si="41"/>
        <v>9.6153846153846159E-2</v>
      </c>
      <c r="AG130" s="57">
        <f t="shared" si="42"/>
        <v>0.17307692307692307</v>
      </c>
      <c r="AH130" s="56">
        <v>0</v>
      </c>
      <c r="AI130" s="56">
        <v>0</v>
      </c>
      <c r="AJ130" s="56">
        <v>0</v>
      </c>
      <c r="AK130" s="56">
        <v>0</v>
      </c>
      <c r="AL130" s="57" t="str">
        <f t="shared" si="43"/>
        <v>NA</v>
      </c>
      <c r="AM130" s="57" t="str">
        <f t="shared" si="44"/>
        <v>NA</v>
      </c>
      <c r="AN130" s="57" t="str">
        <f t="shared" si="45"/>
        <v>NA</v>
      </c>
      <c r="AO130" s="56">
        <v>46</v>
      </c>
      <c r="AP130" s="56">
        <v>7</v>
      </c>
      <c r="AQ130" s="56">
        <v>8</v>
      </c>
      <c r="AR130" s="56">
        <v>10</v>
      </c>
      <c r="AS130" s="57">
        <f t="shared" si="46"/>
        <v>0.15217391304347827</v>
      </c>
      <c r="AT130" s="57">
        <f t="shared" si="47"/>
        <v>0.17391304347826086</v>
      </c>
      <c r="AU130" s="57">
        <f t="shared" si="48"/>
        <v>0.21739130434782608</v>
      </c>
      <c r="AV130" s="56">
        <f t="shared" si="49"/>
        <v>335</v>
      </c>
      <c r="AW130" s="56">
        <f t="shared" si="50"/>
        <v>55</v>
      </c>
      <c r="AX130" s="56">
        <f t="shared" si="51"/>
        <v>73</v>
      </c>
      <c r="AY130" s="56">
        <f t="shared" si="52"/>
        <v>87</v>
      </c>
      <c r="AZ130" s="57">
        <f t="shared" si="53"/>
        <v>0.16417910447761194</v>
      </c>
      <c r="BA130" s="57">
        <f t="shared" si="54"/>
        <v>0.21791044776119403</v>
      </c>
      <c r="BB130" s="57">
        <f t="shared" si="55"/>
        <v>0.25970149253731345</v>
      </c>
      <c r="BC130" s="56">
        <v>1879</v>
      </c>
      <c r="BD130" s="56">
        <v>34</v>
      </c>
      <c r="BE130" s="56">
        <v>5</v>
      </c>
      <c r="BF130" s="57">
        <f t="shared" si="56"/>
        <v>0.14705882352941177</v>
      </c>
      <c r="BG130" s="56">
        <v>14</v>
      </c>
      <c r="BH130" s="57">
        <f t="shared" si="57"/>
        <v>0.41176470588235292</v>
      </c>
      <c r="BI130" s="56">
        <v>17</v>
      </c>
      <c r="BJ130" s="57">
        <f t="shared" si="58"/>
        <v>0.5</v>
      </c>
      <c r="BK130" s="56">
        <v>23</v>
      </c>
      <c r="BL130" s="56">
        <v>4</v>
      </c>
      <c r="BM130" s="57">
        <f t="shared" si="59"/>
        <v>0.17391304347826086</v>
      </c>
      <c r="BN130" s="56">
        <v>7</v>
      </c>
      <c r="BO130" s="57">
        <f t="shared" si="60"/>
        <v>0.30434782608695654</v>
      </c>
      <c r="BP130" s="56">
        <v>11</v>
      </c>
      <c r="BQ130" s="57">
        <f t="shared" si="61"/>
        <v>0.47826086956521741</v>
      </c>
      <c r="BR130" s="56">
        <v>1178</v>
      </c>
      <c r="BS130" s="56">
        <v>1186</v>
      </c>
      <c r="BT130" s="56">
        <v>0</v>
      </c>
      <c r="BU130" s="56">
        <v>0</v>
      </c>
      <c r="BV130" s="56">
        <v>0</v>
      </c>
      <c r="BW130" s="58" t="str">
        <f t="shared" si="62"/>
        <v>NA</v>
      </c>
      <c r="BX130" s="56">
        <v>1530</v>
      </c>
      <c r="BY130" s="56">
        <v>294</v>
      </c>
      <c r="BZ130" s="57">
        <f t="shared" si="63"/>
        <v>0.19215686274509805</v>
      </c>
      <c r="CA130" s="56">
        <v>112</v>
      </c>
      <c r="CB130" s="56">
        <v>112</v>
      </c>
      <c r="CC130" s="57">
        <f t="shared" si="64"/>
        <v>1</v>
      </c>
    </row>
    <row r="131" spans="1:81" x14ac:dyDescent="0.3">
      <c r="A131" t="s">
        <v>296</v>
      </c>
      <c r="B131" t="s">
        <v>971</v>
      </c>
      <c r="C131" t="s">
        <v>332</v>
      </c>
      <c r="D131" s="66">
        <v>776138</v>
      </c>
      <c r="E131" t="s">
        <v>1081</v>
      </c>
      <c r="F131" s="56">
        <v>221</v>
      </c>
      <c r="G131" s="56">
        <v>138</v>
      </c>
      <c r="H131" s="57">
        <f t="shared" si="33"/>
        <v>0.6244343891402715</v>
      </c>
      <c r="I131" s="56">
        <v>71</v>
      </c>
      <c r="J131" s="56">
        <v>39</v>
      </c>
      <c r="K131" s="56">
        <v>89</v>
      </c>
      <c r="L131" s="56">
        <v>47</v>
      </c>
      <c r="M131" s="56">
        <v>14</v>
      </c>
      <c r="N131" s="56">
        <v>1</v>
      </c>
      <c r="O131" s="56">
        <v>1</v>
      </c>
      <c r="P131" s="56">
        <v>1</v>
      </c>
      <c r="Q131" s="57">
        <f t="shared" si="34"/>
        <v>7.1428571428571425E-2</v>
      </c>
      <c r="R131" s="57">
        <f t="shared" si="35"/>
        <v>7.1428571428571425E-2</v>
      </c>
      <c r="S131" s="57">
        <f t="shared" si="36"/>
        <v>7.1428571428571425E-2</v>
      </c>
      <c r="T131" s="56">
        <v>74</v>
      </c>
      <c r="U131" s="56">
        <v>8</v>
      </c>
      <c r="V131" s="56">
        <v>10</v>
      </c>
      <c r="W131" s="56">
        <v>13</v>
      </c>
      <c r="X131" s="57">
        <f t="shared" si="37"/>
        <v>0.10810810810810811</v>
      </c>
      <c r="Y131" s="57">
        <f t="shared" si="38"/>
        <v>0.13513513513513514</v>
      </c>
      <c r="Z131" s="57">
        <f t="shared" si="39"/>
        <v>0.17567567567567569</v>
      </c>
      <c r="AA131" s="56">
        <v>26</v>
      </c>
      <c r="AB131" s="56">
        <v>0</v>
      </c>
      <c r="AC131" s="56">
        <v>0</v>
      </c>
      <c r="AD131" s="56">
        <v>0</v>
      </c>
      <c r="AE131" s="57">
        <f t="shared" si="40"/>
        <v>0</v>
      </c>
      <c r="AF131" s="57">
        <f t="shared" si="41"/>
        <v>0</v>
      </c>
      <c r="AG131" s="57">
        <f t="shared" si="42"/>
        <v>0</v>
      </c>
      <c r="AH131" s="56">
        <v>132</v>
      </c>
      <c r="AI131" s="56">
        <v>1</v>
      </c>
      <c r="AJ131" s="56">
        <v>3</v>
      </c>
      <c r="AK131" s="56">
        <v>5</v>
      </c>
      <c r="AL131" s="57">
        <f t="shared" si="43"/>
        <v>7.575757575757576E-3</v>
      </c>
      <c r="AM131" s="57">
        <f t="shared" si="44"/>
        <v>2.2727272727272728E-2</v>
      </c>
      <c r="AN131" s="57">
        <f t="shared" si="45"/>
        <v>3.787878787878788E-2</v>
      </c>
      <c r="AO131" s="56">
        <v>246</v>
      </c>
      <c r="AP131" s="56">
        <v>10</v>
      </c>
      <c r="AQ131" s="56">
        <v>14</v>
      </c>
      <c r="AR131" s="56">
        <v>19</v>
      </c>
      <c r="AS131" s="57">
        <f t="shared" si="46"/>
        <v>4.065040650406504E-2</v>
      </c>
      <c r="AT131" s="57">
        <f t="shared" si="47"/>
        <v>5.6910569105691054E-2</v>
      </c>
      <c r="AU131" s="57">
        <f t="shared" si="48"/>
        <v>7.7235772357723581E-2</v>
      </c>
      <c r="AV131" s="56">
        <f t="shared" si="49"/>
        <v>492</v>
      </c>
      <c r="AW131" s="56">
        <f t="shared" si="50"/>
        <v>20</v>
      </c>
      <c r="AX131" s="56">
        <f t="shared" si="51"/>
        <v>28</v>
      </c>
      <c r="AY131" s="56">
        <f t="shared" si="52"/>
        <v>38</v>
      </c>
      <c r="AZ131" s="57">
        <f t="shared" si="53"/>
        <v>4.065040650406504E-2</v>
      </c>
      <c r="BA131" s="57">
        <f t="shared" si="54"/>
        <v>5.6910569105691054E-2</v>
      </c>
      <c r="BB131" s="57">
        <f t="shared" si="55"/>
        <v>7.7235772357723581E-2</v>
      </c>
      <c r="BC131" s="56">
        <v>471</v>
      </c>
      <c r="BD131" s="56">
        <v>15</v>
      </c>
      <c r="BE131" s="56">
        <v>2</v>
      </c>
      <c r="BF131" s="57">
        <f t="shared" si="56"/>
        <v>0.13333333333333333</v>
      </c>
      <c r="BG131" s="56">
        <v>1</v>
      </c>
      <c r="BH131" s="57">
        <f t="shared" si="57"/>
        <v>6.6666666666666666E-2</v>
      </c>
      <c r="BI131" s="56">
        <v>2</v>
      </c>
      <c r="BJ131" s="57">
        <f t="shared" si="58"/>
        <v>0.13333333333333333</v>
      </c>
      <c r="BK131" s="56">
        <v>38</v>
      </c>
      <c r="BL131" s="56">
        <v>2</v>
      </c>
      <c r="BM131" s="57">
        <f t="shared" si="59"/>
        <v>5.2631578947368418E-2</v>
      </c>
      <c r="BN131" s="56">
        <v>4</v>
      </c>
      <c r="BO131" s="57">
        <f t="shared" si="60"/>
        <v>0.10526315789473684</v>
      </c>
      <c r="BP131" s="56">
        <v>6</v>
      </c>
      <c r="BQ131" s="57">
        <f t="shared" si="61"/>
        <v>0.15789473684210525</v>
      </c>
      <c r="BR131" s="56">
        <v>370</v>
      </c>
      <c r="BS131" s="56">
        <v>757</v>
      </c>
      <c r="BT131" s="56">
        <v>64</v>
      </c>
      <c r="BU131" s="56">
        <v>3</v>
      </c>
      <c r="BV131" s="56">
        <v>53</v>
      </c>
      <c r="BW131" s="58">
        <f t="shared" si="62"/>
        <v>0.875</v>
      </c>
      <c r="BX131" s="56">
        <v>720</v>
      </c>
      <c r="BY131" s="56">
        <v>389</v>
      </c>
      <c r="BZ131" s="57">
        <f t="shared" si="63"/>
        <v>0.54027777777777775</v>
      </c>
      <c r="CA131" s="56">
        <v>42</v>
      </c>
      <c r="CB131" s="56">
        <v>35</v>
      </c>
      <c r="CC131" s="57">
        <f t="shared" si="64"/>
        <v>0.83333333333333337</v>
      </c>
    </row>
    <row r="132" spans="1:81" x14ac:dyDescent="0.3">
      <c r="A132" t="s">
        <v>296</v>
      </c>
      <c r="B132" t="s">
        <v>333</v>
      </c>
      <c r="C132" t="s">
        <v>334</v>
      </c>
      <c r="D132" s="66">
        <v>645899</v>
      </c>
      <c r="E132" t="s">
        <v>1081</v>
      </c>
      <c r="F132" s="56">
        <v>56</v>
      </c>
      <c r="G132" s="56">
        <v>56</v>
      </c>
      <c r="H132" s="57">
        <f t="shared" ref="H132:H195" si="65">IFERROR(G132/F132,"NA")</f>
        <v>1</v>
      </c>
      <c r="I132" s="56">
        <v>28</v>
      </c>
      <c r="J132" s="56">
        <v>18</v>
      </c>
      <c r="K132" s="56">
        <v>43</v>
      </c>
      <c r="L132" s="56">
        <v>21</v>
      </c>
      <c r="M132" s="56">
        <v>0</v>
      </c>
      <c r="N132" s="56">
        <v>0</v>
      </c>
      <c r="O132" s="56">
        <v>0</v>
      </c>
      <c r="P132" s="56">
        <v>0</v>
      </c>
      <c r="Q132" s="57" t="str">
        <f t="shared" ref="Q132:Q195" si="66">IFERROR(N132/M132,"NA")</f>
        <v>NA</v>
      </c>
      <c r="R132" s="57" t="str">
        <f t="shared" ref="R132:R195" si="67">IFERROR(O132/M132,"NA")</f>
        <v>NA</v>
      </c>
      <c r="S132" s="57" t="str">
        <f t="shared" ref="S132:S195" si="68">IFERROR(P132/M132,"NA")</f>
        <v>NA</v>
      </c>
      <c r="T132" s="56">
        <v>137</v>
      </c>
      <c r="U132" s="56">
        <v>11</v>
      </c>
      <c r="V132" s="56">
        <v>19</v>
      </c>
      <c r="W132" s="56">
        <v>26</v>
      </c>
      <c r="X132" s="57">
        <f t="shared" ref="X132:X195" si="69">IFERROR(U132/T132,"NA")</f>
        <v>8.0291970802919707E-2</v>
      </c>
      <c r="Y132" s="57">
        <f t="shared" ref="Y132:Y195" si="70">IFERROR(V132/T132,"NA")</f>
        <v>0.13868613138686131</v>
      </c>
      <c r="Z132" s="57">
        <f t="shared" ref="Z132:Z195" si="71">IFERROR(W132/T132,"NA")</f>
        <v>0.18978102189781021</v>
      </c>
      <c r="AA132" s="56">
        <v>33</v>
      </c>
      <c r="AB132" s="56">
        <v>0</v>
      </c>
      <c r="AC132" s="56">
        <v>2</v>
      </c>
      <c r="AD132" s="56">
        <v>2</v>
      </c>
      <c r="AE132" s="57">
        <f t="shared" ref="AE132:AE195" si="72">IFERROR(AB132/AA132,"NA")</f>
        <v>0</v>
      </c>
      <c r="AF132" s="57">
        <f t="shared" ref="AF132:AF195" si="73">IFERROR(AC132/AA132,"NA")</f>
        <v>6.0606060606060608E-2</v>
      </c>
      <c r="AG132" s="57">
        <f t="shared" ref="AG132:AG195" si="74">IFERROR(AD132/AA132,"NA")</f>
        <v>6.0606060606060608E-2</v>
      </c>
      <c r="AH132" s="56">
        <v>61</v>
      </c>
      <c r="AI132" s="56">
        <v>1</v>
      </c>
      <c r="AJ132" s="56">
        <v>3</v>
      </c>
      <c r="AK132" s="56">
        <v>4</v>
      </c>
      <c r="AL132" s="57">
        <f t="shared" ref="AL132:AL195" si="75">IFERROR(AI132/AH132,"NA")</f>
        <v>1.6393442622950821E-2</v>
      </c>
      <c r="AM132" s="57">
        <f t="shared" ref="AM132:AM195" si="76">IFERROR(AJ132/AH132,"NA")</f>
        <v>4.9180327868852458E-2</v>
      </c>
      <c r="AN132" s="57">
        <f t="shared" ref="AN132:AN195" si="77">IFERROR(AK132/AH132,"NA")</f>
        <v>6.5573770491803282E-2</v>
      </c>
      <c r="AO132" s="56">
        <v>231</v>
      </c>
      <c r="AP132" s="56">
        <v>12</v>
      </c>
      <c r="AQ132" s="56">
        <v>24</v>
      </c>
      <c r="AR132" s="56">
        <v>32</v>
      </c>
      <c r="AS132" s="57">
        <f t="shared" ref="AS132:AS195" si="78">IFERROR(AP132/AO132,"NA")</f>
        <v>5.1948051948051951E-2</v>
      </c>
      <c r="AT132" s="57">
        <f t="shared" ref="AT132:AT195" si="79">IFERROR(AQ132/AO132,"NA")</f>
        <v>0.1038961038961039</v>
      </c>
      <c r="AU132" s="57">
        <f t="shared" ref="AU132:AU195" si="80">IFERROR(AR132/AO132,"NA")</f>
        <v>0.13852813852813853</v>
      </c>
      <c r="AV132" s="56">
        <f t="shared" ref="AV132:AV195" si="81">M132+T132+AA132+AH132+AO132</f>
        <v>462</v>
      </c>
      <c r="AW132" s="56">
        <f t="shared" ref="AW132:AW195" si="82">N132+U132+AB132+AI132+AP132</f>
        <v>24</v>
      </c>
      <c r="AX132" s="56">
        <f t="shared" ref="AX132:AX195" si="83">O132+V132+AC132+AJ132+AQ132</f>
        <v>48</v>
      </c>
      <c r="AY132" s="56">
        <f t="shared" ref="AY132:AY195" si="84">P132+W132+AD132+AK132+AR132</f>
        <v>64</v>
      </c>
      <c r="AZ132" s="57">
        <f t="shared" ref="AZ132:AZ195" si="85">IFERROR(AW132/AV132,"NA")</f>
        <v>5.1948051948051951E-2</v>
      </c>
      <c r="BA132" s="57">
        <f t="shared" ref="BA132:BA195" si="86">IFERROR(AX132/AV132,"NA")</f>
        <v>0.1038961038961039</v>
      </c>
      <c r="BB132" s="57">
        <f t="shared" ref="BB132:BB195" si="87">IFERROR(AY132/AV132,"NA")</f>
        <v>0.13852813852813853</v>
      </c>
      <c r="BC132" s="56">
        <v>468</v>
      </c>
      <c r="BD132" s="56">
        <v>15</v>
      </c>
      <c r="BE132" s="56">
        <v>6</v>
      </c>
      <c r="BF132" s="57">
        <f t="shared" ref="BF132:BF195" si="88">IFERROR(BE132/BD132,"NA")</f>
        <v>0.4</v>
      </c>
      <c r="BG132" s="56">
        <v>1</v>
      </c>
      <c r="BH132" s="57">
        <f t="shared" ref="BH132:BH195" si="89">IFERROR(BG132/BD132,"NA")</f>
        <v>6.6666666666666666E-2</v>
      </c>
      <c r="BI132" s="56">
        <v>6</v>
      </c>
      <c r="BJ132" s="57">
        <f t="shared" ref="BJ132:BJ195" si="90">IFERROR(BI132/BD132,"NA")</f>
        <v>0.4</v>
      </c>
      <c r="BK132" s="56">
        <v>13</v>
      </c>
      <c r="BL132" s="56">
        <v>5</v>
      </c>
      <c r="BM132" s="57">
        <f t="shared" ref="BM132:BM195" si="91">IFERROR(BL132/BK132,"NA")</f>
        <v>0.38461538461538464</v>
      </c>
      <c r="BN132" s="56">
        <v>2</v>
      </c>
      <c r="BO132" s="57">
        <f t="shared" ref="BO132:BO195" si="92">IFERROR(BN132/BK132,"NA")</f>
        <v>0.15384615384615385</v>
      </c>
      <c r="BP132" s="56">
        <v>6</v>
      </c>
      <c r="BQ132" s="57">
        <f t="shared" ref="BQ132:BQ195" si="93">IFERROR(BP132/BK132,"NA")</f>
        <v>0.46153846153846156</v>
      </c>
      <c r="BR132" s="56">
        <v>365</v>
      </c>
      <c r="BS132" s="56">
        <v>398</v>
      </c>
      <c r="BT132" s="56">
        <v>0</v>
      </c>
      <c r="BU132" s="56">
        <v>0</v>
      </c>
      <c r="BV132" s="56">
        <v>0</v>
      </c>
      <c r="BW132" s="58" t="str">
        <f t="shared" ref="BW132:BW195" si="94">IFERROR((BU132+BV132)/BT132,"NA")</f>
        <v>NA</v>
      </c>
      <c r="BX132" s="56">
        <v>439</v>
      </c>
      <c r="BY132" s="56">
        <v>201</v>
      </c>
      <c r="BZ132" s="57">
        <f t="shared" ref="BZ132:BZ195" si="95">IFERROR(BY132/BX132,"NA")</f>
        <v>0.45785876993166286</v>
      </c>
      <c r="CA132" s="56">
        <v>85</v>
      </c>
      <c r="CB132" s="56">
        <v>78</v>
      </c>
      <c r="CC132" s="57">
        <f t="shared" ref="CC132:CC195" si="96">IFERROR(CB132/CA132,"NA")</f>
        <v>0.91764705882352937</v>
      </c>
    </row>
    <row r="133" spans="1:81" x14ac:dyDescent="0.3">
      <c r="A133" t="s">
        <v>296</v>
      </c>
      <c r="B133" t="s">
        <v>335</v>
      </c>
      <c r="C133" t="s">
        <v>336</v>
      </c>
      <c r="D133" s="66">
        <v>1133472</v>
      </c>
      <c r="E133" t="s">
        <v>1081</v>
      </c>
      <c r="F133" s="56">
        <v>256</v>
      </c>
      <c r="G133" s="56">
        <v>224</v>
      </c>
      <c r="H133" s="57">
        <f t="shared" si="65"/>
        <v>0.875</v>
      </c>
      <c r="I133" s="56">
        <v>35</v>
      </c>
      <c r="J133" s="56">
        <v>17</v>
      </c>
      <c r="K133" s="56">
        <v>67</v>
      </c>
      <c r="L133" s="56">
        <v>22</v>
      </c>
      <c r="M133" s="56">
        <v>0</v>
      </c>
      <c r="N133" s="56">
        <v>0</v>
      </c>
      <c r="O133" s="56">
        <v>0</v>
      </c>
      <c r="P133" s="56">
        <v>0</v>
      </c>
      <c r="Q133" s="57" t="str">
        <f t="shared" si="66"/>
        <v>NA</v>
      </c>
      <c r="R133" s="57" t="str">
        <f t="shared" si="67"/>
        <v>NA</v>
      </c>
      <c r="S133" s="57" t="str">
        <f t="shared" si="68"/>
        <v>NA</v>
      </c>
      <c r="T133" s="56">
        <v>151</v>
      </c>
      <c r="U133" s="56">
        <v>17</v>
      </c>
      <c r="V133" s="56">
        <v>22</v>
      </c>
      <c r="W133" s="56">
        <v>36</v>
      </c>
      <c r="X133" s="57">
        <f t="shared" si="69"/>
        <v>0.11258278145695365</v>
      </c>
      <c r="Y133" s="57">
        <f t="shared" si="70"/>
        <v>0.14569536423841059</v>
      </c>
      <c r="Z133" s="57">
        <f t="shared" si="71"/>
        <v>0.23841059602649006</v>
      </c>
      <c r="AA133" s="56">
        <v>46</v>
      </c>
      <c r="AB133" s="56">
        <v>1</v>
      </c>
      <c r="AC133" s="56">
        <v>1</v>
      </c>
      <c r="AD133" s="56">
        <v>3</v>
      </c>
      <c r="AE133" s="57">
        <f t="shared" si="72"/>
        <v>2.1739130434782608E-2</v>
      </c>
      <c r="AF133" s="57">
        <f t="shared" si="73"/>
        <v>2.1739130434782608E-2</v>
      </c>
      <c r="AG133" s="57">
        <f t="shared" si="74"/>
        <v>6.5217391304347824E-2</v>
      </c>
      <c r="AH133" s="56">
        <v>0</v>
      </c>
      <c r="AI133" s="56">
        <v>0</v>
      </c>
      <c r="AJ133" s="56">
        <v>0</v>
      </c>
      <c r="AK133" s="56">
        <v>0</v>
      </c>
      <c r="AL133" s="57" t="str">
        <f t="shared" si="75"/>
        <v>NA</v>
      </c>
      <c r="AM133" s="57" t="str">
        <f t="shared" si="76"/>
        <v>NA</v>
      </c>
      <c r="AN133" s="57" t="str">
        <f t="shared" si="77"/>
        <v>NA</v>
      </c>
      <c r="AO133" s="56">
        <v>25</v>
      </c>
      <c r="AP133" s="56">
        <v>0</v>
      </c>
      <c r="AQ133" s="56">
        <v>0</v>
      </c>
      <c r="AR133" s="56">
        <v>3</v>
      </c>
      <c r="AS133" s="57">
        <f t="shared" si="78"/>
        <v>0</v>
      </c>
      <c r="AT133" s="57">
        <f t="shared" si="79"/>
        <v>0</v>
      </c>
      <c r="AU133" s="57">
        <f t="shared" si="80"/>
        <v>0.12</v>
      </c>
      <c r="AV133" s="56">
        <f t="shared" si="81"/>
        <v>222</v>
      </c>
      <c r="AW133" s="56">
        <f t="shared" si="82"/>
        <v>18</v>
      </c>
      <c r="AX133" s="56">
        <f t="shared" si="83"/>
        <v>23</v>
      </c>
      <c r="AY133" s="56">
        <f t="shared" si="84"/>
        <v>42</v>
      </c>
      <c r="AZ133" s="57">
        <f t="shared" si="85"/>
        <v>8.1081081081081086E-2</v>
      </c>
      <c r="BA133" s="57">
        <f t="shared" si="86"/>
        <v>0.1036036036036036</v>
      </c>
      <c r="BB133" s="57">
        <f t="shared" si="87"/>
        <v>0.1891891891891892</v>
      </c>
      <c r="BC133" s="56">
        <v>703</v>
      </c>
      <c r="BD133" s="56">
        <v>30</v>
      </c>
      <c r="BE133" s="56">
        <v>5</v>
      </c>
      <c r="BF133" s="57">
        <f t="shared" si="88"/>
        <v>0.16666666666666666</v>
      </c>
      <c r="BG133" s="56">
        <v>3</v>
      </c>
      <c r="BH133" s="57">
        <f t="shared" si="89"/>
        <v>0.1</v>
      </c>
      <c r="BI133" s="56">
        <v>7</v>
      </c>
      <c r="BJ133" s="57">
        <f t="shared" si="90"/>
        <v>0.23333333333333334</v>
      </c>
      <c r="BK133" s="56">
        <v>84</v>
      </c>
      <c r="BL133" s="56">
        <v>20</v>
      </c>
      <c r="BM133" s="57">
        <f t="shared" si="91"/>
        <v>0.23809523809523808</v>
      </c>
      <c r="BN133" s="56">
        <v>15</v>
      </c>
      <c r="BO133" s="57">
        <f t="shared" si="92"/>
        <v>0.17857142857142858</v>
      </c>
      <c r="BP133" s="56">
        <v>28</v>
      </c>
      <c r="BQ133" s="57">
        <f t="shared" si="93"/>
        <v>0.33333333333333331</v>
      </c>
      <c r="BR133" s="56">
        <v>538</v>
      </c>
      <c r="BS133" s="56">
        <v>568</v>
      </c>
      <c r="BT133" s="56">
        <v>0</v>
      </c>
      <c r="BU133" s="56">
        <v>0</v>
      </c>
      <c r="BV133" s="56">
        <v>0</v>
      </c>
      <c r="BW133" s="58" t="str">
        <f t="shared" si="94"/>
        <v>NA</v>
      </c>
      <c r="BX133" s="56">
        <v>608</v>
      </c>
      <c r="BY133" s="56">
        <v>213</v>
      </c>
      <c r="BZ133" s="57">
        <f t="shared" si="95"/>
        <v>0.35032894736842107</v>
      </c>
      <c r="CA133" s="56">
        <v>83</v>
      </c>
      <c r="CB133" s="56">
        <v>78</v>
      </c>
      <c r="CC133" s="57">
        <f t="shared" si="96"/>
        <v>0.93975903614457834</v>
      </c>
    </row>
    <row r="134" spans="1:81" x14ac:dyDescent="0.3">
      <c r="A134" t="s">
        <v>337</v>
      </c>
      <c r="B134" t="s">
        <v>340</v>
      </c>
      <c r="C134" t="s">
        <v>341</v>
      </c>
      <c r="D134" s="66">
        <v>18346413</v>
      </c>
      <c r="E134" t="s">
        <v>1081</v>
      </c>
      <c r="F134" s="56">
        <v>3266</v>
      </c>
      <c r="G134" s="56">
        <v>1938</v>
      </c>
      <c r="H134" s="57">
        <f t="shared" si="65"/>
        <v>0.5933864053888549</v>
      </c>
      <c r="I134" s="56">
        <v>67</v>
      </c>
      <c r="J134" s="56">
        <v>36</v>
      </c>
      <c r="K134" s="56">
        <v>85</v>
      </c>
      <c r="L134" s="56">
        <v>41</v>
      </c>
      <c r="M134" s="56">
        <v>416</v>
      </c>
      <c r="N134" s="56">
        <v>37</v>
      </c>
      <c r="O134" s="56">
        <v>63</v>
      </c>
      <c r="P134" s="56">
        <v>87</v>
      </c>
      <c r="Q134" s="57">
        <f t="shared" si="66"/>
        <v>8.8942307692307696E-2</v>
      </c>
      <c r="R134" s="57">
        <f t="shared" si="67"/>
        <v>0.15144230769230768</v>
      </c>
      <c r="S134" s="57">
        <f t="shared" si="68"/>
        <v>0.20913461538461539</v>
      </c>
      <c r="T134" s="56">
        <v>2007</v>
      </c>
      <c r="U134" s="56">
        <v>165</v>
      </c>
      <c r="V134" s="56">
        <v>252</v>
      </c>
      <c r="W134" s="56">
        <v>386</v>
      </c>
      <c r="X134" s="57">
        <f t="shared" si="69"/>
        <v>8.2212257100149483E-2</v>
      </c>
      <c r="Y134" s="57">
        <f t="shared" si="70"/>
        <v>0.12556053811659193</v>
      </c>
      <c r="Z134" s="57">
        <f t="shared" si="71"/>
        <v>0.19232685600398605</v>
      </c>
      <c r="AA134" s="56">
        <v>438</v>
      </c>
      <c r="AB134" s="56">
        <v>16</v>
      </c>
      <c r="AC134" s="56">
        <v>33</v>
      </c>
      <c r="AD134" s="56">
        <v>64</v>
      </c>
      <c r="AE134" s="57">
        <f t="shared" si="72"/>
        <v>3.6529680365296802E-2</v>
      </c>
      <c r="AF134" s="57">
        <f t="shared" si="73"/>
        <v>7.5342465753424653E-2</v>
      </c>
      <c r="AG134" s="57">
        <f t="shared" si="74"/>
        <v>0.14611872146118721</v>
      </c>
      <c r="AH134" s="56">
        <v>26</v>
      </c>
      <c r="AI134" s="56">
        <v>1</v>
      </c>
      <c r="AJ134" s="56">
        <v>5</v>
      </c>
      <c r="AK134" s="56">
        <v>6</v>
      </c>
      <c r="AL134" s="57">
        <f t="shared" si="75"/>
        <v>3.8461538461538464E-2</v>
      </c>
      <c r="AM134" s="57">
        <f t="shared" si="76"/>
        <v>0.19230769230769232</v>
      </c>
      <c r="AN134" s="57">
        <f t="shared" si="77"/>
        <v>0.23076923076923078</v>
      </c>
      <c r="AO134" s="56">
        <v>1480</v>
      </c>
      <c r="AP134" s="56">
        <v>50</v>
      </c>
      <c r="AQ134" s="56">
        <v>108</v>
      </c>
      <c r="AR134" s="56">
        <v>168</v>
      </c>
      <c r="AS134" s="57">
        <f t="shared" si="78"/>
        <v>3.3783783783783786E-2</v>
      </c>
      <c r="AT134" s="57">
        <f t="shared" si="79"/>
        <v>7.2972972972972977E-2</v>
      </c>
      <c r="AU134" s="57">
        <f t="shared" si="80"/>
        <v>0.11351351351351352</v>
      </c>
      <c r="AV134" s="56">
        <f t="shared" si="81"/>
        <v>4367</v>
      </c>
      <c r="AW134" s="56">
        <f t="shared" si="82"/>
        <v>269</v>
      </c>
      <c r="AX134" s="56">
        <f t="shared" si="83"/>
        <v>461</v>
      </c>
      <c r="AY134" s="56">
        <f t="shared" si="84"/>
        <v>711</v>
      </c>
      <c r="AZ134" s="57">
        <f t="shared" si="85"/>
        <v>6.159835127089535E-2</v>
      </c>
      <c r="BA134" s="57">
        <f t="shared" si="86"/>
        <v>0.10556446072818869</v>
      </c>
      <c r="BB134" s="57">
        <f t="shared" si="87"/>
        <v>0.1628119990840394</v>
      </c>
      <c r="BC134" s="56">
        <v>7803</v>
      </c>
      <c r="BD134" s="56">
        <v>1175</v>
      </c>
      <c r="BE134" s="56">
        <v>85</v>
      </c>
      <c r="BF134" s="57">
        <f t="shared" si="88"/>
        <v>7.2340425531914887E-2</v>
      </c>
      <c r="BG134" s="56">
        <v>392</v>
      </c>
      <c r="BH134" s="57">
        <f t="shared" si="89"/>
        <v>0.33361702127659576</v>
      </c>
      <c r="BI134" s="56">
        <v>457</v>
      </c>
      <c r="BJ134" s="57">
        <f t="shared" si="90"/>
        <v>0.38893617021276594</v>
      </c>
      <c r="BK134" s="56">
        <v>733</v>
      </c>
      <c r="BL134" s="56">
        <v>98</v>
      </c>
      <c r="BM134" s="57">
        <f t="shared" si="91"/>
        <v>0.13369713506139155</v>
      </c>
      <c r="BN134" s="56">
        <v>121</v>
      </c>
      <c r="BO134" s="57">
        <f t="shared" si="92"/>
        <v>0.165075034106412</v>
      </c>
      <c r="BP134" s="56">
        <v>208</v>
      </c>
      <c r="BQ134" s="57">
        <f t="shared" si="93"/>
        <v>0.28376534788540247</v>
      </c>
      <c r="BR134" s="56">
        <v>5527</v>
      </c>
      <c r="BS134" s="56">
        <v>6697</v>
      </c>
      <c r="BT134" s="56">
        <v>1840</v>
      </c>
      <c r="BU134" s="56">
        <v>236</v>
      </c>
      <c r="BV134" s="56">
        <v>328</v>
      </c>
      <c r="BW134" s="58">
        <f t="shared" si="94"/>
        <v>0.30652173913043479</v>
      </c>
      <c r="BX134" s="56">
        <v>7183</v>
      </c>
      <c r="BY134" s="56">
        <v>2777</v>
      </c>
      <c r="BZ134" s="57">
        <f t="shared" si="95"/>
        <v>0.38660726715856886</v>
      </c>
      <c r="CA134" s="56">
        <v>2163</v>
      </c>
      <c r="CB134" s="56">
        <v>2031</v>
      </c>
      <c r="CC134" s="57">
        <f t="shared" si="96"/>
        <v>0.93897364771151182</v>
      </c>
    </row>
    <row r="135" spans="1:81" x14ac:dyDescent="0.3">
      <c r="A135" t="s">
        <v>337</v>
      </c>
      <c r="B135" t="s">
        <v>342</v>
      </c>
      <c r="C135" t="s">
        <v>343</v>
      </c>
      <c r="D135" s="66">
        <v>7066690</v>
      </c>
      <c r="E135" t="s">
        <v>1083</v>
      </c>
      <c r="F135" s="56">
        <v>1228</v>
      </c>
      <c r="G135" s="56">
        <v>1133</v>
      </c>
      <c r="H135" s="57">
        <f t="shared" si="65"/>
        <v>0.92263843648208466</v>
      </c>
      <c r="I135" s="56">
        <v>45</v>
      </c>
      <c r="J135" s="56">
        <v>16</v>
      </c>
      <c r="K135" s="56">
        <v>59</v>
      </c>
      <c r="L135" s="56">
        <v>21</v>
      </c>
      <c r="M135" s="56">
        <v>75</v>
      </c>
      <c r="N135" s="56">
        <v>13</v>
      </c>
      <c r="O135" s="56">
        <v>18</v>
      </c>
      <c r="P135" s="56">
        <v>21</v>
      </c>
      <c r="Q135" s="57">
        <f t="shared" si="66"/>
        <v>0.17333333333333334</v>
      </c>
      <c r="R135" s="57">
        <f t="shared" si="67"/>
        <v>0.24</v>
      </c>
      <c r="S135" s="57">
        <f t="shared" si="68"/>
        <v>0.28000000000000003</v>
      </c>
      <c r="T135" s="56">
        <v>793</v>
      </c>
      <c r="U135" s="56">
        <v>103</v>
      </c>
      <c r="V135" s="56">
        <v>136</v>
      </c>
      <c r="W135" s="56">
        <v>187</v>
      </c>
      <c r="X135" s="57">
        <f t="shared" si="69"/>
        <v>0.12988650693568726</v>
      </c>
      <c r="Y135" s="57">
        <f t="shared" si="70"/>
        <v>0.17150063051702397</v>
      </c>
      <c r="Z135" s="57">
        <f t="shared" si="71"/>
        <v>0.23581336696090793</v>
      </c>
      <c r="AA135" s="56">
        <v>335</v>
      </c>
      <c r="AB135" s="56">
        <v>27</v>
      </c>
      <c r="AC135" s="56">
        <v>52</v>
      </c>
      <c r="AD135" s="56">
        <v>84</v>
      </c>
      <c r="AE135" s="57">
        <f t="shared" si="72"/>
        <v>8.0597014925373134E-2</v>
      </c>
      <c r="AF135" s="57">
        <f t="shared" si="73"/>
        <v>0.15522388059701492</v>
      </c>
      <c r="AG135" s="57">
        <f t="shared" si="74"/>
        <v>0.2507462686567164</v>
      </c>
      <c r="AH135" s="56">
        <v>5</v>
      </c>
      <c r="AI135" s="56">
        <v>1</v>
      </c>
      <c r="AJ135" s="56">
        <v>2</v>
      </c>
      <c r="AK135" s="56">
        <v>2</v>
      </c>
      <c r="AL135" s="57">
        <f t="shared" si="75"/>
        <v>0.2</v>
      </c>
      <c r="AM135" s="57">
        <f t="shared" si="76"/>
        <v>0.4</v>
      </c>
      <c r="AN135" s="57">
        <f t="shared" si="77"/>
        <v>0.4</v>
      </c>
      <c r="AO135" s="56">
        <v>527</v>
      </c>
      <c r="AP135" s="56">
        <v>37</v>
      </c>
      <c r="AQ135" s="56">
        <v>68</v>
      </c>
      <c r="AR135" s="56">
        <v>103</v>
      </c>
      <c r="AS135" s="57">
        <f t="shared" si="78"/>
        <v>7.020872865275142E-2</v>
      </c>
      <c r="AT135" s="57">
        <f t="shared" si="79"/>
        <v>0.12903225806451613</v>
      </c>
      <c r="AU135" s="57">
        <f t="shared" si="80"/>
        <v>0.1954459203036053</v>
      </c>
      <c r="AV135" s="56">
        <f t="shared" si="81"/>
        <v>1735</v>
      </c>
      <c r="AW135" s="56">
        <f t="shared" si="82"/>
        <v>181</v>
      </c>
      <c r="AX135" s="56">
        <f t="shared" si="83"/>
        <v>276</v>
      </c>
      <c r="AY135" s="56">
        <f t="shared" si="84"/>
        <v>397</v>
      </c>
      <c r="AZ135" s="57">
        <f t="shared" si="85"/>
        <v>0.10432276657060519</v>
      </c>
      <c r="BA135" s="57">
        <f t="shared" si="86"/>
        <v>0.15907780979827088</v>
      </c>
      <c r="BB135" s="57">
        <f t="shared" si="87"/>
        <v>0.22881844380403457</v>
      </c>
      <c r="BC135" s="56">
        <v>8170</v>
      </c>
      <c r="BD135" s="56">
        <v>401</v>
      </c>
      <c r="BE135" s="56">
        <v>30</v>
      </c>
      <c r="BF135" s="57">
        <f t="shared" si="88"/>
        <v>7.4812967581047385E-2</v>
      </c>
      <c r="BG135" s="56">
        <v>109</v>
      </c>
      <c r="BH135" s="57">
        <f t="shared" si="89"/>
        <v>0.27182044887780549</v>
      </c>
      <c r="BI135" s="56">
        <v>132</v>
      </c>
      <c r="BJ135" s="57">
        <f t="shared" si="90"/>
        <v>0.32917705735660846</v>
      </c>
      <c r="BK135" s="56">
        <v>150</v>
      </c>
      <c r="BL135" s="56">
        <v>33</v>
      </c>
      <c r="BM135" s="57">
        <f t="shared" si="91"/>
        <v>0.22</v>
      </c>
      <c r="BN135" s="56">
        <v>38</v>
      </c>
      <c r="BO135" s="57">
        <f t="shared" si="92"/>
        <v>0.25333333333333335</v>
      </c>
      <c r="BP135" s="56">
        <v>69</v>
      </c>
      <c r="BQ135" s="57">
        <f t="shared" si="93"/>
        <v>0.46</v>
      </c>
      <c r="BR135" s="56">
        <v>5322</v>
      </c>
      <c r="BS135" s="56">
        <v>5892</v>
      </c>
      <c r="BT135" s="56">
        <v>515</v>
      </c>
      <c r="BU135" s="56">
        <v>3</v>
      </c>
      <c r="BV135" s="56">
        <v>70</v>
      </c>
      <c r="BW135" s="58">
        <f t="shared" si="94"/>
        <v>0.14174757281553399</v>
      </c>
      <c r="BX135" s="56">
        <v>7458</v>
      </c>
      <c r="BY135" s="56">
        <v>1435</v>
      </c>
      <c r="BZ135" s="57">
        <f t="shared" si="95"/>
        <v>0.19241083400375436</v>
      </c>
      <c r="CA135" s="56">
        <v>977</v>
      </c>
      <c r="CB135" s="56">
        <v>935</v>
      </c>
      <c r="CC135" s="57">
        <f t="shared" si="96"/>
        <v>0.95701125895598771</v>
      </c>
    </row>
    <row r="136" spans="1:81" x14ac:dyDescent="0.3">
      <c r="A136" t="s">
        <v>344</v>
      </c>
      <c r="B136" t="s">
        <v>345</v>
      </c>
      <c r="C136" t="s">
        <v>346</v>
      </c>
      <c r="D136" s="66">
        <v>2694231</v>
      </c>
      <c r="E136" t="s">
        <v>1080</v>
      </c>
      <c r="F136" s="56">
        <v>432</v>
      </c>
      <c r="G136" s="56">
        <v>395</v>
      </c>
      <c r="H136" s="57">
        <f t="shared" si="65"/>
        <v>0.91435185185185186</v>
      </c>
      <c r="I136" s="56">
        <v>46</v>
      </c>
      <c r="J136" s="56">
        <v>20</v>
      </c>
      <c r="K136" s="56">
        <v>61</v>
      </c>
      <c r="L136" s="56">
        <v>25</v>
      </c>
      <c r="M136" s="56">
        <v>17</v>
      </c>
      <c r="N136" s="56">
        <v>1</v>
      </c>
      <c r="O136" s="56">
        <v>3</v>
      </c>
      <c r="P136" s="56">
        <v>4</v>
      </c>
      <c r="Q136" s="57">
        <f t="shared" si="66"/>
        <v>5.8823529411764705E-2</v>
      </c>
      <c r="R136" s="57">
        <f t="shared" si="67"/>
        <v>0.17647058823529413</v>
      </c>
      <c r="S136" s="57">
        <f t="shared" si="68"/>
        <v>0.23529411764705882</v>
      </c>
      <c r="T136" s="56">
        <v>582</v>
      </c>
      <c r="U136" s="56">
        <v>56</v>
      </c>
      <c r="V136" s="56">
        <v>88</v>
      </c>
      <c r="W136" s="56">
        <v>145</v>
      </c>
      <c r="X136" s="57">
        <f t="shared" si="69"/>
        <v>9.6219931271477668E-2</v>
      </c>
      <c r="Y136" s="57">
        <f t="shared" si="70"/>
        <v>0.15120274914089346</v>
      </c>
      <c r="Z136" s="57">
        <f t="shared" si="71"/>
        <v>0.24914089347079038</v>
      </c>
      <c r="AA136" s="56">
        <v>17</v>
      </c>
      <c r="AB136" s="56">
        <v>1</v>
      </c>
      <c r="AC136" s="56">
        <v>2</v>
      </c>
      <c r="AD136" s="56">
        <v>2</v>
      </c>
      <c r="AE136" s="57">
        <f t="shared" si="72"/>
        <v>5.8823529411764705E-2</v>
      </c>
      <c r="AF136" s="57">
        <f t="shared" si="73"/>
        <v>0.11764705882352941</v>
      </c>
      <c r="AG136" s="57">
        <f t="shared" si="74"/>
        <v>0.11764705882352941</v>
      </c>
      <c r="AH136" s="56">
        <v>10</v>
      </c>
      <c r="AI136" s="56">
        <v>1</v>
      </c>
      <c r="AJ136" s="56">
        <v>1</v>
      </c>
      <c r="AK136" s="56">
        <v>3</v>
      </c>
      <c r="AL136" s="57">
        <f t="shared" si="75"/>
        <v>0.1</v>
      </c>
      <c r="AM136" s="57">
        <f t="shared" si="76"/>
        <v>0.1</v>
      </c>
      <c r="AN136" s="57">
        <f t="shared" si="77"/>
        <v>0.3</v>
      </c>
      <c r="AO136" s="56">
        <v>213</v>
      </c>
      <c r="AP136" s="56">
        <v>13</v>
      </c>
      <c r="AQ136" s="56">
        <v>22</v>
      </c>
      <c r="AR136" s="56">
        <v>43</v>
      </c>
      <c r="AS136" s="57">
        <f t="shared" si="78"/>
        <v>6.1032863849765258E-2</v>
      </c>
      <c r="AT136" s="57">
        <f t="shared" si="79"/>
        <v>0.10328638497652583</v>
      </c>
      <c r="AU136" s="57">
        <f t="shared" si="80"/>
        <v>0.20187793427230047</v>
      </c>
      <c r="AV136" s="56">
        <f t="shared" si="81"/>
        <v>839</v>
      </c>
      <c r="AW136" s="56">
        <f t="shared" si="82"/>
        <v>72</v>
      </c>
      <c r="AX136" s="56">
        <f t="shared" si="83"/>
        <v>116</v>
      </c>
      <c r="AY136" s="56">
        <f t="shared" si="84"/>
        <v>197</v>
      </c>
      <c r="AZ136" s="57">
        <f t="shared" si="85"/>
        <v>8.5816448152562577E-2</v>
      </c>
      <c r="BA136" s="57">
        <f t="shared" si="86"/>
        <v>0.13825983313468415</v>
      </c>
      <c r="BB136" s="57">
        <f t="shared" si="87"/>
        <v>0.23480333730631706</v>
      </c>
      <c r="BC136" s="56">
        <v>2895</v>
      </c>
      <c r="BD136" s="56">
        <v>121</v>
      </c>
      <c r="BE136" s="56">
        <v>7</v>
      </c>
      <c r="BF136" s="57">
        <f t="shared" si="88"/>
        <v>5.7851239669421489E-2</v>
      </c>
      <c r="BG136" s="56">
        <v>26</v>
      </c>
      <c r="BH136" s="57">
        <f t="shared" si="89"/>
        <v>0.21487603305785125</v>
      </c>
      <c r="BI136" s="56">
        <v>32</v>
      </c>
      <c r="BJ136" s="57">
        <f t="shared" si="90"/>
        <v>0.26446280991735538</v>
      </c>
      <c r="BK136" s="56">
        <v>524</v>
      </c>
      <c r="BL136" s="56">
        <v>55</v>
      </c>
      <c r="BM136" s="57">
        <f t="shared" si="91"/>
        <v>0.1049618320610687</v>
      </c>
      <c r="BN136" s="56">
        <v>42</v>
      </c>
      <c r="BO136" s="57">
        <f t="shared" si="92"/>
        <v>8.0152671755725186E-2</v>
      </c>
      <c r="BP136" s="56">
        <v>91</v>
      </c>
      <c r="BQ136" s="57">
        <f t="shared" si="93"/>
        <v>0.17366412213740459</v>
      </c>
      <c r="BR136" s="56">
        <v>1895</v>
      </c>
      <c r="BS136" s="56">
        <v>2086</v>
      </c>
      <c r="BT136" s="56">
        <v>187</v>
      </c>
      <c r="BU136" s="56">
        <v>70</v>
      </c>
      <c r="BV136" s="56">
        <v>44</v>
      </c>
      <c r="BW136" s="58">
        <f t="shared" si="94"/>
        <v>0.60962566844919786</v>
      </c>
      <c r="BX136" s="56">
        <v>2468</v>
      </c>
      <c r="BY136" s="56">
        <v>802</v>
      </c>
      <c r="BZ136" s="57">
        <f t="shared" si="95"/>
        <v>0.32495948136142627</v>
      </c>
      <c r="CA136" s="56">
        <v>504</v>
      </c>
      <c r="CB136" s="56">
        <v>455</v>
      </c>
      <c r="CC136" s="57">
        <f t="shared" si="96"/>
        <v>0.90277777777777779</v>
      </c>
    </row>
    <row r="137" spans="1:81" x14ac:dyDescent="0.3">
      <c r="A137" t="s">
        <v>344</v>
      </c>
      <c r="B137" t="s">
        <v>347</v>
      </c>
      <c r="C137" t="s">
        <v>348</v>
      </c>
      <c r="D137" s="66">
        <v>1754485</v>
      </c>
      <c r="E137" t="s">
        <v>1080</v>
      </c>
      <c r="F137" s="56">
        <v>373</v>
      </c>
      <c r="G137" s="56">
        <v>0</v>
      </c>
      <c r="H137" s="57">
        <f t="shared" si="65"/>
        <v>0</v>
      </c>
      <c r="I137" s="56">
        <v>0</v>
      </c>
      <c r="J137" s="56">
        <v>0</v>
      </c>
      <c r="K137" s="56">
        <v>0</v>
      </c>
      <c r="L137" s="56">
        <v>0</v>
      </c>
      <c r="M137" s="56">
        <v>51</v>
      </c>
      <c r="N137" s="56">
        <v>1</v>
      </c>
      <c r="O137" s="56">
        <v>1</v>
      </c>
      <c r="P137" s="56">
        <v>5</v>
      </c>
      <c r="Q137" s="57">
        <f t="shared" si="66"/>
        <v>1.9607843137254902E-2</v>
      </c>
      <c r="R137" s="57">
        <f t="shared" si="67"/>
        <v>1.9607843137254902E-2</v>
      </c>
      <c r="S137" s="57">
        <f t="shared" si="68"/>
        <v>9.8039215686274508E-2</v>
      </c>
      <c r="T137" s="56">
        <v>1</v>
      </c>
      <c r="U137" s="56">
        <v>0</v>
      </c>
      <c r="V137" s="56">
        <v>0</v>
      </c>
      <c r="W137" s="56">
        <v>0</v>
      </c>
      <c r="X137" s="57">
        <f t="shared" si="69"/>
        <v>0</v>
      </c>
      <c r="Y137" s="57">
        <f t="shared" si="70"/>
        <v>0</v>
      </c>
      <c r="Z137" s="57">
        <f t="shared" si="71"/>
        <v>0</v>
      </c>
      <c r="AA137" s="56">
        <v>0</v>
      </c>
      <c r="AB137" s="56">
        <v>0</v>
      </c>
      <c r="AC137" s="56">
        <v>0</v>
      </c>
      <c r="AD137" s="56">
        <v>0</v>
      </c>
      <c r="AE137" s="57" t="str">
        <f t="shared" si="72"/>
        <v>NA</v>
      </c>
      <c r="AF137" s="57" t="str">
        <f t="shared" si="73"/>
        <v>NA</v>
      </c>
      <c r="AG137" s="57" t="str">
        <f t="shared" si="74"/>
        <v>NA</v>
      </c>
      <c r="AH137" s="56">
        <v>0</v>
      </c>
      <c r="AI137" s="56">
        <v>0</v>
      </c>
      <c r="AJ137" s="56">
        <v>0</v>
      </c>
      <c r="AK137" s="56">
        <v>0</v>
      </c>
      <c r="AL137" s="57" t="str">
        <f t="shared" si="75"/>
        <v>NA</v>
      </c>
      <c r="AM137" s="57" t="str">
        <f t="shared" si="76"/>
        <v>NA</v>
      </c>
      <c r="AN137" s="57" t="str">
        <f t="shared" si="77"/>
        <v>NA</v>
      </c>
      <c r="AO137" s="56">
        <v>108</v>
      </c>
      <c r="AP137" s="56">
        <v>2</v>
      </c>
      <c r="AQ137" s="56">
        <v>9</v>
      </c>
      <c r="AR137" s="56">
        <v>15</v>
      </c>
      <c r="AS137" s="57">
        <f t="shared" si="78"/>
        <v>1.8518518518518517E-2</v>
      </c>
      <c r="AT137" s="57">
        <f t="shared" si="79"/>
        <v>8.3333333333333329E-2</v>
      </c>
      <c r="AU137" s="57">
        <f t="shared" si="80"/>
        <v>0.1388888888888889</v>
      </c>
      <c r="AV137" s="56">
        <f t="shared" si="81"/>
        <v>160</v>
      </c>
      <c r="AW137" s="56">
        <f t="shared" si="82"/>
        <v>3</v>
      </c>
      <c r="AX137" s="56">
        <f t="shared" si="83"/>
        <v>10</v>
      </c>
      <c r="AY137" s="56">
        <f t="shared" si="84"/>
        <v>20</v>
      </c>
      <c r="AZ137" s="57">
        <f t="shared" si="85"/>
        <v>1.8749999999999999E-2</v>
      </c>
      <c r="BA137" s="57">
        <f t="shared" si="86"/>
        <v>6.25E-2</v>
      </c>
      <c r="BB137" s="57">
        <f t="shared" si="87"/>
        <v>0.125</v>
      </c>
      <c r="BC137" s="56">
        <v>0</v>
      </c>
      <c r="BD137" s="56">
        <v>212</v>
      </c>
      <c r="BE137" s="56">
        <v>2</v>
      </c>
      <c r="BF137" s="57">
        <f t="shared" si="88"/>
        <v>9.433962264150943E-3</v>
      </c>
      <c r="BG137" s="56">
        <v>21</v>
      </c>
      <c r="BH137" s="57">
        <f t="shared" si="89"/>
        <v>9.9056603773584911E-2</v>
      </c>
      <c r="BI137" s="56">
        <v>23</v>
      </c>
      <c r="BJ137" s="57">
        <f t="shared" si="90"/>
        <v>0.10849056603773585</v>
      </c>
      <c r="BK137" s="56">
        <v>100</v>
      </c>
      <c r="BL137" s="56">
        <v>4</v>
      </c>
      <c r="BM137" s="57">
        <f t="shared" si="91"/>
        <v>0.04</v>
      </c>
      <c r="BN137" s="56">
        <v>20</v>
      </c>
      <c r="BO137" s="57">
        <f t="shared" si="92"/>
        <v>0.2</v>
      </c>
      <c r="BP137" s="56">
        <v>24</v>
      </c>
      <c r="BQ137" s="57">
        <f t="shared" si="93"/>
        <v>0.24</v>
      </c>
      <c r="BR137" s="56">
        <v>0</v>
      </c>
      <c r="BS137" s="56">
        <v>235</v>
      </c>
      <c r="BT137" s="56">
        <v>94</v>
      </c>
      <c r="BU137" s="56">
        <v>15</v>
      </c>
      <c r="BV137" s="56">
        <v>50</v>
      </c>
      <c r="BW137" s="58">
        <f t="shared" si="94"/>
        <v>0.69148936170212771</v>
      </c>
      <c r="BX137" s="56">
        <v>49</v>
      </c>
      <c r="BY137" s="56">
        <v>21</v>
      </c>
      <c r="BZ137" s="57">
        <f t="shared" si="95"/>
        <v>0.42857142857142855</v>
      </c>
      <c r="CA137" s="56">
        <v>572</v>
      </c>
      <c r="CB137" s="56">
        <v>551</v>
      </c>
      <c r="CC137" s="57">
        <f t="shared" si="96"/>
        <v>0.96328671328671334</v>
      </c>
    </row>
    <row r="138" spans="1:81" x14ac:dyDescent="0.3">
      <c r="A138" t="s">
        <v>344</v>
      </c>
      <c r="B138" t="s">
        <v>972</v>
      </c>
      <c r="C138" t="s">
        <v>350</v>
      </c>
      <c r="D138" s="66">
        <v>727890</v>
      </c>
      <c r="E138" t="s">
        <v>1082</v>
      </c>
      <c r="F138" s="56">
        <v>79</v>
      </c>
      <c r="G138" s="56">
        <v>79</v>
      </c>
      <c r="H138" s="57">
        <f t="shared" si="65"/>
        <v>1</v>
      </c>
      <c r="I138" s="56">
        <v>100</v>
      </c>
      <c r="J138" s="56">
        <v>80</v>
      </c>
      <c r="K138" s="56">
        <v>135</v>
      </c>
      <c r="L138" s="56">
        <v>112</v>
      </c>
      <c r="M138" s="56">
        <v>3</v>
      </c>
      <c r="N138" s="56">
        <v>0</v>
      </c>
      <c r="O138" s="56">
        <v>0</v>
      </c>
      <c r="P138" s="56">
        <v>0</v>
      </c>
      <c r="Q138" s="57">
        <f t="shared" si="66"/>
        <v>0</v>
      </c>
      <c r="R138" s="57">
        <f t="shared" si="67"/>
        <v>0</v>
      </c>
      <c r="S138" s="57">
        <f t="shared" si="68"/>
        <v>0</v>
      </c>
      <c r="T138" s="56">
        <v>56</v>
      </c>
      <c r="U138" s="56">
        <v>1</v>
      </c>
      <c r="V138" s="56">
        <v>1</v>
      </c>
      <c r="W138" s="56">
        <v>6</v>
      </c>
      <c r="X138" s="57">
        <f t="shared" si="69"/>
        <v>1.7857142857142856E-2</v>
      </c>
      <c r="Y138" s="57">
        <f t="shared" si="70"/>
        <v>1.7857142857142856E-2</v>
      </c>
      <c r="Z138" s="57">
        <f t="shared" si="71"/>
        <v>0.10714285714285714</v>
      </c>
      <c r="AA138" s="56">
        <v>14</v>
      </c>
      <c r="AB138" s="56">
        <v>0</v>
      </c>
      <c r="AC138" s="56">
        <v>0</v>
      </c>
      <c r="AD138" s="56">
        <v>0</v>
      </c>
      <c r="AE138" s="57">
        <f t="shared" si="72"/>
        <v>0</v>
      </c>
      <c r="AF138" s="57">
        <f t="shared" si="73"/>
        <v>0</v>
      </c>
      <c r="AG138" s="57">
        <f t="shared" si="74"/>
        <v>0</v>
      </c>
      <c r="AH138" s="56">
        <v>0</v>
      </c>
      <c r="AI138" s="56">
        <v>0</v>
      </c>
      <c r="AJ138" s="56">
        <v>0</v>
      </c>
      <c r="AK138" s="56">
        <v>0</v>
      </c>
      <c r="AL138" s="57" t="str">
        <f t="shared" si="75"/>
        <v>NA</v>
      </c>
      <c r="AM138" s="57" t="str">
        <f t="shared" si="76"/>
        <v>NA</v>
      </c>
      <c r="AN138" s="57" t="str">
        <f t="shared" si="77"/>
        <v>NA</v>
      </c>
      <c r="AO138" s="56">
        <v>140</v>
      </c>
      <c r="AP138" s="56">
        <v>0</v>
      </c>
      <c r="AQ138" s="56">
        <v>5</v>
      </c>
      <c r="AR138" s="56">
        <v>5</v>
      </c>
      <c r="AS138" s="57">
        <f t="shared" si="78"/>
        <v>0</v>
      </c>
      <c r="AT138" s="57">
        <f t="shared" si="79"/>
        <v>3.5714285714285712E-2</v>
      </c>
      <c r="AU138" s="57">
        <f t="shared" si="80"/>
        <v>3.5714285714285712E-2</v>
      </c>
      <c r="AV138" s="56">
        <f t="shared" si="81"/>
        <v>213</v>
      </c>
      <c r="AW138" s="56">
        <f t="shared" si="82"/>
        <v>1</v>
      </c>
      <c r="AX138" s="56">
        <f t="shared" si="83"/>
        <v>6</v>
      </c>
      <c r="AY138" s="56">
        <f t="shared" si="84"/>
        <v>11</v>
      </c>
      <c r="AZ138" s="57">
        <f t="shared" si="85"/>
        <v>4.6948356807511738E-3</v>
      </c>
      <c r="BA138" s="57">
        <f t="shared" si="86"/>
        <v>2.8169014084507043E-2</v>
      </c>
      <c r="BB138" s="57">
        <f t="shared" si="87"/>
        <v>5.1643192488262914E-2</v>
      </c>
      <c r="BC138" s="56">
        <v>181</v>
      </c>
      <c r="BD138" s="56">
        <v>19</v>
      </c>
      <c r="BE138" s="56">
        <v>3</v>
      </c>
      <c r="BF138" s="57">
        <f t="shared" si="88"/>
        <v>0.15789473684210525</v>
      </c>
      <c r="BG138" s="56">
        <v>8</v>
      </c>
      <c r="BH138" s="57">
        <f t="shared" si="89"/>
        <v>0.42105263157894735</v>
      </c>
      <c r="BI138" s="56">
        <v>10</v>
      </c>
      <c r="BJ138" s="57">
        <f t="shared" si="90"/>
        <v>0.52631578947368418</v>
      </c>
      <c r="BK138" s="56">
        <v>38</v>
      </c>
      <c r="BL138" s="56">
        <v>18</v>
      </c>
      <c r="BM138" s="57">
        <f t="shared" si="91"/>
        <v>0.47368421052631576</v>
      </c>
      <c r="BN138" s="56">
        <v>11</v>
      </c>
      <c r="BO138" s="57">
        <f t="shared" si="92"/>
        <v>0.28947368421052633</v>
      </c>
      <c r="BP138" s="56">
        <v>21</v>
      </c>
      <c r="BQ138" s="57">
        <f t="shared" si="93"/>
        <v>0.55263157894736847</v>
      </c>
      <c r="BR138" s="56">
        <v>119</v>
      </c>
      <c r="BS138" s="56">
        <v>186</v>
      </c>
      <c r="BT138" s="56">
        <v>78</v>
      </c>
      <c r="BU138" s="56">
        <v>34</v>
      </c>
      <c r="BV138" s="56">
        <v>29</v>
      </c>
      <c r="BW138" s="58">
        <f t="shared" si="94"/>
        <v>0.80769230769230771</v>
      </c>
      <c r="BX138" s="56">
        <v>161</v>
      </c>
      <c r="BY138" s="56">
        <v>122</v>
      </c>
      <c r="BZ138" s="57">
        <f t="shared" si="95"/>
        <v>0.75776397515527949</v>
      </c>
      <c r="CA138" s="56">
        <v>28</v>
      </c>
      <c r="CB138" s="56">
        <v>25</v>
      </c>
      <c r="CC138" s="57">
        <f t="shared" si="96"/>
        <v>0.8928571428571429</v>
      </c>
    </row>
    <row r="139" spans="1:81" x14ac:dyDescent="0.3">
      <c r="A139" t="s">
        <v>344</v>
      </c>
      <c r="B139" t="s">
        <v>351</v>
      </c>
      <c r="C139" t="s">
        <v>352</v>
      </c>
      <c r="D139" s="66">
        <v>2592210</v>
      </c>
      <c r="E139" t="s">
        <v>1081</v>
      </c>
      <c r="F139" s="56">
        <v>1044</v>
      </c>
      <c r="G139" s="56">
        <v>410</v>
      </c>
      <c r="H139" s="57">
        <f t="shared" si="65"/>
        <v>0.39272030651340994</v>
      </c>
      <c r="I139" s="56">
        <v>173</v>
      </c>
      <c r="J139" s="56">
        <v>15</v>
      </c>
      <c r="K139" s="56">
        <v>186</v>
      </c>
      <c r="L139" s="56">
        <v>18</v>
      </c>
      <c r="M139" s="56">
        <v>149</v>
      </c>
      <c r="N139" s="56">
        <v>25</v>
      </c>
      <c r="O139" s="56">
        <v>32</v>
      </c>
      <c r="P139" s="56">
        <v>39</v>
      </c>
      <c r="Q139" s="57">
        <f t="shared" si="66"/>
        <v>0.16778523489932887</v>
      </c>
      <c r="R139" s="57">
        <f t="shared" si="67"/>
        <v>0.21476510067114093</v>
      </c>
      <c r="S139" s="57">
        <f t="shared" si="68"/>
        <v>0.26174496644295303</v>
      </c>
      <c r="T139" s="56">
        <v>864</v>
      </c>
      <c r="U139" s="56">
        <v>168</v>
      </c>
      <c r="V139" s="56">
        <v>207</v>
      </c>
      <c r="W139" s="56">
        <v>246</v>
      </c>
      <c r="X139" s="57">
        <f t="shared" si="69"/>
        <v>0.19444444444444445</v>
      </c>
      <c r="Y139" s="57">
        <f t="shared" si="70"/>
        <v>0.23958333333333334</v>
      </c>
      <c r="Z139" s="57">
        <f t="shared" si="71"/>
        <v>0.28472222222222221</v>
      </c>
      <c r="AA139" s="56">
        <v>70</v>
      </c>
      <c r="AB139" s="56">
        <v>6</v>
      </c>
      <c r="AC139" s="56">
        <v>8</v>
      </c>
      <c r="AD139" s="56">
        <v>10</v>
      </c>
      <c r="AE139" s="57">
        <f t="shared" si="72"/>
        <v>8.5714285714285715E-2</v>
      </c>
      <c r="AF139" s="57">
        <f t="shared" si="73"/>
        <v>0.11428571428571428</v>
      </c>
      <c r="AG139" s="57">
        <f t="shared" si="74"/>
        <v>0.14285714285714285</v>
      </c>
      <c r="AH139" s="56">
        <v>0</v>
      </c>
      <c r="AI139" s="56">
        <v>0</v>
      </c>
      <c r="AJ139" s="56">
        <v>0</v>
      </c>
      <c r="AK139" s="56">
        <v>0</v>
      </c>
      <c r="AL139" s="57" t="str">
        <f t="shared" si="75"/>
        <v>NA</v>
      </c>
      <c r="AM139" s="57" t="str">
        <f t="shared" si="76"/>
        <v>NA</v>
      </c>
      <c r="AN139" s="57" t="str">
        <f t="shared" si="77"/>
        <v>NA</v>
      </c>
      <c r="AO139" s="56">
        <v>1050</v>
      </c>
      <c r="AP139" s="56">
        <v>43</v>
      </c>
      <c r="AQ139" s="56">
        <v>80</v>
      </c>
      <c r="AR139" s="56">
        <v>99</v>
      </c>
      <c r="AS139" s="57">
        <f t="shared" si="78"/>
        <v>4.0952380952380955E-2</v>
      </c>
      <c r="AT139" s="57">
        <f t="shared" si="79"/>
        <v>7.6190476190476197E-2</v>
      </c>
      <c r="AU139" s="57">
        <f t="shared" si="80"/>
        <v>9.4285714285714292E-2</v>
      </c>
      <c r="AV139" s="56">
        <f t="shared" si="81"/>
        <v>2133</v>
      </c>
      <c r="AW139" s="56">
        <f t="shared" si="82"/>
        <v>242</v>
      </c>
      <c r="AX139" s="56">
        <f t="shared" si="83"/>
        <v>327</v>
      </c>
      <c r="AY139" s="56">
        <f t="shared" si="84"/>
        <v>394</v>
      </c>
      <c r="AZ139" s="57">
        <f t="shared" si="85"/>
        <v>0.11345522737927802</v>
      </c>
      <c r="BA139" s="57">
        <f t="shared" si="86"/>
        <v>0.15330520393811534</v>
      </c>
      <c r="BB139" s="57">
        <f t="shared" si="87"/>
        <v>0.1847163619315518</v>
      </c>
      <c r="BC139" s="56">
        <v>1232</v>
      </c>
      <c r="BD139" s="56">
        <v>591</v>
      </c>
      <c r="BE139" s="56">
        <v>13</v>
      </c>
      <c r="BF139" s="57">
        <f t="shared" si="88"/>
        <v>2.1996615905245348E-2</v>
      </c>
      <c r="BG139" s="56">
        <v>33</v>
      </c>
      <c r="BH139" s="57">
        <f t="shared" si="89"/>
        <v>5.5837563451776651E-2</v>
      </c>
      <c r="BI139" s="56">
        <v>41</v>
      </c>
      <c r="BJ139" s="57">
        <f t="shared" si="90"/>
        <v>6.9373942470389166E-2</v>
      </c>
      <c r="BK139" s="56">
        <v>1783</v>
      </c>
      <c r="BL139" s="56">
        <v>346</v>
      </c>
      <c r="BM139" s="57">
        <f t="shared" si="91"/>
        <v>0.19405496354458776</v>
      </c>
      <c r="BN139" s="56">
        <v>81</v>
      </c>
      <c r="BO139" s="57">
        <f t="shared" si="92"/>
        <v>4.5429052159282106E-2</v>
      </c>
      <c r="BP139" s="56">
        <v>394</v>
      </c>
      <c r="BQ139" s="57">
        <f t="shared" si="93"/>
        <v>0.22097588334268087</v>
      </c>
      <c r="BR139" s="56">
        <v>904</v>
      </c>
      <c r="BS139" s="56">
        <v>1012</v>
      </c>
      <c r="BT139" s="56">
        <v>69</v>
      </c>
      <c r="BU139" s="56">
        <v>26</v>
      </c>
      <c r="BV139" s="56">
        <v>23</v>
      </c>
      <c r="BW139" s="58">
        <f t="shared" si="94"/>
        <v>0.71014492753623193</v>
      </c>
      <c r="BX139" s="56">
        <v>1422</v>
      </c>
      <c r="BY139" s="56">
        <v>636</v>
      </c>
      <c r="BZ139" s="57">
        <f t="shared" si="95"/>
        <v>0.4472573839662447</v>
      </c>
      <c r="CA139" s="56">
        <v>199</v>
      </c>
      <c r="CB139" s="56">
        <v>176</v>
      </c>
      <c r="CC139" s="57">
        <f t="shared" si="96"/>
        <v>0.88442211055276387</v>
      </c>
    </row>
    <row r="140" spans="1:81" x14ac:dyDescent="0.3">
      <c r="A140" t="s">
        <v>353</v>
      </c>
      <c r="B140" t="s">
        <v>354</v>
      </c>
      <c r="C140" t="s">
        <v>355</v>
      </c>
      <c r="D140" s="66">
        <v>11334495</v>
      </c>
      <c r="E140" t="s">
        <v>1081</v>
      </c>
      <c r="F140" s="56">
        <v>1332</v>
      </c>
      <c r="G140" s="56">
        <v>636</v>
      </c>
      <c r="H140" s="57">
        <f t="shared" si="65"/>
        <v>0.47747747747747749</v>
      </c>
      <c r="I140" s="56">
        <v>46</v>
      </c>
      <c r="J140" s="56">
        <v>25</v>
      </c>
      <c r="K140" s="56">
        <v>65</v>
      </c>
      <c r="L140" s="56">
        <v>33</v>
      </c>
      <c r="M140" s="56">
        <v>24</v>
      </c>
      <c r="N140" s="56">
        <v>0</v>
      </c>
      <c r="O140" s="56">
        <v>0</v>
      </c>
      <c r="P140" s="56">
        <v>1</v>
      </c>
      <c r="Q140" s="57">
        <f t="shared" si="66"/>
        <v>0</v>
      </c>
      <c r="R140" s="57">
        <f t="shared" si="67"/>
        <v>0</v>
      </c>
      <c r="S140" s="57">
        <f t="shared" si="68"/>
        <v>4.1666666666666664E-2</v>
      </c>
      <c r="T140" s="56">
        <v>984</v>
      </c>
      <c r="U140" s="56">
        <v>90</v>
      </c>
      <c r="V140" s="56">
        <v>146</v>
      </c>
      <c r="W140" s="56">
        <v>200</v>
      </c>
      <c r="X140" s="57">
        <f t="shared" si="69"/>
        <v>9.1463414634146339E-2</v>
      </c>
      <c r="Y140" s="57">
        <f t="shared" si="70"/>
        <v>0.1483739837398374</v>
      </c>
      <c r="Z140" s="57">
        <f t="shared" si="71"/>
        <v>0.2032520325203252</v>
      </c>
      <c r="AA140" s="56">
        <v>257</v>
      </c>
      <c r="AB140" s="56">
        <v>5</v>
      </c>
      <c r="AC140" s="56">
        <v>10</v>
      </c>
      <c r="AD140" s="56">
        <v>26</v>
      </c>
      <c r="AE140" s="57">
        <f t="shared" si="72"/>
        <v>1.9455252918287938E-2</v>
      </c>
      <c r="AF140" s="57">
        <f t="shared" si="73"/>
        <v>3.8910505836575876E-2</v>
      </c>
      <c r="AG140" s="57">
        <f t="shared" si="74"/>
        <v>0.10116731517509728</v>
      </c>
      <c r="AH140" s="56">
        <v>0</v>
      </c>
      <c r="AI140" s="56">
        <v>0</v>
      </c>
      <c r="AJ140" s="56">
        <v>0</v>
      </c>
      <c r="AK140" s="56">
        <v>0</v>
      </c>
      <c r="AL140" s="57" t="str">
        <f t="shared" si="75"/>
        <v>NA</v>
      </c>
      <c r="AM140" s="57" t="str">
        <f t="shared" si="76"/>
        <v>NA</v>
      </c>
      <c r="AN140" s="57" t="str">
        <f t="shared" si="77"/>
        <v>NA</v>
      </c>
      <c r="AO140" s="56">
        <v>1049</v>
      </c>
      <c r="AP140" s="56">
        <v>45</v>
      </c>
      <c r="AQ140" s="56">
        <v>65</v>
      </c>
      <c r="AR140" s="56">
        <v>89</v>
      </c>
      <c r="AS140" s="57">
        <f t="shared" si="78"/>
        <v>4.2897998093422304E-2</v>
      </c>
      <c r="AT140" s="57">
        <f t="shared" si="79"/>
        <v>6.196377502383222E-2</v>
      </c>
      <c r="AU140" s="57">
        <f t="shared" si="80"/>
        <v>8.4842707340324119E-2</v>
      </c>
      <c r="AV140" s="56">
        <f t="shared" si="81"/>
        <v>2314</v>
      </c>
      <c r="AW140" s="56">
        <f t="shared" si="82"/>
        <v>140</v>
      </c>
      <c r="AX140" s="56">
        <f t="shared" si="83"/>
        <v>221</v>
      </c>
      <c r="AY140" s="56">
        <f t="shared" si="84"/>
        <v>316</v>
      </c>
      <c r="AZ140" s="57">
        <f t="shared" si="85"/>
        <v>6.0501296456352639E-2</v>
      </c>
      <c r="BA140" s="57">
        <f t="shared" si="86"/>
        <v>9.5505617977528087E-2</v>
      </c>
      <c r="BB140" s="57">
        <f t="shared" si="87"/>
        <v>0.1365600691443388</v>
      </c>
      <c r="BC140" s="56">
        <v>3211</v>
      </c>
      <c r="BD140" s="56">
        <v>427</v>
      </c>
      <c r="BE140" s="56">
        <v>50</v>
      </c>
      <c r="BF140" s="57">
        <f t="shared" si="88"/>
        <v>0.117096018735363</v>
      </c>
      <c r="BG140" s="56">
        <v>106</v>
      </c>
      <c r="BH140" s="57">
        <f t="shared" si="89"/>
        <v>0.24824355971896955</v>
      </c>
      <c r="BI140" s="56">
        <v>148</v>
      </c>
      <c r="BJ140" s="57">
        <f t="shared" si="90"/>
        <v>0.34660421545667447</v>
      </c>
      <c r="BK140" s="56">
        <v>383</v>
      </c>
      <c r="BL140" s="56">
        <v>72</v>
      </c>
      <c r="BM140" s="57">
        <f t="shared" si="91"/>
        <v>0.18798955613577023</v>
      </c>
      <c r="BN140" s="56">
        <v>52</v>
      </c>
      <c r="BO140" s="57">
        <f t="shared" si="92"/>
        <v>0.13577023498694518</v>
      </c>
      <c r="BP140" s="56">
        <v>119</v>
      </c>
      <c r="BQ140" s="57">
        <f t="shared" si="93"/>
        <v>0.31070496083550914</v>
      </c>
      <c r="BR140" s="56">
        <v>2406</v>
      </c>
      <c r="BS140" s="56">
        <v>3135</v>
      </c>
      <c r="BT140" s="56">
        <v>49</v>
      </c>
      <c r="BU140" s="56">
        <v>17</v>
      </c>
      <c r="BV140" s="56">
        <v>22</v>
      </c>
      <c r="BW140" s="58">
        <f t="shared" si="94"/>
        <v>0.79591836734693877</v>
      </c>
      <c r="BX140" s="56">
        <v>3345</v>
      </c>
      <c r="BY140" s="56">
        <v>1775</v>
      </c>
      <c r="BZ140" s="57">
        <f t="shared" si="95"/>
        <v>0.53064275037369213</v>
      </c>
      <c r="CA140" s="56">
        <v>780</v>
      </c>
      <c r="CB140" s="56">
        <v>748</v>
      </c>
      <c r="CC140" s="57">
        <f t="shared" si="96"/>
        <v>0.95897435897435901</v>
      </c>
    </row>
    <row r="141" spans="1:81" x14ac:dyDescent="0.3">
      <c r="A141" t="s">
        <v>353</v>
      </c>
      <c r="B141" t="s">
        <v>973</v>
      </c>
      <c r="C141" t="s">
        <v>357</v>
      </c>
      <c r="D141" s="66">
        <v>11049588</v>
      </c>
      <c r="E141" t="s">
        <v>1083</v>
      </c>
      <c r="F141" s="56">
        <v>670</v>
      </c>
      <c r="G141" s="56">
        <v>634</v>
      </c>
      <c r="H141" s="57">
        <f t="shared" si="65"/>
        <v>0.94626865671641791</v>
      </c>
      <c r="I141" s="56">
        <v>57</v>
      </c>
      <c r="J141" s="56">
        <v>16</v>
      </c>
      <c r="K141" s="56">
        <v>73</v>
      </c>
      <c r="L141" s="56">
        <v>20</v>
      </c>
      <c r="M141" s="56">
        <v>58</v>
      </c>
      <c r="N141" s="56">
        <v>10</v>
      </c>
      <c r="O141" s="56">
        <v>17</v>
      </c>
      <c r="P141" s="56">
        <v>26</v>
      </c>
      <c r="Q141" s="57">
        <f t="shared" si="66"/>
        <v>0.17241379310344829</v>
      </c>
      <c r="R141" s="57">
        <f t="shared" si="67"/>
        <v>0.29310344827586204</v>
      </c>
      <c r="S141" s="57">
        <f t="shared" si="68"/>
        <v>0.44827586206896552</v>
      </c>
      <c r="T141" s="56">
        <v>499</v>
      </c>
      <c r="U141" s="56">
        <v>103</v>
      </c>
      <c r="V141" s="56">
        <v>131</v>
      </c>
      <c r="W141" s="56">
        <v>167</v>
      </c>
      <c r="X141" s="57">
        <f t="shared" si="69"/>
        <v>0.20641282565130262</v>
      </c>
      <c r="Y141" s="57">
        <f t="shared" si="70"/>
        <v>0.26252505010020039</v>
      </c>
      <c r="Z141" s="57">
        <f t="shared" si="71"/>
        <v>0.33466933867735471</v>
      </c>
      <c r="AA141" s="56">
        <v>261</v>
      </c>
      <c r="AB141" s="56">
        <v>39</v>
      </c>
      <c r="AC141" s="56">
        <v>53</v>
      </c>
      <c r="AD141" s="56">
        <v>68</v>
      </c>
      <c r="AE141" s="57">
        <f t="shared" si="72"/>
        <v>0.14942528735632185</v>
      </c>
      <c r="AF141" s="57">
        <f t="shared" si="73"/>
        <v>0.20306513409961685</v>
      </c>
      <c r="AG141" s="57">
        <f t="shared" si="74"/>
        <v>0.26053639846743293</v>
      </c>
      <c r="AH141" s="56">
        <v>0</v>
      </c>
      <c r="AI141" s="56">
        <v>0</v>
      </c>
      <c r="AJ141" s="56">
        <v>0</v>
      </c>
      <c r="AK141" s="56">
        <v>0</v>
      </c>
      <c r="AL141" s="57" t="str">
        <f t="shared" si="75"/>
        <v>NA</v>
      </c>
      <c r="AM141" s="57" t="str">
        <f t="shared" si="76"/>
        <v>NA</v>
      </c>
      <c r="AN141" s="57" t="str">
        <f t="shared" si="77"/>
        <v>NA</v>
      </c>
      <c r="AO141" s="56">
        <v>399</v>
      </c>
      <c r="AP141" s="56">
        <v>16</v>
      </c>
      <c r="AQ141" s="56">
        <v>27</v>
      </c>
      <c r="AR141" s="56">
        <v>55</v>
      </c>
      <c r="AS141" s="57">
        <f t="shared" si="78"/>
        <v>4.0100250626566414E-2</v>
      </c>
      <c r="AT141" s="57">
        <f t="shared" si="79"/>
        <v>6.7669172932330823E-2</v>
      </c>
      <c r="AU141" s="57">
        <f t="shared" si="80"/>
        <v>0.13784461152882205</v>
      </c>
      <c r="AV141" s="56">
        <f t="shared" si="81"/>
        <v>1217</v>
      </c>
      <c r="AW141" s="56">
        <f t="shared" si="82"/>
        <v>168</v>
      </c>
      <c r="AX141" s="56">
        <f t="shared" si="83"/>
        <v>228</v>
      </c>
      <c r="AY141" s="56">
        <f t="shared" si="84"/>
        <v>316</v>
      </c>
      <c r="AZ141" s="57">
        <f t="shared" si="85"/>
        <v>0.13804437140509448</v>
      </c>
      <c r="BA141" s="57">
        <f t="shared" si="86"/>
        <v>0.18734593262119967</v>
      </c>
      <c r="BB141" s="57">
        <f t="shared" si="87"/>
        <v>0.25965488907148726</v>
      </c>
      <c r="BC141" s="56">
        <v>5914</v>
      </c>
      <c r="BD141" s="56">
        <v>698</v>
      </c>
      <c r="BE141" s="56">
        <v>51</v>
      </c>
      <c r="BF141" s="57">
        <f t="shared" si="88"/>
        <v>7.3065902578796568E-2</v>
      </c>
      <c r="BG141" s="56">
        <v>215</v>
      </c>
      <c r="BH141" s="57">
        <f t="shared" si="89"/>
        <v>0.30802292263610315</v>
      </c>
      <c r="BI141" s="56">
        <v>247</v>
      </c>
      <c r="BJ141" s="57">
        <f t="shared" si="90"/>
        <v>0.35386819484240689</v>
      </c>
      <c r="BK141" s="56">
        <v>273</v>
      </c>
      <c r="BL141" s="56">
        <v>38</v>
      </c>
      <c r="BM141" s="57">
        <f t="shared" si="91"/>
        <v>0.1391941391941392</v>
      </c>
      <c r="BN141" s="56">
        <v>75</v>
      </c>
      <c r="BO141" s="57">
        <f t="shared" si="92"/>
        <v>0.27472527472527475</v>
      </c>
      <c r="BP141" s="56">
        <v>108</v>
      </c>
      <c r="BQ141" s="57">
        <f t="shared" si="93"/>
        <v>0.39560439560439559</v>
      </c>
      <c r="BR141" s="56">
        <v>4170</v>
      </c>
      <c r="BS141" s="56">
        <v>4359</v>
      </c>
      <c r="BT141" s="56">
        <v>803</v>
      </c>
      <c r="BU141" s="56">
        <v>276</v>
      </c>
      <c r="BV141" s="56">
        <v>85</v>
      </c>
      <c r="BW141" s="58">
        <f t="shared" si="94"/>
        <v>0.44956413449564137</v>
      </c>
      <c r="BX141" s="56">
        <v>4478</v>
      </c>
      <c r="BY141" s="56">
        <v>762</v>
      </c>
      <c r="BZ141" s="57">
        <f t="shared" si="95"/>
        <v>0.17016525234479679</v>
      </c>
      <c r="CA141" s="56">
        <v>1556</v>
      </c>
      <c r="CB141" s="56">
        <v>1511</v>
      </c>
      <c r="CC141" s="57">
        <f t="shared" si="96"/>
        <v>0.97107969151670948</v>
      </c>
    </row>
    <row r="142" spans="1:81" x14ac:dyDescent="0.3">
      <c r="A142" t="s">
        <v>353</v>
      </c>
      <c r="B142" t="s">
        <v>974</v>
      </c>
      <c r="C142" t="s">
        <v>359</v>
      </c>
      <c r="D142" s="66">
        <v>2069653</v>
      </c>
      <c r="E142" t="s">
        <v>1080</v>
      </c>
      <c r="F142" s="56">
        <v>471</v>
      </c>
      <c r="G142" s="56">
        <v>323</v>
      </c>
      <c r="H142" s="57">
        <f t="shared" si="65"/>
        <v>0.6857749469214437</v>
      </c>
      <c r="I142" s="56">
        <v>48</v>
      </c>
      <c r="J142" s="56">
        <v>10</v>
      </c>
      <c r="K142" s="56">
        <v>53</v>
      </c>
      <c r="L142" s="56">
        <v>12</v>
      </c>
      <c r="M142" s="56">
        <v>30</v>
      </c>
      <c r="N142" s="56">
        <v>0</v>
      </c>
      <c r="O142" s="56">
        <v>1</v>
      </c>
      <c r="P142" s="56">
        <v>3</v>
      </c>
      <c r="Q142" s="57">
        <f t="shared" si="66"/>
        <v>0</v>
      </c>
      <c r="R142" s="57">
        <f t="shared" si="67"/>
        <v>3.3333333333333333E-2</v>
      </c>
      <c r="S142" s="57">
        <f t="shared" si="68"/>
        <v>0.1</v>
      </c>
      <c r="T142" s="56">
        <v>518</v>
      </c>
      <c r="U142" s="56">
        <v>80</v>
      </c>
      <c r="V142" s="56">
        <v>134</v>
      </c>
      <c r="W142" s="56">
        <v>180</v>
      </c>
      <c r="X142" s="57">
        <f t="shared" si="69"/>
        <v>0.15444015444015444</v>
      </c>
      <c r="Y142" s="57">
        <f t="shared" si="70"/>
        <v>0.25868725868725867</v>
      </c>
      <c r="Z142" s="57">
        <f t="shared" si="71"/>
        <v>0.34749034749034752</v>
      </c>
      <c r="AA142" s="56">
        <v>46</v>
      </c>
      <c r="AB142" s="56">
        <v>2</v>
      </c>
      <c r="AC142" s="56">
        <v>7</v>
      </c>
      <c r="AD142" s="56">
        <v>11</v>
      </c>
      <c r="AE142" s="57">
        <f t="shared" si="72"/>
        <v>4.3478260869565216E-2</v>
      </c>
      <c r="AF142" s="57">
        <f t="shared" si="73"/>
        <v>0.15217391304347827</v>
      </c>
      <c r="AG142" s="57">
        <f t="shared" si="74"/>
        <v>0.2391304347826087</v>
      </c>
      <c r="AH142" s="56">
        <v>0</v>
      </c>
      <c r="AI142" s="56">
        <v>0</v>
      </c>
      <c r="AJ142" s="56">
        <v>0</v>
      </c>
      <c r="AK142" s="56">
        <v>0</v>
      </c>
      <c r="AL142" s="57" t="str">
        <f t="shared" si="75"/>
        <v>NA</v>
      </c>
      <c r="AM142" s="57" t="str">
        <f t="shared" si="76"/>
        <v>NA</v>
      </c>
      <c r="AN142" s="57" t="str">
        <f t="shared" si="77"/>
        <v>NA</v>
      </c>
      <c r="AO142" s="56">
        <v>125</v>
      </c>
      <c r="AP142" s="56">
        <v>4</v>
      </c>
      <c r="AQ142" s="56">
        <v>6</v>
      </c>
      <c r="AR142" s="56">
        <v>13</v>
      </c>
      <c r="AS142" s="57">
        <f t="shared" si="78"/>
        <v>3.2000000000000001E-2</v>
      </c>
      <c r="AT142" s="57">
        <f t="shared" si="79"/>
        <v>4.8000000000000001E-2</v>
      </c>
      <c r="AU142" s="57">
        <f t="shared" si="80"/>
        <v>0.104</v>
      </c>
      <c r="AV142" s="56">
        <f t="shared" si="81"/>
        <v>719</v>
      </c>
      <c r="AW142" s="56">
        <f t="shared" si="82"/>
        <v>86</v>
      </c>
      <c r="AX142" s="56">
        <f t="shared" si="83"/>
        <v>148</v>
      </c>
      <c r="AY142" s="56">
        <f t="shared" si="84"/>
        <v>207</v>
      </c>
      <c r="AZ142" s="57">
        <f t="shared" si="85"/>
        <v>0.11961057023643949</v>
      </c>
      <c r="BA142" s="57">
        <f t="shared" si="86"/>
        <v>0.20584144645340752</v>
      </c>
      <c r="BB142" s="57">
        <f t="shared" si="87"/>
        <v>0.28789986091794156</v>
      </c>
      <c r="BC142" s="56">
        <v>3452</v>
      </c>
      <c r="BD142" s="56">
        <v>104</v>
      </c>
      <c r="BE142" s="56">
        <v>6</v>
      </c>
      <c r="BF142" s="57">
        <f t="shared" si="88"/>
        <v>5.7692307692307696E-2</v>
      </c>
      <c r="BG142" s="56">
        <v>27</v>
      </c>
      <c r="BH142" s="57">
        <f t="shared" si="89"/>
        <v>0.25961538461538464</v>
      </c>
      <c r="BI142" s="56">
        <v>29</v>
      </c>
      <c r="BJ142" s="57">
        <f t="shared" si="90"/>
        <v>0.27884615384615385</v>
      </c>
      <c r="BK142" s="56">
        <v>59</v>
      </c>
      <c r="BL142" s="56">
        <v>3</v>
      </c>
      <c r="BM142" s="57">
        <f t="shared" si="91"/>
        <v>5.0847457627118647E-2</v>
      </c>
      <c r="BN142" s="56">
        <v>17</v>
      </c>
      <c r="BO142" s="57">
        <f t="shared" si="92"/>
        <v>0.28813559322033899</v>
      </c>
      <c r="BP142" s="56">
        <v>19</v>
      </c>
      <c r="BQ142" s="57">
        <f t="shared" si="93"/>
        <v>0.32203389830508472</v>
      </c>
      <c r="BR142" s="56">
        <v>2332</v>
      </c>
      <c r="BS142" s="56">
        <v>2410</v>
      </c>
      <c r="BT142" s="56">
        <v>309</v>
      </c>
      <c r="BU142" s="56">
        <v>40</v>
      </c>
      <c r="BV142" s="56">
        <v>60</v>
      </c>
      <c r="BW142" s="58">
        <f t="shared" si="94"/>
        <v>0.32362459546925565</v>
      </c>
      <c r="BX142" s="56">
        <v>3207</v>
      </c>
      <c r="BY142" s="56">
        <v>671</v>
      </c>
      <c r="BZ142" s="57">
        <f t="shared" si="95"/>
        <v>0.20922980979108199</v>
      </c>
      <c r="CA142" s="56">
        <v>354</v>
      </c>
      <c r="CB142" s="56">
        <v>343</v>
      </c>
      <c r="CC142" s="57">
        <f t="shared" si="96"/>
        <v>0.96892655367231639</v>
      </c>
    </row>
    <row r="143" spans="1:81" x14ac:dyDescent="0.3">
      <c r="A143" t="s">
        <v>360</v>
      </c>
      <c r="B143" t="s">
        <v>361</v>
      </c>
      <c r="C143" t="s">
        <v>362</v>
      </c>
      <c r="D143" s="66">
        <v>2847843</v>
      </c>
      <c r="E143" t="s">
        <v>1081</v>
      </c>
      <c r="F143" s="56">
        <v>192</v>
      </c>
      <c r="G143" s="56">
        <v>192</v>
      </c>
      <c r="H143" s="57">
        <f t="shared" si="65"/>
        <v>1</v>
      </c>
      <c r="I143" s="56">
        <v>69</v>
      </c>
      <c r="J143" s="56">
        <v>30</v>
      </c>
      <c r="K143" s="56">
        <v>67</v>
      </c>
      <c r="L143" s="56">
        <v>29</v>
      </c>
      <c r="M143" s="56">
        <v>41</v>
      </c>
      <c r="N143" s="56">
        <v>2</v>
      </c>
      <c r="O143" s="56">
        <v>11</v>
      </c>
      <c r="P143" s="56">
        <v>15</v>
      </c>
      <c r="Q143" s="57">
        <f t="shared" si="66"/>
        <v>4.878048780487805E-2</v>
      </c>
      <c r="R143" s="57">
        <f t="shared" si="67"/>
        <v>0.26829268292682928</v>
      </c>
      <c r="S143" s="57">
        <f t="shared" si="68"/>
        <v>0.36585365853658536</v>
      </c>
      <c r="T143" s="56">
        <v>158</v>
      </c>
      <c r="U143" s="56">
        <v>24</v>
      </c>
      <c r="V143" s="56">
        <v>38</v>
      </c>
      <c r="W143" s="56">
        <v>51</v>
      </c>
      <c r="X143" s="57">
        <f t="shared" si="69"/>
        <v>0.15189873417721519</v>
      </c>
      <c r="Y143" s="57">
        <f t="shared" si="70"/>
        <v>0.24050632911392406</v>
      </c>
      <c r="Z143" s="57">
        <f t="shared" si="71"/>
        <v>0.32278481012658228</v>
      </c>
      <c r="AA143" s="56">
        <v>213</v>
      </c>
      <c r="AB143" s="56">
        <v>10</v>
      </c>
      <c r="AC143" s="56">
        <v>29</v>
      </c>
      <c r="AD143" s="56">
        <v>51</v>
      </c>
      <c r="AE143" s="57">
        <f t="shared" si="72"/>
        <v>4.6948356807511735E-2</v>
      </c>
      <c r="AF143" s="57">
        <f t="shared" si="73"/>
        <v>0.13615023474178403</v>
      </c>
      <c r="AG143" s="57">
        <f t="shared" si="74"/>
        <v>0.23943661971830985</v>
      </c>
      <c r="AH143" s="56">
        <v>0</v>
      </c>
      <c r="AI143" s="56">
        <v>0</v>
      </c>
      <c r="AJ143" s="56">
        <v>0</v>
      </c>
      <c r="AK143" s="56">
        <v>0</v>
      </c>
      <c r="AL143" s="57" t="str">
        <f t="shared" si="75"/>
        <v>NA</v>
      </c>
      <c r="AM143" s="57" t="str">
        <f t="shared" si="76"/>
        <v>NA</v>
      </c>
      <c r="AN143" s="57" t="str">
        <f t="shared" si="77"/>
        <v>NA</v>
      </c>
      <c r="AO143" s="56">
        <v>145</v>
      </c>
      <c r="AP143" s="56">
        <v>7</v>
      </c>
      <c r="AQ143" s="56">
        <v>9</v>
      </c>
      <c r="AR143" s="56">
        <v>15</v>
      </c>
      <c r="AS143" s="57">
        <f t="shared" si="78"/>
        <v>4.8275862068965517E-2</v>
      </c>
      <c r="AT143" s="57">
        <f t="shared" si="79"/>
        <v>6.2068965517241378E-2</v>
      </c>
      <c r="AU143" s="57">
        <f t="shared" si="80"/>
        <v>0.10344827586206896</v>
      </c>
      <c r="AV143" s="56">
        <f t="shared" si="81"/>
        <v>557</v>
      </c>
      <c r="AW143" s="56">
        <f t="shared" si="82"/>
        <v>43</v>
      </c>
      <c r="AX143" s="56">
        <f t="shared" si="83"/>
        <v>87</v>
      </c>
      <c r="AY143" s="56">
        <f t="shared" si="84"/>
        <v>132</v>
      </c>
      <c r="AZ143" s="57">
        <f t="shared" si="85"/>
        <v>7.719928186714542E-2</v>
      </c>
      <c r="BA143" s="57">
        <f t="shared" si="86"/>
        <v>0.15619389587073609</v>
      </c>
      <c r="BB143" s="57">
        <f t="shared" si="87"/>
        <v>0.23698384201077199</v>
      </c>
      <c r="BC143" s="56">
        <v>959</v>
      </c>
      <c r="BD143" s="56">
        <v>135</v>
      </c>
      <c r="BE143" s="56">
        <v>15</v>
      </c>
      <c r="BF143" s="57">
        <f t="shared" si="88"/>
        <v>0.1111111111111111</v>
      </c>
      <c r="BG143" s="56">
        <v>63</v>
      </c>
      <c r="BH143" s="57">
        <f t="shared" si="89"/>
        <v>0.46666666666666667</v>
      </c>
      <c r="BI143" s="56">
        <v>69</v>
      </c>
      <c r="BJ143" s="57">
        <f t="shared" si="90"/>
        <v>0.51111111111111107</v>
      </c>
      <c r="BK143" s="56">
        <v>176</v>
      </c>
      <c r="BL143" s="56">
        <v>19</v>
      </c>
      <c r="BM143" s="57">
        <f t="shared" si="91"/>
        <v>0.10795454545454546</v>
      </c>
      <c r="BN143" s="56">
        <v>22</v>
      </c>
      <c r="BO143" s="57">
        <f t="shared" si="92"/>
        <v>0.125</v>
      </c>
      <c r="BP143" s="56">
        <v>39</v>
      </c>
      <c r="BQ143" s="57">
        <f t="shared" si="93"/>
        <v>0.22159090909090909</v>
      </c>
      <c r="BR143" s="56">
        <v>641</v>
      </c>
      <c r="BS143" s="56">
        <v>715</v>
      </c>
      <c r="BT143" s="56">
        <v>168</v>
      </c>
      <c r="BU143" s="56">
        <v>42</v>
      </c>
      <c r="BV143" s="56">
        <v>36</v>
      </c>
      <c r="BW143" s="58">
        <f t="shared" si="94"/>
        <v>0.4642857142857143</v>
      </c>
      <c r="BX143" s="56">
        <v>665</v>
      </c>
      <c r="BY143" s="56">
        <v>525</v>
      </c>
      <c r="BZ143" s="57">
        <f t="shared" si="95"/>
        <v>0.78947368421052633</v>
      </c>
      <c r="CA143" s="56">
        <v>155</v>
      </c>
      <c r="CB143" s="56">
        <v>153</v>
      </c>
      <c r="CC143" s="57">
        <f t="shared" si="96"/>
        <v>0.98709677419354835</v>
      </c>
    </row>
    <row r="144" spans="1:81" x14ac:dyDescent="0.3">
      <c r="A144" t="s">
        <v>360</v>
      </c>
      <c r="B144" t="s">
        <v>975</v>
      </c>
      <c r="C144" t="s">
        <v>364</v>
      </c>
      <c r="D144" s="66">
        <v>4010656</v>
      </c>
      <c r="E144" t="s">
        <v>1080</v>
      </c>
      <c r="F144" s="56">
        <v>311</v>
      </c>
      <c r="G144" s="56">
        <v>311</v>
      </c>
      <c r="H144" s="57">
        <f t="shared" si="65"/>
        <v>1</v>
      </c>
      <c r="I144" s="56">
        <v>57</v>
      </c>
      <c r="J144" s="56">
        <v>21</v>
      </c>
      <c r="K144" s="56">
        <v>69</v>
      </c>
      <c r="L144" s="56">
        <v>25</v>
      </c>
      <c r="M144" s="56">
        <v>81</v>
      </c>
      <c r="N144" s="56">
        <v>3</v>
      </c>
      <c r="O144" s="56">
        <v>6</v>
      </c>
      <c r="P144" s="56">
        <v>9</v>
      </c>
      <c r="Q144" s="57">
        <f t="shared" si="66"/>
        <v>3.7037037037037035E-2</v>
      </c>
      <c r="R144" s="57">
        <f t="shared" si="67"/>
        <v>7.407407407407407E-2</v>
      </c>
      <c r="S144" s="57">
        <f t="shared" si="68"/>
        <v>0.1111111111111111</v>
      </c>
      <c r="T144" s="56">
        <v>220</v>
      </c>
      <c r="U144" s="56">
        <v>9</v>
      </c>
      <c r="V144" s="56">
        <v>14</v>
      </c>
      <c r="W144" s="56">
        <v>31</v>
      </c>
      <c r="X144" s="57">
        <f t="shared" si="69"/>
        <v>4.0909090909090909E-2</v>
      </c>
      <c r="Y144" s="57">
        <f t="shared" si="70"/>
        <v>6.363636363636363E-2</v>
      </c>
      <c r="Z144" s="57">
        <f t="shared" si="71"/>
        <v>0.1409090909090909</v>
      </c>
      <c r="AA144" s="56">
        <v>34</v>
      </c>
      <c r="AB144" s="56">
        <v>5</v>
      </c>
      <c r="AC144" s="56">
        <v>8</v>
      </c>
      <c r="AD144" s="56">
        <v>9</v>
      </c>
      <c r="AE144" s="57">
        <f t="shared" si="72"/>
        <v>0.14705882352941177</v>
      </c>
      <c r="AF144" s="57">
        <f t="shared" si="73"/>
        <v>0.23529411764705882</v>
      </c>
      <c r="AG144" s="57">
        <f t="shared" si="74"/>
        <v>0.26470588235294118</v>
      </c>
      <c r="AH144" s="56">
        <v>23</v>
      </c>
      <c r="AI144" s="56">
        <v>2</v>
      </c>
      <c r="AJ144" s="56">
        <v>2</v>
      </c>
      <c r="AK144" s="56">
        <v>4</v>
      </c>
      <c r="AL144" s="57">
        <f t="shared" si="75"/>
        <v>8.6956521739130432E-2</v>
      </c>
      <c r="AM144" s="57">
        <f t="shared" si="76"/>
        <v>8.6956521739130432E-2</v>
      </c>
      <c r="AN144" s="57">
        <f t="shared" si="77"/>
        <v>0.17391304347826086</v>
      </c>
      <c r="AO144" s="56">
        <v>89</v>
      </c>
      <c r="AP144" s="56">
        <v>8</v>
      </c>
      <c r="AQ144" s="56">
        <v>9</v>
      </c>
      <c r="AR144" s="56">
        <v>16</v>
      </c>
      <c r="AS144" s="57">
        <f t="shared" si="78"/>
        <v>8.98876404494382E-2</v>
      </c>
      <c r="AT144" s="57">
        <f t="shared" si="79"/>
        <v>0.10112359550561797</v>
      </c>
      <c r="AU144" s="57">
        <f t="shared" si="80"/>
        <v>0.1797752808988764</v>
      </c>
      <c r="AV144" s="56">
        <f t="shared" si="81"/>
        <v>447</v>
      </c>
      <c r="AW144" s="56">
        <f t="shared" si="82"/>
        <v>27</v>
      </c>
      <c r="AX144" s="56">
        <f t="shared" si="83"/>
        <v>39</v>
      </c>
      <c r="AY144" s="56">
        <f t="shared" si="84"/>
        <v>69</v>
      </c>
      <c r="AZ144" s="57">
        <f t="shared" si="85"/>
        <v>6.0402684563758392E-2</v>
      </c>
      <c r="BA144" s="57">
        <f t="shared" si="86"/>
        <v>8.7248322147651006E-2</v>
      </c>
      <c r="BB144" s="57">
        <f t="shared" si="87"/>
        <v>0.15436241610738255</v>
      </c>
      <c r="BC144" s="56">
        <v>1376</v>
      </c>
      <c r="BD144" s="56">
        <v>137</v>
      </c>
      <c r="BE144" s="56">
        <v>8</v>
      </c>
      <c r="BF144" s="57">
        <f t="shared" si="88"/>
        <v>5.8394160583941604E-2</v>
      </c>
      <c r="BG144" s="56">
        <v>36</v>
      </c>
      <c r="BH144" s="57">
        <f t="shared" si="89"/>
        <v>0.26277372262773724</v>
      </c>
      <c r="BI144" s="56">
        <v>42</v>
      </c>
      <c r="BJ144" s="57">
        <f t="shared" si="90"/>
        <v>0.30656934306569344</v>
      </c>
      <c r="BK144" s="56">
        <v>78</v>
      </c>
      <c r="BL144" s="56">
        <v>4</v>
      </c>
      <c r="BM144" s="57">
        <f t="shared" si="91"/>
        <v>5.128205128205128E-2</v>
      </c>
      <c r="BN144" s="56">
        <v>18</v>
      </c>
      <c r="BO144" s="57">
        <f t="shared" si="92"/>
        <v>0.23076923076923078</v>
      </c>
      <c r="BP144" s="56">
        <v>22</v>
      </c>
      <c r="BQ144" s="57">
        <f t="shared" si="93"/>
        <v>0.28205128205128205</v>
      </c>
      <c r="BR144" s="56">
        <v>973</v>
      </c>
      <c r="BS144" s="56">
        <v>1088</v>
      </c>
      <c r="BT144" s="56">
        <v>131</v>
      </c>
      <c r="BU144" s="56">
        <v>1</v>
      </c>
      <c r="BV144" s="56">
        <v>35</v>
      </c>
      <c r="BW144" s="58">
        <f t="shared" si="94"/>
        <v>0.27480916030534353</v>
      </c>
      <c r="BX144" s="56">
        <v>1208</v>
      </c>
      <c r="BY144" s="56">
        <v>433</v>
      </c>
      <c r="BZ144" s="57">
        <f t="shared" si="95"/>
        <v>0.35844370860927155</v>
      </c>
      <c r="CA144" s="56">
        <v>237</v>
      </c>
      <c r="CB144" s="56">
        <v>219</v>
      </c>
      <c r="CC144" s="57">
        <f t="shared" si="96"/>
        <v>0.92405063291139244</v>
      </c>
    </row>
    <row r="145" spans="1:81" x14ac:dyDescent="0.3">
      <c r="A145" t="s">
        <v>360</v>
      </c>
      <c r="B145" t="s">
        <v>365</v>
      </c>
      <c r="C145" t="s">
        <v>366</v>
      </c>
      <c r="D145" s="66">
        <v>22728831</v>
      </c>
      <c r="E145" t="s">
        <v>1083</v>
      </c>
      <c r="F145" s="56">
        <v>1016</v>
      </c>
      <c r="G145" s="56">
        <v>832</v>
      </c>
      <c r="H145" s="57">
        <f t="shared" si="65"/>
        <v>0.81889763779527558</v>
      </c>
      <c r="I145" s="56">
        <v>49</v>
      </c>
      <c r="J145" s="56">
        <v>19</v>
      </c>
      <c r="K145" s="56">
        <v>56</v>
      </c>
      <c r="L145" s="56">
        <v>22</v>
      </c>
      <c r="M145" s="56">
        <v>498</v>
      </c>
      <c r="N145" s="56">
        <v>18</v>
      </c>
      <c r="O145" s="56">
        <v>29</v>
      </c>
      <c r="P145" s="56">
        <v>48</v>
      </c>
      <c r="Q145" s="57">
        <f t="shared" si="66"/>
        <v>3.614457831325301E-2</v>
      </c>
      <c r="R145" s="57">
        <f t="shared" si="67"/>
        <v>5.8232931726907633E-2</v>
      </c>
      <c r="S145" s="57">
        <f t="shared" si="68"/>
        <v>9.6385542168674704E-2</v>
      </c>
      <c r="T145" s="56">
        <v>230</v>
      </c>
      <c r="U145" s="56">
        <v>11</v>
      </c>
      <c r="V145" s="56">
        <v>14</v>
      </c>
      <c r="W145" s="56">
        <v>25</v>
      </c>
      <c r="X145" s="57">
        <f t="shared" si="69"/>
        <v>4.7826086956521741E-2</v>
      </c>
      <c r="Y145" s="57">
        <f t="shared" si="70"/>
        <v>6.0869565217391307E-2</v>
      </c>
      <c r="Z145" s="57">
        <f t="shared" si="71"/>
        <v>0.10869565217391304</v>
      </c>
      <c r="AA145" s="56">
        <v>124</v>
      </c>
      <c r="AB145" s="56">
        <v>2</v>
      </c>
      <c r="AC145" s="56">
        <v>5</v>
      </c>
      <c r="AD145" s="56">
        <v>23</v>
      </c>
      <c r="AE145" s="57">
        <f t="shared" si="72"/>
        <v>1.6129032258064516E-2</v>
      </c>
      <c r="AF145" s="57">
        <f t="shared" si="73"/>
        <v>4.0322580645161289E-2</v>
      </c>
      <c r="AG145" s="57">
        <f t="shared" si="74"/>
        <v>0.18548387096774194</v>
      </c>
      <c r="AH145" s="56">
        <v>32</v>
      </c>
      <c r="AI145" s="56">
        <v>0</v>
      </c>
      <c r="AJ145" s="56">
        <v>0</v>
      </c>
      <c r="AK145" s="56">
        <v>1</v>
      </c>
      <c r="AL145" s="57">
        <f t="shared" si="75"/>
        <v>0</v>
      </c>
      <c r="AM145" s="57">
        <f t="shared" si="76"/>
        <v>0</v>
      </c>
      <c r="AN145" s="57">
        <f t="shared" si="77"/>
        <v>3.125E-2</v>
      </c>
      <c r="AO145" s="56">
        <v>552</v>
      </c>
      <c r="AP145" s="56">
        <v>9</v>
      </c>
      <c r="AQ145" s="56">
        <v>23</v>
      </c>
      <c r="AR145" s="56">
        <v>33</v>
      </c>
      <c r="AS145" s="57">
        <f t="shared" si="78"/>
        <v>1.6304347826086956E-2</v>
      </c>
      <c r="AT145" s="57">
        <f t="shared" si="79"/>
        <v>4.1666666666666664E-2</v>
      </c>
      <c r="AU145" s="57">
        <f t="shared" si="80"/>
        <v>5.9782608695652176E-2</v>
      </c>
      <c r="AV145" s="56">
        <f t="shared" si="81"/>
        <v>1436</v>
      </c>
      <c r="AW145" s="56">
        <f t="shared" si="82"/>
        <v>40</v>
      </c>
      <c r="AX145" s="56">
        <f t="shared" si="83"/>
        <v>71</v>
      </c>
      <c r="AY145" s="56">
        <f t="shared" si="84"/>
        <v>130</v>
      </c>
      <c r="AZ145" s="57">
        <f t="shared" si="85"/>
        <v>2.7855153203342618E-2</v>
      </c>
      <c r="BA145" s="57">
        <f t="shared" si="86"/>
        <v>4.944289693593315E-2</v>
      </c>
      <c r="BB145" s="57">
        <f t="shared" si="87"/>
        <v>9.0529247910863503E-2</v>
      </c>
      <c r="BC145" s="56">
        <v>4936</v>
      </c>
      <c r="BD145" s="56">
        <v>1887</v>
      </c>
      <c r="BE145" s="56">
        <v>162</v>
      </c>
      <c r="BF145" s="57">
        <f t="shared" si="88"/>
        <v>8.5850556438791734E-2</v>
      </c>
      <c r="BG145" s="56">
        <v>624</v>
      </c>
      <c r="BH145" s="57">
        <f t="shared" si="89"/>
        <v>0.33068362480127184</v>
      </c>
      <c r="BI145" s="56">
        <v>703</v>
      </c>
      <c r="BJ145" s="57">
        <f t="shared" si="90"/>
        <v>0.37254901960784315</v>
      </c>
      <c r="BK145" s="56">
        <v>496</v>
      </c>
      <c r="BL145" s="56">
        <v>89</v>
      </c>
      <c r="BM145" s="57">
        <f t="shared" si="91"/>
        <v>0.17943548387096775</v>
      </c>
      <c r="BN145" s="56">
        <v>170</v>
      </c>
      <c r="BO145" s="57">
        <f t="shared" si="92"/>
        <v>0.34274193548387094</v>
      </c>
      <c r="BP145" s="56">
        <v>238</v>
      </c>
      <c r="BQ145" s="57">
        <f t="shared" si="93"/>
        <v>0.47983870967741937</v>
      </c>
      <c r="BR145" s="56">
        <v>3190</v>
      </c>
      <c r="BS145" s="56">
        <v>3707</v>
      </c>
      <c r="BT145" s="56">
        <v>375</v>
      </c>
      <c r="BU145" s="56">
        <v>56</v>
      </c>
      <c r="BV145" s="56">
        <v>300</v>
      </c>
      <c r="BW145" s="58">
        <f t="shared" si="94"/>
        <v>0.94933333333333336</v>
      </c>
      <c r="BX145" s="56">
        <v>2555</v>
      </c>
      <c r="BY145" s="56">
        <v>1969</v>
      </c>
      <c r="BZ145" s="57">
        <f t="shared" si="95"/>
        <v>0.77064579256360077</v>
      </c>
      <c r="CA145" s="56">
        <v>3243</v>
      </c>
      <c r="CB145" s="56">
        <v>3178</v>
      </c>
      <c r="CC145" s="57">
        <f t="shared" si="96"/>
        <v>0.97995683009559054</v>
      </c>
    </row>
    <row r="146" spans="1:81" x14ac:dyDescent="0.3">
      <c r="A146" t="s">
        <v>360</v>
      </c>
      <c r="B146" t="s">
        <v>367</v>
      </c>
      <c r="C146" t="s">
        <v>368</v>
      </c>
      <c r="D146" s="66">
        <v>1847632</v>
      </c>
      <c r="E146" t="s">
        <v>1081</v>
      </c>
      <c r="F146" s="56">
        <v>92</v>
      </c>
      <c r="G146" s="56">
        <v>82</v>
      </c>
      <c r="H146" s="57">
        <f t="shared" si="65"/>
        <v>0.89130434782608692</v>
      </c>
      <c r="I146" s="56">
        <v>36</v>
      </c>
      <c r="J146" s="56">
        <v>10</v>
      </c>
      <c r="K146" s="56">
        <v>53</v>
      </c>
      <c r="L146" s="56">
        <v>16</v>
      </c>
      <c r="M146" s="56">
        <v>27</v>
      </c>
      <c r="N146" s="56">
        <v>1</v>
      </c>
      <c r="O146" s="56">
        <v>3</v>
      </c>
      <c r="P146" s="56">
        <v>8</v>
      </c>
      <c r="Q146" s="57">
        <f t="shared" si="66"/>
        <v>3.7037037037037035E-2</v>
      </c>
      <c r="R146" s="57">
        <f t="shared" si="67"/>
        <v>0.1111111111111111</v>
      </c>
      <c r="S146" s="57">
        <f t="shared" si="68"/>
        <v>0.29629629629629628</v>
      </c>
      <c r="T146" s="56">
        <v>16</v>
      </c>
      <c r="U146" s="56">
        <v>2</v>
      </c>
      <c r="V146" s="56">
        <v>3</v>
      </c>
      <c r="W146" s="56">
        <v>3</v>
      </c>
      <c r="X146" s="57">
        <f t="shared" si="69"/>
        <v>0.125</v>
      </c>
      <c r="Y146" s="57">
        <f t="shared" si="70"/>
        <v>0.1875</v>
      </c>
      <c r="Z146" s="57">
        <f t="shared" si="71"/>
        <v>0.1875</v>
      </c>
      <c r="AA146" s="56">
        <v>9</v>
      </c>
      <c r="AB146" s="56">
        <v>0</v>
      </c>
      <c r="AC146" s="56">
        <v>0</v>
      </c>
      <c r="AD146" s="56">
        <v>0</v>
      </c>
      <c r="AE146" s="57">
        <f t="shared" si="72"/>
        <v>0</v>
      </c>
      <c r="AF146" s="57">
        <f t="shared" si="73"/>
        <v>0</v>
      </c>
      <c r="AG146" s="57">
        <f t="shared" si="74"/>
        <v>0</v>
      </c>
      <c r="AH146" s="56">
        <v>0</v>
      </c>
      <c r="AI146" s="56">
        <v>0</v>
      </c>
      <c r="AJ146" s="56">
        <v>0</v>
      </c>
      <c r="AK146" s="56">
        <v>0</v>
      </c>
      <c r="AL146" s="57" t="str">
        <f t="shared" si="75"/>
        <v>NA</v>
      </c>
      <c r="AM146" s="57" t="str">
        <f t="shared" si="76"/>
        <v>NA</v>
      </c>
      <c r="AN146" s="57" t="str">
        <f t="shared" si="77"/>
        <v>NA</v>
      </c>
      <c r="AO146" s="56">
        <v>96</v>
      </c>
      <c r="AP146" s="56">
        <v>1</v>
      </c>
      <c r="AQ146" s="56">
        <v>2</v>
      </c>
      <c r="AR146" s="56">
        <v>3</v>
      </c>
      <c r="AS146" s="57">
        <f t="shared" si="78"/>
        <v>1.0416666666666666E-2</v>
      </c>
      <c r="AT146" s="57">
        <f t="shared" si="79"/>
        <v>2.0833333333333332E-2</v>
      </c>
      <c r="AU146" s="57">
        <f t="shared" si="80"/>
        <v>3.125E-2</v>
      </c>
      <c r="AV146" s="56">
        <f t="shared" si="81"/>
        <v>148</v>
      </c>
      <c r="AW146" s="56">
        <f t="shared" si="82"/>
        <v>4</v>
      </c>
      <c r="AX146" s="56">
        <f t="shared" si="83"/>
        <v>8</v>
      </c>
      <c r="AY146" s="56">
        <f t="shared" si="84"/>
        <v>14</v>
      </c>
      <c r="AZ146" s="57">
        <f t="shared" si="85"/>
        <v>2.7027027027027029E-2</v>
      </c>
      <c r="BA146" s="57">
        <f t="shared" si="86"/>
        <v>5.4054054054054057E-2</v>
      </c>
      <c r="BB146" s="57">
        <f t="shared" si="87"/>
        <v>9.45945945945946E-2</v>
      </c>
      <c r="BC146" s="56">
        <v>357</v>
      </c>
      <c r="BD146" s="56">
        <v>29</v>
      </c>
      <c r="BE146" s="56">
        <v>9</v>
      </c>
      <c r="BF146" s="57">
        <f t="shared" si="88"/>
        <v>0.31034482758620691</v>
      </c>
      <c r="BG146" s="56">
        <v>19</v>
      </c>
      <c r="BH146" s="57">
        <f t="shared" si="89"/>
        <v>0.65517241379310343</v>
      </c>
      <c r="BI146" s="56">
        <v>21</v>
      </c>
      <c r="BJ146" s="57">
        <f t="shared" si="90"/>
        <v>0.72413793103448276</v>
      </c>
      <c r="BK146" s="56">
        <v>70</v>
      </c>
      <c r="BL146" s="56">
        <v>8</v>
      </c>
      <c r="BM146" s="57">
        <f t="shared" si="91"/>
        <v>0.11428571428571428</v>
      </c>
      <c r="BN146" s="56">
        <v>15</v>
      </c>
      <c r="BO146" s="57">
        <f t="shared" si="92"/>
        <v>0.21428571428571427</v>
      </c>
      <c r="BP146" s="56">
        <v>22</v>
      </c>
      <c r="BQ146" s="57">
        <f t="shared" si="93"/>
        <v>0.31428571428571428</v>
      </c>
      <c r="BR146" s="56">
        <v>324</v>
      </c>
      <c r="BS146" s="56">
        <v>466</v>
      </c>
      <c r="BT146" s="56">
        <v>172</v>
      </c>
      <c r="BU146" s="56">
        <v>65</v>
      </c>
      <c r="BV146" s="56">
        <v>91</v>
      </c>
      <c r="BW146" s="58">
        <f t="shared" si="94"/>
        <v>0.90697674418604646</v>
      </c>
      <c r="BX146" s="56">
        <v>218</v>
      </c>
      <c r="BY146" s="56">
        <v>168</v>
      </c>
      <c r="BZ146" s="57">
        <f t="shared" si="95"/>
        <v>0.77064220183486243</v>
      </c>
      <c r="CA146" s="56">
        <v>65</v>
      </c>
      <c r="CB146" s="56">
        <v>59</v>
      </c>
      <c r="CC146" s="57">
        <f t="shared" si="96"/>
        <v>0.90769230769230769</v>
      </c>
    </row>
    <row r="147" spans="1:81" x14ac:dyDescent="0.3">
      <c r="A147" t="s">
        <v>360</v>
      </c>
      <c r="B147" t="s">
        <v>369</v>
      </c>
      <c r="C147" t="s">
        <v>370</v>
      </c>
      <c r="D147" s="66">
        <v>2647157</v>
      </c>
      <c r="E147" t="s">
        <v>1082</v>
      </c>
      <c r="F147" s="56">
        <v>163</v>
      </c>
      <c r="G147" s="56">
        <v>155</v>
      </c>
      <c r="H147" s="57">
        <f t="shared" si="65"/>
        <v>0.95092024539877296</v>
      </c>
      <c r="I147" s="56">
        <v>104</v>
      </c>
      <c r="J147" s="56">
        <v>88</v>
      </c>
      <c r="K147" s="56">
        <v>175</v>
      </c>
      <c r="L147" s="56">
        <v>109</v>
      </c>
      <c r="M147" s="56">
        <v>45</v>
      </c>
      <c r="N147" s="56">
        <v>5</v>
      </c>
      <c r="O147" s="56">
        <v>6</v>
      </c>
      <c r="P147" s="56">
        <v>6</v>
      </c>
      <c r="Q147" s="57">
        <f t="shared" si="66"/>
        <v>0.1111111111111111</v>
      </c>
      <c r="R147" s="57">
        <f t="shared" si="67"/>
        <v>0.13333333333333333</v>
      </c>
      <c r="S147" s="57">
        <f t="shared" si="68"/>
        <v>0.13333333333333333</v>
      </c>
      <c r="T147" s="56">
        <v>41</v>
      </c>
      <c r="U147" s="56">
        <v>1</v>
      </c>
      <c r="V147" s="56">
        <v>3</v>
      </c>
      <c r="W147" s="56">
        <v>3</v>
      </c>
      <c r="X147" s="57">
        <f t="shared" si="69"/>
        <v>2.4390243902439025E-2</v>
      </c>
      <c r="Y147" s="57">
        <f t="shared" si="70"/>
        <v>7.3170731707317069E-2</v>
      </c>
      <c r="Z147" s="57">
        <f t="shared" si="71"/>
        <v>7.3170731707317069E-2</v>
      </c>
      <c r="AA147" s="56">
        <v>9</v>
      </c>
      <c r="AB147" s="56">
        <v>0</v>
      </c>
      <c r="AC147" s="56">
        <v>1</v>
      </c>
      <c r="AD147" s="56">
        <v>1</v>
      </c>
      <c r="AE147" s="57">
        <f t="shared" si="72"/>
        <v>0</v>
      </c>
      <c r="AF147" s="57">
        <f t="shared" si="73"/>
        <v>0.1111111111111111</v>
      </c>
      <c r="AG147" s="57">
        <f t="shared" si="74"/>
        <v>0.1111111111111111</v>
      </c>
      <c r="AH147" s="56">
        <v>0</v>
      </c>
      <c r="AI147" s="56">
        <v>0</v>
      </c>
      <c r="AJ147" s="56">
        <v>0</v>
      </c>
      <c r="AK147" s="56">
        <v>0</v>
      </c>
      <c r="AL147" s="57" t="str">
        <f t="shared" si="75"/>
        <v>NA</v>
      </c>
      <c r="AM147" s="57" t="str">
        <f t="shared" si="76"/>
        <v>NA</v>
      </c>
      <c r="AN147" s="57" t="str">
        <f t="shared" si="77"/>
        <v>NA</v>
      </c>
      <c r="AO147" s="56">
        <v>81</v>
      </c>
      <c r="AP147" s="56">
        <v>0</v>
      </c>
      <c r="AQ147" s="56">
        <v>0</v>
      </c>
      <c r="AR147" s="56">
        <v>10</v>
      </c>
      <c r="AS147" s="57">
        <f t="shared" si="78"/>
        <v>0</v>
      </c>
      <c r="AT147" s="57">
        <f t="shared" si="79"/>
        <v>0</v>
      </c>
      <c r="AU147" s="57">
        <f t="shared" si="80"/>
        <v>0.12345679012345678</v>
      </c>
      <c r="AV147" s="56">
        <f t="shared" si="81"/>
        <v>176</v>
      </c>
      <c r="AW147" s="56">
        <f t="shared" si="82"/>
        <v>6</v>
      </c>
      <c r="AX147" s="56">
        <f t="shared" si="83"/>
        <v>10</v>
      </c>
      <c r="AY147" s="56">
        <f t="shared" si="84"/>
        <v>20</v>
      </c>
      <c r="AZ147" s="57">
        <f t="shared" si="85"/>
        <v>3.4090909090909088E-2</v>
      </c>
      <c r="BA147" s="57">
        <f t="shared" si="86"/>
        <v>5.6818181818181816E-2</v>
      </c>
      <c r="BB147" s="57">
        <f t="shared" si="87"/>
        <v>0.11363636363636363</v>
      </c>
      <c r="BC147" s="56">
        <v>268</v>
      </c>
      <c r="BD147" s="56">
        <v>163</v>
      </c>
      <c r="BE147" s="56">
        <v>6</v>
      </c>
      <c r="BF147" s="57">
        <f t="shared" si="88"/>
        <v>3.6809815950920248E-2</v>
      </c>
      <c r="BG147" s="56">
        <v>109</v>
      </c>
      <c r="BH147" s="57">
        <f t="shared" si="89"/>
        <v>0.66871165644171782</v>
      </c>
      <c r="BI147" s="56">
        <v>111</v>
      </c>
      <c r="BJ147" s="57">
        <f t="shared" si="90"/>
        <v>0.68098159509202449</v>
      </c>
      <c r="BK147" s="56">
        <v>71</v>
      </c>
      <c r="BL147" s="56">
        <v>19</v>
      </c>
      <c r="BM147" s="57">
        <f t="shared" si="91"/>
        <v>0.26760563380281688</v>
      </c>
      <c r="BN147" s="56">
        <v>20</v>
      </c>
      <c r="BO147" s="57">
        <f t="shared" si="92"/>
        <v>0.28169014084507044</v>
      </c>
      <c r="BP147" s="56">
        <v>37</v>
      </c>
      <c r="BQ147" s="57">
        <f t="shared" si="93"/>
        <v>0.52112676056338025</v>
      </c>
      <c r="BR147" s="56">
        <v>180</v>
      </c>
      <c r="BS147" s="56">
        <v>346</v>
      </c>
      <c r="BT147" s="56">
        <v>29</v>
      </c>
      <c r="BU147" s="56">
        <v>0</v>
      </c>
      <c r="BV147" s="56">
        <v>21</v>
      </c>
      <c r="BW147" s="58">
        <f t="shared" si="94"/>
        <v>0.72413793103448276</v>
      </c>
      <c r="BX147" s="56">
        <v>454</v>
      </c>
      <c r="BY147" s="56">
        <v>298</v>
      </c>
      <c r="BZ147" s="57">
        <f t="shared" si="95"/>
        <v>0.65638766519823788</v>
      </c>
      <c r="CA147" s="56">
        <v>270</v>
      </c>
      <c r="CB147" s="56">
        <v>258</v>
      </c>
      <c r="CC147" s="57">
        <f t="shared" si="96"/>
        <v>0.9555555555555556</v>
      </c>
    </row>
    <row r="148" spans="1:81" x14ac:dyDescent="0.3">
      <c r="A148" t="s">
        <v>360</v>
      </c>
      <c r="B148" t="s">
        <v>371</v>
      </c>
      <c r="C148" t="s">
        <v>372</v>
      </c>
      <c r="D148" s="66">
        <v>732556</v>
      </c>
      <c r="E148" t="s">
        <v>1081</v>
      </c>
      <c r="F148" s="56">
        <v>96</v>
      </c>
      <c r="G148" s="56">
        <v>64</v>
      </c>
      <c r="H148" s="57">
        <f t="shared" si="65"/>
        <v>0.66666666666666663</v>
      </c>
      <c r="I148" s="56">
        <v>39</v>
      </c>
      <c r="J148" s="56">
        <v>21</v>
      </c>
      <c r="K148" s="56">
        <v>82</v>
      </c>
      <c r="L148" s="56">
        <v>49</v>
      </c>
      <c r="M148" s="56">
        <v>95</v>
      </c>
      <c r="N148" s="56">
        <v>2</v>
      </c>
      <c r="O148" s="56">
        <v>5</v>
      </c>
      <c r="P148" s="56">
        <v>10</v>
      </c>
      <c r="Q148" s="57">
        <f t="shared" si="66"/>
        <v>2.1052631578947368E-2</v>
      </c>
      <c r="R148" s="57">
        <f t="shared" si="67"/>
        <v>5.2631578947368418E-2</v>
      </c>
      <c r="S148" s="57">
        <f t="shared" si="68"/>
        <v>0.10526315789473684</v>
      </c>
      <c r="T148" s="56">
        <v>56</v>
      </c>
      <c r="U148" s="56">
        <v>3</v>
      </c>
      <c r="V148" s="56">
        <v>3</v>
      </c>
      <c r="W148" s="56">
        <v>5</v>
      </c>
      <c r="X148" s="57">
        <f t="shared" si="69"/>
        <v>5.3571428571428568E-2</v>
      </c>
      <c r="Y148" s="57">
        <f t="shared" si="70"/>
        <v>5.3571428571428568E-2</v>
      </c>
      <c r="Z148" s="57">
        <f t="shared" si="71"/>
        <v>8.9285714285714288E-2</v>
      </c>
      <c r="AA148" s="56">
        <v>79</v>
      </c>
      <c r="AB148" s="56">
        <v>1</v>
      </c>
      <c r="AC148" s="56">
        <v>3</v>
      </c>
      <c r="AD148" s="56">
        <v>3</v>
      </c>
      <c r="AE148" s="57">
        <f t="shared" si="72"/>
        <v>1.2658227848101266E-2</v>
      </c>
      <c r="AF148" s="57">
        <f t="shared" si="73"/>
        <v>3.7974683544303799E-2</v>
      </c>
      <c r="AG148" s="57">
        <f t="shared" si="74"/>
        <v>3.7974683544303799E-2</v>
      </c>
      <c r="AH148" s="56">
        <v>0</v>
      </c>
      <c r="AI148" s="56">
        <v>0</v>
      </c>
      <c r="AJ148" s="56">
        <v>0</v>
      </c>
      <c r="AK148" s="56">
        <v>0</v>
      </c>
      <c r="AL148" s="57" t="str">
        <f t="shared" si="75"/>
        <v>NA</v>
      </c>
      <c r="AM148" s="57" t="str">
        <f t="shared" si="76"/>
        <v>NA</v>
      </c>
      <c r="AN148" s="57" t="str">
        <f t="shared" si="77"/>
        <v>NA</v>
      </c>
      <c r="AO148" s="56">
        <v>122</v>
      </c>
      <c r="AP148" s="56">
        <v>21</v>
      </c>
      <c r="AQ148" s="56">
        <v>24</v>
      </c>
      <c r="AR148" s="56">
        <v>34</v>
      </c>
      <c r="AS148" s="57">
        <f t="shared" si="78"/>
        <v>0.1721311475409836</v>
      </c>
      <c r="AT148" s="57">
        <f t="shared" si="79"/>
        <v>0.19672131147540983</v>
      </c>
      <c r="AU148" s="57">
        <f t="shared" si="80"/>
        <v>0.27868852459016391</v>
      </c>
      <c r="AV148" s="56">
        <f t="shared" si="81"/>
        <v>352</v>
      </c>
      <c r="AW148" s="56">
        <f t="shared" si="82"/>
        <v>27</v>
      </c>
      <c r="AX148" s="56">
        <f t="shared" si="83"/>
        <v>35</v>
      </c>
      <c r="AY148" s="56">
        <f t="shared" si="84"/>
        <v>52</v>
      </c>
      <c r="AZ148" s="57">
        <f t="shared" si="85"/>
        <v>7.6704545454545456E-2</v>
      </c>
      <c r="BA148" s="57">
        <f t="shared" si="86"/>
        <v>9.9431818181818177E-2</v>
      </c>
      <c r="BB148" s="57">
        <f t="shared" si="87"/>
        <v>0.14772727272727273</v>
      </c>
      <c r="BC148" s="56">
        <v>263</v>
      </c>
      <c r="BD148" s="56">
        <v>27</v>
      </c>
      <c r="BE148" s="56">
        <v>3</v>
      </c>
      <c r="BF148" s="57">
        <f t="shared" si="88"/>
        <v>0.1111111111111111</v>
      </c>
      <c r="BG148" s="56">
        <v>6</v>
      </c>
      <c r="BH148" s="57">
        <f t="shared" si="89"/>
        <v>0.22222222222222221</v>
      </c>
      <c r="BI148" s="56">
        <v>9</v>
      </c>
      <c r="BJ148" s="57">
        <f t="shared" si="90"/>
        <v>0.33333333333333331</v>
      </c>
      <c r="BK148" s="56">
        <v>90</v>
      </c>
      <c r="BL148" s="56">
        <v>13</v>
      </c>
      <c r="BM148" s="57">
        <f t="shared" si="91"/>
        <v>0.14444444444444443</v>
      </c>
      <c r="BN148" s="56">
        <v>6</v>
      </c>
      <c r="BO148" s="57">
        <f t="shared" si="92"/>
        <v>6.6666666666666666E-2</v>
      </c>
      <c r="BP148" s="56">
        <v>19</v>
      </c>
      <c r="BQ148" s="57">
        <f t="shared" si="93"/>
        <v>0.21111111111111111</v>
      </c>
      <c r="BR148" s="56">
        <v>213</v>
      </c>
      <c r="BS148" s="56">
        <v>330</v>
      </c>
      <c r="BT148" s="56">
        <v>188</v>
      </c>
      <c r="BU148" s="56">
        <v>11</v>
      </c>
      <c r="BV148" s="56">
        <v>66</v>
      </c>
      <c r="BW148" s="58">
        <f t="shared" si="94"/>
        <v>0.40957446808510639</v>
      </c>
      <c r="BX148" s="56">
        <v>311</v>
      </c>
      <c r="BY148" s="56">
        <v>264</v>
      </c>
      <c r="BZ148" s="57">
        <f t="shared" si="95"/>
        <v>0.84887459807073951</v>
      </c>
      <c r="CA148" s="56">
        <v>51</v>
      </c>
      <c r="CB148" s="56">
        <v>48</v>
      </c>
      <c r="CC148" s="57">
        <f t="shared" si="96"/>
        <v>0.94117647058823528</v>
      </c>
    </row>
    <row r="149" spans="1:81" x14ac:dyDescent="0.3">
      <c r="A149" t="s">
        <v>360</v>
      </c>
      <c r="B149" t="s">
        <v>976</v>
      </c>
      <c r="C149" t="s">
        <v>376</v>
      </c>
      <c r="D149" s="66">
        <v>20125458</v>
      </c>
      <c r="E149" t="s">
        <v>1082</v>
      </c>
      <c r="F149" s="56">
        <v>463</v>
      </c>
      <c r="G149" s="56">
        <v>394</v>
      </c>
      <c r="H149" s="57">
        <f t="shared" si="65"/>
        <v>0.85097192224622031</v>
      </c>
      <c r="I149" s="56">
        <v>43</v>
      </c>
      <c r="J149" s="56">
        <v>15</v>
      </c>
      <c r="K149" s="56">
        <v>63</v>
      </c>
      <c r="L149" s="56">
        <v>26</v>
      </c>
      <c r="M149" s="56">
        <v>10</v>
      </c>
      <c r="N149" s="56">
        <v>4</v>
      </c>
      <c r="O149" s="56">
        <v>5</v>
      </c>
      <c r="P149" s="56">
        <v>6</v>
      </c>
      <c r="Q149" s="57">
        <f t="shared" si="66"/>
        <v>0.4</v>
      </c>
      <c r="R149" s="57">
        <f t="shared" si="67"/>
        <v>0.5</v>
      </c>
      <c r="S149" s="57">
        <f t="shared" si="68"/>
        <v>0.6</v>
      </c>
      <c r="T149" s="56">
        <v>74</v>
      </c>
      <c r="U149" s="56">
        <v>10</v>
      </c>
      <c r="V149" s="56">
        <v>21</v>
      </c>
      <c r="W149" s="56">
        <v>32</v>
      </c>
      <c r="X149" s="57">
        <f t="shared" si="69"/>
        <v>0.13513513513513514</v>
      </c>
      <c r="Y149" s="57">
        <f t="shared" si="70"/>
        <v>0.28378378378378377</v>
      </c>
      <c r="Z149" s="57">
        <f t="shared" si="71"/>
        <v>0.43243243243243246</v>
      </c>
      <c r="AA149" s="56">
        <v>13</v>
      </c>
      <c r="AB149" s="56">
        <v>2</v>
      </c>
      <c r="AC149" s="56">
        <v>2</v>
      </c>
      <c r="AD149" s="56">
        <v>4</v>
      </c>
      <c r="AE149" s="57">
        <f t="shared" si="72"/>
        <v>0.15384615384615385</v>
      </c>
      <c r="AF149" s="57">
        <f t="shared" si="73"/>
        <v>0.15384615384615385</v>
      </c>
      <c r="AG149" s="57">
        <f t="shared" si="74"/>
        <v>0.30769230769230771</v>
      </c>
      <c r="AH149" s="56">
        <v>0</v>
      </c>
      <c r="AI149" s="56">
        <v>0</v>
      </c>
      <c r="AJ149" s="56">
        <v>0</v>
      </c>
      <c r="AK149" s="56">
        <v>0</v>
      </c>
      <c r="AL149" s="57" t="str">
        <f t="shared" si="75"/>
        <v>NA</v>
      </c>
      <c r="AM149" s="57" t="str">
        <f t="shared" si="76"/>
        <v>NA</v>
      </c>
      <c r="AN149" s="57" t="str">
        <f t="shared" si="77"/>
        <v>NA</v>
      </c>
      <c r="AO149" s="56">
        <v>38</v>
      </c>
      <c r="AP149" s="56">
        <v>2</v>
      </c>
      <c r="AQ149" s="56">
        <v>6</v>
      </c>
      <c r="AR149" s="56">
        <v>14</v>
      </c>
      <c r="AS149" s="57">
        <f t="shared" si="78"/>
        <v>5.2631578947368418E-2</v>
      </c>
      <c r="AT149" s="57">
        <f t="shared" si="79"/>
        <v>0.15789473684210525</v>
      </c>
      <c r="AU149" s="57">
        <f t="shared" si="80"/>
        <v>0.36842105263157893</v>
      </c>
      <c r="AV149" s="56">
        <f t="shared" si="81"/>
        <v>135</v>
      </c>
      <c r="AW149" s="56">
        <f t="shared" si="82"/>
        <v>18</v>
      </c>
      <c r="AX149" s="56">
        <f t="shared" si="83"/>
        <v>34</v>
      </c>
      <c r="AY149" s="56">
        <f t="shared" si="84"/>
        <v>56</v>
      </c>
      <c r="AZ149" s="57">
        <f t="shared" si="85"/>
        <v>0.13333333333333333</v>
      </c>
      <c r="BA149" s="57">
        <f t="shared" si="86"/>
        <v>0.25185185185185183</v>
      </c>
      <c r="BB149" s="57">
        <f t="shared" si="87"/>
        <v>0.4148148148148148</v>
      </c>
      <c r="BC149" s="56">
        <v>1673</v>
      </c>
      <c r="BD149" s="56">
        <v>228</v>
      </c>
      <c r="BE149" s="56">
        <v>32</v>
      </c>
      <c r="BF149" s="57">
        <f t="shared" si="88"/>
        <v>0.14035087719298245</v>
      </c>
      <c r="BG149" s="56">
        <v>71</v>
      </c>
      <c r="BH149" s="57">
        <f t="shared" si="89"/>
        <v>0.31140350877192985</v>
      </c>
      <c r="BI149" s="56">
        <v>82</v>
      </c>
      <c r="BJ149" s="57">
        <f t="shared" si="90"/>
        <v>0.35964912280701755</v>
      </c>
      <c r="BK149" s="56">
        <v>73</v>
      </c>
      <c r="BL149" s="56">
        <v>6</v>
      </c>
      <c r="BM149" s="57">
        <f t="shared" si="91"/>
        <v>8.2191780821917804E-2</v>
      </c>
      <c r="BN149" s="56">
        <v>11</v>
      </c>
      <c r="BO149" s="57">
        <f t="shared" si="92"/>
        <v>0.15068493150684931</v>
      </c>
      <c r="BP149" s="56">
        <v>16</v>
      </c>
      <c r="BQ149" s="57">
        <f t="shared" si="93"/>
        <v>0.21917808219178081</v>
      </c>
      <c r="BR149" s="56">
        <v>1296</v>
      </c>
      <c r="BS149" s="56">
        <v>1740</v>
      </c>
      <c r="BT149" s="56">
        <v>43</v>
      </c>
      <c r="BU149" s="56">
        <v>17</v>
      </c>
      <c r="BV149" s="56">
        <v>16</v>
      </c>
      <c r="BW149" s="58">
        <f t="shared" si="94"/>
        <v>0.76744186046511631</v>
      </c>
      <c r="BX149" s="56">
        <v>1980</v>
      </c>
      <c r="BY149" s="56">
        <v>980</v>
      </c>
      <c r="BZ149" s="57">
        <f t="shared" si="95"/>
        <v>0.49494949494949497</v>
      </c>
      <c r="CA149" s="56">
        <v>354</v>
      </c>
      <c r="CB149" s="56">
        <v>344</v>
      </c>
      <c r="CC149" s="57">
        <f t="shared" si="96"/>
        <v>0.97175141242937857</v>
      </c>
    </row>
    <row r="150" spans="1:81" x14ac:dyDescent="0.3">
      <c r="A150" t="s">
        <v>377</v>
      </c>
      <c r="B150" t="s">
        <v>378</v>
      </c>
      <c r="C150" t="s">
        <v>379</v>
      </c>
      <c r="D150" s="66">
        <v>31723357</v>
      </c>
      <c r="E150" t="s">
        <v>1083</v>
      </c>
      <c r="F150" s="56">
        <v>6012</v>
      </c>
      <c r="G150" s="56">
        <v>5946</v>
      </c>
      <c r="H150" s="57">
        <f t="shared" si="65"/>
        <v>0.98902195608782439</v>
      </c>
      <c r="I150" s="56">
        <v>253</v>
      </c>
      <c r="J150" s="56">
        <v>120</v>
      </c>
      <c r="K150" s="56">
        <v>258</v>
      </c>
      <c r="L150" s="56">
        <v>126</v>
      </c>
      <c r="M150" s="56">
        <v>12</v>
      </c>
      <c r="N150" s="56">
        <v>2</v>
      </c>
      <c r="O150" s="56">
        <v>3</v>
      </c>
      <c r="P150" s="56">
        <v>4</v>
      </c>
      <c r="Q150" s="57">
        <f t="shared" si="66"/>
        <v>0.16666666666666666</v>
      </c>
      <c r="R150" s="57">
        <f t="shared" si="67"/>
        <v>0.25</v>
      </c>
      <c r="S150" s="57">
        <f t="shared" si="68"/>
        <v>0.33333333333333331</v>
      </c>
      <c r="T150" s="56">
        <v>1470</v>
      </c>
      <c r="U150" s="56">
        <v>78</v>
      </c>
      <c r="V150" s="56">
        <v>118</v>
      </c>
      <c r="W150" s="56">
        <v>193</v>
      </c>
      <c r="X150" s="57">
        <f t="shared" si="69"/>
        <v>5.3061224489795916E-2</v>
      </c>
      <c r="Y150" s="57">
        <f t="shared" si="70"/>
        <v>8.0272108843537415E-2</v>
      </c>
      <c r="Z150" s="57">
        <f t="shared" si="71"/>
        <v>0.13129251700680272</v>
      </c>
      <c r="AA150" s="56">
        <v>242</v>
      </c>
      <c r="AB150" s="56">
        <v>35</v>
      </c>
      <c r="AC150" s="56">
        <v>57</v>
      </c>
      <c r="AD150" s="56">
        <v>77</v>
      </c>
      <c r="AE150" s="57">
        <f t="shared" si="72"/>
        <v>0.14462809917355371</v>
      </c>
      <c r="AF150" s="57">
        <f t="shared" si="73"/>
        <v>0.23553719008264462</v>
      </c>
      <c r="AG150" s="57">
        <f t="shared" si="74"/>
        <v>0.31818181818181818</v>
      </c>
      <c r="AH150" s="56">
        <v>10</v>
      </c>
      <c r="AI150" s="56">
        <v>2</v>
      </c>
      <c r="AJ150" s="56">
        <v>2</v>
      </c>
      <c r="AK150" s="56">
        <v>4</v>
      </c>
      <c r="AL150" s="57">
        <f t="shared" si="75"/>
        <v>0.2</v>
      </c>
      <c r="AM150" s="57">
        <f t="shared" si="76"/>
        <v>0.2</v>
      </c>
      <c r="AN150" s="57">
        <f t="shared" si="77"/>
        <v>0.4</v>
      </c>
      <c r="AO150" s="56">
        <v>770</v>
      </c>
      <c r="AP150" s="56">
        <v>60</v>
      </c>
      <c r="AQ150" s="56">
        <v>83</v>
      </c>
      <c r="AR150" s="56">
        <v>105</v>
      </c>
      <c r="AS150" s="57">
        <f t="shared" si="78"/>
        <v>7.792207792207792E-2</v>
      </c>
      <c r="AT150" s="57">
        <f t="shared" si="79"/>
        <v>0.10779220779220779</v>
      </c>
      <c r="AU150" s="57">
        <f t="shared" si="80"/>
        <v>0.13636363636363635</v>
      </c>
      <c r="AV150" s="56">
        <f t="shared" si="81"/>
        <v>2504</v>
      </c>
      <c r="AW150" s="56">
        <f t="shared" si="82"/>
        <v>177</v>
      </c>
      <c r="AX150" s="56">
        <f t="shared" si="83"/>
        <v>263</v>
      </c>
      <c r="AY150" s="56">
        <f t="shared" si="84"/>
        <v>383</v>
      </c>
      <c r="AZ150" s="57">
        <f t="shared" si="85"/>
        <v>7.0686900958466456E-2</v>
      </c>
      <c r="BA150" s="57">
        <f t="shared" si="86"/>
        <v>0.10503194888178914</v>
      </c>
      <c r="BB150" s="57">
        <f t="shared" si="87"/>
        <v>0.15295527156549521</v>
      </c>
      <c r="BC150" s="56">
        <v>14438</v>
      </c>
      <c r="BD150" s="56">
        <v>1495</v>
      </c>
      <c r="BE150" s="56">
        <v>169</v>
      </c>
      <c r="BF150" s="57">
        <f t="shared" si="88"/>
        <v>0.11304347826086956</v>
      </c>
      <c r="BG150" s="56">
        <v>699</v>
      </c>
      <c r="BH150" s="57">
        <f t="shared" si="89"/>
        <v>0.46755852842809364</v>
      </c>
      <c r="BI150" s="56">
        <v>816</v>
      </c>
      <c r="BJ150" s="57">
        <f t="shared" si="90"/>
        <v>0.54581939799331103</v>
      </c>
      <c r="BK150" s="56">
        <v>661</v>
      </c>
      <c r="BL150" s="56">
        <v>48</v>
      </c>
      <c r="BM150" s="57">
        <f t="shared" si="91"/>
        <v>7.2617246596066568E-2</v>
      </c>
      <c r="BN150" s="56">
        <v>100</v>
      </c>
      <c r="BO150" s="57">
        <f t="shared" si="92"/>
        <v>0.15128593040847202</v>
      </c>
      <c r="BP150" s="56">
        <v>141</v>
      </c>
      <c r="BQ150" s="57">
        <f t="shared" si="93"/>
        <v>0.21331316187594554</v>
      </c>
      <c r="BR150" s="56">
        <v>5809</v>
      </c>
      <c r="BS150" s="56">
        <v>6077</v>
      </c>
      <c r="BT150" s="56">
        <v>1677</v>
      </c>
      <c r="BU150" s="56">
        <v>5</v>
      </c>
      <c r="BV150" s="56">
        <v>62</v>
      </c>
      <c r="BW150" s="58">
        <f t="shared" si="94"/>
        <v>3.9952295766249257E-2</v>
      </c>
      <c r="BX150" s="56">
        <v>8330</v>
      </c>
      <c r="BY150" s="56">
        <v>2275</v>
      </c>
      <c r="BZ150" s="57">
        <f t="shared" si="95"/>
        <v>0.27310924369747897</v>
      </c>
      <c r="CA150" s="56">
        <v>3461</v>
      </c>
      <c r="CB150" s="56">
        <v>3296</v>
      </c>
      <c r="CC150" s="57">
        <f t="shared" si="96"/>
        <v>0.95232591736492345</v>
      </c>
    </row>
    <row r="151" spans="1:81" x14ac:dyDescent="0.3">
      <c r="A151" t="s">
        <v>377</v>
      </c>
      <c r="B151" t="s">
        <v>380</v>
      </c>
      <c r="C151" t="s">
        <v>381</v>
      </c>
      <c r="D151" s="66">
        <v>2297466</v>
      </c>
      <c r="E151" t="s">
        <v>1082</v>
      </c>
      <c r="F151" s="56">
        <v>981</v>
      </c>
      <c r="G151" s="56">
        <v>957</v>
      </c>
      <c r="H151" s="57">
        <f t="shared" si="65"/>
        <v>0.97553516819571862</v>
      </c>
      <c r="I151" s="56">
        <v>1302</v>
      </c>
      <c r="J151" s="56">
        <v>1600</v>
      </c>
      <c r="K151" s="56">
        <v>1242</v>
      </c>
      <c r="L151" s="56">
        <v>1002</v>
      </c>
      <c r="M151" s="56">
        <v>0</v>
      </c>
      <c r="N151" s="56">
        <v>0</v>
      </c>
      <c r="O151" s="56">
        <v>0</v>
      </c>
      <c r="P151" s="56">
        <v>0</v>
      </c>
      <c r="Q151" s="57" t="str">
        <f t="shared" si="66"/>
        <v>NA</v>
      </c>
      <c r="R151" s="57" t="str">
        <f t="shared" si="67"/>
        <v>NA</v>
      </c>
      <c r="S151" s="57" t="str">
        <f t="shared" si="68"/>
        <v>NA</v>
      </c>
      <c r="T151" s="56">
        <v>89</v>
      </c>
      <c r="U151" s="56">
        <v>8</v>
      </c>
      <c r="V151" s="56">
        <v>10</v>
      </c>
      <c r="W151" s="56">
        <v>22</v>
      </c>
      <c r="X151" s="57">
        <f t="shared" si="69"/>
        <v>8.98876404494382E-2</v>
      </c>
      <c r="Y151" s="57">
        <f t="shared" si="70"/>
        <v>0.11235955056179775</v>
      </c>
      <c r="Z151" s="57">
        <f t="shared" si="71"/>
        <v>0.24719101123595505</v>
      </c>
      <c r="AA151" s="56">
        <v>4</v>
      </c>
      <c r="AB151" s="56">
        <v>0</v>
      </c>
      <c r="AC151" s="56">
        <v>0</v>
      </c>
      <c r="AD151" s="56">
        <v>0</v>
      </c>
      <c r="AE151" s="57">
        <f t="shared" si="72"/>
        <v>0</v>
      </c>
      <c r="AF151" s="57">
        <f t="shared" si="73"/>
        <v>0</v>
      </c>
      <c r="AG151" s="57">
        <f t="shared" si="74"/>
        <v>0</v>
      </c>
      <c r="AH151" s="56">
        <v>0</v>
      </c>
      <c r="AI151" s="56">
        <v>0</v>
      </c>
      <c r="AJ151" s="56">
        <v>0</v>
      </c>
      <c r="AK151" s="56">
        <v>0</v>
      </c>
      <c r="AL151" s="57" t="str">
        <f t="shared" si="75"/>
        <v>NA</v>
      </c>
      <c r="AM151" s="57" t="str">
        <f t="shared" si="76"/>
        <v>NA</v>
      </c>
      <c r="AN151" s="57" t="str">
        <f t="shared" si="77"/>
        <v>NA</v>
      </c>
      <c r="AO151" s="56">
        <v>167</v>
      </c>
      <c r="AP151" s="56">
        <v>15</v>
      </c>
      <c r="AQ151" s="56">
        <v>19</v>
      </c>
      <c r="AR151" s="56">
        <v>37</v>
      </c>
      <c r="AS151" s="57">
        <f t="shared" si="78"/>
        <v>8.9820359281437126E-2</v>
      </c>
      <c r="AT151" s="57">
        <f t="shared" si="79"/>
        <v>0.11377245508982035</v>
      </c>
      <c r="AU151" s="57">
        <f t="shared" si="80"/>
        <v>0.22155688622754491</v>
      </c>
      <c r="AV151" s="56">
        <f t="shared" si="81"/>
        <v>260</v>
      </c>
      <c r="AW151" s="56">
        <f t="shared" si="82"/>
        <v>23</v>
      </c>
      <c r="AX151" s="56">
        <f t="shared" si="83"/>
        <v>29</v>
      </c>
      <c r="AY151" s="56">
        <f t="shared" si="84"/>
        <v>59</v>
      </c>
      <c r="AZ151" s="57">
        <f t="shared" si="85"/>
        <v>8.8461538461538466E-2</v>
      </c>
      <c r="BA151" s="57">
        <f t="shared" si="86"/>
        <v>0.11153846153846154</v>
      </c>
      <c r="BB151" s="57">
        <f t="shared" si="87"/>
        <v>0.22692307692307692</v>
      </c>
      <c r="BC151" s="56">
        <v>564</v>
      </c>
      <c r="BD151" s="56">
        <v>128</v>
      </c>
      <c r="BE151" s="56">
        <v>32</v>
      </c>
      <c r="BF151" s="57">
        <f t="shared" si="88"/>
        <v>0.25</v>
      </c>
      <c r="BG151" s="56">
        <v>8</v>
      </c>
      <c r="BH151" s="57">
        <f t="shared" si="89"/>
        <v>6.25E-2</v>
      </c>
      <c r="BI151" s="56">
        <v>36</v>
      </c>
      <c r="BJ151" s="57">
        <f t="shared" si="90"/>
        <v>0.28125</v>
      </c>
      <c r="BK151" s="56">
        <v>16</v>
      </c>
      <c r="BL151" s="56">
        <v>4</v>
      </c>
      <c r="BM151" s="57">
        <f t="shared" si="91"/>
        <v>0.25</v>
      </c>
      <c r="BN151" s="56">
        <v>14</v>
      </c>
      <c r="BO151" s="57">
        <f t="shared" si="92"/>
        <v>0.875</v>
      </c>
      <c r="BP151" s="56">
        <v>14</v>
      </c>
      <c r="BQ151" s="57">
        <f t="shared" si="93"/>
        <v>0.875</v>
      </c>
      <c r="BR151" s="56">
        <v>263</v>
      </c>
      <c r="BS151" s="56">
        <v>628</v>
      </c>
      <c r="BT151" s="56">
        <v>0</v>
      </c>
      <c r="BU151" s="56">
        <v>0</v>
      </c>
      <c r="BV151" s="56">
        <v>0</v>
      </c>
      <c r="BW151" s="58" t="str">
        <f t="shared" si="94"/>
        <v>NA</v>
      </c>
      <c r="BX151" s="56">
        <v>326</v>
      </c>
      <c r="BY151" s="56">
        <v>145</v>
      </c>
      <c r="BZ151" s="57">
        <f t="shared" si="95"/>
        <v>0.44478527607361962</v>
      </c>
      <c r="CA151" s="56">
        <v>226</v>
      </c>
      <c r="CB151" s="56">
        <v>226</v>
      </c>
      <c r="CC151" s="57">
        <f t="shared" si="96"/>
        <v>1</v>
      </c>
    </row>
    <row r="152" spans="1:81" x14ac:dyDescent="0.3">
      <c r="A152" t="s">
        <v>377</v>
      </c>
      <c r="B152" t="s">
        <v>977</v>
      </c>
      <c r="C152" t="s">
        <v>383</v>
      </c>
      <c r="D152" s="66">
        <v>1938900</v>
      </c>
      <c r="E152" t="s">
        <v>1082</v>
      </c>
      <c r="F152" s="56">
        <v>294</v>
      </c>
      <c r="G152" s="56">
        <v>294</v>
      </c>
      <c r="H152" s="57">
        <f t="shared" si="65"/>
        <v>1</v>
      </c>
      <c r="I152" s="56">
        <v>139</v>
      </c>
      <c r="J152" s="56">
        <v>77</v>
      </c>
      <c r="K152" s="56">
        <v>162</v>
      </c>
      <c r="L152" s="56">
        <v>89</v>
      </c>
      <c r="M152" s="56">
        <v>42</v>
      </c>
      <c r="N152" s="56">
        <v>6</v>
      </c>
      <c r="O152" s="56">
        <v>9</v>
      </c>
      <c r="P152" s="56">
        <v>10</v>
      </c>
      <c r="Q152" s="57">
        <f t="shared" si="66"/>
        <v>0.14285714285714285</v>
      </c>
      <c r="R152" s="57">
        <f t="shared" si="67"/>
        <v>0.21428571428571427</v>
      </c>
      <c r="S152" s="57">
        <f t="shared" si="68"/>
        <v>0.23809523809523808</v>
      </c>
      <c r="T152" s="56">
        <v>246</v>
      </c>
      <c r="U152" s="56">
        <v>17</v>
      </c>
      <c r="V152" s="56">
        <v>24</v>
      </c>
      <c r="W152" s="56">
        <v>35</v>
      </c>
      <c r="X152" s="57">
        <f t="shared" si="69"/>
        <v>6.910569105691057E-2</v>
      </c>
      <c r="Y152" s="57">
        <f t="shared" si="70"/>
        <v>9.7560975609756101E-2</v>
      </c>
      <c r="Z152" s="57">
        <f t="shared" si="71"/>
        <v>0.14227642276422764</v>
      </c>
      <c r="AA152" s="56">
        <v>14</v>
      </c>
      <c r="AB152" s="56">
        <v>0</v>
      </c>
      <c r="AC152" s="56">
        <v>1</v>
      </c>
      <c r="AD152" s="56">
        <v>1</v>
      </c>
      <c r="AE152" s="57">
        <f t="shared" si="72"/>
        <v>0</v>
      </c>
      <c r="AF152" s="57">
        <f t="shared" si="73"/>
        <v>7.1428571428571425E-2</v>
      </c>
      <c r="AG152" s="57">
        <f t="shared" si="74"/>
        <v>7.1428571428571425E-2</v>
      </c>
      <c r="AH152" s="56">
        <v>0</v>
      </c>
      <c r="AI152" s="56">
        <v>0</v>
      </c>
      <c r="AJ152" s="56">
        <v>0</v>
      </c>
      <c r="AK152" s="56">
        <v>0</v>
      </c>
      <c r="AL152" s="57" t="str">
        <f t="shared" si="75"/>
        <v>NA</v>
      </c>
      <c r="AM152" s="57" t="str">
        <f t="shared" si="76"/>
        <v>NA</v>
      </c>
      <c r="AN152" s="57" t="str">
        <f t="shared" si="77"/>
        <v>NA</v>
      </c>
      <c r="AO152" s="56">
        <v>31</v>
      </c>
      <c r="AP152" s="56">
        <v>4</v>
      </c>
      <c r="AQ152" s="56">
        <v>5</v>
      </c>
      <c r="AR152" s="56">
        <v>5</v>
      </c>
      <c r="AS152" s="57">
        <f t="shared" si="78"/>
        <v>0.12903225806451613</v>
      </c>
      <c r="AT152" s="57">
        <f t="shared" si="79"/>
        <v>0.16129032258064516</v>
      </c>
      <c r="AU152" s="57">
        <f t="shared" si="80"/>
        <v>0.16129032258064516</v>
      </c>
      <c r="AV152" s="56">
        <f t="shared" si="81"/>
        <v>333</v>
      </c>
      <c r="AW152" s="56">
        <f t="shared" si="82"/>
        <v>27</v>
      </c>
      <c r="AX152" s="56">
        <f t="shared" si="83"/>
        <v>39</v>
      </c>
      <c r="AY152" s="56">
        <f t="shared" si="84"/>
        <v>51</v>
      </c>
      <c r="AZ152" s="57">
        <f t="shared" si="85"/>
        <v>8.1081081081081086E-2</v>
      </c>
      <c r="BA152" s="57">
        <f t="shared" si="86"/>
        <v>0.11711711711711711</v>
      </c>
      <c r="BB152" s="57">
        <f t="shared" si="87"/>
        <v>0.15315315315315314</v>
      </c>
      <c r="BC152" s="56">
        <v>751</v>
      </c>
      <c r="BD152" s="56">
        <v>7</v>
      </c>
      <c r="BE152" s="56">
        <v>0</v>
      </c>
      <c r="BF152" s="57">
        <f t="shared" si="88"/>
        <v>0</v>
      </c>
      <c r="BG152" s="56">
        <v>2</v>
      </c>
      <c r="BH152" s="57">
        <f t="shared" si="89"/>
        <v>0.2857142857142857</v>
      </c>
      <c r="BI152" s="56">
        <v>2</v>
      </c>
      <c r="BJ152" s="57">
        <f t="shared" si="90"/>
        <v>0.2857142857142857</v>
      </c>
      <c r="BK152" s="56">
        <v>2</v>
      </c>
      <c r="BL152" s="56">
        <v>0</v>
      </c>
      <c r="BM152" s="57">
        <f t="shared" si="91"/>
        <v>0</v>
      </c>
      <c r="BN152" s="56">
        <v>1</v>
      </c>
      <c r="BO152" s="57">
        <f t="shared" si="92"/>
        <v>0.5</v>
      </c>
      <c r="BP152" s="56">
        <v>1</v>
      </c>
      <c r="BQ152" s="57">
        <f t="shared" si="93"/>
        <v>0.5</v>
      </c>
      <c r="BR152" s="56">
        <v>398</v>
      </c>
      <c r="BS152" s="56">
        <v>423</v>
      </c>
      <c r="BT152" s="56">
        <v>112</v>
      </c>
      <c r="BU152" s="56">
        <v>23</v>
      </c>
      <c r="BV152" s="56">
        <v>35</v>
      </c>
      <c r="BW152" s="58">
        <f t="shared" si="94"/>
        <v>0.5178571428571429</v>
      </c>
      <c r="BX152" s="56">
        <v>554</v>
      </c>
      <c r="BY152" s="56">
        <v>180</v>
      </c>
      <c r="BZ152" s="57">
        <f t="shared" si="95"/>
        <v>0.32490974729241878</v>
      </c>
      <c r="CA152" s="56">
        <v>228</v>
      </c>
      <c r="CB152" s="56">
        <v>207</v>
      </c>
      <c r="CC152" s="57">
        <f t="shared" si="96"/>
        <v>0.90789473684210531</v>
      </c>
    </row>
    <row r="153" spans="1:81" x14ac:dyDescent="0.3">
      <c r="A153" t="s">
        <v>377</v>
      </c>
      <c r="B153" t="s">
        <v>978</v>
      </c>
      <c r="C153" t="s">
        <v>385</v>
      </c>
      <c r="D153" s="66">
        <v>4229898</v>
      </c>
      <c r="E153" t="s">
        <v>1082</v>
      </c>
      <c r="F153" s="56">
        <v>2344</v>
      </c>
      <c r="G153" s="56">
        <v>2279</v>
      </c>
      <c r="H153" s="57">
        <f t="shared" si="65"/>
        <v>0.97226962457337884</v>
      </c>
      <c r="I153" s="56">
        <v>268</v>
      </c>
      <c r="J153" s="56">
        <v>169</v>
      </c>
      <c r="K153" s="56">
        <v>269</v>
      </c>
      <c r="L153" s="56">
        <v>171</v>
      </c>
      <c r="M153" s="56">
        <v>53</v>
      </c>
      <c r="N153" s="56">
        <v>1</v>
      </c>
      <c r="O153" s="56">
        <v>2</v>
      </c>
      <c r="P153" s="56">
        <v>2</v>
      </c>
      <c r="Q153" s="57">
        <f t="shared" si="66"/>
        <v>1.8867924528301886E-2</v>
      </c>
      <c r="R153" s="57">
        <f t="shared" si="67"/>
        <v>3.7735849056603772E-2</v>
      </c>
      <c r="S153" s="57">
        <f t="shared" si="68"/>
        <v>3.7735849056603772E-2</v>
      </c>
      <c r="T153" s="56">
        <v>1344</v>
      </c>
      <c r="U153" s="56">
        <v>23</v>
      </c>
      <c r="V153" s="56">
        <v>35</v>
      </c>
      <c r="W153" s="56">
        <v>126</v>
      </c>
      <c r="X153" s="57">
        <f t="shared" si="69"/>
        <v>1.711309523809524E-2</v>
      </c>
      <c r="Y153" s="57">
        <f t="shared" si="70"/>
        <v>2.6041666666666668E-2</v>
      </c>
      <c r="Z153" s="57">
        <f t="shared" si="71"/>
        <v>9.375E-2</v>
      </c>
      <c r="AA153" s="56">
        <v>21</v>
      </c>
      <c r="AB153" s="56">
        <v>3</v>
      </c>
      <c r="AC153" s="56">
        <v>3</v>
      </c>
      <c r="AD153" s="56">
        <v>4</v>
      </c>
      <c r="AE153" s="57">
        <f t="shared" si="72"/>
        <v>0.14285714285714285</v>
      </c>
      <c r="AF153" s="57">
        <f t="shared" si="73"/>
        <v>0.14285714285714285</v>
      </c>
      <c r="AG153" s="57">
        <f t="shared" si="74"/>
        <v>0.19047619047619047</v>
      </c>
      <c r="AH153" s="56">
        <v>0</v>
      </c>
      <c r="AI153" s="56">
        <v>0</v>
      </c>
      <c r="AJ153" s="56">
        <v>0</v>
      </c>
      <c r="AK153" s="56">
        <v>0</v>
      </c>
      <c r="AL153" s="57" t="str">
        <f t="shared" si="75"/>
        <v>NA</v>
      </c>
      <c r="AM153" s="57" t="str">
        <f t="shared" si="76"/>
        <v>NA</v>
      </c>
      <c r="AN153" s="57" t="str">
        <f t="shared" si="77"/>
        <v>NA</v>
      </c>
      <c r="AO153" s="56">
        <v>346</v>
      </c>
      <c r="AP153" s="56">
        <v>7</v>
      </c>
      <c r="AQ153" s="56">
        <v>12</v>
      </c>
      <c r="AR153" s="56">
        <v>21</v>
      </c>
      <c r="AS153" s="57">
        <f t="shared" si="78"/>
        <v>2.023121387283237E-2</v>
      </c>
      <c r="AT153" s="57">
        <f t="shared" si="79"/>
        <v>3.4682080924855488E-2</v>
      </c>
      <c r="AU153" s="57">
        <f t="shared" si="80"/>
        <v>6.0693641618497107E-2</v>
      </c>
      <c r="AV153" s="56">
        <f t="shared" si="81"/>
        <v>1764</v>
      </c>
      <c r="AW153" s="56">
        <f t="shared" si="82"/>
        <v>34</v>
      </c>
      <c r="AX153" s="56">
        <f t="shared" si="83"/>
        <v>52</v>
      </c>
      <c r="AY153" s="56">
        <f t="shared" si="84"/>
        <v>153</v>
      </c>
      <c r="AZ153" s="57">
        <f t="shared" si="85"/>
        <v>1.927437641723356E-2</v>
      </c>
      <c r="BA153" s="57">
        <f t="shared" si="86"/>
        <v>2.9478458049886622E-2</v>
      </c>
      <c r="BB153" s="57">
        <f t="shared" si="87"/>
        <v>8.673469387755102E-2</v>
      </c>
      <c r="BC153" s="56">
        <v>5464</v>
      </c>
      <c r="BD153" s="56">
        <v>110</v>
      </c>
      <c r="BE153" s="56">
        <v>29</v>
      </c>
      <c r="BF153" s="57">
        <f t="shared" si="88"/>
        <v>0.26363636363636361</v>
      </c>
      <c r="BG153" s="56">
        <v>37</v>
      </c>
      <c r="BH153" s="57">
        <f t="shared" si="89"/>
        <v>0.33636363636363636</v>
      </c>
      <c r="BI153" s="56">
        <v>65</v>
      </c>
      <c r="BJ153" s="57">
        <f t="shared" si="90"/>
        <v>0.59090909090909094</v>
      </c>
      <c r="BK153" s="56">
        <v>40</v>
      </c>
      <c r="BL153" s="56">
        <v>10</v>
      </c>
      <c r="BM153" s="57">
        <f t="shared" si="91"/>
        <v>0.25</v>
      </c>
      <c r="BN153" s="56">
        <v>8</v>
      </c>
      <c r="BO153" s="57">
        <f t="shared" si="92"/>
        <v>0.2</v>
      </c>
      <c r="BP153" s="56">
        <v>17</v>
      </c>
      <c r="BQ153" s="57">
        <f t="shared" si="93"/>
        <v>0.42499999999999999</v>
      </c>
      <c r="BR153" s="56">
        <v>2858</v>
      </c>
      <c r="BS153" s="56">
        <v>3287</v>
      </c>
      <c r="BT153" s="56">
        <v>86</v>
      </c>
      <c r="BU153" s="56">
        <v>19</v>
      </c>
      <c r="BV153" s="56">
        <v>36</v>
      </c>
      <c r="BW153" s="58">
        <f t="shared" si="94"/>
        <v>0.63953488372093026</v>
      </c>
      <c r="BX153" s="56">
        <v>3529</v>
      </c>
      <c r="BY153" s="56">
        <v>1732</v>
      </c>
      <c r="BZ153" s="57">
        <f t="shared" si="95"/>
        <v>0.49079059223576083</v>
      </c>
      <c r="CA153" s="56">
        <v>718</v>
      </c>
      <c r="CB153" s="56">
        <v>678</v>
      </c>
      <c r="CC153" s="57">
        <f t="shared" si="96"/>
        <v>0.94428969359331472</v>
      </c>
    </row>
    <row r="154" spans="1:81" x14ac:dyDescent="0.3">
      <c r="A154" t="s">
        <v>377</v>
      </c>
      <c r="B154" t="s">
        <v>386</v>
      </c>
      <c r="C154" t="s">
        <v>387</v>
      </c>
      <c r="D154" s="66">
        <v>1793295</v>
      </c>
      <c r="E154" t="s">
        <v>1082</v>
      </c>
      <c r="F154" s="56">
        <v>369</v>
      </c>
      <c r="G154" s="56">
        <v>320</v>
      </c>
      <c r="H154" s="57">
        <f t="shared" si="65"/>
        <v>0.86720867208672092</v>
      </c>
      <c r="I154" s="56">
        <v>184</v>
      </c>
      <c r="J154" s="56">
        <v>144</v>
      </c>
      <c r="K154" s="56">
        <v>216</v>
      </c>
      <c r="L154" s="56">
        <v>154</v>
      </c>
      <c r="M154" s="56">
        <v>0</v>
      </c>
      <c r="N154" s="56">
        <v>0</v>
      </c>
      <c r="O154" s="56">
        <v>0</v>
      </c>
      <c r="P154" s="56">
        <v>0</v>
      </c>
      <c r="Q154" s="57" t="str">
        <f t="shared" si="66"/>
        <v>NA</v>
      </c>
      <c r="R154" s="57" t="str">
        <f t="shared" si="67"/>
        <v>NA</v>
      </c>
      <c r="S154" s="57" t="str">
        <f t="shared" si="68"/>
        <v>NA</v>
      </c>
      <c r="T154" s="56">
        <v>335</v>
      </c>
      <c r="U154" s="56">
        <v>13</v>
      </c>
      <c r="V154" s="56">
        <v>23</v>
      </c>
      <c r="W154" s="56">
        <v>28</v>
      </c>
      <c r="X154" s="57">
        <f t="shared" si="69"/>
        <v>3.880597014925373E-2</v>
      </c>
      <c r="Y154" s="57">
        <f t="shared" si="70"/>
        <v>6.8656716417910449E-2</v>
      </c>
      <c r="Z154" s="57">
        <f t="shared" si="71"/>
        <v>8.3582089552238809E-2</v>
      </c>
      <c r="AA154" s="56">
        <v>68</v>
      </c>
      <c r="AB154" s="56">
        <v>7</v>
      </c>
      <c r="AC154" s="56">
        <v>11</v>
      </c>
      <c r="AD154" s="56">
        <v>13</v>
      </c>
      <c r="AE154" s="57">
        <f t="shared" si="72"/>
        <v>0.10294117647058823</v>
      </c>
      <c r="AF154" s="57">
        <f t="shared" si="73"/>
        <v>0.16176470588235295</v>
      </c>
      <c r="AG154" s="57">
        <f t="shared" si="74"/>
        <v>0.19117647058823528</v>
      </c>
      <c r="AH154" s="56">
        <v>0</v>
      </c>
      <c r="AI154" s="56">
        <v>0</v>
      </c>
      <c r="AJ154" s="56">
        <v>0</v>
      </c>
      <c r="AK154" s="56">
        <v>0</v>
      </c>
      <c r="AL154" s="57" t="str">
        <f t="shared" si="75"/>
        <v>NA</v>
      </c>
      <c r="AM154" s="57" t="str">
        <f t="shared" si="76"/>
        <v>NA</v>
      </c>
      <c r="AN154" s="57" t="str">
        <f t="shared" si="77"/>
        <v>NA</v>
      </c>
      <c r="AO154" s="56">
        <v>135</v>
      </c>
      <c r="AP154" s="56">
        <v>1</v>
      </c>
      <c r="AQ154" s="56">
        <v>3</v>
      </c>
      <c r="AR154" s="56">
        <v>3</v>
      </c>
      <c r="AS154" s="57">
        <f t="shared" si="78"/>
        <v>7.4074074074074077E-3</v>
      </c>
      <c r="AT154" s="57">
        <f t="shared" si="79"/>
        <v>2.2222222222222223E-2</v>
      </c>
      <c r="AU154" s="57">
        <f t="shared" si="80"/>
        <v>2.2222222222222223E-2</v>
      </c>
      <c r="AV154" s="56">
        <f t="shared" si="81"/>
        <v>538</v>
      </c>
      <c r="AW154" s="56">
        <f t="shared" si="82"/>
        <v>21</v>
      </c>
      <c r="AX154" s="56">
        <f t="shared" si="83"/>
        <v>37</v>
      </c>
      <c r="AY154" s="56">
        <f t="shared" si="84"/>
        <v>44</v>
      </c>
      <c r="AZ154" s="57">
        <f t="shared" si="85"/>
        <v>3.9033457249070633E-2</v>
      </c>
      <c r="BA154" s="57">
        <f t="shared" si="86"/>
        <v>6.8773234200743494E-2</v>
      </c>
      <c r="BB154" s="57">
        <f t="shared" si="87"/>
        <v>8.1784386617100371E-2</v>
      </c>
      <c r="BC154" s="56">
        <v>576</v>
      </c>
      <c r="BD154" s="56">
        <v>141</v>
      </c>
      <c r="BE154" s="56">
        <v>28</v>
      </c>
      <c r="BF154" s="57">
        <f t="shared" si="88"/>
        <v>0.19858156028368795</v>
      </c>
      <c r="BG154" s="56">
        <v>30</v>
      </c>
      <c r="BH154" s="57">
        <f t="shared" si="89"/>
        <v>0.21276595744680851</v>
      </c>
      <c r="BI154" s="56">
        <v>53</v>
      </c>
      <c r="BJ154" s="57">
        <f t="shared" si="90"/>
        <v>0.37588652482269502</v>
      </c>
      <c r="BK154" s="56">
        <v>48</v>
      </c>
      <c r="BL154" s="56">
        <v>5</v>
      </c>
      <c r="BM154" s="57">
        <f t="shared" si="91"/>
        <v>0.10416666666666667</v>
      </c>
      <c r="BN154" s="56">
        <v>19</v>
      </c>
      <c r="BO154" s="57">
        <f t="shared" si="92"/>
        <v>0.39583333333333331</v>
      </c>
      <c r="BP154" s="56">
        <v>23</v>
      </c>
      <c r="BQ154" s="57">
        <f t="shared" si="93"/>
        <v>0.47916666666666669</v>
      </c>
      <c r="BR154" s="56">
        <v>296</v>
      </c>
      <c r="BS154" s="56">
        <v>316</v>
      </c>
      <c r="BT154" s="56">
        <v>0</v>
      </c>
      <c r="BU154" s="56">
        <v>0</v>
      </c>
      <c r="BV154" s="56">
        <v>0</v>
      </c>
      <c r="BW154" s="58" t="str">
        <f t="shared" si="94"/>
        <v>NA</v>
      </c>
      <c r="BX154" s="56">
        <v>322</v>
      </c>
      <c r="BY154" s="56">
        <v>148</v>
      </c>
      <c r="BZ154" s="57">
        <f t="shared" si="95"/>
        <v>0.45962732919254656</v>
      </c>
      <c r="CA154" s="56">
        <v>233</v>
      </c>
      <c r="CB154" s="56">
        <v>227</v>
      </c>
      <c r="CC154" s="57">
        <f t="shared" si="96"/>
        <v>0.97424892703862664</v>
      </c>
    </row>
    <row r="155" spans="1:81" x14ac:dyDescent="0.3">
      <c r="A155" t="s">
        <v>377</v>
      </c>
      <c r="B155" t="s">
        <v>388</v>
      </c>
      <c r="C155" t="s">
        <v>389</v>
      </c>
      <c r="D155" s="66">
        <v>6792560</v>
      </c>
      <c r="E155" t="s">
        <v>1082</v>
      </c>
      <c r="F155" s="56">
        <v>1391</v>
      </c>
      <c r="G155" s="56">
        <v>1356</v>
      </c>
      <c r="H155" s="57">
        <f t="shared" si="65"/>
        <v>0.9748382458662832</v>
      </c>
      <c r="I155" s="56">
        <v>117</v>
      </c>
      <c r="J155" s="56">
        <v>41</v>
      </c>
      <c r="K155" s="56">
        <v>180</v>
      </c>
      <c r="L155" s="56">
        <v>75</v>
      </c>
      <c r="M155" s="56">
        <v>16</v>
      </c>
      <c r="N155" s="56">
        <v>2</v>
      </c>
      <c r="O155" s="56">
        <v>3</v>
      </c>
      <c r="P155" s="56">
        <v>4</v>
      </c>
      <c r="Q155" s="57">
        <f t="shared" si="66"/>
        <v>0.125</v>
      </c>
      <c r="R155" s="57">
        <f t="shared" si="67"/>
        <v>0.1875</v>
      </c>
      <c r="S155" s="57">
        <f t="shared" si="68"/>
        <v>0.25</v>
      </c>
      <c r="T155" s="56">
        <v>691</v>
      </c>
      <c r="U155" s="56">
        <v>39</v>
      </c>
      <c r="V155" s="56">
        <v>67</v>
      </c>
      <c r="W155" s="56">
        <v>105</v>
      </c>
      <c r="X155" s="57">
        <f t="shared" si="69"/>
        <v>5.6439942112879886E-2</v>
      </c>
      <c r="Y155" s="57">
        <f t="shared" si="70"/>
        <v>9.6960926193921854E-2</v>
      </c>
      <c r="Z155" s="57">
        <f t="shared" si="71"/>
        <v>0.15195369030390737</v>
      </c>
      <c r="AA155" s="56">
        <v>340</v>
      </c>
      <c r="AB155" s="56">
        <v>30</v>
      </c>
      <c r="AC155" s="56">
        <v>38</v>
      </c>
      <c r="AD155" s="56">
        <v>53</v>
      </c>
      <c r="AE155" s="57">
        <f t="shared" si="72"/>
        <v>8.8235294117647065E-2</v>
      </c>
      <c r="AF155" s="57">
        <f t="shared" si="73"/>
        <v>0.11176470588235295</v>
      </c>
      <c r="AG155" s="57">
        <f t="shared" si="74"/>
        <v>0.15588235294117647</v>
      </c>
      <c r="AH155" s="56">
        <v>1</v>
      </c>
      <c r="AI155" s="56">
        <v>1</v>
      </c>
      <c r="AJ155" s="56">
        <v>1</v>
      </c>
      <c r="AK155" s="56">
        <v>1</v>
      </c>
      <c r="AL155" s="57">
        <f t="shared" si="75"/>
        <v>1</v>
      </c>
      <c r="AM155" s="57">
        <f t="shared" si="76"/>
        <v>1</v>
      </c>
      <c r="AN155" s="57">
        <f t="shared" si="77"/>
        <v>1</v>
      </c>
      <c r="AO155" s="56">
        <v>597</v>
      </c>
      <c r="AP155" s="56">
        <v>31</v>
      </c>
      <c r="AQ155" s="56">
        <v>41</v>
      </c>
      <c r="AR155" s="56">
        <v>57</v>
      </c>
      <c r="AS155" s="57">
        <f t="shared" si="78"/>
        <v>5.1926298157453935E-2</v>
      </c>
      <c r="AT155" s="57">
        <f t="shared" si="79"/>
        <v>6.8676716917922945E-2</v>
      </c>
      <c r="AU155" s="57">
        <f t="shared" si="80"/>
        <v>9.5477386934673364E-2</v>
      </c>
      <c r="AV155" s="56">
        <f t="shared" si="81"/>
        <v>1645</v>
      </c>
      <c r="AW155" s="56">
        <f t="shared" si="82"/>
        <v>103</v>
      </c>
      <c r="AX155" s="56">
        <f t="shared" si="83"/>
        <v>150</v>
      </c>
      <c r="AY155" s="56">
        <f t="shared" si="84"/>
        <v>220</v>
      </c>
      <c r="AZ155" s="57">
        <f t="shared" si="85"/>
        <v>6.2613981762917936E-2</v>
      </c>
      <c r="BA155" s="57">
        <f t="shared" si="86"/>
        <v>9.1185410334346503E-2</v>
      </c>
      <c r="BB155" s="57">
        <f t="shared" si="87"/>
        <v>0.1337386018237082</v>
      </c>
      <c r="BC155" s="56">
        <v>3569</v>
      </c>
      <c r="BD155" s="56">
        <v>393</v>
      </c>
      <c r="BE155" s="56">
        <v>15</v>
      </c>
      <c r="BF155" s="57">
        <f t="shared" si="88"/>
        <v>3.8167938931297711E-2</v>
      </c>
      <c r="BG155" s="56">
        <v>164</v>
      </c>
      <c r="BH155" s="57">
        <f t="shared" si="89"/>
        <v>0.41730279898218831</v>
      </c>
      <c r="BI155" s="56">
        <v>177</v>
      </c>
      <c r="BJ155" s="57">
        <f t="shared" si="90"/>
        <v>0.45038167938931295</v>
      </c>
      <c r="BK155" s="56">
        <v>154</v>
      </c>
      <c r="BL155" s="56">
        <v>14</v>
      </c>
      <c r="BM155" s="57">
        <f t="shared" si="91"/>
        <v>9.0909090909090912E-2</v>
      </c>
      <c r="BN155" s="56">
        <v>36</v>
      </c>
      <c r="BO155" s="57">
        <f t="shared" si="92"/>
        <v>0.23376623376623376</v>
      </c>
      <c r="BP155" s="56">
        <v>48</v>
      </c>
      <c r="BQ155" s="57">
        <f t="shared" si="93"/>
        <v>0.31168831168831168</v>
      </c>
      <c r="BR155" s="56">
        <v>2052</v>
      </c>
      <c r="BS155" s="56">
        <v>2266</v>
      </c>
      <c r="BT155" s="56">
        <v>34</v>
      </c>
      <c r="BU155" s="56">
        <v>5</v>
      </c>
      <c r="BV155" s="56">
        <v>18</v>
      </c>
      <c r="BW155" s="58">
        <f t="shared" si="94"/>
        <v>0.67647058823529416</v>
      </c>
      <c r="BX155" s="56">
        <v>2882</v>
      </c>
      <c r="BY155" s="56">
        <v>941</v>
      </c>
      <c r="BZ155" s="57">
        <f t="shared" si="95"/>
        <v>0.32650936849410134</v>
      </c>
      <c r="CA155" s="56">
        <v>800</v>
      </c>
      <c r="CB155" s="56">
        <v>778</v>
      </c>
      <c r="CC155" s="57">
        <f t="shared" si="96"/>
        <v>0.97250000000000003</v>
      </c>
    </row>
    <row r="156" spans="1:81" x14ac:dyDescent="0.3">
      <c r="A156" t="s">
        <v>377</v>
      </c>
      <c r="B156" t="s">
        <v>979</v>
      </c>
      <c r="C156" t="s">
        <v>391</v>
      </c>
      <c r="D156" s="66">
        <v>1808722</v>
      </c>
      <c r="E156" t="s">
        <v>1082</v>
      </c>
      <c r="F156" s="56">
        <v>488</v>
      </c>
      <c r="G156" s="56">
        <v>488</v>
      </c>
      <c r="H156" s="57">
        <f t="shared" si="65"/>
        <v>1</v>
      </c>
      <c r="I156" s="56">
        <v>108</v>
      </c>
      <c r="J156" s="56">
        <v>58</v>
      </c>
      <c r="K156" s="56">
        <v>159</v>
      </c>
      <c r="L156" s="56">
        <v>84</v>
      </c>
      <c r="M156" s="56">
        <v>0</v>
      </c>
      <c r="N156" s="56">
        <v>0</v>
      </c>
      <c r="O156" s="56">
        <v>0</v>
      </c>
      <c r="P156" s="56">
        <v>0</v>
      </c>
      <c r="Q156" s="57" t="str">
        <f t="shared" si="66"/>
        <v>NA</v>
      </c>
      <c r="R156" s="57" t="str">
        <f t="shared" si="67"/>
        <v>NA</v>
      </c>
      <c r="S156" s="57" t="str">
        <f t="shared" si="68"/>
        <v>NA</v>
      </c>
      <c r="T156" s="56">
        <v>287</v>
      </c>
      <c r="U156" s="56">
        <v>15</v>
      </c>
      <c r="V156" s="56">
        <v>30</v>
      </c>
      <c r="W156" s="56">
        <v>43</v>
      </c>
      <c r="X156" s="57">
        <f t="shared" si="69"/>
        <v>5.2264808362369339E-2</v>
      </c>
      <c r="Y156" s="57">
        <f t="shared" si="70"/>
        <v>0.10452961672473868</v>
      </c>
      <c r="Z156" s="57">
        <f t="shared" si="71"/>
        <v>0.14982578397212543</v>
      </c>
      <c r="AA156" s="56">
        <v>60</v>
      </c>
      <c r="AB156" s="56">
        <v>2</v>
      </c>
      <c r="AC156" s="56">
        <v>2</v>
      </c>
      <c r="AD156" s="56">
        <v>5</v>
      </c>
      <c r="AE156" s="57">
        <f t="shared" si="72"/>
        <v>3.3333333333333333E-2</v>
      </c>
      <c r="AF156" s="57">
        <f t="shared" si="73"/>
        <v>3.3333333333333333E-2</v>
      </c>
      <c r="AG156" s="57">
        <f t="shared" si="74"/>
        <v>8.3333333333333329E-2</v>
      </c>
      <c r="AH156" s="56">
        <v>0</v>
      </c>
      <c r="AI156" s="56">
        <v>0</v>
      </c>
      <c r="AJ156" s="56">
        <v>0</v>
      </c>
      <c r="AK156" s="56">
        <v>0</v>
      </c>
      <c r="AL156" s="57" t="str">
        <f t="shared" si="75"/>
        <v>NA</v>
      </c>
      <c r="AM156" s="57" t="str">
        <f t="shared" si="76"/>
        <v>NA</v>
      </c>
      <c r="AN156" s="57" t="str">
        <f t="shared" si="77"/>
        <v>NA</v>
      </c>
      <c r="AO156" s="56">
        <v>80</v>
      </c>
      <c r="AP156" s="56">
        <v>2</v>
      </c>
      <c r="AQ156" s="56">
        <v>3</v>
      </c>
      <c r="AR156" s="56">
        <v>3</v>
      </c>
      <c r="AS156" s="57">
        <f t="shared" si="78"/>
        <v>2.5000000000000001E-2</v>
      </c>
      <c r="AT156" s="57">
        <f t="shared" si="79"/>
        <v>3.7499999999999999E-2</v>
      </c>
      <c r="AU156" s="57">
        <f t="shared" si="80"/>
        <v>3.7499999999999999E-2</v>
      </c>
      <c r="AV156" s="56">
        <f t="shared" si="81"/>
        <v>427</v>
      </c>
      <c r="AW156" s="56">
        <f t="shared" si="82"/>
        <v>19</v>
      </c>
      <c r="AX156" s="56">
        <f t="shared" si="83"/>
        <v>35</v>
      </c>
      <c r="AY156" s="56">
        <f t="shared" si="84"/>
        <v>51</v>
      </c>
      <c r="AZ156" s="57">
        <f t="shared" si="85"/>
        <v>4.449648711943794E-2</v>
      </c>
      <c r="BA156" s="57">
        <f t="shared" si="86"/>
        <v>8.1967213114754092E-2</v>
      </c>
      <c r="BB156" s="57">
        <f t="shared" si="87"/>
        <v>0.11943793911007025</v>
      </c>
      <c r="BC156" s="56">
        <v>1557</v>
      </c>
      <c r="BD156" s="56">
        <v>61</v>
      </c>
      <c r="BE156" s="56">
        <v>6</v>
      </c>
      <c r="BF156" s="57">
        <f t="shared" si="88"/>
        <v>9.8360655737704916E-2</v>
      </c>
      <c r="BG156" s="56">
        <v>30</v>
      </c>
      <c r="BH156" s="57">
        <f t="shared" si="89"/>
        <v>0.49180327868852458</v>
      </c>
      <c r="BI156" s="56">
        <v>35</v>
      </c>
      <c r="BJ156" s="57">
        <f t="shared" si="90"/>
        <v>0.57377049180327866</v>
      </c>
      <c r="BK156" s="56">
        <v>44</v>
      </c>
      <c r="BL156" s="56">
        <v>5</v>
      </c>
      <c r="BM156" s="57">
        <f t="shared" si="91"/>
        <v>0.11363636363636363</v>
      </c>
      <c r="BN156" s="56">
        <v>6</v>
      </c>
      <c r="BO156" s="57">
        <f t="shared" si="92"/>
        <v>0.13636363636363635</v>
      </c>
      <c r="BP156" s="56">
        <v>11</v>
      </c>
      <c r="BQ156" s="57">
        <f t="shared" si="93"/>
        <v>0.25</v>
      </c>
      <c r="BR156" s="56">
        <v>981</v>
      </c>
      <c r="BS156" s="56">
        <v>1011</v>
      </c>
      <c r="BT156" s="56">
        <v>21</v>
      </c>
      <c r="BU156" s="56">
        <v>3</v>
      </c>
      <c r="BV156" s="56">
        <v>7</v>
      </c>
      <c r="BW156" s="58">
        <f t="shared" si="94"/>
        <v>0.47619047619047616</v>
      </c>
      <c r="BX156" s="56">
        <v>1195</v>
      </c>
      <c r="BY156" s="56">
        <v>362</v>
      </c>
      <c r="BZ156" s="57">
        <f t="shared" si="95"/>
        <v>0.30292887029288701</v>
      </c>
      <c r="CA156" s="56">
        <v>253</v>
      </c>
      <c r="CB156" s="56">
        <v>228</v>
      </c>
      <c r="CC156" s="57">
        <f t="shared" si="96"/>
        <v>0.90118577075098816</v>
      </c>
    </row>
    <row r="157" spans="1:81" x14ac:dyDescent="0.3">
      <c r="A157" t="s">
        <v>377</v>
      </c>
      <c r="B157" t="s">
        <v>394</v>
      </c>
      <c r="C157" t="s">
        <v>395</v>
      </c>
      <c r="D157" s="66">
        <v>4994743</v>
      </c>
      <c r="E157" t="s">
        <v>1080</v>
      </c>
      <c r="F157" s="56">
        <v>347</v>
      </c>
      <c r="G157" s="56">
        <v>322</v>
      </c>
      <c r="H157" s="57">
        <f t="shared" si="65"/>
        <v>0.9279538904899135</v>
      </c>
      <c r="I157" s="56">
        <v>78</v>
      </c>
      <c r="J157" s="56">
        <v>15</v>
      </c>
      <c r="K157" s="56">
        <v>138</v>
      </c>
      <c r="L157" s="56">
        <v>20</v>
      </c>
      <c r="M157" s="56">
        <v>18</v>
      </c>
      <c r="N157" s="56">
        <v>2</v>
      </c>
      <c r="O157" s="56">
        <v>2</v>
      </c>
      <c r="P157" s="56">
        <v>6</v>
      </c>
      <c r="Q157" s="57">
        <f t="shared" si="66"/>
        <v>0.1111111111111111</v>
      </c>
      <c r="R157" s="57">
        <f t="shared" si="67"/>
        <v>0.1111111111111111</v>
      </c>
      <c r="S157" s="57">
        <f t="shared" si="68"/>
        <v>0.33333333333333331</v>
      </c>
      <c r="T157" s="56">
        <v>71</v>
      </c>
      <c r="U157" s="56">
        <v>8</v>
      </c>
      <c r="V157" s="56">
        <v>9</v>
      </c>
      <c r="W157" s="56">
        <v>13</v>
      </c>
      <c r="X157" s="57">
        <f t="shared" si="69"/>
        <v>0.11267605633802817</v>
      </c>
      <c r="Y157" s="57">
        <f t="shared" si="70"/>
        <v>0.12676056338028169</v>
      </c>
      <c r="Z157" s="57">
        <f t="shared" si="71"/>
        <v>0.18309859154929578</v>
      </c>
      <c r="AA157" s="56">
        <v>33</v>
      </c>
      <c r="AB157" s="56">
        <v>0</v>
      </c>
      <c r="AC157" s="56">
        <v>0</v>
      </c>
      <c r="AD157" s="56">
        <v>0</v>
      </c>
      <c r="AE157" s="57">
        <f t="shared" si="72"/>
        <v>0</v>
      </c>
      <c r="AF157" s="57">
        <f t="shared" si="73"/>
        <v>0</v>
      </c>
      <c r="AG157" s="57">
        <f t="shared" si="74"/>
        <v>0</v>
      </c>
      <c r="AH157" s="56">
        <v>0</v>
      </c>
      <c r="AI157" s="56">
        <v>0</v>
      </c>
      <c r="AJ157" s="56">
        <v>0</v>
      </c>
      <c r="AK157" s="56">
        <v>0</v>
      </c>
      <c r="AL157" s="57" t="str">
        <f t="shared" si="75"/>
        <v>NA</v>
      </c>
      <c r="AM157" s="57" t="str">
        <f t="shared" si="76"/>
        <v>NA</v>
      </c>
      <c r="AN157" s="57" t="str">
        <f t="shared" si="77"/>
        <v>NA</v>
      </c>
      <c r="AO157" s="56">
        <v>53</v>
      </c>
      <c r="AP157" s="56">
        <v>1</v>
      </c>
      <c r="AQ157" s="56">
        <v>1</v>
      </c>
      <c r="AR157" s="56">
        <v>3</v>
      </c>
      <c r="AS157" s="57">
        <f t="shared" si="78"/>
        <v>1.8867924528301886E-2</v>
      </c>
      <c r="AT157" s="57">
        <f t="shared" si="79"/>
        <v>1.8867924528301886E-2</v>
      </c>
      <c r="AU157" s="57">
        <f t="shared" si="80"/>
        <v>5.6603773584905662E-2</v>
      </c>
      <c r="AV157" s="56">
        <f t="shared" si="81"/>
        <v>175</v>
      </c>
      <c r="AW157" s="56">
        <f t="shared" si="82"/>
        <v>11</v>
      </c>
      <c r="AX157" s="56">
        <f t="shared" si="83"/>
        <v>12</v>
      </c>
      <c r="AY157" s="56">
        <f t="shared" si="84"/>
        <v>22</v>
      </c>
      <c r="AZ157" s="57">
        <f t="shared" si="85"/>
        <v>6.2857142857142861E-2</v>
      </c>
      <c r="BA157" s="57">
        <f t="shared" si="86"/>
        <v>6.8571428571428575E-2</v>
      </c>
      <c r="BB157" s="57">
        <f t="shared" si="87"/>
        <v>0.12571428571428572</v>
      </c>
      <c r="BC157" s="56">
        <v>1730</v>
      </c>
      <c r="BD157" s="56">
        <v>188</v>
      </c>
      <c r="BE157" s="56">
        <v>12</v>
      </c>
      <c r="BF157" s="57">
        <f t="shared" si="88"/>
        <v>6.3829787234042548E-2</v>
      </c>
      <c r="BG157" s="56">
        <v>57</v>
      </c>
      <c r="BH157" s="57">
        <f t="shared" si="89"/>
        <v>0.30319148936170215</v>
      </c>
      <c r="BI157" s="56">
        <v>66</v>
      </c>
      <c r="BJ157" s="57">
        <f t="shared" si="90"/>
        <v>0.35106382978723405</v>
      </c>
      <c r="BK157" s="56">
        <v>12</v>
      </c>
      <c r="BL157" s="56">
        <v>2</v>
      </c>
      <c r="BM157" s="57">
        <f t="shared" si="91"/>
        <v>0.16666666666666666</v>
      </c>
      <c r="BN157" s="56">
        <v>4</v>
      </c>
      <c r="BO157" s="57">
        <f t="shared" si="92"/>
        <v>0.33333333333333331</v>
      </c>
      <c r="BP157" s="56">
        <v>6</v>
      </c>
      <c r="BQ157" s="57">
        <f t="shared" si="93"/>
        <v>0.5</v>
      </c>
      <c r="BR157" s="56">
        <v>940</v>
      </c>
      <c r="BS157" s="56">
        <v>978</v>
      </c>
      <c r="BT157" s="56">
        <v>143</v>
      </c>
      <c r="BU157" s="56">
        <v>43</v>
      </c>
      <c r="BV157" s="56">
        <v>41</v>
      </c>
      <c r="BW157" s="58">
        <f t="shared" si="94"/>
        <v>0.58741258741258739</v>
      </c>
      <c r="BX157" s="56">
        <v>1315</v>
      </c>
      <c r="BY157" s="56">
        <v>151</v>
      </c>
      <c r="BZ157" s="57">
        <f t="shared" si="95"/>
        <v>0.11482889733840304</v>
      </c>
      <c r="CA157" s="56">
        <v>335</v>
      </c>
      <c r="CB157" s="56">
        <v>329</v>
      </c>
      <c r="CC157" s="57">
        <f t="shared" si="96"/>
        <v>0.98208955223880601</v>
      </c>
    </row>
    <row r="158" spans="1:81" x14ac:dyDescent="0.3">
      <c r="A158" t="s">
        <v>377</v>
      </c>
      <c r="B158" t="s">
        <v>980</v>
      </c>
      <c r="C158" t="s">
        <v>397</v>
      </c>
      <c r="D158" s="66">
        <v>1826756</v>
      </c>
      <c r="E158" t="s">
        <v>1082</v>
      </c>
      <c r="F158" s="56">
        <v>680</v>
      </c>
      <c r="G158" s="56">
        <v>680</v>
      </c>
      <c r="H158" s="57">
        <f t="shared" si="65"/>
        <v>1</v>
      </c>
      <c r="I158" s="56">
        <v>150</v>
      </c>
      <c r="J158" s="56">
        <v>80</v>
      </c>
      <c r="K158" s="56">
        <v>150</v>
      </c>
      <c r="L158" s="56">
        <v>82</v>
      </c>
      <c r="M158" s="56">
        <v>0</v>
      </c>
      <c r="N158" s="56">
        <v>0</v>
      </c>
      <c r="O158" s="56">
        <v>0</v>
      </c>
      <c r="P158" s="56">
        <v>0</v>
      </c>
      <c r="Q158" s="57" t="str">
        <f t="shared" si="66"/>
        <v>NA</v>
      </c>
      <c r="R158" s="57" t="str">
        <f t="shared" si="67"/>
        <v>NA</v>
      </c>
      <c r="S158" s="57" t="str">
        <f t="shared" si="68"/>
        <v>NA</v>
      </c>
      <c r="T158" s="56">
        <v>264</v>
      </c>
      <c r="U158" s="56">
        <v>4</v>
      </c>
      <c r="V158" s="56">
        <v>6</v>
      </c>
      <c r="W158" s="56">
        <v>13</v>
      </c>
      <c r="X158" s="57">
        <f t="shared" si="69"/>
        <v>1.5151515151515152E-2</v>
      </c>
      <c r="Y158" s="57">
        <f t="shared" si="70"/>
        <v>2.2727272727272728E-2</v>
      </c>
      <c r="Z158" s="57">
        <f t="shared" si="71"/>
        <v>4.924242424242424E-2</v>
      </c>
      <c r="AA158" s="56">
        <v>30</v>
      </c>
      <c r="AB158" s="56">
        <v>0</v>
      </c>
      <c r="AC158" s="56">
        <v>1</v>
      </c>
      <c r="AD158" s="56">
        <v>1</v>
      </c>
      <c r="AE158" s="57">
        <f t="shared" si="72"/>
        <v>0</v>
      </c>
      <c r="AF158" s="57">
        <f t="shared" si="73"/>
        <v>3.3333333333333333E-2</v>
      </c>
      <c r="AG158" s="57">
        <f t="shared" si="74"/>
        <v>3.3333333333333333E-2</v>
      </c>
      <c r="AH158" s="56">
        <v>4</v>
      </c>
      <c r="AI158" s="56">
        <v>0</v>
      </c>
      <c r="AJ158" s="56">
        <v>0</v>
      </c>
      <c r="AK158" s="56">
        <v>0</v>
      </c>
      <c r="AL158" s="57">
        <f t="shared" si="75"/>
        <v>0</v>
      </c>
      <c r="AM158" s="57">
        <f t="shared" si="76"/>
        <v>0</v>
      </c>
      <c r="AN158" s="57">
        <f t="shared" si="77"/>
        <v>0</v>
      </c>
      <c r="AO158" s="56">
        <v>60</v>
      </c>
      <c r="AP158" s="56">
        <v>1</v>
      </c>
      <c r="AQ158" s="56">
        <v>2</v>
      </c>
      <c r="AR158" s="56">
        <v>2</v>
      </c>
      <c r="AS158" s="57">
        <f t="shared" si="78"/>
        <v>1.6666666666666666E-2</v>
      </c>
      <c r="AT158" s="57">
        <f t="shared" si="79"/>
        <v>3.3333333333333333E-2</v>
      </c>
      <c r="AU158" s="57">
        <f t="shared" si="80"/>
        <v>3.3333333333333333E-2</v>
      </c>
      <c r="AV158" s="56">
        <f t="shared" si="81"/>
        <v>358</v>
      </c>
      <c r="AW158" s="56">
        <f t="shared" si="82"/>
        <v>5</v>
      </c>
      <c r="AX158" s="56">
        <f t="shared" si="83"/>
        <v>9</v>
      </c>
      <c r="AY158" s="56">
        <f t="shared" si="84"/>
        <v>16</v>
      </c>
      <c r="AZ158" s="57">
        <f t="shared" si="85"/>
        <v>1.3966480446927373E-2</v>
      </c>
      <c r="BA158" s="57">
        <f t="shared" si="86"/>
        <v>2.5139664804469275E-2</v>
      </c>
      <c r="BB158" s="57">
        <f t="shared" si="87"/>
        <v>4.4692737430167599E-2</v>
      </c>
      <c r="BC158" s="56">
        <v>905</v>
      </c>
      <c r="BD158" s="56">
        <v>55</v>
      </c>
      <c r="BE158" s="56">
        <v>6</v>
      </c>
      <c r="BF158" s="57">
        <f t="shared" si="88"/>
        <v>0.10909090909090909</v>
      </c>
      <c r="BG158" s="56">
        <v>24</v>
      </c>
      <c r="BH158" s="57">
        <f t="shared" si="89"/>
        <v>0.43636363636363634</v>
      </c>
      <c r="BI158" s="56">
        <v>27</v>
      </c>
      <c r="BJ158" s="57">
        <f t="shared" si="90"/>
        <v>0.49090909090909091</v>
      </c>
      <c r="BK158" s="56">
        <v>15</v>
      </c>
      <c r="BL158" s="56">
        <v>2</v>
      </c>
      <c r="BM158" s="57">
        <f t="shared" si="91"/>
        <v>0.13333333333333333</v>
      </c>
      <c r="BN158" s="56">
        <v>1</v>
      </c>
      <c r="BO158" s="57">
        <f t="shared" si="92"/>
        <v>6.6666666666666666E-2</v>
      </c>
      <c r="BP158" s="56">
        <v>3</v>
      </c>
      <c r="BQ158" s="57">
        <f t="shared" si="93"/>
        <v>0.2</v>
      </c>
      <c r="BR158" s="56">
        <v>583</v>
      </c>
      <c r="BS158" s="56">
        <v>610</v>
      </c>
      <c r="BT158" s="56">
        <v>0</v>
      </c>
      <c r="BU158" s="56">
        <v>0</v>
      </c>
      <c r="BV158" s="56">
        <v>0</v>
      </c>
      <c r="BW158" s="58" t="str">
        <f t="shared" si="94"/>
        <v>NA</v>
      </c>
      <c r="BX158" s="56">
        <v>654</v>
      </c>
      <c r="BY158" s="56">
        <v>233</v>
      </c>
      <c r="BZ158" s="57">
        <f t="shared" si="95"/>
        <v>0.35626911314984711</v>
      </c>
      <c r="CA158" s="56">
        <v>200</v>
      </c>
      <c r="CB158" s="56">
        <v>197</v>
      </c>
      <c r="CC158" s="57">
        <f t="shared" si="96"/>
        <v>0.98499999999999999</v>
      </c>
    </row>
    <row r="159" spans="1:81" x14ac:dyDescent="0.3">
      <c r="A159" t="s">
        <v>377</v>
      </c>
      <c r="B159" t="s">
        <v>981</v>
      </c>
      <c r="C159" t="s">
        <v>399</v>
      </c>
      <c r="D159" s="66">
        <v>6878921</v>
      </c>
      <c r="E159" t="s">
        <v>1082</v>
      </c>
      <c r="F159" s="56">
        <v>955</v>
      </c>
      <c r="G159" s="56">
        <v>955</v>
      </c>
      <c r="H159" s="57">
        <f t="shared" si="65"/>
        <v>1</v>
      </c>
      <c r="I159" s="56">
        <v>183</v>
      </c>
      <c r="J159" s="56">
        <v>80</v>
      </c>
      <c r="K159" s="56">
        <v>183</v>
      </c>
      <c r="L159" s="56">
        <v>80</v>
      </c>
      <c r="M159" s="56">
        <v>45</v>
      </c>
      <c r="N159" s="56">
        <v>4</v>
      </c>
      <c r="O159" s="56">
        <v>6</v>
      </c>
      <c r="P159" s="56">
        <v>12</v>
      </c>
      <c r="Q159" s="57">
        <f t="shared" si="66"/>
        <v>8.8888888888888892E-2</v>
      </c>
      <c r="R159" s="57">
        <f t="shared" si="67"/>
        <v>0.13333333333333333</v>
      </c>
      <c r="S159" s="57">
        <f t="shared" si="68"/>
        <v>0.26666666666666666</v>
      </c>
      <c r="T159" s="56">
        <v>260</v>
      </c>
      <c r="U159" s="56">
        <v>52</v>
      </c>
      <c r="V159" s="56">
        <v>74</v>
      </c>
      <c r="W159" s="56">
        <v>102</v>
      </c>
      <c r="X159" s="57">
        <f t="shared" si="69"/>
        <v>0.2</v>
      </c>
      <c r="Y159" s="57">
        <f t="shared" si="70"/>
        <v>0.2846153846153846</v>
      </c>
      <c r="Z159" s="57">
        <f t="shared" si="71"/>
        <v>0.3923076923076923</v>
      </c>
      <c r="AA159" s="56">
        <v>0</v>
      </c>
      <c r="AB159" s="56">
        <v>0</v>
      </c>
      <c r="AC159" s="56">
        <v>0</v>
      </c>
      <c r="AD159" s="56">
        <v>0</v>
      </c>
      <c r="AE159" s="57" t="str">
        <f t="shared" si="72"/>
        <v>NA</v>
      </c>
      <c r="AF159" s="57" t="str">
        <f t="shared" si="73"/>
        <v>NA</v>
      </c>
      <c r="AG159" s="57" t="str">
        <f t="shared" si="74"/>
        <v>NA</v>
      </c>
      <c r="AH159" s="56">
        <v>15</v>
      </c>
      <c r="AI159" s="56">
        <v>0</v>
      </c>
      <c r="AJ159" s="56">
        <v>0</v>
      </c>
      <c r="AK159" s="56">
        <v>0</v>
      </c>
      <c r="AL159" s="57">
        <f t="shared" si="75"/>
        <v>0</v>
      </c>
      <c r="AM159" s="57">
        <f t="shared" si="76"/>
        <v>0</v>
      </c>
      <c r="AN159" s="57">
        <f t="shared" si="77"/>
        <v>0</v>
      </c>
      <c r="AO159" s="56">
        <v>96</v>
      </c>
      <c r="AP159" s="56">
        <v>0</v>
      </c>
      <c r="AQ159" s="56">
        <v>2</v>
      </c>
      <c r="AR159" s="56">
        <v>4</v>
      </c>
      <c r="AS159" s="57">
        <f t="shared" si="78"/>
        <v>0</v>
      </c>
      <c r="AT159" s="57">
        <f t="shared" si="79"/>
        <v>2.0833333333333332E-2</v>
      </c>
      <c r="AU159" s="57">
        <f t="shared" si="80"/>
        <v>4.1666666666666664E-2</v>
      </c>
      <c r="AV159" s="56">
        <f t="shared" si="81"/>
        <v>416</v>
      </c>
      <c r="AW159" s="56">
        <f t="shared" si="82"/>
        <v>56</v>
      </c>
      <c r="AX159" s="56">
        <f t="shared" si="83"/>
        <v>82</v>
      </c>
      <c r="AY159" s="56">
        <f t="shared" si="84"/>
        <v>118</v>
      </c>
      <c r="AZ159" s="57">
        <f t="shared" si="85"/>
        <v>0.13461538461538461</v>
      </c>
      <c r="BA159" s="57">
        <f t="shared" si="86"/>
        <v>0.19711538461538461</v>
      </c>
      <c r="BB159" s="57">
        <f t="shared" si="87"/>
        <v>0.28365384615384615</v>
      </c>
      <c r="BC159" s="56">
        <v>3086</v>
      </c>
      <c r="BD159" s="56">
        <v>461</v>
      </c>
      <c r="BE159" s="56">
        <v>37</v>
      </c>
      <c r="BF159" s="57">
        <f t="shared" si="88"/>
        <v>8.0260303687635579E-2</v>
      </c>
      <c r="BG159" s="56">
        <v>226</v>
      </c>
      <c r="BH159" s="57">
        <f t="shared" si="89"/>
        <v>0.49023861171366595</v>
      </c>
      <c r="BI159" s="56">
        <v>252</v>
      </c>
      <c r="BJ159" s="57">
        <f t="shared" si="90"/>
        <v>0.54663774403470711</v>
      </c>
      <c r="BK159" s="56">
        <v>75</v>
      </c>
      <c r="BL159" s="56">
        <v>7</v>
      </c>
      <c r="BM159" s="57">
        <f t="shared" si="91"/>
        <v>9.3333333333333338E-2</v>
      </c>
      <c r="BN159" s="56">
        <v>35</v>
      </c>
      <c r="BO159" s="57">
        <f t="shared" si="92"/>
        <v>0.46666666666666667</v>
      </c>
      <c r="BP159" s="56">
        <v>42</v>
      </c>
      <c r="BQ159" s="57">
        <f t="shared" si="93"/>
        <v>0.56000000000000005</v>
      </c>
      <c r="BR159" s="56">
        <v>1625</v>
      </c>
      <c r="BS159" s="56">
        <v>1716</v>
      </c>
      <c r="BT159" s="56">
        <v>133</v>
      </c>
      <c r="BU159" s="56">
        <v>56</v>
      </c>
      <c r="BV159" s="56">
        <v>45</v>
      </c>
      <c r="BW159" s="58">
        <f t="shared" si="94"/>
        <v>0.75939849624060152</v>
      </c>
      <c r="BX159" s="56">
        <v>2828</v>
      </c>
      <c r="BY159" s="56">
        <v>1069</v>
      </c>
      <c r="BZ159" s="57">
        <f t="shared" si="95"/>
        <v>0.37800565770862798</v>
      </c>
      <c r="CA159" s="56">
        <v>799</v>
      </c>
      <c r="CB159" s="56">
        <v>784</v>
      </c>
      <c r="CC159" s="57">
        <f t="shared" si="96"/>
        <v>0.98122653316645803</v>
      </c>
    </row>
    <row r="160" spans="1:81" x14ac:dyDescent="0.3">
      <c r="A160" t="s">
        <v>377</v>
      </c>
      <c r="B160" t="s">
        <v>400</v>
      </c>
      <c r="C160" t="s">
        <v>401</v>
      </c>
      <c r="D160" s="66">
        <v>1832924</v>
      </c>
      <c r="E160" t="s">
        <v>1082</v>
      </c>
      <c r="F160" s="56">
        <v>268</v>
      </c>
      <c r="G160" s="56">
        <v>244</v>
      </c>
      <c r="H160" s="57">
        <f t="shared" si="65"/>
        <v>0.91044776119402981</v>
      </c>
      <c r="I160" s="56">
        <v>191</v>
      </c>
      <c r="J160" s="56">
        <v>103</v>
      </c>
      <c r="K160" s="56">
        <v>191</v>
      </c>
      <c r="L160" s="56">
        <v>103</v>
      </c>
      <c r="M160" s="56">
        <v>0</v>
      </c>
      <c r="N160" s="56">
        <v>0</v>
      </c>
      <c r="O160" s="56">
        <v>0</v>
      </c>
      <c r="P160" s="56">
        <v>0</v>
      </c>
      <c r="Q160" s="57" t="str">
        <f t="shared" si="66"/>
        <v>NA</v>
      </c>
      <c r="R160" s="57" t="str">
        <f t="shared" si="67"/>
        <v>NA</v>
      </c>
      <c r="S160" s="57" t="str">
        <f t="shared" si="68"/>
        <v>NA</v>
      </c>
      <c r="T160" s="56">
        <v>381</v>
      </c>
      <c r="U160" s="56">
        <v>4</v>
      </c>
      <c r="V160" s="56">
        <v>12</v>
      </c>
      <c r="W160" s="56">
        <v>39</v>
      </c>
      <c r="X160" s="57">
        <f t="shared" si="69"/>
        <v>1.0498687664041995E-2</v>
      </c>
      <c r="Y160" s="57">
        <f t="shared" si="70"/>
        <v>3.1496062992125984E-2</v>
      </c>
      <c r="Z160" s="57">
        <f t="shared" si="71"/>
        <v>0.10236220472440945</v>
      </c>
      <c r="AA160" s="56">
        <v>0</v>
      </c>
      <c r="AB160" s="56">
        <v>0</v>
      </c>
      <c r="AC160" s="56">
        <v>0</v>
      </c>
      <c r="AD160" s="56">
        <v>0</v>
      </c>
      <c r="AE160" s="57" t="str">
        <f t="shared" si="72"/>
        <v>NA</v>
      </c>
      <c r="AF160" s="57" t="str">
        <f t="shared" si="73"/>
        <v>NA</v>
      </c>
      <c r="AG160" s="57" t="str">
        <f t="shared" si="74"/>
        <v>NA</v>
      </c>
      <c r="AH160" s="56">
        <v>0</v>
      </c>
      <c r="AI160" s="56">
        <v>0</v>
      </c>
      <c r="AJ160" s="56">
        <v>0</v>
      </c>
      <c r="AK160" s="56">
        <v>0</v>
      </c>
      <c r="AL160" s="57" t="str">
        <f t="shared" si="75"/>
        <v>NA</v>
      </c>
      <c r="AM160" s="57" t="str">
        <f t="shared" si="76"/>
        <v>NA</v>
      </c>
      <c r="AN160" s="57" t="str">
        <f t="shared" si="77"/>
        <v>NA</v>
      </c>
      <c r="AO160" s="56">
        <v>74</v>
      </c>
      <c r="AP160" s="56">
        <v>3</v>
      </c>
      <c r="AQ160" s="56">
        <v>4</v>
      </c>
      <c r="AR160" s="56">
        <v>4</v>
      </c>
      <c r="AS160" s="57">
        <f t="shared" si="78"/>
        <v>4.0540540540540543E-2</v>
      </c>
      <c r="AT160" s="57">
        <f t="shared" si="79"/>
        <v>5.4054054054054057E-2</v>
      </c>
      <c r="AU160" s="57">
        <f t="shared" si="80"/>
        <v>5.4054054054054057E-2</v>
      </c>
      <c r="AV160" s="56">
        <f t="shared" si="81"/>
        <v>455</v>
      </c>
      <c r="AW160" s="56">
        <f t="shared" si="82"/>
        <v>7</v>
      </c>
      <c r="AX160" s="56">
        <f t="shared" si="83"/>
        <v>16</v>
      </c>
      <c r="AY160" s="56">
        <f t="shared" si="84"/>
        <v>43</v>
      </c>
      <c r="AZ160" s="57">
        <f t="shared" si="85"/>
        <v>1.5384615384615385E-2</v>
      </c>
      <c r="BA160" s="57">
        <f t="shared" si="86"/>
        <v>3.5164835164835165E-2</v>
      </c>
      <c r="BB160" s="57">
        <f t="shared" si="87"/>
        <v>9.4505494505494503E-2</v>
      </c>
      <c r="BC160" s="56">
        <v>803</v>
      </c>
      <c r="BD160" s="56">
        <v>84</v>
      </c>
      <c r="BE160" s="56">
        <v>7</v>
      </c>
      <c r="BF160" s="57">
        <f t="shared" si="88"/>
        <v>8.3333333333333329E-2</v>
      </c>
      <c r="BG160" s="56">
        <v>39</v>
      </c>
      <c r="BH160" s="57">
        <f t="shared" si="89"/>
        <v>0.4642857142857143</v>
      </c>
      <c r="BI160" s="56">
        <v>43</v>
      </c>
      <c r="BJ160" s="57">
        <f t="shared" si="90"/>
        <v>0.51190476190476186</v>
      </c>
      <c r="BK160" s="56">
        <v>34</v>
      </c>
      <c r="BL160" s="56">
        <v>4</v>
      </c>
      <c r="BM160" s="57">
        <f t="shared" si="91"/>
        <v>0.11764705882352941</v>
      </c>
      <c r="BN160" s="56">
        <v>19</v>
      </c>
      <c r="BO160" s="57">
        <f t="shared" si="92"/>
        <v>0.55882352941176472</v>
      </c>
      <c r="BP160" s="56">
        <v>20</v>
      </c>
      <c r="BQ160" s="57">
        <f t="shared" si="93"/>
        <v>0.58823529411764708</v>
      </c>
      <c r="BR160" s="56">
        <v>461</v>
      </c>
      <c r="BS160" s="56">
        <v>496</v>
      </c>
      <c r="BT160" s="56">
        <v>0</v>
      </c>
      <c r="BU160" s="56">
        <v>0</v>
      </c>
      <c r="BV160" s="56">
        <v>0</v>
      </c>
      <c r="BW160" s="58" t="str">
        <f t="shared" si="94"/>
        <v>NA</v>
      </c>
      <c r="BX160" s="56">
        <v>556</v>
      </c>
      <c r="BY160" s="56">
        <v>260</v>
      </c>
      <c r="BZ160" s="57">
        <f t="shared" si="95"/>
        <v>0.46762589928057552</v>
      </c>
      <c r="CA160" s="56">
        <v>45</v>
      </c>
      <c r="CB160" s="56">
        <v>43</v>
      </c>
      <c r="CC160" s="57">
        <f t="shared" si="96"/>
        <v>0.9555555555555556</v>
      </c>
    </row>
    <row r="161" spans="1:81" x14ac:dyDescent="0.3">
      <c r="A161" t="s">
        <v>377</v>
      </c>
      <c r="B161" t="s">
        <v>982</v>
      </c>
      <c r="C161" t="s">
        <v>403</v>
      </c>
      <c r="D161" s="66">
        <v>13438107</v>
      </c>
      <c r="E161" t="s">
        <v>1082</v>
      </c>
      <c r="F161" s="56">
        <v>2192</v>
      </c>
      <c r="G161" s="56">
        <v>1894</v>
      </c>
      <c r="H161" s="57">
        <f t="shared" si="65"/>
        <v>0.86405109489051091</v>
      </c>
      <c r="I161" s="56">
        <v>306</v>
      </c>
      <c r="J161" s="56">
        <v>200</v>
      </c>
      <c r="K161" s="56">
        <v>306</v>
      </c>
      <c r="L161" s="56">
        <v>200</v>
      </c>
      <c r="M161" s="56">
        <v>7</v>
      </c>
      <c r="N161" s="56">
        <v>0</v>
      </c>
      <c r="O161" s="56">
        <v>0</v>
      </c>
      <c r="P161" s="56">
        <v>0</v>
      </c>
      <c r="Q161" s="57">
        <f t="shared" si="66"/>
        <v>0</v>
      </c>
      <c r="R161" s="57">
        <f t="shared" si="67"/>
        <v>0</v>
      </c>
      <c r="S161" s="57">
        <f t="shared" si="68"/>
        <v>0</v>
      </c>
      <c r="T161" s="56">
        <v>1305</v>
      </c>
      <c r="U161" s="56">
        <v>27</v>
      </c>
      <c r="V161" s="56">
        <v>53</v>
      </c>
      <c r="W161" s="56">
        <v>85</v>
      </c>
      <c r="X161" s="57">
        <f t="shared" si="69"/>
        <v>2.0689655172413793E-2</v>
      </c>
      <c r="Y161" s="57">
        <f t="shared" si="70"/>
        <v>4.0613026819923369E-2</v>
      </c>
      <c r="Z161" s="57">
        <f t="shared" si="71"/>
        <v>6.5134099616858232E-2</v>
      </c>
      <c r="AA161" s="56">
        <v>56</v>
      </c>
      <c r="AB161" s="56">
        <v>2</v>
      </c>
      <c r="AC161" s="56">
        <v>2</v>
      </c>
      <c r="AD161" s="56">
        <v>4</v>
      </c>
      <c r="AE161" s="57">
        <f t="shared" si="72"/>
        <v>3.5714285714285712E-2</v>
      </c>
      <c r="AF161" s="57">
        <f t="shared" si="73"/>
        <v>3.5714285714285712E-2</v>
      </c>
      <c r="AG161" s="57">
        <f t="shared" si="74"/>
        <v>7.1428571428571425E-2</v>
      </c>
      <c r="AH161" s="56">
        <v>0</v>
      </c>
      <c r="AI161" s="56">
        <v>0</v>
      </c>
      <c r="AJ161" s="56">
        <v>0</v>
      </c>
      <c r="AK161" s="56">
        <v>0</v>
      </c>
      <c r="AL161" s="57" t="str">
        <f t="shared" si="75"/>
        <v>NA</v>
      </c>
      <c r="AM161" s="57" t="str">
        <f t="shared" si="76"/>
        <v>NA</v>
      </c>
      <c r="AN161" s="57" t="str">
        <f t="shared" si="77"/>
        <v>NA</v>
      </c>
      <c r="AO161" s="56">
        <v>94</v>
      </c>
      <c r="AP161" s="56">
        <v>3</v>
      </c>
      <c r="AQ161" s="56">
        <v>3</v>
      </c>
      <c r="AR161" s="56">
        <v>4</v>
      </c>
      <c r="AS161" s="57">
        <f t="shared" si="78"/>
        <v>3.1914893617021274E-2</v>
      </c>
      <c r="AT161" s="57">
        <f t="shared" si="79"/>
        <v>3.1914893617021274E-2</v>
      </c>
      <c r="AU161" s="57">
        <f t="shared" si="80"/>
        <v>4.2553191489361701E-2</v>
      </c>
      <c r="AV161" s="56">
        <f t="shared" si="81"/>
        <v>1462</v>
      </c>
      <c r="AW161" s="56">
        <f t="shared" si="82"/>
        <v>32</v>
      </c>
      <c r="AX161" s="56">
        <f t="shared" si="83"/>
        <v>58</v>
      </c>
      <c r="AY161" s="56">
        <f t="shared" si="84"/>
        <v>93</v>
      </c>
      <c r="AZ161" s="57">
        <f t="shared" si="85"/>
        <v>2.188782489740082E-2</v>
      </c>
      <c r="BA161" s="57">
        <f t="shared" si="86"/>
        <v>3.9671682626538987E-2</v>
      </c>
      <c r="BB161" s="57">
        <f t="shared" si="87"/>
        <v>6.3611491108071141E-2</v>
      </c>
      <c r="BC161" s="56">
        <v>4882</v>
      </c>
      <c r="BD161" s="56">
        <v>425</v>
      </c>
      <c r="BE161" s="56">
        <v>50</v>
      </c>
      <c r="BF161" s="57">
        <f t="shared" si="88"/>
        <v>0.11764705882352941</v>
      </c>
      <c r="BG161" s="56">
        <v>181</v>
      </c>
      <c r="BH161" s="57">
        <f t="shared" si="89"/>
        <v>0.42588235294117649</v>
      </c>
      <c r="BI161" s="56">
        <v>212</v>
      </c>
      <c r="BJ161" s="57">
        <f t="shared" si="90"/>
        <v>0.49882352941176472</v>
      </c>
      <c r="BK161" s="56">
        <v>137</v>
      </c>
      <c r="BL161" s="56">
        <v>26</v>
      </c>
      <c r="BM161" s="57">
        <f t="shared" si="91"/>
        <v>0.18978102189781021</v>
      </c>
      <c r="BN161" s="56">
        <v>38</v>
      </c>
      <c r="BO161" s="57">
        <f t="shared" si="92"/>
        <v>0.27737226277372262</v>
      </c>
      <c r="BP161" s="56">
        <v>59</v>
      </c>
      <c r="BQ161" s="57">
        <f t="shared" si="93"/>
        <v>0.43065693430656932</v>
      </c>
      <c r="BR161" s="56">
        <v>2422</v>
      </c>
      <c r="BS161" s="56">
        <v>2746</v>
      </c>
      <c r="BT161" s="56">
        <v>47</v>
      </c>
      <c r="BU161" s="56">
        <v>4</v>
      </c>
      <c r="BV161" s="56">
        <v>2</v>
      </c>
      <c r="BW161" s="58">
        <f t="shared" si="94"/>
        <v>0.1276595744680851</v>
      </c>
      <c r="BX161" s="56">
        <v>2862</v>
      </c>
      <c r="BY161" s="56">
        <v>1244</v>
      </c>
      <c r="BZ161" s="57">
        <f t="shared" si="95"/>
        <v>0.43466107617051014</v>
      </c>
      <c r="CA161" s="56">
        <v>822</v>
      </c>
      <c r="CB161" s="56">
        <v>775</v>
      </c>
      <c r="CC161" s="57">
        <f t="shared" si="96"/>
        <v>0.94282238442822386</v>
      </c>
    </row>
    <row r="162" spans="1:81" x14ac:dyDescent="0.3">
      <c r="A162" t="s">
        <v>377</v>
      </c>
      <c r="B162" t="s">
        <v>983</v>
      </c>
      <c r="C162" t="s">
        <v>407</v>
      </c>
      <c r="D162" s="66">
        <v>843063</v>
      </c>
      <c r="E162" t="s">
        <v>1082</v>
      </c>
      <c r="F162" s="56">
        <v>289</v>
      </c>
      <c r="G162" s="56">
        <v>251</v>
      </c>
      <c r="H162" s="57">
        <f t="shared" si="65"/>
        <v>0.86851211072664358</v>
      </c>
      <c r="I162" s="56">
        <v>197</v>
      </c>
      <c r="J162" s="56">
        <v>119</v>
      </c>
      <c r="K162" s="56">
        <v>200</v>
      </c>
      <c r="L162" s="56">
        <v>124</v>
      </c>
      <c r="M162" s="56">
        <v>0</v>
      </c>
      <c r="N162" s="56">
        <v>0</v>
      </c>
      <c r="O162" s="56">
        <v>0</v>
      </c>
      <c r="P162" s="56">
        <v>0</v>
      </c>
      <c r="Q162" s="57" t="str">
        <f t="shared" si="66"/>
        <v>NA</v>
      </c>
      <c r="R162" s="57" t="str">
        <f t="shared" si="67"/>
        <v>NA</v>
      </c>
      <c r="S162" s="57" t="str">
        <f t="shared" si="68"/>
        <v>NA</v>
      </c>
      <c r="T162" s="56">
        <v>196</v>
      </c>
      <c r="U162" s="56">
        <v>10</v>
      </c>
      <c r="V162" s="56">
        <v>11</v>
      </c>
      <c r="W162" s="56">
        <v>13</v>
      </c>
      <c r="X162" s="57">
        <f t="shared" si="69"/>
        <v>5.1020408163265307E-2</v>
      </c>
      <c r="Y162" s="57">
        <f t="shared" si="70"/>
        <v>5.6122448979591837E-2</v>
      </c>
      <c r="Z162" s="57">
        <f t="shared" si="71"/>
        <v>6.6326530612244902E-2</v>
      </c>
      <c r="AA162" s="56">
        <v>0</v>
      </c>
      <c r="AB162" s="56">
        <v>0</v>
      </c>
      <c r="AC162" s="56">
        <v>0</v>
      </c>
      <c r="AD162" s="56">
        <v>0</v>
      </c>
      <c r="AE162" s="57" t="str">
        <f t="shared" si="72"/>
        <v>NA</v>
      </c>
      <c r="AF162" s="57" t="str">
        <f t="shared" si="73"/>
        <v>NA</v>
      </c>
      <c r="AG162" s="57" t="str">
        <f t="shared" si="74"/>
        <v>NA</v>
      </c>
      <c r="AH162" s="56">
        <v>0</v>
      </c>
      <c r="AI162" s="56">
        <v>0</v>
      </c>
      <c r="AJ162" s="56">
        <v>0</v>
      </c>
      <c r="AK162" s="56">
        <v>0</v>
      </c>
      <c r="AL162" s="57" t="str">
        <f t="shared" si="75"/>
        <v>NA</v>
      </c>
      <c r="AM162" s="57" t="str">
        <f t="shared" si="76"/>
        <v>NA</v>
      </c>
      <c r="AN162" s="57" t="str">
        <f t="shared" si="77"/>
        <v>NA</v>
      </c>
      <c r="AO162" s="56">
        <v>21</v>
      </c>
      <c r="AP162" s="56">
        <v>0</v>
      </c>
      <c r="AQ162" s="56">
        <v>0</v>
      </c>
      <c r="AR162" s="56">
        <v>0</v>
      </c>
      <c r="AS162" s="57">
        <f t="shared" si="78"/>
        <v>0</v>
      </c>
      <c r="AT162" s="57">
        <f t="shared" si="79"/>
        <v>0</v>
      </c>
      <c r="AU162" s="57">
        <f t="shared" si="80"/>
        <v>0</v>
      </c>
      <c r="AV162" s="56">
        <f t="shared" si="81"/>
        <v>217</v>
      </c>
      <c r="AW162" s="56">
        <f t="shared" si="82"/>
        <v>10</v>
      </c>
      <c r="AX162" s="56">
        <f t="shared" si="83"/>
        <v>11</v>
      </c>
      <c r="AY162" s="56">
        <f t="shared" si="84"/>
        <v>13</v>
      </c>
      <c r="AZ162" s="57">
        <f t="shared" si="85"/>
        <v>4.6082949308755762E-2</v>
      </c>
      <c r="BA162" s="57">
        <f t="shared" si="86"/>
        <v>5.0691244239631339E-2</v>
      </c>
      <c r="BB162" s="57">
        <f t="shared" si="87"/>
        <v>5.9907834101382486E-2</v>
      </c>
      <c r="BC162" s="56">
        <v>421</v>
      </c>
      <c r="BD162" s="56">
        <v>57</v>
      </c>
      <c r="BE162" s="56">
        <v>4</v>
      </c>
      <c r="BF162" s="57">
        <f t="shared" si="88"/>
        <v>7.0175438596491224E-2</v>
      </c>
      <c r="BG162" s="56">
        <v>30</v>
      </c>
      <c r="BH162" s="57">
        <f t="shared" si="89"/>
        <v>0.52631578947368418</v>
      </c>
      <c r="BI162" s="56">
        <v>32</v>
      </c>
      <c r="BJ162" s="57">
        <f t="shared" si="90"/>
        <v>0.56140350877192979</v>
      </c>
      <c r="BK162" s="56">
        <v>22</v>
      </c>
      <c r="BL162" s="56">
        <v>1</v>
      </c>
      <c r="BM162" s="57">
        <f t="shared" si="91"/>
        <v>4.5454545454545456E-2</v>
      </c>
      <c r="BN162" s="56">
        <v>10</v>
      </c>
      <c r="BO162" s="57">
        <f t="shared" si="92"/>
        <v>0.45454545454545453</v>
      </c>
      <c r="BP162" s="56">
        <v>10</v>
      </c>
      <c r="BQ162" s="57">
        <f t="shared" si="93"/>
        <v>0.45454545454545453</v>
      </c>
      <c r="BR162" s="56">
        <v>231</v>
      </c>
      <c r="BS162" s="56">
        <v>237</v>
      </c>
      <c r="BT162" s="56">
        <v>3</v>
      </c>
      <c r="BU162" s="56">
        <v>0</v>
      </c>
      <c r="BV162" s="56">
        <v>0</v>
      </c>
      <c r="BW162" s="58">
        <f t="shared" si="94"/>
        <v>0</v>
      </c>
      <c r="BX162" s="56">
        <v>225</v>
      </c>
      <c r="BY162" s="56">
        <v>117</v>
      </c>
      <c r="BZ162" s="57">
        <f t="shared" si="95"/>
        <v>0.52</v>
      </c>
      <c r="CA162" s="56">
        <v>49</v>
      </c>
      <c r="CB162" s="56">
        <v>49</v>
      </c>
      <c r="CC162" s="57">
        <f t="shared" si="96"/>
        <v>1</v>
      </c>
    </row>
    <row r="163" spans="1:81" x14ac:dyDescent="0.3">
      <c r="A163" t="s">
        <v>408</v>
      </c>
      <c r="B163" t="s">
        <v>409</v>
      </c>
      <c r="C163" t="s">
        <v>410</v>
      </c>
      <c r="D163" s="66">
        <v>625121</v>
      </c>
      <c r="E163" t="s">
        <v>1082</v>
      </c>
      <c r="F163" s="56">
        <v>96</v>
      </c>
      <c r="G163" s="56">
        <v>74</v>
      </c>
      <c r="H163" s="57">
        <f t="shared" si="65"/>
        <v>0.77083333333333337</v>
      </c>
      <c r="I163" s="56">
        <v>0</v>
      </c>
      <c r="J163" s="56">
        <v>0</v>
      </c>
      <c r="K163" s="56">
        <v>240</v>
      </c>
      <c r="L163" s="56">
        <v>155</v>
      </c>
      <c r="M163" s="56">
        <v>0</v>
      </c>
      <c r="N163" s="56">
        <v>0</v>
      </c>
      <c r="O163" s="56">
        <v>0</v>
      </c>
      <c r="P163" s="56">
        <v>0</v>
      </c>
      <c r="Q163" s="57" t="str">
        <f t="shared" si="66"/>
        <v>NA</v>
      </c>
      <c r="R163" s="57" t="str">
        <f t="shared" si="67"/>
        <v>NA</v>
      </c>
      <c r="S163" s="57" t="str">
        <f t="shared" si="68"/>
        <v>NA</v>
      </c>
      <c r="T163" s="56">
        <v>0</v>
      </c>
      <c r="U163" s="56">
        <v>0</v>
      </c>
      <c r="V163" s="56">
        <v>0</v>
      </c>
      <c r="W163" s="56">
        <v>0</v>
      </c>
      <c r="X163" s="57" t="str">
        <f t="shared" si="69"/>
        <v>NA</v>
      </c>
      <c r="Y163" s="57" t="str">
        <f t="shared" si="70"/>
        <v>NA</v>
      </c>
      <c r="Z163" s="57" t="str">
        <f t="shared" si="71"/>
        <v>NA</v>
      </c>
      <c r="AA163" s="56">
        <v>48</v>
      </c>
      <c r="AB163" s="56">
        <v>0</v>
      </c>
      <c r="AC163" s="56">
        <v>0</v>
      </c>
      <c r="AD163" s="56">
        <v>0</v>
      </c>
      <c r="AE163" s="57">
        <f t="shared" si="72"/>
        <v>0</v>
      </c>
      <c r="AF163" s="57">
        <f t="shared" si="73"/>
        <v>0</v>
      </c>
      <c r="AG163" s="57">
        <f t="shared" si="74"/>
        <v>0</v>
      </c>
      <c r="AH163" s="56">
        <v>0</v>
      </c>
      <c r="AI163" s="56">
        <v>0</v>
      </c>
      <c r="AJ163" s="56">
        <v>0</v>
      </c>
      <c r="AK163" s="56">
        <v>0</v>
      </c>
      <c r="AL163" s="57" t="str">
        <f t="shared" si="75"/>
        <v>NA</v>
      </c>
      <c r="AM163" s="57" t="str">
        <f t="shared" si="76"/>
        <v>NA</v>
      </c>
      <c r="AN163" s="57" t="str">
        <f t="shared" si="77"/>
        <v>NA</v>
      </c>
      <c r="AO163" s="56">
        <v>73</v>
      </c>
      <c r="AP163" s="56">
        <v>0</v>
      </c>
      <c r="AQ163" s="56">
        <v>0</v>
      </c>
      <c r="AR163" s="56">
        <v>2</v>
      </c>
      <c r="AS163" s="57">
        <f t="shared" si="78"/>
        <v>0</v>
      </c>
      <c r="AT163" s="57">
        <f t="shared" si="79"/>
        <v>0</v>
      </c>
      <c r="AU163" s="57">
        <f t="shared" si="80"/>
        <v>2.7397260273972601E-2</v>
      </c>
      <c r="AV163" s="56">
        <f t="shared" si="81"/>
        <v>121</v>
      </c>
      <c r="AW163" s="56">
        <f t="shared" si="82"/>
        <v>0</v>
      </c>
      <c r="AX163" s="56">
        <f t="shared" si="83"/>
        <v>0</v>
      </c>
      <c r="AY163" s="56">
        <f t="shared" si="84"/>
        <v>2</v>
      </c>
      <c r="AZ163" s="57">
        <f t="shared" si="85"/>
        <v>0</v>
      </c>
      <c r="BA163" s="57">
        <f t="shared" si="86"/>
        <v>0</v>
      </c>
      <c r="BB163" s="57">
        <f t="shared" si="87"/>
        <v>1.6528925619834711E-2</v>
      </c>
      <c r="BC163" s="56">
        <v>70</v>
      </c>
      <c r="BD163" s="56">
        <v>36</v>
      </c>
      <c r="BE163" s="56">
        <v>4</v>
      </c>
      <c r="BF163" s="57">
        <f t="shared" si="88"/>
        <v>0.1111111111111111</v>
      </c>
      <c r="BG163" s="56">
        <v>7</v>
      </c>
      <c r="BH163" s="57">
        <f t="shared" si="89"/>
        <v>0.19444444444444445</v>
      </c>
      <c r="BI163" s="56">
        <v>11</v>
      </c>
      <c r="BJ163" s="57">
        <f t="shared" si="90"/>
        <v>0.30555555555555558</v>
      </c>
      <c r="BK163" s="56">
        <v>48</v>
      </c>
      <c r="BL163" s="56">
        <v>4</v>
      </c>
      <c r="BM163" s="57">
        <f t="shared" si="91"/>
        <v>8.3333333333333329E-2</v>
      </c>
      <c r="BN163" s="56">
        <v>12</v>
      </c>
      <c r="BO163" s="57">
        <f t="shared" si="92"/>
        <v>0.25</v>
      </c>
      <c r="BP163" s="56">
        <v>16</v>
      </c>
      <c r="BQ163" s="57">
        <f t="shared" si="93"/>
        <v>0.33333333333333331</v>
      </c>
      <c r="BR163" s="56">
        <v>35</v>
      </c>
      <c r="BS163" s="56">
        <v>71</v>
      </c>
      <c r="BT163" s="56">
        <v>0</v>
      </c>
      <c r="BU163" s="56">
        <v>0</v>
      </c>
      <c r="BV163" s="56">
        <v>0</v>
      </c>
      <c r="BW163" s="58" t="str">
        <f t="shared" si="94"/>
        <v>NA</v>
      </c>
      <c r="BX163" s="56">
        <v>80</v>
      </c>
      <c r="BY163" s="56">
        <v>68</v>
      </c>
      <c r="BZ163" s="57">
        <f t="shared" si="95"/>
        <v>0.85</v>
      </c>
      <c r="CA163" s="56">
        <v>29</v>
      </c>
      <c r="CB163" s="56">
        <v>27</v>
      </c>
      <c r="CC163" s="57">
        <f t="shared" si="96"/>
        <v>0.93103448275862066</v>
      </c>
    </row>
    <row r="164" spans="1:81" x14ac:dyDescent="0.3">
      <c r="A164" t="s">
        <v>408</v>
      </c>
      <c r="B164" t="s">
        <v>984</v>
      </c>
      <c r="C164" t="s">
        <v>412</v>
      </c>
      <c r="D164" s="66">
        <v>22639730</v>
      </c>
      <c r="E164" t="s">
        <v>1083</v>
      </c>
      <c r="F164" s="56">
        <v>2071</v>
      </c>
      <c r="G164" s="56">
        <v>1458</v>
      </c>
      <c r="H164" s="57">
        <f t="shared" si="65"/>
        <v>0.70400772573635928</v>
      </c>
      <c r="I164" s="56">
        <v>109</v>
      </c>
      <c r="J164" s="56">
        <v>36</v>
      </c>
      <c r="K164" s="56">
        <v>139</v>
      </c>
      <c r="L164" s="56">
        <v>54</v>
      </c>
      <c r="M164" s="56">
        <v>246</v>
      </c>
      <c r="N164" s="56">
        <v>17</v>
      </c>
      <c r="O164" s="56">
        <v>28</v>
      </c>
      <c r="P164" s="56">
        <v>33</v>
      </c>
      <c r="Q164" s="57">
        <f t="shared" si="66"/>
        <v>6.910569105691057E-2</v>
      </c>
      <c r="R164" s="57">
        <f t="shared" si="67"/>
        <v>0.11382113821138211</v>
      </c>
      <c r="S164" s="57">
        <f t="shared" si="68"/>
        <v>0.13414634146341464</v>
      </c>
      <c r="T164" s="56">
        <v>811</v>
      </c>
      <c r="U164" s="56">
        <v>74</v>
      </c>
      <c r="V164" s="56">
        <v>96</v>
      </c>
      <c r="W164" s="56">
        <v>140</v>
      </c>
      <c r="X164" s="57">
        <f t="shared" si="69"/>
        <v>9.1245376078914919E-2</v>
      </c>
      <c r="Y164" s="57">
        <f t="shared" si="70"/>
        <v>0.11837237977805179</v>
      </c>
      <c r="Z164" s="57">
        <f t="shared" si="71"/>
        <v>0.17262638717632553</v>
      </c>
      <c r="AA164" s="56">
        <v>507</v>
      </c>
      <c r="AB164" s="56">
        <v>37</v>
      </c>
      <c r="AC164" s="56">
        <v>53</v>
      </c>
      <c r="AD164" s="56">
        <v>70</v>
      </c>
      <c r="AE164" s="57">
        <f t="shared" si="72"/>
        <v>7.2978303747534515E-2</v>
      </c>
      <c r="AF164" s="57">
        <f t="shared" si="73"/>
        <v>0.10453648915187377</v>
      </c>
      <c r="AG164" s="57">
        <f t="shared" si="74"/>
        <v>0.13806706114398423</v>
      </c>
      <c r="AH164" s="56">
        <v>3</v>
      </c>
      <c r="AI164" s="56">
        <v>0</v>
      </c>
      <c r="AJ164" s="56">
        <v>0</v>
      </c>
      <c r="AK164" s="56">
        <v>0</v>
      </c>
      <c r="AL164" s="57">
        <f t="shared" si="75"/>
        <v>0</v>
      </c>
      <c r="AM164" s="57">
        <f t="shared" si="76"/>
        <v>0</v>
      </c>
      <c r="AN164" s="57">
        <f t="shared" si="77"/>
        <v>0</v>
      </c>
      <c r="AO164" s="56">
        <v>900</v>
      </c>
      <c r="AP164" s="56">
        <v>33</v>
      </c>
      <c r="AQ164" s="56">
        <v>63</v>
      </c>
      <c r="AR164" s="56">
        <v>110</v>
      </c>
      <c r="AS164" s="57">
        <f t="shared" si="78"/>
        <v>3.6666666666666667E-2</v>
      </c>
      <c r="AT164" s="57">
        <f t="shared" si="79"/>
        <v>7.0000000000000007E-2</v>
      </c>
      <c r="AU164" s="57">
        <f t="shared" si="80"/>
        <v>0.12222222222222222</v>
      </c>
      <c r="AV164" s="56">
        <f t="shared" si="81"/>
        <v>2467</v>
      </c>
      <c r="AW164" s="56">
        <f t="shared" si="82"/>
        <v>161</v>
      </c>
      <c r="AX164" s="56">
        <f t="shared" si="83"/>
        <v>240</v>
      </c>
      <c r="AY164" s="56">
        <f t="shared" si="84"/>
        <v>353</v>
      </c>
      <c r="AZ164" s="57">
        <f t="shared" si="85"/>
        <v>6.5261451155249284E-2</v>
      </c>
      <c r="BA164" s="57">
        <f t="shared" si="86"/>
        <v>9.7284150790433718E-2</v>
      </c>
      <c r="BB164" s="57">
        <f t="shared" si="87"/>
        <v>0.14308877178759627</v>
      </c>
      <c r="BC164" s="56">
        <v>5261</v>
      </c>
      <c r="BD164" s="56">
        <v>1233</v>
      </c>
      <c r="BE164" s="56">
        <v>76</v>
      </c>
      <c r="BF164" s="57">
        <f t="shared" si="88"/>
        <v>6.163828061638281E-2</v>
      </c>
      <c r="BG164" s="56">
        <v>430</v>
      </c>
      <c r="BH164" s="57">
        <f t="shared" si="89"/>
        <v>0.34874290348742903</v>
      </c>
      <c r="BI164" s="56">
        <v>485</v>
      </c>
      <c r="BJ164" s="57">
        <f t="shared" si="90"/>
        <v>0.39334955393349552</v>
      </c>
      <c r="BK164" s="56">
        <v>459</v>
      </c>
      <c r="BL164" s="56">
        <v>82</v>
      </c>
      <c r="BM164" s="57">
        <f t="shared" si="91"/>
        <v>0.1786492374727669</v>
      </c>
      <c r="BN164" s="56">
        <v>125</v>
      </c>
      <c r="BO164" s="57">
        <f t="shared" si="92"/>
        <v>0.27233115468409586</v>
      </c>
      <c r="BP164" s="56">
        <v>189</v>
      </c>
      <c r="BQ164" s="57">
        <f t="shared" si="93"/>
        <v>0.41176470588235292</v>
      </c>
      <c r="BR164" s="56">
        <v>3434</v>
      </c>
      <c r="BS164" s="56">
        <v>4001</v>
      </c>
      <c r="BT164" s="56">
        <v>1662</v>
      </c>
      <c r="BU164" s="56">
        <v>185</v>
      </c>
      <c r="BV164" s="56">
        <v>257</v>
      </c>
      <c r="BW164" s="58">
        <f t="shared" si="94"/>
        <v>0.26594464500601683</v>
      </c>
      <c r="BX164" s="56">
        <v>4531</v>
      </c>
      <c r="BY164" s="56">
        <v>1243</v>
      </c>
      <c r="BZ164" s="57">
        <f t="shared" si="95"/>
        <v>0.27433237695872875</v>
      </c>
      <c r="CA164" s="56">
        <v>2496</v>
      </c>
      <c r="CB164" s="56">
        <v>2424</v>
      </c>
      <c r="CC164" s="57">
        <f t="shared" si="96"/>
        <v>0.97115384615384615</v>
      </c>
    </row>
    <row r="165" spans="1:81" x14ac:dyDescent="0.3">
      <c r="A165" t="s">
        <v>408</v>
      </c>
      <c r="B165" t="s">
        <v>413</v>
      </c>
      <c r="C165" t="s">
        <v>414</v>
      </c>
      <c r="D165" s="66">
        <v>914622</v>
      </c>
      <c r="E165" t="s">
        <v>1082</v>
      </c>
      <c r="F165" s="56">
        <v>141</v>
      </c>
      <c r="G165" s="56">
        <v>141</v>
      </c>
      <c r="H165" s="57">
        <f t="shared" si="65"/>
        <v>1</v>
      </c>
      <c r="I165" s="56">
        <v>42</v>
      </c>
      <c r="J165" s="56">
        <v>7</v>
      </c>
      <c r="K165" s="56">
        <v>179</v>
      </c>
      <c r="L165" s="56">
        <v>173</v>
      </c>
      <c r="M165" s="56">
        <v>4</v>
      </c>
      <c r="N165" s="56">
        <v>0</v>
      </c>
      <c r="O165" s="56">
        <v>0</v>
      </c>
      <c r="P165" s="56">
        <v>0</v>
      </c>
      <c r="Q165" s="57">
        <f t="shared" si="66"/>
        <v>0</v>
      </c>
      <c r="R165" s="57">
        <f t="shared" si="67"/>
        <v>0</v>
      </c>
      <c r="S165" s="57">
        <f t="shared" si="68"/>
        <v>0</v>
      </c>
      <c r="T165" s="56">
        <v>40</v>
      </c>
      <c r="U165" s="56">
        <v>1</v>
      </c>
      <c r="V165" s="56">
        <v>4</v>
      </c>
      <c r="W165" s="56">
        <v>4</v>
      </c>
      <c r="X165" s="57">
        <f t="shared" si="69"/>
        <v>2.5000000000000001E-2</v>
      </c>
      <c r="Y165" s="57">
        <f t="shared" si="70"/>
        <v>0.1</v>
      </c>
      <c r="Z165" s="57">
        <f t="shared" si="71"/>
        <v>0.1</v>
      </c>
      <c r="AA165" s="56">
        <v>37</v>
      </c>
      <c r="AB165" s="56">
        <v>0</v>
      </c>
      <c r="AC165" s="56">
        <v>0</v>
      </c>
      <c r="AD165" s="56">
        <v>0</v>
      </c>
      <c r="AE165" s="57">
        <f t="shared" si="72"/>
        <v>0</v>
      </c>
      <c r="AF165" s="57">
        <f t="shared" si="73"/>
        <v>0</v>
      </c>
      <c r="AG165" s="57">
        <f t="shared" si="74"/>
        <v>0</v>
      </c>
      <c r="AH165" s="56">
        <v>0</v>
      </c>
      <c r="AI165" s="56">
        <v>0</v>
      </c>
      <c r="AJ165" s="56">
        <v>0</v>
      </c>
      <c r="AK165" s="56">
        <v>0</v>
      </c>
      <c r="AL165" s="57" t="str">
        <f t="shared" si="75"/>
        <v>NA</v>
      </c>
      <c r="AM165" s="57" t="str">
        <f t="shared" si="76"/>
        <v>NA</v>
      </c>
      <c r="AN165" s="57" t="str">
        <f t="shared" si="77"/>
        <v>NA</v>
      </c>
      <c r="AO165" s="56">
        <v>40</v>
      </c>
      <c r="AP165" s="56">
        <v>0</v>
      </c>
      <c r="AQ165" s="56">
        <v>0</v>
      </c>
      <c r="AR165" s="56">
        <v>0</v>
      </c>
      <c r="AS165" s="57">
        <f t="shared" si="78"/>
        <v>0</v>
      </c>
      <c r="AT165" s="57">
        <f t="shared" si="79"/>
        <v>0</v>
      </c>
      <c r="AU165" s="57">
        <f t="shared" si="80"/>
        <v>0</v>
      </c>
      <c r="AV165" s="56">
        <f t="shared" si="81"/>
        <v>121</v>
      </c>
      <c r="AW165" s="56">
        <f t="shared" si="82"/>
        <v>1</v>
      </c>
      <c r="AX165" s="56">
        <f t="shared" si="83"/>
        <v>4</v>
      </c>
      <c r="AY165" s="56">
        <f t="shared" si="84"/>
        <v>4</v>
      </c>
      <c r="AZ165" s="57">
        <f t="shared" si="85"/>
        <v>8.2644628099173556E-3</v>
      </c>
      <c r="BA165" s="57">
        <f t="shared" si="86"/>
        <v>3.3057851239669422E-2</v>
      </c>
      <c r="BB165" s="57">
        <f t="shared" si="87"/>
        <v>3.3057851239669422E-2</v>
      </c>
      <c r="BC165" s="56">
        <v>266</v>
      </c>
      <c r="BD165" s="56">
        <v>61</v>
      </c>
      <c r="BE165" s="56">
        <v>8</v>
      </c>
      <c r="BF165" s="57">
        <f t="shared" si="88"/>
        <v>0.13114754098360656</v>
      </c>
      <c r="BG165" s="56">
        <v>11</v>
      </c>
      <c r="BH165" s="57">
        <f t="shared" si="89"/>
        <v>0.18032786885245902</v>
      </c>
      <c r="BI165" s="56">
        <v>17</v>
      </c>
      <c r="BJ165" s="57">
        <f t="shared" si="90"/>
        <v>0.27868852459016391</v>
      </c>
      <c r="BK165" s="56">
        <v>17</v>
      </c>
      <c r="BL165" s="56">
        <v>0</v>
      </c>
      <c r="BM165" s="57">
        <f t="shared" si="91"/>
        <v>0</v>
      </c>
      <c r="BN165" s="56">
        <v>6</v>
      </c>
      <c r="BO165" s="57">
        <f t="shared" si="92"/>
        <v>0.35294117647058826</v>
      </c>
      <c r="BP165" s="56">
        <v>6</v>
      </c>
      <c r="BQ165" s="57">
        <f t="shared" si="93"/>
        <v>0.35294117647058826</v>
      </c>
      <c r="BR165" s="56">
        <v>159</v>
      </c>
      <c r="BS165" s="56">
        <v>257</v>
      </c>
      <c r="BT165" s="56">
        <v>128</v>
      </c>
      <c r="BU165" s="56">
        <v>47</v>
      </c>
      <c r="BV165" s="56">
        <v>37</v>
      </c>
      <c r="BW165" s="58">
        <f t="shared" si="94"/>
        <v>0.65625</v>
      </c>
      <c r="BY165" s="56">
        <v>128</v>
      </c>
      <c r="BZ165" s="57" t="str">
        <f t="shared" si="95"/>
        <v>NA</v>
      </c>
      <c r="CA165" s="56">
        <v>121</v>
      </c>
      <c r="CB165" s="56">
        <v>116</v>
      </c>
      <c r="CC165" s="57">
        <f t="shared" si="96"/>
        <v>0.95867768595041325</v>
      </c>
    </row>
    <row r="166" spans="1:81" x14ac:dyDescent="0.3">
      <c r="A166" t="s">
        <v>408</v>
      </c>
      <c r="B166" t="s">
        <v>415</v>
      </c>
      <c r="C166" t="s">
        <v>416</v>
      </c>
      <c r="D166" s="66">
        <v>2385199</v>
      </c>
      <c r="E166" t="s">
        <v>1082</v>
      </c>
      <c r="F166" s="56">
        <v>144</v>
      </c>
      <c r="G166" s="56">
        <v>144</v>
      </c>
      <c r="H166" s="57">
        <f t="shared" si="65"/>
        <v>1</v>
      </c>
      <c r="I166" s="56">
        <v>89</v>
      </c>
      <c r="J166" s="56">
        <v>70</v>
      </c>
      <c r="K166" s="56">
        <v>100</v>
      </c>
      <c r="L166" s="56">
        <v>75</v>
      </c>
      <c r="M166" s="56">
        <v>26</v>
      </c>
      <c r="N166" s="56">
        <v>3</v>
      </c>
      <c r="O166" s="56">
        <v>4</v>
      </c>
      <c r="P166" s="56">
        <v>4</v>
      </c>
      <c r="Q166" s="57">
        <f t="shared" si="66"/>
        <v>0.11538461538461539</v>
      </c>
      <c r="R166" s="57">
        <f t="shared" si="67"/>
        <v>0.15384615384615385</v>
      </c>
      <c r="S166" s="57">
        <f t="shared" si="68"/>
        <v>0.15384615384615385</v>
      </c>
      <c r="T166" s="56">
        <v>293</v>
      </c>
      <c r="U166" s="56">
        <v>37</v>
      </c>
      <c r="V166" s="56">
        <v>50</v>
      </c>
      <c r="W166" s="56">
        <v>64</v>
      </c>
      <c r="X166" s="57">
        <f t="shared" si="69"/>
        <v>0.12627986348122866</v>
      </c>
      <c r="Y166" s="57">
        <f t="shared" si="70"/>
        <v>0.17064846416382254</v>
      </c>
      <c r="Z166" s="57">
        <f t="shared" si="71"/>
        <v>0.21843003412969283</v>
      </c>
      <c r="AA166" s="56">
        <v>35</v>
      </c>
      <c r="AB166" s="56">
        <v>3</v>
      </c>
      <c r="AC166" s="56">
        <v>4</v>
      </c>
      <c r="AD166" s="56">
        <v>4</v>
      </c>
      <c r="AE166" s="57">
        <f t="shared" si="72"/>
        <v>8.5714285714285715E-2</v>
      </c>
      <c r="AF166" s="57">
        <f t="shared" si="73"/>
        <v>0.11428571428571428</v>
      </c>
      <c r="AG166" s="57">
        <f t="shared" si="74"/>
        <v>0.11428571428571428</v>
      </c>
      <c r="AH166" s="56">
        <v>0</v>
      </c>
      <c r="AI166" s="56">
        <v>0</v>
      </c>
      <c r="AJ166" s="56">
        <v>0</v>
      </c>
      <c r="AK166" s="56">
        <v>0</v>
      </c>
      <c r="AL166" s="57" t="str">
        <f t="shared" si="75"/>
        <v>NA</v>
      </c>
      <c r="AM166" s="57" t="str">
        <f t="shared" si="76"/>
        <v>NA</v>
      </c>
      <c r="AN166" s="57" t="str">
        <f t="shared" si="77"/>
        <v>NA</v>
      </c>
      <c r="AO166" s="56">
        <v>147</v>
      </c>
      <c r="AP166" s="56">
        <v>0</v>
      </c>
      <c r="AQ166" s="56">
        <v>3</v>
      </c>
      <c r="AR166" s="56">
        <v>6</v>
      </c>
      <c r="AS166" s="57">
        <f t="shared" si="78"/>
        <v>0</v>
      </c>
      <c r="AT166" s="57">
        <f t="shared" si="79"/>
        <v>2.0408163265306121E-2</v>
      </c>
      <c r="AU166" s="57">
        <f t="shared" si="80"/>
        <v>4.0816326530612242E-2</v>
      </c>
      <c r="AV166" s="56">
        <f t="shared" si="81"/>
        <v>501</v>
      </c>
      <c r="AW166" s="56">
        <f t="shared" si="82"/>
        <v>43</v>
      </c>
      <c r="AX166" s="56">
        <f t="shared" si="83"/>
        <v>61</v>
      </c>
      <c r="AY166" s="56">
        <f t="shared" si="84"/>
        <v>78</v>
      </c>
      <c r="AZ166" s="57">
        <f t="shared" si="85"/>
        <v>8.5828343313373259E-2</v>
      </c>
      <c r="BA166" s="57">
        <f t="shared" si="86"/>
        <v>0.1217564870259481</v>
      </c>
      <c r="BB166" s="57">
        <f t="shared" si="87"/>
        <v>0.15568862275449102</v>
      </c>
      <c r="BC166" s="56">
        <v>812</v>
      </c>
      <c r="BD166" s="56">
        <v>134</v>
      </c>
      <c r="BE166" s="56">
        <v>9</v>
      </c>
      <c r="BF166" s="57">
        <f t="shared" si="88"/>
        <v>6.7164179104477612E-2</v>
      </c>
      <c r="BG166" s="56">
        <v>48</v>
      </c>
      <c r="BH166" s="57">
        <f t="shared" si="89"/>
        <v>0.35820895522388058</v>
      </c>
      <c r="BI166" s="56">
        <v>53</v>
      </c>
      <c r="BJ166" s="57">
        <f t="shared" si="90"/>
        <v>0.39552238805970147</v>
      </c>
      <c r="BK166" s="56">
        <v>73</v>
      </c>
      <c r="BL166" s="56">
        <v>13</v>
      </c>
      <c r="BM166" s="57">
        <f t="shared" si="91"/>
        <v>0.17808219178082191</v>
      </c>
      <c r="BN166" s="56">
        <v>17</v>
      </c>
      <c r="BO166" s="57">
        <f t="shared" si="92"/>
        <v>0.23287671232876711</v>
      </c>
      <c r="BP166" s="56">
        <v>27</v>
      </c>
      <c r="BQ166" s="57">
        <f t="shared" si="93"/>
        <v>0.36986301369863012</v>
      </c>
      <c r="BR166" s="56">
        <v>554</v>
      </c>
      <c r="BS166" s="56">
        <v>695</v>
      </c>
      <c r="BT166" s="56">
        <v>74</v>
      </c>
      <c r="BU166" s="56">
        <v>12</v>
      </c>
      <c r="BV166" s="56">
        <v>44</v>
      </c>
      <c r="BW166" s="58">
        <f t="shared" si="94"/>
        <v>0.7567567567567568</v>
      </c>
      <c r="BX166" s="56">
        <v>721</v>
      </c>
      <c r="BY166" s="56">
        <v>377</v>
      </c>
      <c r="BZ166" s="57">
        <f t="shared" si="95"/>
        <v>0.52288488210818307</v>
      </c>
      <c r="CA166" s="56">
        <v>341</v>
      </c>
      <c r="CB166" s="56">
        <v>330</v>
      </c>
      <c r="CC166" s="57">
        <f t="shared" si="96"/>
        <v>0.967741935483871</v>
      </c>
    </row>
    <row r="167" spans="1:81" x14ac:dyDescent="0.3">
      <c r="A167" t="s">
        <v>408</v>
      </c>
      <c r="B167" t="s">
        <v>417</v>
      </c>
      <c r="C167" t="s">
        <v>418</v>
      </c>
      <c r="D167" s="66">
        <v>984426</v>
      </c>
      <c r="E167" t="s">
        <v>1082</v>
      </c>
      <c r="F167" s="56">
        <v>66</v>
      </c>
      <c r="G167" s="56">
        <v>66</v>
      </c>
      <c r="H167" s="57">
        <f t="shared" si="65"/>
        <v>1</v>
      </c>
      <c r="I167" s="56">
        <v>103</v>
      </c>
      <c r="J167" s="56">
        <v>77</v>
      </c>
      <c r="K167" s="56">
        <v>145</v>
      </c>
      <c r="L167" s="56">
        <v>94</v>
      </c>
      <c r="M167" s="56">
        <v>5</v>
      </c>
      <c r="N167" s="56">
        <v>0</v>
      </c>
      <c r="O167" s="56">
        <v>0</v>
      </c>
      <c r="P167" s="56">
        <v>0</v>
      </c>
      <c r="Q167" s="57">
        <f t="shared" si="66"/>
        <v>0</v>
      </c>
      <c r="R167" s="57">
        <f t="shared" si="67"/>
        <v>0</v>
      </c>
      <c r="S167" s="57">
        <f t="shared" si="68"/>
        <v>0</v>
      </c>
      <c r="T167" s="56">
        <v>126</v>
      </c>
      <c r="U167" s="56">
        <v>8</v>
      </c>
      <c r="V167" s="56">
        <v>13</v>
      </c>
      <c r="W167" s="56">
        <v>15</v>
      </c>
      <c r="X167" s="57">
        <f t="shared" si="69"/>
        <v>6.3492063492063489E-2</v>
      </c>
      <c r="Y167" s="57">
        <f t="shared" si="70"/>
        <v>0.10317460317460317</v>
      </c>
      <c r="Z167" s="57">
        <f t="shared" si="71"/>
        <v>0.11904761904761904</v>
      </c>
      <c r="AA167" s="56">
        <v>15</v>
      </c>
      <c r="AB167" s="56">
        <v>0</v>
      </c>
      <c r="AC167" s="56">
        <v>0</v>
      </c>
      <c r="AD167" s="56">
        <v>0</v>
      </c>
      <c r="AE167" s="57">
        <f t="shared" si="72"/>
        <v>0</v>
      </c>
      <c r="AF167" s="57">
        <f t="shared" si="73"/>
        <v>0</v>
      </c>
      <c r="AG167" s="57">
        <f t="shared" si="74"/>
        <v>0</v>
      </c>
      <c r="AH167" s="56">
        <v>0</v>
      </c>
      <c r="AI167" s="56">
        <v>0</v>
      </c>
      <c r="AJ167" s="56">
        <v>0</v>
      </c>
      <c r="AK167" s="56">
        <v>0</v>
      </c>
      <c r="AL167" s="57" t="str">
        <f t="shared" si="75"/>
        <v>NA</v>
      </c>
      <c r="AM167" s="57" t="str">
        <f t="shared" si="76"/>
        <v>NA</v>
      </c>
      <c r="AN167" s="57" t="str">
        <f t="shared" si="77"/>
        <v>NA</v>
      </c>
      <c r="AO167" s="56">
        <v>31</v>
      </c>
      <c r="AP167" s="56">
        <v>0</v>
      </c>
      <c r="AQ167" s="56">
        <v>0</v>
      </c>
      <c r="AR167" s="56">
        <v>0</v>
      </c>
      <c r="AS167" s="57">
        <f t="shared" si="78"/>
        <v>0</v>
      </c>
      <c r="AT167" s="57">
        <f t="shared" si="79"/>
        <v>0</v>
      </c>
      <c r="AU167" s="57">
        <f t="shared" si="80"/>
        <v>0</v>
      </c>
      <c r="AV167" s="56">
        <f t="shared" si="81"/>
        <v>177</v>
      </c>
      <c r="AW167" s="56">
        <f t="shared" si="82"/>
        <v>8</v>
      </c>
      <c r="AX167" s="56">
        <f t="shared" si="83"/>
        <v>13</v>
      </c>
      <c r="AY167" s="56">
        <f t="shared" si="84"/>
        <v>15</v>
      </c>
      <c r="AZ167" s="57">
        <f t="shared" si="85"/>
        <v>4.519774011299435E-2</v>
      </c>
      <c r="BA167" s="57">
        <f t="shared" si="86"/>
        <v>7.3446327683615822E-2</v>
      </c>
      <c r="BB167" s="57">
        <f t="shared" si="87"/>
        <v>8.4745762711864403E-2</v>
      </c>
      <c r="BC167" s="56">
        <v>332</v>
      </c>
      <c r="BD167" s="56">
        <v>50</v>
      </c>
      <c r="BE167" s="56">
        <v>3</v>
      </c>
      <c r="BF167" s="57">
        <f t="shared" si="88"/>
        <v>0.06</v>
      </c>
      <c r="BG167" s="56">
        <v>18</v>
      </c>
      <c r="BH167" s="57">
        <f t="shared" si="89"/>
        <v>0.36</v>
      </c>
      <c r="BI167" s="56">
        <v>18</v>
      </c>
      <c r="BJ167" s="57">
        <f t="shared" si="90"/>
        <v>0.36</v>
      </c>
      <c r="BK167" s="56">
        <v>5</v>
      </c>
      <c r="BL167" s="56">
        <v>2</v>
      </c>
      <c r="BM167" s="57">
        <f t="shared" si="91"/>
        <v>0.4</v>
      </c>
      <c r="BN167" s="56">
        <v>3</v>
      </c>
      <c r="BO167" s="57">
        <f t="shared" si="92"/>
        <v>0.6</v>
      </c>
      <c r="BP167" s="56">
        <v>4</v>
      </c>
      <c r="BQ167" s="57">
        <f t="shared" si="93"/>
        <v>0.8</v>
      </c>
      <c r="BR167" s="56">
        <v>209</v>
      </c>
      <c r="BS167" s="56">
        <v>275</v>
      </c>
      <c r="BT167" s="56">
        <v>24</v>
      </c>
      <c r="BU167" s="56">
        <v>4</v>
      </c>
      <c r="BV167" s="56">
        <v>12</v>
      </c>
      <c r="BW167" s="58">
        <f t="shared" si="94"/>
        <v>0.66666666666666663</v>
      </c>
      <c r="BX167" s="56">
        <v>284</v>
      </c>
      <c r="BY167" s="56">
        <v>184</v>
      </c>
      <c r="BZ167" s="57">
        <f t="shared" si="95"/>
        <v>0.647887323943662</v>
      </c>
      <c r="CA167" s="56">
        <v>133</v>
      </c>
      <c r="CB167" s="56">
        <v>125</v>
      </c>
      <c r="CC167" s="57">
        <f t="shared" si="96"/>
        <v>0.93984962406015038</v>
      </c>
    </row>
    <row r="168" spans="1:81" x14ac:dyDescent="0.3">
      <c r="A168" t="s">
        <v>408</v>
      </c>
      <c r="B168" t="s">
        <v>419</v>
      </c>
      <c r="C168" t="s">
        <v>420</v>
      </c>
      <c r="D168" s="66">
        <v>2853973</v>
      </c>
      <c r="E168" t="s">
        <v>1082</v>
      </c>
      <c r="F168" s="56">
        <v>543</v>
      </c>
      <c r="G168" s="56">
        <v>543</v>
      </c>
      <c r="H168" s="57">
        <f t="shared" si="65"/>
        <v>1</v>
      </c>
      <c r="I168" s="56">
        <v>84</v>
      </c>
      <c r="J168" s="56">
        <v>64</v>
      </c>
      <c r="K168" s="56">
        <v>97</v>
      </c>
      <c r="L168" s="56">
        <v>68</v>
      </c>
      <c r="M168" s="56">
        <v>35</v>
      </c>
      <c r="N168" s="56">
        <v>3</v>
      </c>
      <c r="O168" s="56">
        <v>5</v>
      </c>
      <c r="P168" s="56">
        <v>8</v>
      </c>
      <c r="Q168" s="57">
        <f t="shared" si="66"/>
        <v>8.5714285714285715E-2</v>
      </c>
      <c r="R168" s="57">
        <f t="shared" si="67"/>
        <v>0.14285714285714285</v>
      </c>
      <c r="S168" s="57">
        <f t="shared" si="68"/>
        <v>0.22857142857142856</v>
      </c>
      <c r="T168" s="56">
        <v>935</v>
      </c>
      <c r="U168" s="56">
        <v>151</v>
      </c>
      <c r="V168" s="56">
        <v>200</v>
      </c>
      <c r="W168" s="56">
        <v>265</v>
      </c>
      <c r="X168" s="57">
        <f t="shared" si="69"/>
        <v>0.16149732620320856</v>
      </c>
      <c r="Y168" s="57">
        <f t="shared" si="70"/>
        <v>0.21390374331550802</v>
      </c>
      <c r="Z168" s="57">
        <f t="shared" si="71"/>
        <v>0.28342245989304815</v>
      </c>
      <c r="AA168" s="56">
        <v>23</v>
      </c>
      <c r="AB168" s="56">
        <v>2</v>
      </c>
      <c r="AC168" s="56">
        <v>2</v>
      </c>
      <c r="AD168" s="56">
        <v>2</v>
      </c>
      <c r="AE168" s="57">
        <f t="shared" si="72"/>
        <v>8.6956521739130432E-2</v>
      </c>
      <c r="AF168" s="57">
        <f t="shared" si="73"/>
        <v>8.6956521739130432E-2</v>
      </c>
      <c r="AG168" s="57">
        <f t="shared" si="74"/>
        <v>8.6956521739130432E-2</v>
      </c>
      <c r="AH168" s="56">
        <v>0</v>
      </c>
      <c r="AI168" s="56">
        <v>0</v>
      </c>
      <c r="AJ168" s="56">
        <v>0</v>
      </c>
      <c r="AK168" s="56">
        <v>0</v>
      </c>
      <c r="AL168" s="57" t="str">
        <f t="shared" si="75"/>
        <v>NA</v>
      </c>
      <c r="AM168" s="57" t="str">
        <f t="shared" si="76"/>
        <v>NA</v>
      </c>
      <c r="AN168" s="57" t="str">
        <f t="shared" si="77"/>
        <v>NA</v>
      </c>
      <c r="AO168" s="56">
        <v>221</v>
      </c>
      <c r="AP168" s="56">
        <v>6</v>
      </c>
      <c r="AQ168" s="56">
        <v>17</v>
      </c>
      <c r="AR168" s="56">
        <v>29</v>
      </c>
      <c r="AS168" s="57">
        <f t="shared" si="78"/>
        <v>2.7149321266968326E-2</v>
      </c>
      <c r="AT168" s="57">
        <f t="shared" si="79"/>
        <v>7.6923076923076927E-2</v>
      </c>
      <c r="AU168" s="57">
        <f t="shared" si="80"/>
        <v>0.13122171945701358</v>
      </c>
      <c r="AV168" s="56">
        <f t="shared" si="81"/>
        <v>1214</v>
      </c>
      <c r="AW168" s="56">
        <f t="shared" si="82"/>
        <v>162</v>
      </c>
      <c r="AX168" s="56">
        <f t="shared" si="83"/>
        <v>224</v>
      </c>
      <c r="AY168" s="56">
        <f t="shared" si="84"/>
        <v>304</v>
      </c>
      <c r="AZ168" s="57">
        <f t="shared" si="85"/>
        <v>0.13344316309719934</v>
      </c>
      <c r="BA168" s="57">
        <f t="shared" si="86"/>
        <v>0.18451400329489293</v>
      </c>
      <c r="BB168" s="57">
        <f t="shared" si="87"/>
        <v>0.25041186161449752</v>
      </c>
      <c r="BC168" s="56">
        <v>2174</v>
      </c>
      <c r="BD168" s="56">
        <v>123</v>
      </c>
      <c r="BE168" s="56">
        <v>3</v>
      </c>
      <c r="BF168" s="57">
        <f t="shared" si="88"/>
        <v>2.4390243902439025E-2</v>
      </c>
      <c r="BG168" s="56">
        <v>17</v>
      </c>
      <c r="BH168" s="57">
        <f t="shared" si="89"/>
        <v>0.13821138211382114</v>
      </c>
      <c r="BI168" s="56">
        <v>17</v>
      </c>
      <c r="BJ168" s="57">
        <f t="shared" si="90"/>
        <v>0.13821138211382114</v>
      </c>
      <c r="BK168" s="56">
        <v>51</v>
      </c>
      <c r="BL168" s="56">
        <v>4</v>
      </c>
      <c r="BM168" s="57">
        <f t="shared" si="91"/>
        <v>7.8431372549019607E-2</v>
      </c>
      <c r="BN168" s="56">
        <v>4</v>
      </c>
      <c r="BO168" s="57">
        <f t="shared" si="92"/>
        <v>7.8431372549019607E-2</v>
      </c>
      <c r="BP168" s="56">
        <v>8</v>
      </c>
      <c r="BQ168" s="57">
        <f t="shared" si="93"/>
        <v>0.15686274509803921</v>
      </c>
      <c r="BR168" s="56">
        <v>1512</v>
      </c>
      <c r="BS168" s="56">
        <v>1681</v>
      </c>
      <c r="BT168" s="56">
        <v>367</v>
      </c>
      <c r="BU168" s="56">
        <v>46</v>
      </c>
      <c r="BV168" s="56">
        <v>70</v>
      </c>
      <c r="BW168" s="58">
        <f t="shared" si="94"/>
        <v>0.31607629427792916</v>
      </c>
      <c r="BX168" s="56">
        <v>1665</v>
      </c>
      <c r="BY168" s="56">
        <v>1412</v>
      </c>
      <c r="BZ168" s="57">
        <f t="shared" si="95"/>
        <v>0.84804804804804801</v>
      </c>
      <c r="CA168" s="56">
        <v>252</v>
      </c>
      <c r="CB168" s="56">
        <v>251</v>
      </c>
      <c r="CC168" s="57">
        <f t="shared" si="96"/>
        <v>0.99603174603174605</v>
      </c>
    </row>
    <row r="169" spans="1:81" x14ac:dyDescent="0.3">
      <c r="A169" t="s">
        <v>408</v>
      </c>
      <c r="B169" t="s">
        <v>421</v>
      </c>
      <c r="C169" t="s">
        <v>422</v>
      </c>
      <c r="D169" s="66">
        <v>408642</v>
      </c>
      <c r="E169" t="s">
        <v>1082</v>
      </c>
      <c r="F169" s="56">
        <v>87</v>
      </c>
      <c r="G169" s="56">
        <v>76</v>
      </c>
      <c r="H169" s="57">
        <f t="shared" si="65"/>
        <v>0.87356321839080464</v>
      </c>
      <c r="I169" s="56">
        <v>172</v>
      </c>
      <c r="J169" s="56">
        <v>113</v>
      </c>
      <c r="K169" s="56">
        <v>172</v>
      </c>
      <c r="L169" s="56">
        <v>113</v>
      </c>
      <c r="M169" s="56">
        <v>19</v>
      </c>
      <c r="N169" s="56">
        <v>3</v>
      </c>
      <c r="O169" s="56">
        <v>5</v>
      </c>
      <c r="P169" s="56">
        <v>7</v>
      </c>
      <c r="Q169" s="57">
        <f t="shared" si="66"/>
        <v>0.15789473684210525</v>
      </c>
      <c r="R169" s="57">
        <f t="shared" si="67"/>
        <v>0.26315789473684209</v>
      </c>
      <c r="S169" s="57">
        <f t="shared" si="68"/>
        <v>0.36842105263157893</v>
      </c>
      <c r="T169" s="56">
        <v>103</v>
      </c>
      <c r="U169" s="56">
        <v>11</v>
      </c>
      <c r="V169" s="56">
        <v>20</v>
      </c>
      <c r="W169" s="56">
        <v>24</v>
      </c>
      <c r="X169" s="57">
        <f t="shared" si="69"/>
        <v>0.10679611650485436</v>
      </c>
      <c r="Y169" s="57">
        <f t="shared" si="70"/>
        <v>0.1941747572815534</v>
      </c>
      <c r="Z169" s="57">
        <f t="shared" si="71"/>
        <v>0.23300970873786409</v>
      </c>
      <c r="AA169" s="56">
        <v>19</v>
      </c>
      <c r="AB169" s="56">
        <v>0</v>
      </c>
      <c r="AC169" s="56">
        <v>0</v>
      </c>
      <c r="AD169" s="56">
        <v>0</v>
      </c>
      <c r="AE169" s="57">
        <f t="shared" si="72"/>
        <v>0</v>
      </c>
      <c r="AF169" s="57">
        <f t="shared" si="73"/>
        <v>0</v>
      </c>
      <c r="AG169" s="57">
        <f t="shared" si="74"/>
        <v>0</v>
      </c>
      <c r="AH169" s="56">
        <v>18</v>
      </c>
      <c r="AI169" s="56">
        <v>0</v>
      </c>
      <c r="AJ169" s="56">
        <v>1</v>
      </c>
      <c r="AK169" s="56">
        <v>1</v>
      </c>
      <c r="AL169" s="57">
        <f t="shared" si="75"/>
        <v>0</v>
      </c>
      <c r="AM169" s="57">
        <f t="shared" si="76"/>
        <v>5.5555555555555552E-2</v>
      </c>
      <c r="AN169" s="57">
        <f t="shared" si="77"/>
        <v>5.5555555555555552E-2</v>
      </c>
      <c r="AO169" s="56">
        <v>19</v>
      </c>
      <c r="AP169" s="56">
        <v>0</v>
      </c>
      <c r="AQ169" s="56">
        <v>0</v>
      </c>
      <c r="AR169" s="56">
        <v>0</v>
      </c>
      <c r="AS169" s="57">
        <f t="shared" si="78"/>
        <v>0</v>
      </c>
      <c r="AT169" s="57">
        <f t="shared" si="79"/>
        <v>0</v>
      </c>
      <c r="AU169" s="57">
        <f t="shared" si="80"/>
        <v>0</v>
      </c>
      <c r="AV169" s="56">
        <f t="shared" si="81"/>
        <v>178</v>
      </c>
      <c r="AW169" s="56">
        <f t="shared" si="82"/>
        <v>14</v>
      </c>
      <c r="AX169" s="56">
        <f t="shared" si="83"/>
        <v>26</v>
      </c>
      <c r="AY169" s="56">
        <f t="shared" si="84"/>
        <v>32</v>
      </c>
      <c r="AZ169" s="57">
        <f t="shared" si="85"/>
        <v>7.8651685393258425E-2</v>
      </c>
      <c r="BA169" s="57">
        <f t="shared" si="86"/>
        <v>0.14606741573033707</v>
      </c>
      <c r="BB169" s="57">
        <f t="shared" si="87"/>
        <v>0.1797752808988764</v>
      </c>
      <c r="BC169" s="56">
        <v>313</v>
      </c>
      <c r="BD169" s="56">
        <v>24</v>
      </c>
      <c r="BE169" s="56">
        <v>1</v>
      </c>
      <c r="BF169" s="57">
        <f t="shared" si="88"/>
        <v>4.1666666666666664E-2</v>
      </c>
      <c r="BG169" s="56">
        <v>8</v>
      </c>
      <c r="BH169" s="57">
        <f t="shared" si="89"/>
        <v>0.33333333333333331</v>
      </c>
      <c r="BI169" s="56">
        <v>9</v>
      </c>
      <c r="BJ169" s="57">
        <f t="shared" si="90"/>
        <v>0.375</v>
      </c>
      <c r="BK169" s="56">
        <v>41</v>
      </c>
      <c r="BL169" s="56">
        <v>3</v>
      </c>
      <c r="BM169" s="57">
        <f t="shared" si="91"/>
        <v>7.3170731707317069E-2</v>
      </c>
      <c r="BN169" s="56">
        <v>13</v>
      </c>
      <c r="BO169" s="57">
        <f t="shared" si="92"/>
        <v>0.31707317073170732</v>
      </c>
      <c r="BP169" s="56">
        <v>15</v>
      </c>
      <c r="BQ169" s="57">
        <f t="shared" si="93"/>
        <v>0.36585365853658536</v>
      </c>
      <c r="BR169" s="56">
        <v>154</v>
      </c>
      <c r="BS169" s="56">
        <v>176</v>
      </c>
      <c r="BT169" s="56">
        <v>76</v>
      </c>
      <c r="BU169" s="56">
        <v>17</v>
      </c>
      <c r="BV169" s="56">
        <v>12</v>
      </c>
      <c r="BW169" s="58">
        <f t="shared" si="94"/>
        <v>0.38157894736842107</v>
      </c>
      <c r="BX169" s="56">
        <v>218</v>
      </c>
      <c r="BY169" s="56">
        <v>117</v>
      </c>
      <c r="BZ169" s="57">
        <f t="shared" si="95"/>
        <v>0.53669724770642202</v>
      </c>
      <c r="CA169" s="56">
        <v>34</v>
      </c>
      <c r="CB169" s="56">
        <v>34</v>
      </c>
      <c r="CC169" s="57">
        <f t="shared" si="96"/>
        <v>1</v>
      </c>
    </row>
    <row r="170" spans="1:81" x14ac:dyDescent="0.3">
      <c r="A170" t="s">
        <v>408</v>
      </c>
      <c r="B170" t="s">
        <v>423</v>
      </c>
      <c r="C170" t="s">
        <v>424</v>
      </c>
      <c r="D170" s="66">
        <v>228213</v>
      </c>
      <c r="E170" t="s">
        <v>1082</v>
      </c>
      <c r="F170" s="56">
        <v>99</v>
      </c>
      <c r="G170" s="56">
        <v>99</v>
      </c>
      <c r="H170" s="57">
        <f t="shared" si="65"/>
        <v>1</v>
      </c>
      <c r="I170" s="56">
        <v>0</v>
      </c>
      <c r="J170" s="56">
        <v>0</v>
      </c>
      <c r="K170" s="56">
        <v>143</v>
      </c>
      <c r="L170" s="56">
        <v>98</v>
      </c>
      <c r="M170" s="56">
        <v>0</v>
      </c>
      <c r="N170" s="56">
        <v>0</v>
      </c>
      <c r="O170" s="56">
        <v>0</v>
      </c>
      <c r="P170" s="56">
        <v>0</v>
      </c>
      <c r="Q170" s="57" t="str">
        <f t="shared" si="66"/>
        <v>NA</v>
      </c>
      <c r="R170" s="57" t="str">
        <f t="shared" si="67"/>
        <v>NA</v>
      </c>
      <c r="S170" s="57" t="str">
        <f t="shared" si="68"/>
        <v>NA</v>
      </c>
      <c r="T170" s="56">
        <v>0</v>
      </c>
      <c r="U170" s="56">
        <v>0</v>
      </c>
      <c r="V170" s="56">
        <v>0</v>
      </c>
      <c r="W170" s="56">
        <v>0</v>
      </c>
      <c r="X170" s="57" t="str">
        <f t="shared" si="69"/>
        <v>NA</v>
      </c>
      <c r="Y170" s="57" t="str">
        <f t="shared" si="70"/>
        <v>NA</v>
      </c>
      <c r="Z170" s="57" t="str">
        <f t="shared" si="71"/>
        <v>NA</v>
      </c>
      <c r="AA170" s="56">
        <v>67</v>
      </c>
      <c r="AB170" s="56">
        <v>0</v>
      </c>
      <c r="AC170" s="56">
        <v>2</v>
      </c>
      <c r="AD170" s="56">
        <v>2</v>
      </c>
      <c r="AE170" s="57">
        <f t="shared" si="72"/>
        <v>0</v>
      </c>
      <c r="AF170" s="57">
        <f t="shared" si="73"/>
        <v>2.9850746268656716E-2</v>
      </c>
      <c r="AG170" s="57">
        <f t="shared" si="74"/>
        <v>2.9850746268656716E-2</v>
      </c>
      <c r="AH170" s="56">
        <v>0</v>
      </c>
      <c r="AI170" s="56">
        <v>0</v>
      </c>
      <c r="AJ170" s="56">
        <v>0</v>
      </c>
      <c r="AK170" s="56">
        <v>0</v>
      </c>
      <c r="AL170" s="57" t="str">
        <f t="shared" si="75"/>
        <v>NA</v>
      </c>
      <c r="AM170" s="57" t="str">
        <f t="shared" si="76"/>
        <v>NA</v>
      </c>
      <c r="AN170" s="57" t="str">
        <f t="shared" si="77"/>
        <v>NA</v>
      </c>
      <c r="AO170" s="56">
        <v>0</v>
      </c>
      <c r="AP170" s="56">
        <v>0</v>
      </c>
      <c r="AQ170" s="56">
        <v>0</v>
      </c>
      <c r="AR170" s="56">
        <v>0</v>
      </c>
      <c r="AS170" s="57" t="str">
        <f t="shared" si="78"/>
        <v>NA</v>
      </c>
      <c r="AT170" s="57" t="str">
        <f t="shared" si="79"/>
        <v>NA</v>
      </c>
      <c r="AU170" s="57" t="str">
        <f t="shared" si="80"/>
        <v>NA</v>
      </c>
      <c r="AV170" s="56">
        <f t="shared" si="81"/>
        <v>67</v>
      </c>
      <c r="AW170" s="56">
        <f t="shared" si="82"/>
        <v>0</v>
      </c>
      <c r="AX170" s="56">
        <f t="shared" si="83"/>
        <v>2</v>
      </c>
      <c r="AY170" s="56">
        <f t="shared" si="84"/>
        <v>2</v>
      </c>
      <c r="AZ170" s="57">
        <f t="shared" si="85"/>
        <v>0</v>
      </c>
      <c r="BA170" s="57">
        <f t="shared" si="86"/>
        <v>2.9850746268656716E-2</v>
      </c>
      <c r="BB170" s="57">
        <f t="shared" si="87"/>
        <v>2.9850746268656716E-2</v>
      </c>
      <c r="BC170" s="56">
        <v>279</v>
      </c>
      <c r="BD170" s="56">
        <v>23</v>
      </c>
      <c r="BE170" s="56">
        <v>0</v>
      </c>
      <c r="BF170" s="57">
        <f t="shared" si="88"/>
        <v>0</v>
      </c>
      <c r="BG170" s="56">
        <v>1</v>
      </c>
      <c r="BH170" s="57">
        <f t="shared" si="89"/>
        <v>4.3478260869565216E-2</v>
      </c>
      <c r="BI170" s="56">
        <v>1</v>
      </c>
      <c r="BJ170" s="57">
        <f t="shared" si="90"/>
        <v>4.3478260869565216E-2</v>
      </c>
      <c r="BK170" s="56">
        <v>0</v>
      </c>
      <c r="BL170" s="56">
        <v>0</v>
      </c>
      <c r="BM170" s="57" t="str">
        <f t="shared" si="91"/>
        <v>NA</v>
      </c>
      <c r="BN170" s="56">
        <v>0</v>
      </c>
      <c r="BO170" s="57" t="str">
        <f t="shared" si="92"/>
        <v>NA</v>
      </c>
      <c r="BP170" s="56">
        <v>0</v>
      </c>
      <c r="BQ170" s="57" t="str">
        <f t="shared" si="93"/>
        <v>NA</v>
      </c>
      <c r="BR170" s="56">
        <v>194</v>
      </c>
      <c r="BS170" s="56">
        <v>196</v>
      </c>
      <c r="BT170" s="56">
        <v>0</v>
      </c>
      <c r="BU170" s="56">
        <v>0</v>
      </c>
      <c r="BV170" s="56">
        <v>0</v>
      </c>
      <c r="BW170" s="58" t="str">
        <f t="shared" si="94"/>
        <v>NA</v>
      </c>
      <c r="BX170" s="56">
        <v>197</v>
      </c>
      <c r="BY170" s="56">
        <v>134</v>
      </c>
      <c r="BZ170" s="57">
        <f t="shared" si="95"/>
        <v>0.68020304568527923</v>
      </c>
      <c r="CA170" s="56">
        <v>23</v>
      </c>
      <c r="CB170" s="56">
        <v>23</v>
      </c>
      <c r="CC170" s="57">
        <f t="shared" si="96"/>
        <v>1</v>
      </c>
    </row>
    <row r="171" spans="1:81" x14ac:dyDescent="0.3">
      <c r="A171" t="s">
        <v>408</v>
      </c>
      <c r="B171" t="s">
        <v>425</v>
      </c>
      <c r="C171" t="s">
        <v>426</v>
      </c>
      <c r="D171" s="66">
        <v>2852219</v>
      </c>
      <c r="E171" t="s">
        <v>1082</v>
      </c>
      <c r="F171" s="56">
        <v>129</v>
      </c>
      <c r="G171" s="56">
        <v>129</v>
      </c>
      <c r="H171" s="57">
        <f t="shared" si="65"/>
        <v>1</v>
      </c>
      <c r="I171" s="56">
        <v>82</v>
      </c>
      <c r="J171" s="56">
        <v>60</v>
      </c>
      <c r="K171" s="56">
        <v>95</v>
      </c>
      <c r="L171" s="56">
        <v>65</v>
      </c>
      <c r="M171" s="56">
        <v>28</v>
      </c>
      <c r="N171" s="56">
        <v>3</v>
      </c>
      <c r="O171" s="56">
        <v>5</v>
      </c>
      <c r="P171" s="56">
        <v>6</v>
      </c>
      <c r="Q171" s="57">
        <f t="shared" si="66"/>
        <v>0.10714285714285714</v>
      </c>
      <c r="R171" s="57">
        <f t="shared" si="67"/>
        <v>0.17857142857142858</v>
      </c>
      <c r="S171" s="57">
        <f t="shared" si="68"/>
        <v>0.21428571428571427</v>
      </c>
      <c r="T171" s="56">
        <v>72</v>
      </c>
      <c r="U171" s="56">
        <v>1</v>
      </c>
      <c r="V171" s="56">
        <v>3</v>
      </c>
      <c r="W171" s="56">
        <v>6</v>
      </c>
      <c r="X171" s="57">
        <f t="shared" si="69"/>
        <v>1.3888888888888888E-2</v>
      </c>
      <c r="Y171" s="57">
        <f t="shared" si="70"/>
        <v>4.1666666666666664E-2</v>
      </c>
      <c r="Z171" s="57">
        <f t="shared" si="71"/>
        <v>8.3333333333333329E-2</v>
      </c>
      <c r="AA171" s="56">
        <v>12</v>
      </c>
      <c r="AB171" s="56">
        <v>0</v>
      </c>
      <c r="AC171" s="56">
        <v>0</v>
      </c>
      <c r="AD171" s="56">
        <v>5</v>
      </c>
      <c r="AE171" s="57">
        <f t="shared" si="72"/>
        <v>0</v>
      </c>
      <c r="AF171" s="57">
        <f t="shared" si="73"/>
        <v>0</v>
      </c>
      <c r="AG171" s="57">
        <f t="shared" si="74"/>
        <v>0.41666666666666669</v>
      </c>
      <c r="AH171" s="56">
        <v>0</v>
      </c>
      <c r="AI171" s="56">
        <v>0</v>
      </c>
      <c r="AJ171" s="56">
        <v>0</v>
      </c>
      <c r="AK171" s="56">
        <v>0</v>
      </c>
      <c r="AL171" s="57" t="str">
        <f t="shared" si="75"/>
        <v>NA</v>
      </c>
      <c r="AM171" s="57" t="str">
        <f t="shared" si="76"/>
        <v>NA</v>
      </c>
      <c r="AN171" s="57" t="str">
        <f t="shared" si="77"/>
        <v>NA</v>
      </c>
      <c r="AO171" s="56">
        <v>372</v>
      </c>
      <c r="AP171" s="56">
        <v>5</v>
      </c>
      <c r="AQ171" s="56">
        <v>16</v>
      </c>
      <c r="AR171" s="56">
        <v>37</v>
      </c>
      <c r="AS171" s="57">
        <f t="shared" si="78"/>
        <v>1.3440860215053764E-2</v>
      </c>
      <c r="AT171" s="57">
        <f t="shared" si="79"/>
        <v>4.3010752688172046E-2</v>
      </c>
      <c r="AU171" s="57">
        <f t="shared" si="80"/>
        <v>9.9462365591397844E-2</v>
      </c>
      <c r="AV171" s="56">
        <f t="shared" si="81"/>
        <v>484</v>
      </c>
      <c r="AW171" s="56">
        <f t="shared" si="82"/>
        <v>9</v>
      </c>
      <c r="AX171" s="56">
        <f t="shared" si="83"/>
        <v>24</v>
      </c>
      <c r="AY171" s="56">
        <f t="shared" si="84"/>
        <v>54</v>
      </c>
      <c r="AZ171" s="57">
        <f t="shared" si="85"/>
        <v>1.859504132231405E-2</v>
      </c>
      <c r="BA171" s="57">
        <f t="shared" si="86"/>
        <v>4.9586776859504134E-2</v>
      </c>
      <c r="BB171" s="57">
        <f t="shared" si="87"/>
        <v>0.1115702479338843</v>
      </c>
      <c r="BC171" s="56">
        <v>633</v>
      </c>
      <c r="BD171" s="56">
        <v>168</v>
      </c>
      <c r="BE171" s="56">
        <v>14</v>
      </c>
      <c r="BF171" s="57">
        <f t="shared" si="88"/>
        <v>8.3333333333333329E-2</v>
      </c>
      <c r="BG171" s="56">
        <v>62</v>
      </c>
      <c r="BH171" s="57">
        <f t="shared" si="89"/>
        <v>0.36904761904761907</v>
      </c>
      <c r="BI171" s="56">
        <v>65</v>
      </c>
      <c r="BJ171" s="57">
        <f t="shared" si="90"/>
        <v>0.38690476190476192</v>
      </c>
      <c r="BK171" s="56">
        <v>143</v>
      </c>
      <c r="BL171" s="56">
        <v>12</v>
      </c>
      <c r="BM171" s="57">
        <f t="shared" si="91"/>
        <v>8.3916083916083919E-2</v>
      </c>
      <c r="BN171" s="56">
        <v>14</v>
      </c>
      <c r="BO171" s="57">
        <f t="shared" si="92"/>
        <v>9.7902097902097904E-2</v>
      </c>
      <c r="BP171" s="56">
        <v>23</v>
      </c>
      <c r="BQ171" s="57">
        <f t="shared" si="93"/>
        <v>0.16083916083916083</v>
      </c>
      <c r="BR171" s="56">
        <v>501</v>
      </c>
      <c r="BS171" s="56">
        <v>711</v>
      </c>
      <c r="BT171" s="56">
        <v>64</v>
      </c>
      <c r="BU171" s="56">
        <v>11</v>
      </c>
      <c r="BV171" s="56">
        <v>38</v>
      </c>
      <c r="BW171" s="58">
        <f t="shared" si="94"/>
        <v>0.765625</v>
      </c>
      <c r="BX171" s="56">
        <v>767</v>
      </c>
      <c r="BY171" s="56">
        <v>428</v>
      </c>
      <c r="BZ171" s="57">
        <f t="shared" si="95"/>
        <v>0.55801825293350715</v>
      </c>
      <c r="CA171" s="56">
        <v>311</v>
      </c>
      <c r="CB171" s="56">
        <v>304</v>
      </c>
      <c r="CC171" s="57">
        <f t="shared" si="96"/>
        <v>0.977491961414791</v>
      </c>
    </row>
    <row r="172" spans="1:81" x14ac:dyDescent="0.3">
      <c r="A172" t="s">
        <v>408</v>
      </c>
      <c r="B172" t="s">
        <v>427</v>
      </c>
      <c r="C172" t="s">
        <v>428</v>
      </c>
      <c r="D172" s="66">
        <v>617594</v>
      </c>
      <c r="E172" t="s">
        <v>1082</v>
      </c>
      <c r="F172" s="56">
        <v>223</v>
      </c>
      <c r="G172" s="56">
        <v>223</v>
      </c>
      <c r="H172" s="57">
        <f t="shared" si="65"/>
        <v>1</v>
      </c>
      <c r="I172" s="56">
        <v>315</v>
      </c>
      <c r="J172" s="56">
        <v>291</v>
      </c>
      <c r="K172" s="56">
        <v>315</v>
      </c>
      <c r="L172" s="56">
        <v>291</v>
      </c>
      <c r="M172" s="56">
        <v>0</v>
      </c>
      <c r="N172" s="56">
        <v>0</v>
      </c>
      <c r="O172" s="56">
        <v>0</v>
      </c>
      <c r="P172" s="56">
        <v>0</v>
      </c>
      <c r="Q172" s="57" t="str">
        <f t="shared" si="66"/>
        <v>NA</v>
      </c>
      <c r="R172" s="57" t="str">
        <f t="shared" si="67"/>
        <v>NA</v>
      </c>
      <c r="S172" s="57" t="str">
        <f t="shared" si="68"/>
        <v>NA</v>
      </c>
      <c r="T172" s="56">
        <v>41</v>
      </c>
      <c r="U172" s="56">
        <v>0</v>
      </c>
      <c r="V172" s="56">
        <v>0</v>
      </c>
      <c r="W172" s="56">
        <v>0</v>
      </c>
      <c r="X172" s="57">
        <f t="shared" si="69"/>
        <v>0</v>
      </c>
      <c r="Y172" s="57">
        <f t="shared" si="70"/>
        <v>0</v>
      </c>
      <c r="Z172" s="57">
        <f t="shared" si="71"/>
        <v>0</v>
      </c>
      <c r="AA172" s="56">
        <v>0</v>
      </c>
      <c r="AB172" s="56">
        <v>0</v>
      </c>
      <c r="AC172" s="56">
        <v>0</v>
      </c>
      <c r="AD172" s="56">
        <v>0</v>
      </c>
      <c r="AE172" s="57" t="str">
        <f t="shared" si="72"/>
        <v>NA</v>
      </c>
      <c r="AF172" s="57" t="str">
        <f t="shared" si="73"/>
        <v>NA</v>
      </c>
      <c r="AG172" s="57" t="str">
        <f t="shared" si="74"/>
        <v>NA</v>
      </c>
      <c r="AH172" s="56">
        <v>0</v>
      </c>
      <c r="AI172" s="56">
        <v>0</v>
      </c>
      <c r="AJ172" s="56">
        <v>0</v>
      </c>
      <c r="AK172" s="56">
        <v>0</v>
      </c>
      <c r="AL172" s="57" t="str">
        <f t="shared" si="75"/>
        <v>NA</v>
      </c>
      <c r="AM172" s="57" t="str">
        <f t="shared" si="76"/>
        <v>NA</v>
      </c>
      <c r="AN172" s="57" t="str">
        <f t="shared" si="77"/>
        <v>NA</v>
      </c>
      <c r="AO172" s="56">
        <v>10</v>
      </c>
      <c r="AP172" s="56">
        <v>0</v>
      </c>
      <c r="AQ172" s="56">
        <v>0</v>
      </c>
      <c r="AR172" s="56">
        <v>0</v>
      </c>
      <c r="AS172" s="57">
        <f t="shared" si="78"/>
        <v>0</v>
      </c>
      <c r="AT172" s="57">
        <f t="shared" si="79"/>
        <v>0</v>
      </c>
      <c r="AU172" s="57">
        <f t="shared" si="80"/>
        <v>0</v>
      </c>
      <c r="AV172" s="56">
        <f t="shared" si="81"/>
        <v>51</v>
      </c>
      <c r="AW172" s="56">
        <f t="shared" si="82"/>
        <v>0</v>
      </c>
      <c r="AX172" s="56">
        <f t="shared" si="83"/>
        <v>0</v>
      </c>
      <c r="AY172" s="56">
        <f t="shared" si="84"/>
        <v>0</v>
      </c>
      <c r="AZ172" s="57">
        <f t="shared" si="85"/>
        <v>0</v>
      </c>
      <c r="BA172" s="57">
        <f t="shared" si="86"/>
        <v>0</v>
      </c>
      <c r="BB172" s="57">
        <f t="shared" si="87"/>
        <v>0</v>
      </c>
      <c r="BC172" s="56">
        <v>457</v>
      </c>
      <c r="BD172" s="56">
        <v>2</v>
      </c>
      <c r="BE172" s="56">
        <v>0</v>
      </c>
      <c r="BF172" s="57">
        <f t="shared" si="88"/>
        <v>0</v>
      </c>
      <c r="BG172" s="56">
        <v>1</v>
      </c>
      <c r="BH172" s="57">
        <f t="shared" si="89"/>
        <v>0.5</v>
      </c>
      <c r="BI172" s="56">
        <v>1</v>
      </c>
      <c r="BJ172" s="57">
        <f t="shared" si="90"/>
        <v>0.5</v>
      </c>
      <c r="BK172" s="56">
        <v>2</v>
      </c>
      <c r="BL172" s="56">
        <v>0</v>
      </c>
      <c r="BM172" s="57">
        <f t="shared" si="91"/>
        <v>0</v>
      </c>
      <c r="BN172" s="56">
        <v>1</v>
      </c>
      <c r="BO172" s="57">
        <f t="shared" si="92"/>
        <v>0.5</v>
      </c>
      <c r="BP172" s="56">
        <v>1</v>
      </c>
      <c r="BQ172" s="57">
        <f t="shared" si="93"/>
        <v>0.5</v>
      </c>
      <c r="BR172" s="56">
        <v>410</v>
      </c>
      <c r="BS172" s="56">
        <v>410</v>
      </c>
      <c r="BT172" s="56">
        <v>0</v>
      </c>
      <c r="BU172" s="56">
        <v>0</v>
      </c>
      <c r="BV172" s="56">
        <v>0</v>
      </c>
      <c r="BW172" s="58" t="str">
        <f t="shared" si="94"/>
        <v>NA</v>
      </c>
      <c r="BX172" s="56">
        <v>59</v>
      </c>
      <c r="BY172" s="56">
        <v>41</v>
      </c>
      <c r="BZ172" s="57">
        <f t="shared" si="95"/>
        <v>0.69491525423728817</v>
      </c>
      <c r="CA172" s="56">
        <v>4</v>
      </c>
      <c r="CB172" s="56">
        <v>3</v>
      </c>
      <c r="CC172" s="57">
        <f t="shared" si="96"/>
        <v>0.75</v>
      </c>
    </row>
    <row r="173" spans="1:81" x14ac:dyDescent="0.3">
      <c r="A173" t="s">
        <v>408</v>
      </c>
      <c r="B173" t="s">
        <v>429</v>
      </c>
      <c r="C173" t="s">
        <v>430</v>
      </c>
      <c r="D173" s="66">
        <v>229819</v>
      </c>
      <c r="E173" t="s">
        <v>1081</v>
      </c>
      <c r="F173" s="56">
        <v>10</v>
      </c>
      <c r="G173" s="56">
        <v>10</v>
      </c>
      <c r="H173" s="57">
        <f t="shared" si="65"/>
        <v>1</v>
      </c>
      <c r="I173" s="56">
        <v>59</v>
      </c>
      <c r="J173" s="56">
        <v>48</v>
      </c>
      <c r="K173" s="56">
        <v>59</v>
      </c>
      <c r="L173" s="56">
        <v>48</v>
      </c>
      <c r="M173" s="56">
        <v>0</v>
      </c>
      <c r="N173" s="56">
        <v>0</v>
      </c>
      <c r="O173" s="56">
        <v>0</v>
      </c>
      <c r="P173" s="56">
        <v>0</v>
      </c>
      <c r="Q173" s="57" t="str">
        <f t="shared" si="66"/>
        <v>NA</v>
      </c>
      <c r="R173" s="57" t="str">
        <f t="shared" si="67"/>
        <v>NA</v>
      </c>
      <c r="S173" s="57" t="str">
        <f t="shared" si="68"/>
        <v>NA</v>
      </c>
      <c r="T173" s="56">
        <v>67</v>
      </c>
      <c r="U173" s="56">
        <v>5</v>
      </c>
      <c r="V173" s="56">
        <v>8</v>
      </c>
      <c r="W173" s="56">
        <v>12</v>
      </c>
      <c r="X173" s="57">
        <f t="shared" si="69"/>
        <v>7.4626865671641784E-2</v>
      </c>
      <c r="Y173" s="57">
        <f t="shared" si="70"/>
        <v>0.11940298507462686</v>
      </c>
      <c r="Z173" s="57">
        <f t="shared" si="71"/>
        <v>0.17910447761194029</v>
      </c>
      <c r="AA173" s="56">
        <v>33</v>
      </c>
      <c r="AB173" s="56">
        <v>1</v>
      </c>
      <c r="AC173" s="56">
        <v>4</v>
      </c>
      <c r="AD173" s="56">
        <v>4</v>
      </c>
      <c r="AE173" s="57">
        <f t="shared" si="72"/>
        <v>3.0303030303030304E-2</v>
      </c>
      <c r="AF173" s="57">
        <f t="shared" si="73"/>
        <v>0.12121212121212122</v>
      </c>
      <c r="AG173" s="57">
        <f t="shared" si="74"/>
        <v>0.12121212121212122</v>
      </c>
      <c r="AH173" s="56">
        <v>0</v>
      </c>
      <c r="AI173" s="56">
        <v>0</v>
      </c>
      <c r="AJ173" s="56">
        <v>0</v>
      </c>
      <c r="AK173" s="56">
        <v>0</v>
      </c>
      <c r="AL173" s="57" t="str">
        <f t="shared" si="75"/>
        <v>NA</v>
      </c>
      <c r="AM173" s="57" t="str">
        <f t="shared" si="76"/>
        <v>NA</v>
      </c>
      <c r="AN173" s="57" t="str">
        <f t="shared" si="77"/>
        <v>NA</v>
      </c>
      <c r="AO173" s="56">
        <v>56</v>
      </c>
      <c r="AP173" s="56">
        <v>4</v>
      </c>
      <c r="AQ173" s="56">
        <v>8</v>
      </c>
      <c r="AR173" s="56">
        <v>12</v>
      </c>
      <c r="AS173" s="57">
        <f t="shared" si="78"/>
        <v>7.1428571428571425E-2</v>
      </c>
      <c r="AT173" s="57">
        <f t="shared" si="79"/>
        <v>0.14285714285714285</v>
      </c>
      <c r="AU173" s="57">
        <f t="shared" si="80"/>
        <v>0.21428571428571427</v>
      </c>
      <c r="AV173" s="56">
        <f t="shared" si="81"/>
        <v>156</v>
      </c>
      <c r="AW173" s="56">
        <f t="shared" si="82"/>
        <v>10</v>
      </c>
      <c r="AX173" s="56">
        <f t="shared" si="83"/>
        <v>20</v>
      </c>
      <c r="AY173" s="56">
        <f t="shared" si="84"/>
        <v>28</v>
      </c>
      <c r="AZ173" s="57">
        <f t="shared" si="85"/>
        <v>6.4102564102564097E-2</v>
      </c>
      <c r="BA173" s="57">
        <f t="shared" si="86"/>
        <v>0.12820512820512819</v>
      </c>
      <c r="BB173" s="57">
        <f t="shared" si="87"/>
        <v>0.17948717948717949</v>
      </c>
      <c r="BC173" s="56">
        <v>34</v>
      </c>
      <c r="BD173" s="56">
        <v>59</v>
      </c>
      <c r="BE173" s="56">
        <v>0</v>
      </c>
      <c r="BF173" s="57">
        <f t="shared" si="88"/>
        <v>0</v>
      </c>
      <c r="BG173" s="56">
        <v>7</v>
      </c>
      <c r="BH173" s="57">
        <f t="shared" si="89"/>
        <v>0.11864406779661017</v>
      </c>
      <c r="BI173" s="56">
        <v>7</v>
      </c>
      <c r="BJ173" s="57">
        <f t="shared" si="90"/>
        <v>0.11864406779661017</v>
      </c>
      <c r="BK173" s="56">
        <v>83</v>
      </c>
      <c r="BL173" s="56">
        <v>1</v>
      </c>
      <c r="BM173" s="57">
        <f t="shared" si="91"/>
        <v>1.2048192771084338E-2</v>
      </c>
      <c r="BN173" s="56">
        <v>1</v>
      </c>
      <c r="BO173" s="57">
        <f t="shared" si="92"/>
        <v>1.2048192771084338E-2</v>
      </c>
      <c r="BP173" s="56">
        <v>2</v>
      </c>
      <c r="BQ173" s="57">
        <f t="shared" si="93"/>
        <v>2.4096385542168676E-2</v>
      </c>
      <c r="BR173" s="56">
        <v>32</v>
      </c>
      <c r="BS173" s="56">
        <v>161</v>
      </c>
      <c r="BT173" s="56">
        <v>0</v>
      </c>
      <c r="BU173" s="56">
        <v>0</v>
      </c>
      <c r="BV173" s="56">
        <v>0</v>
      </c>
      <c r="BW173" s="58" t="str">
        <f t="shared" si="94"/>
        <v>NA</v>
      </c>
      <c r="BX173" s="56">
        <v>146</v>
      </c>
      <c r="BY173" s="56">
        <v>125</v>
      </c>
      <c r="BZ173" s="57">
        <f t="shared" si="95"/>
        <v>0.85616438356164382</v>
      </c>
      <c r="CA173" s="56">
        <v>8</v>
      </c>
      <c r="CB173" s="56">
        <v>2</v>
      </c>
      <c r="CC173" s="57">
        <f t="shared" si="96"/>
        <v>0.25</v>
      </c>
    </row>
    <row r="174" spans="1:81" x14ac:dyDescent="0.3">
      <c r="A174" t="s">
        <v>408</v>
      </c>
      <c r="B174" t="s">
        <v>431</v>
      </c>
      <c r="C174" t="s">
        <v>432</v>
      </c>
      <c r="D174" s="66">
        <v>757156</v>
      </c>
      <c r="E174" t="s">
        <v>1081</v>
      </c>
      <c r="F174" s="56">
        <v>90</v>
      </c>
      <c r="G174" s="56">
        <v>90</v>
      </c>
      <c r="H174" s="57">
        <f t="shared" si="65"/>
        <v>1</v>
      </c>
      <c r="I174" s="56">
        <v>53</v>
      </c>
      <c r="J174" s="56">
        <v>27</v>
      </c>
      <c r="K174" s="56">
        <v>73</v>
      </c>
      <c r="L174" s="56">
        <v>29</v>
      </c>
      <c r="M174" s="56">
        <v>14</v>
      </c>
      <c r="N174" s="56">
        <v>1</v>
      </c>
      <c r="O174" s="56">
        <v>1</v>
      </c>
      <c r="P174" s="56">
        <v>1</v>
      </c>
      <c r="Q174" s="57">
        <f t="shared" si="66"/>
        <v>7.1428571428571425E-2</v>
      </c>
      <c r="R174" s="57">
        <f t="shared" si="67"/>
        <v>7.1428571428571425E-2</v>
      </c>
      <c r="S174" s="57">
        <f t="shared" si="68"/>
        <v>7.1428571428571425E-2</v>
      </c>
      <c r="T174" s="56">
        <v>112</v>
      </c>
      <c r="U174" s="56">
        <v>9</v>
      </c>
      <c r="V174" s="56">
        <v>21</v>
      </c>
      <c r="W174" s="56">
        <v>32</v>
      </c>
      <c r="X174" s="57">
        <f t="shared" si="69"/>
        <v>8.0357142857142863E-2</v>
      </c>
      <c r="Y174" s="57">
        <f t="shared" si="70"/>
        <v>0.1875</v>
      </c>
      <c r="Z174" s="57">
        <f t="shared" si="71"/>
        <v>0.2857142857142857</v>
      </c>
      <c r="AA174" s="56">
        <v>2</v>
      </c>
      <c r="AB174" s="56">
        <v>0</v>
      </c>
      <c r="AC174" s="56">
        <v>0</v>
      </c>
      <c r="AD174" s="56">
        <v>0</v>
      </c>
      <c r="AE174" s="57">
        <f t="shared" si="72"/>
        <v>0</v>
      </c>
      <c r="AF174" s="57">
        <f t="shared" si="73"/>
        <v>0</v>
      </c>
      <c r="AG174" s="57">
        <f t="shared" si="74"/>
        <v>0</v>
      </c>
      <c r="AH174" s="56">
        <v>0</v>
      </c>
      <c r="AI174" s="56">
        <v>0</v>
      </c>
      <c r="AJ174" s="56">
        <v>0</v>
      </c>
      <c r="AK174" s="56">
        <v>0</v>
      </c>
      <c r="AL174" s="57" t="str">
        <f t="shared" si="75"/>
        <v>NA</v>
      </c>
      <c r="AM174" s="57" t="str">
        <f t="shared" si="76"/>
        <v>NA</v>
      </c>
      <c r="AN174" s="57" t="str">
        <f t="shared" si="77"/>
        <v>NA</v>
      </c>
      <c r="AO174" s="56">
        <v>72</v>
      </c>
      <c r="AP174" s="56">
        <v>1</v>
      </c>
      <c r="AQ174" s="56">
        <v>9</v>
      </c>
      <c r="AR174" s="56">
        <v>29</v>
      </c>
      <c r="AS174" s="57">
        <f t="shared" si="78"/>
        <v>1.3888888888888888E-2</v>
      </c>
      <c r="AT174" s="57">
        <f t="shared" si="79"/>
        <v>0.125</v>
      </c>
      <c r="AU174" s="57">
        <f t="shared" si="80"/>
        <v>0.40277777777777779</v>
      </c>
      <c r="AV174" s="56">
        <f t="shared" si="81"/>
        <v>200</v>
      </c>
      <c r="AW174" s="56">
        <f t="shared" si="82"/>
        <v>11</v>
      </c>
      <c r="AX174" s="56">
        <f t="shared" si="83"/>
        <v>31</v>
      </c>
      <c r="AY174" s="56">
        <f t="shared" si="84"/>
        <v>62</v>
      </c>
      <c r="AZ174" s="57">
        <f t="shared" si="85"/>
        <v>5.5E-2</v>
      </c>
      <c r="BA174" s="57">
        <f t="shared" si="86"/>
        <v>0.155</v>
      </c>
      <c r="BB174" s="57">
        <f t="shared" si="87"/>
        <v>0.31</v>
      </c>
      <c r="BC174" s="56">
        <v>598</v>
      </c>
      <c r="BD174" s="56">
        <v>69</v>
      </c>
      <c r="BE174" s="56">
        <v>5</v>
      </c>
      <c r="BF174" s="57">
        <f t="shared" si="88"/>
        <v>7.2463768115942032E-2</v>
      </c>
      <c r="BG174" s="56">
        <v>19</v>
      </c>
      <c r="BH174" s="57">
        <f t="shared" si="89"/>
        <v>0.27536231884057971</v>
      </c>
      <c r="BI174" s="56">
        <v>22</v>
      </c>
      <c r="BJ174" s="57">
        <f t="shared" si="90"/>
        <v>0.3188405797101449</v>
      </c>
      <c r="BK174" s="56">
        <v>2</v>
      </c>
      <c r="BL174" s="56">
        <v>1</v>
      </c>
      <c r="BM174" s="57">
        <f t="shared" si="91"/>
        <v>0.5</v>
      </c>
      <c r="BN174" s="56">
        <v>0</v>
      </c>
      <c r="BO174" s="57">
        <f t="shared" si="92"/>
        <v>0</v>
      </c>
      <c r="BP174" s="56">
        <v>1</v>
      </c>
      <c r="BQ174" s="57">
        <f t="shared" si="93"/>
        <v>0.5</v>
      </c>
      <c r="BR174" s="56">
        <v>420</v>
      </c>
      <c r="BS174" s="56">
        <v>515</v>
      </c>
      <c r="BT174" s="56">
        <v>49</v>
      </c>
      <c r="BU174" s="56">
        <v>6</v>
      </c>
      <c r="BV174" s="56">
        <v>26</v>
      </c>
      <c r="BW174" s="58">
        <f t="shared" si="94"/>
        <v>0.65306122448979587</v>
      </c>
      <c r="BX174" s="56">
        <v>549</v>
      </c>
      <c r="BY174" s="56">
        <v>288</v>
      </c>
      <c r="BZ174" s="57">
        <f t="shared" si="95"/>
        <v>0.52459016393442626</v>
      </c>
      <c r="CA174" s="56">
        <v>89</v>
      </c>
      <c r="CB174" s="56">
        <v>89</v>
      </c>
      <c r="CC174" s="57">
        <f t="shared" si="96"/>
        <v>1</v>
      </c>
    </row>
    <row r="175" spans="1:81" x14ac:dyDescent="0.3">
      <c r="A175" t="s">
        <v>408</v>
      </c>
      <c r="B175" t="s">
        <v>433</v>
      </c>
      <c r="C175" t="s">
        <v>434</v>
      </c>
      <c r="D175" s="66">
        <v>519913</v>
      </c>
      <c r="E175" t="s">
        <v>1082</v>
      </c>
      <c r="F175" s="56">
        <v>181</v>
      </c>
      <c r="G175" s="56">
        <v>140</v>
      </c>
      <c r="H175" s="57">
        <f t="shared" si="65"/>
        <v>0.77348066298342544</v>
      </c>
      <c r="I175" s="56">
        <v>52</v>
      </c>
      <c r="J175" s="56">
        <v>42</v>
      </c>
      <c r="K175" s="56">
        <v>93</v>
      </c>
      <c r="L175" s="56">
        <v>48</v>
      </c>
      <c r="M175" s="56">
        <v>0</v>
      </c>
      <c r="N175" s="56">
        <v>0</v>
      </c>
      <c r="O175" s="56">
        <v>0</v>
      </c>
      <c r="P175" s="56">
        <v>0</v>
      </c>
      <c r="Q175" s="57" t="str">
        <f t="shared" si="66"/>
        <v>NA</v>
      </c>
      <c r="R175" s="57" t="str">
        <f t="shared" si="67"/>
        <v>NA</v>
      </c>
      <c r="S175" s="57" t="str">
        <f t="shared" si="68"/>
        <v>NA</v>
      </c>
      <c r="T175" s="56">
        <v>93</v>
      </c>
      <c r="U175" s="56">
        <v>4</v>
      </c>
      <c r="V175" s="56">
        <v>4</v>
      </c>
      <c r="W175" s="56">
        <v>6</v>
      </c>
      <c r="X175" s="57">
        <f t="shared" si="69"/>
        <v>4.3010752688172046E-2</v>
      </c>
      <c r="Y175" s="57">
        <f t="shared" si="70"/>
        <v>4.3010752688172046E-2</v>
      </c>
      <c r="Z175" s="57">
        <f t="shared" si="71"/>
        <v>6.4516129032258063E-2</v>
      </c>
      <c r="AA175" s="56">
        <v>25</v>
      </c>
      <c r="AB175" s="56">
        <v>0</v>
      </c>
      <c r="AC175" s="56">
        <v>0</v>
      </c>
      <c r="AD175" s="56">
        <v>0</v>
      </c>
      <c r="AE175" s="57">
        <f t="shared" si="72"/>
        <v>0</v>
      </c>
      <c r="AF175" s="57">
        <f t="shared" si="73"/>
        <v>0</v>
      </c>
      <c r="AG175" s="57">
        <f t="shared" si="74"/>
        <v>0</v>
      </c>
      <c r="AH175" s="56">
        <v>0</v>
      </c>
      <c r="AI175" s="56">
        <v>0</v>
      </c>
      <c r="AJ175" s="56">
        <v>0</v>
      </c>
      <c r="AK175" s="56">
        <v>0</v>
      </c>
      <c r="AL175" s="57" t="str">
        <f t="shared" si="75"/>
        <v>NA</v>
      </c>
      <c r="AM175" s="57" t="str">
        <f t="shared" si="76"/>
        <v>NA</v>
      </c>
      <c r="AN175" s="57" t="str">
        <f t="shared" si="77"/>
        <v>NA</v>
      </c>
      <c r="AO175" s="56">
        <v>49</v>
      </c>
      <c r="AP175" s="56">
        <v>1</v>
      </c>
      <c r="AQ175" s="56">
        <v>1</v>
      </c>
      <c r="AR175" s="56">
        <v>1</v>
      </c>
      <c r="AS175" s="57">
        <f t="shared" si="78"/>
        <v>2.0408163265306121E-2</v>
      </c>
      <c r="AT175" s="57">
        <f t="shared" si="79"/>
        <v>2.0408163265306121E-2</v>
      </c>
      <c r="AU175" s="57">
        <f t="shared" si="80"/>
        <v>2.0408163265306121E-2</v>
      </c>
      <c r="AV175" s="56">
        <f t="shared" si="81"/>
        <v>167</v>
      </c>
      <c r="AW175" s="56">
        <f t="shared" si="82"/>
        <v>5</v>
      </c>
      <c r="AX175" s="56">
        <f t="shared" si="83"/>
        <v>5</v>
      </c>
      <c r="AY175" s="56">
        <f t="shared" si="84"/>
        <v>7</v>
      </c>
      <c r="AZ175" s="57">
        <f t="shared" si="85"/>
        <v>2.9940119760479042E-2</v>
      </c>
      <c r="BA175" s="57">
        <f t="shared" si="86"/>
        <v>2.9940119760479042E-2</v>
      </c>
      <c r="BB175" s="57">
        <f t="shared" si="87"/>
        <v>4.1916167664670656E-2</v>
      </c>
      <c r="BC175" s="56">
        <v>253</v>
      </c>
      <c r="BD175" s="56">
        <v>45</v>
      </c>
      <c r="BE175" s="56">
        <v>4</v>
      </c>
      <c r="BF175" s="57">
        <f t="shared" si="88"/>
        <v>8.8888888888888892E-2</v>
      </c>
      <c r="BG175" s="56">
        <v>29</v>
      </c>
      <c r="BH175" s="57">
        <f t="shared" si="89"/>
        <v>0.64444444444444449</v>
      </c>
      <c r="BI175" s="56">
        <v>31</v>
      </c>
      <c r="BJ175" s="57">
        <f t="shared" si="90"/>
        <v>0.68888888888888888</v>
      </c>
      <c r="BK175" s="56">
        <v>25</v>
      </c>
      <c r="BL175" s="56">
        <v>2</v>
      </c>
      <c r="BM175" s="57">
        <f t="shared" si="91"/>
        <v>0.08</v>
      </c>
      <c r="BN175" s="56">
        <v>8</v>
      </c>
      <c r="BO175" s="57">
        <f t="shared" si="92"/>
        <v>0.32</v>
      </c>
      <c r="BP175" s="56">
        <v>10</v>
      </c>
      <c r="BQ175" s="57">
        <f t="shared" si="93"/>
        <v>0.4</v>
      </c>
      <c r="BR175" s="56">
        <v>205</v>
      </c>
      <c r="BS175" s="56">
        <v>274</v>
      </c>
      <c r="BT175" s="56">
        <v>0</v>
      </c>
      <c r="BU175" s="56">
        <v>0</v>
      </c>
      <c r="BV175" s="56">
        <v>0</v>
      </c>
      <c r="BW175" s="58" t="str">
        <f t="shared" si="94"/>
        <v>NA</v>
      </c>
      <c r="BX175" s="56">
        <v>249</v>
      </c>
      <c r="BY175" s="56">
        <v>160</v>
      </c>
      <c r="BZ175" s="57">
        <f t="shared" si="95"/>
        <v>0.64257028112449799</v>
      </c>
      <c r="CA175" s="56">
        <v>99</v>
      </c>
      <c r="CB175" s="56">
        <v>93</v>
      </c>
      <c r="CC175" s="57">
        <f t="shared" si="96"/>
        <v>0.93939393939393945</v>
      </c>
    </row>
    <row r="176" spans="1:81" x14ac:dyDescent="0.3">
      <c r="A176" t="s">
        <v>408</v>
      </c>
      <c r="B176" t="s">
        <v>985</v>
      </c>
      <c r="C176" t="s">
        <v>436</v>
      </c>
      <c r="D176" s="66">
        <v>1413559</v>
      </c>
      <c r="E176" t="s">
        <v>1081</v>
      </c>
      <c r="F176" s="56">
        <v>228</v>
      </c>
      <c r="G176" s="56">
        <v>228</v>
      </c>
      <c r="H176" s="57">
        <f t="shared" si="65"/>
        <v>1</v>
      </c>
      <c r="I176" s="56">
        <v>74</v>
      </c>
      <c r="J176" s="56">
        <v>45</v>
      </c>
      <c r="K176" s="56">
        <v>86</v>
      </c>
      <c r="L176" s="56">
        <v>48</v>
      </c>
      <c r="M176" s="56">
        <v>5</v>
      </c>
      <c r="N176" s="56">
        <v>0</v>
      </c>
      <c r="O176" s="56">
        <v>2</v>
      </c>
      <c r="P176" s="56">
        <v>2</v>
      </c>
      <c r="Q176" s="57">
        <f t="shared" si="66"/>
        <v>0</v>
      </c>
      <c r="R176" s="57">
        <f t="shared" si="67"/>
        <v>0.4</v>
      </c>
      <c r="S176" s="57">
        <f t="shared" si="68"/>
        <v>0.4</v>
      </c>
      <c r="T176" s="56">
        <v>214</v>
      </c>
      <c r="U176" s="56">
        <v>51</v>
      </c>
      <c r="V176" s="56">
        <v>72</v>
      </c>
      <c r="W176" s="56">
        <v>85</v>
      </c>
      <c r="X176" s="57">
        <f t="shared" si="69"/>
        <v>0.23831775700934579</v>
      </c>
      <c r="Y176" s="57">
        <f t="shared" si="70"/>
        <v>0.3364485981308411</v>
      </c>
      <c r="Z176" s="57">
        <f t="shared" si="71"/>
        <v>0.39719626168224298</v>
      </c>
      <c r="AA176" s="56">
        <v>12</v>
      </c>
      <c r="AB176" s="56">
        <v>0</v>
      </c>
      <c r="AC176" s="56">
        <v>0</v>
      </c>
      <c r="AD176" s="56">
        <v>0</v>
      </c>
      <c r="AE176" s="57">
        <f t="shared" si="72"/>
        <v>0</v>
      </c>
      <c r="AF176" s="57">
        <f t="shared" si="73"/>
        <v>0</v>
      </c>
      <c r="AG176" s="57">
        <f t="shared" si="74"/>
        <v>0</v>
      </c>
      <c r="AH176" s="56">
        <v>0</v>
      </c>
      <c r="AI176" s="56">
        <v>0</v>
      </c>
      <c r="AJ176" s="56">
        <v>0</v>
      </c>
      <c r="AK176" s="56">
        <v>0</v>
      </c>
      <c r="AL176" s="57" t="str">
        <f t="shared" si="75"/>
        <v>NA</v>
      </c>
      <c r="AM176" s="57" t="str">
        <f t="shared" si="76"/>
        <v>NA</v>
      </c>
      <c r="AN176" s="57" t="str">
        <f t="shared" si="77"/>
        <v>NA</v>
      </c>
      <c r="AO176" s="56">
        <v>179</v>
      </c>
      <c r="AP176" s="56">
        <v>9</v>
      </c>
      <c r="AQ176" s="56">
        <v>20</v>
      </c>
      <c r="AR176" s="56">
        <v>24</v>
      </c>
      <c r="AS176" s="57">
        <f t="shared" si="78"/>
        <v>5.027932960893855E-2</v>
      </c>
      <c r="AT176" s="57">
        <f t="shared" si="79"/>
        <v>0.11173184357541899</v>
      </c>
      <c r="AU176" s="57">
        <f t="shared" si="80"/>
        <v>0.13407821229050279</v>
      </c>
      <c r="AV176" s="56">
        <f t="shared" si="81"/>
        <v>410</v>
      </c>
      <c r="AW176" s="56">
        <f t="shared" si="82"/>
        <v>60</v>
      </c>
      <c r="AX176" s="56">
        <f t="shared" si="83"/>
        <v>94</v>
      </c>
      <c r="AY176" s="56">
        <f t="shared" si="84"/>
        <v>111</v>
      </c>
      <c r="AZ176" s="57">
        <f t="shared" si="85"/>
        <v>0.14634146341463414</v>
      </c>
      <c r="BA176" s="57">
        <f t="shared" si="86"/>
        <v>0.22926829268292684</v>
      </c>
      <c r="BB176" s="57">
        <f t="shared" si="87"/>
        <v>0.27073170731707319</v>
      </c>
      <c r="BC176" s="56">
        <v>1110</v>
      </c>
      <c r="BD176" s="56">
        <v>120</v>
      </c>
      <c r="BE176" s="56">
        <v>7</v>
      </c>
      <c r="BF176" s="57">
        <f t="shared" si="88"/>
        <v>5.8333333333333334E-2</v>
      </c>
      <c r="BG176" s="56">
        <v>70</v>
      </c>
      <c r="BH176" s="57">
        <f t="shared" si="89"/>
        <v>0.58333333333333337</v>
      </c>
      <c r="BI176" s="56">
        <v>72</v>
      </c>
      <c r="BJ176" s="57">
        <f t="shared" si="90"/>
        <v>0.6</v>
      </c>
      <c r="BK176" s="56">
        <v>19</v>
      </c>
      <c r="BL176" s="56">
        <v>2</v>
      </c>
      <c r="BM176" s="57">
        <f t="shared" si="91"/>
        <v>0.10526315789473684</v>
      </c>
      <c r="BN176" s="56">
        <v>9</v>
      </c>
      <c r="BO176" s="57">
        <f t="shared" si="92"/>
        <v>0.47368421052631576</v>
      </c>
      <c r="BP176" s="56">
        <v>11</v>
      </c>
      <c r="BQ176" s="57">
        <f t="shared" si="93"/>
        <v>0.57894736842105265</v>
      </c>
      <c r="BR176" s="56">
        <v>692</v>
      </c>
      <c r="BS176" s="56">
        <v>755</v>
      </c>
      <c r="BT176" s="56">
        <v>129</v>
      </c>
      <c r="BU176" s="56">
        <v>30</v>
      </c>
      <c r="BV176" s="56">
        <v>45</v>
      </c>
      <c r="BW176" s="58">
        <f t="shared" si="94"/>
        <v>0.58139534883720934</v>
      </c>
      <c r="BX176" s="56">
        <v>921</v>
      </c>
      <c r="BY176" s="56">
        <v>252</v>
      </c>
      <c r="BZ176" s="57">
        <f t="shared" si="95"/>
        <v>0.2736156351791531</v>
      </c>
      <c r="CA176" s="56">
        <v>232</v>
      </c>
      <c r="CB176" s="56">
        <v>228</v>
      </c>
      <c r="CC176" s="57">
        <f t="shared" si="96"/>
        <v>0.98275862068965514</v>
      </c>
    </row>
    <row r="177" spans="1:81" x14ac:dyDescent="0.3">
      <c r="A177" t="s">
        <v>408</v>
      </c>
      <c r="B177" t="s">
        <v>986</v>
      </c>
      <c r="C177" t="s">
        <v>438</v>
      </c>
      <c r="D177" s="66">
        <v>6079178</v>
      </c>
      <c r="E177" t="s">
        <v>1082</v>
      </c>
      <c r="F177" s="56">
        <v>374</v>
      </c>
      <c r="G177" s="56">
        <v>374</v>
      </c>
      <c r="H177" s="57">
        <f t="shared" si="65"/>
        <v>1</v>
      </c>
      <c r="I177" s="56">
        <v>71</v>
      </c>
      <c r="J177" s="56">
        <v>53</v>
      </c>
      <c r="K177" s="56">
        <v>130</v>
      </c>
      <c r="L177" s="56">
        <v>64</v>
      </c>
      <c r="M177" s="56">
        <v>29</v>
      </c>
      <c r="N177" s="56">
        <v>0</v>
      </c>
      <c r="O177" s="56">
        <v>0</v>
      </c>
      <c r="P177" s="56">
        <v>2</v>
      </c>
      <c r="Q177" s="57">
        <f t="shared" si="66"/>
        <v>0</v>
      </c>
      <c r="R177" s="57">
        <f t="shared" si="67"/>
        <v>0</v>
      </c>
      <c r="S177" s="57">
        <f t="shared" si="68"/>
        <v>6.8965517241379309E-2</v>
      </c>
      <c r="T177" s="56">
        <v>437</v>
      </c>
      <c r="U177" s="56">
        <v>16</v>
      </c>
      <c r="V177" s="56">
        <v>20</v>
      </c>
      <c r="W177" s="56">
        <v>48</v>
      </c>
      <c r="X177" s="57">
        <f t="shared" si="69"/>
        <v>3.6613272311212815E-2</v>
      </c>
      <c r="Y177" s="57">
        <f t="shared" si="70"/>
        <v>4.5766590389016017E-2</v>
      </c>
      <c r="Z177" s="57">
        <f t="shared" si="71"/>
        <v>0.10983981693363844</v>
      </c>
      <c r="AA177" s="56">
        <v>67</v>
      </c>
      <c r="AB177" s="56">
        <v>0</v>
      </c>
      <c r="AC177" s="56">
        <v>4</v>
      </c>
      <c r="AD177" s="56">
        <v>7</v>
      </c>
      <c r="AE177" s="57">
        <f>IFERROR(AB177/AA177,"NA")</f>
        <v>0</v>
      </c>
      <c r="AF177" s="57">
        <f t="shared" si="73"/>
        <v>5.9701492537313432E-2</v>
      </c>
      <c r="AG177" s="57">
        <f t="shared" si="74"/>
        <v>0.1044776119402985</v>
      </c>
      <c r="AH177" s="56">
        <v>0</v>
      </c>
      <c r="AI177" s="56">
        <v>0</v>
      </c>
      <c r="AJ177" s="56">
        <v>0</v>
      </c>
      <c r="AK177" s="56">
        <v>0</v>
      </c>
      <c r="AL177" s="57" t="str">
        <f t="shared" si="75"/>
        <v>NA</v>
      </c>
      <c r="AM177" s="57" t="str">
        <f t="shared" si="76"/>
        <v>NA</v>
      </c>
      <c r="AN177" s="57" t="str">
        <f t="shared" si="77"/>
        <v>NA</v>
      </c>
      <c r="AO177" s="56">
        <v>81</v>
      </c>
      <c r="AP177" s="56">
        <v>7</v>
      </c>
      <c r="AQ177" s="56">
        <v>8</v>
      </c>
      <c r="AR177" s="56">
        <v>20</v>
      </c>
      <c r="AS177" s="57">
        <f t="shared" si="78"/>
        <v>8.6419753086419748E-2</v>
      </c>
      <c r="AT177" s="57">
        <f t="shared" si="79"/>
        <v>9.8765432098765427E-2</v>
      </c>
      <c r="AU177" s="57">
        <f t="shared" si="80"/>
        <v>0.24691358024691357</v>
      </c>
      <c r="AV177" s="56">
        <f t="shared" si="81"/>
        <v>614</v>
      </c>
      <c r="AW177" s="56">
        <f t="shared" si="82"/>
        <v>23</v>
      </c>
      <c r="AX177" s="56">
        <f t="shared" si="83"/>
        <v>32</v>
      </c>
      <c r="AY177" s="56">
        <f t="shared" si="84"/>
        <v>77</v>
      </c>
      <c r="AZ177" s="57">
        <f t="shared" si="85"/>
        <v>3.7459283387622153E-2</v>
      </c>
      <c r="BA177" s="57">
        <f t="shared" si="86"/>
        <v>5.2117263843648211E-2</v>
      </c>
      <c r="BB177" s="57">
        <f t="shared" si="87"/>
        <v>0.1254071661237785</v>
      </c>
      <c r="BC177" s="56">
        <v>1381</v>
      </c>
      <c r="BD177" s="56">
        <v>184</v>
      </c>
      <c r="BE177" s="56">
        <v>16</v>
      </c>
      <c r="BF177" s="57">
        <f t="shared" si="88"/>
        <v>8.6956521739130432E-2</v>
      </c>
      <c r="BG177" s="56">
        <v>66</v>
      </c>
      <c r="BH177" s="57">
        <f t="shared" si="89"/>
        <v>0.35869565217391303</v>
      </c>
      <c r="BI177" s="56">
        <v>72</v>
      </c>
      <c r="BJ177" s="57">
        <f t="shared" si="90"/>
        <v>0.39130434782608697</v>
      </c>
      <c r="BK177" s="56">
        <v>174</v>
      </c>
      <c r="BL177" s="56">
        <v>34</v>
      </c>
      <c r="BM177" s="57">
        <f t="shared" si="91"/>
        <v>0.19540229885057472</v>
      </c>
      <c r="BN177" s="56">
        <v>24</v>
      </c>
      <c r="BO177" s="57">
        <f t="shared" si="92"/>
        <v>0.13793103448275862</v>
      </c>
      <c r="BP177" s="56">
        <v>52</v>
      </c>
      <c r="BQ177" s="57">
        <f t="shared" si="93"/>
        <v>0.2988505747126437</v>
      </c>
      <c r="BR177" s="56">
        <v>949</v>
      </c>
      <c r="BS177" s="56">
        <v>1020</v>
      </c>
      <c r="BT177" s="56">
        <v>22</v>
      </c>
      <c r="BU177" s="56">
        <v>9</v>
      </c>
      <c r="BV177" s="56">
        <v>12</v>
      </c>
      <c r="BW177" s="58">
        <f t="shared" si="94"/>
        <v>0.95454545454545459</v>
      </c>
      <c r="BX177" s="56">
        <v>1092</v>
      </c>
      <c r="BY177" s="56">
        <v>618</v>
      </c>
      <c r="BZ177" s="57">
        <f t="shared" si="95"/>
        <v>0.56593406593406592</v>
      </c>
      <c r="CA177" s="56">
        <v>439</v>
      </c>
      <c r="CB177" s="56">
        <v>429</v>
      </c>
      <c r="CC177" s="57">
        <f t="shared" si="96"/>
        <v>0.97722095671981779</v>
      </c>
    </row>
    <row r="178" spans="1:81" x14ac:dyDescent="0.3">
      <c r="A178" t="s">
        <v>408</v>
      </c>
      <c r="B178" t="s">
        <v>439</v>
      </c>
      <c r="C178" t="s">
        <v>440</v>
      </c>
      <c r="D178" s="66">
        <v>8930720</v>
      </c>
      <c r="E178" t="s">
        <v>1082</v>
      </c>
      <c r="F178" s="56">
        <v>339</v>
      </c>
      <c r="G178" s="56">
        <v>339</v>
      </c>
      <c r="H178" s="57">
        <f t="shared" si="65"/>
        <v>1</v>
      </c>
      <c r="I178" s="56">
        <v>85</v>
      </c>
      <c r="J178" s="56">
        <v>48</v>
      </c>
      <c r="K178" s="56">
        <v>97</v>
      </c>
      <c r="L178" s="56">
        <v>53</v>
      </c>
      <c r="M178" s="56">
        <v>20</v>
      </c>
      <c r="N178" s="56">
        <v>3</v>
      </c>
      <c r="O178" s="56">
        <v>4</v>
      </c>
      <c r="P178" s="56">
        <v>6</v>
      </c>
      <c r="Q178" s="57">
        <f t="shared" si="66"/>
        <v>0.15</v>
      </c>
      <c r="R178" s="57">
        <f t="shared" si="67"/>
        <v>0.2</v>
      </c>
      <c r="S178" s="57">
        <f t="shared" si="68"/>
        <v>0.3</v>
      </c>
      <c r="T178" s="56">
        <v>602</v>
      </c>
      <c r="U178" s="56">
        <v>35</v>
      </c>
      <c r="V178" s="56">
        <v>58</v>
      </c>
      <c r="W178" s="56">
        <v>106</v>
      </c>
      <c r="X178" s="57">
        <f t="shared" si="69"/>
        <v>5.8139534883720929E-2</v>
      </c>
      <c r="Y178" s="57">
        <f t="shared" si="70"/>
        <v>9.634551495016612E-2</v>
      </c>
      <c r="Z178" s="57">
        <f t="shared" si="71"/>
        <v>0.17607973421926909</v>
      </c>
      <c r="AA178" s="56">
        <v>130</v>
      </c>
      <c r="AB178" s="56">
        <v>5</v>
      </c>
      <c r="AC178" s="56">
        <v>14</v>
      </c>
      <c r="AD178" s="56">
        <v>17</v>
      </c>
      <c r="AE178" s="57">
        <f t="shared" si="72"/>
        <v>3.8461538461538464E-2</v>
      </c>
      <c r="AF178" s="57">
        <f t="shared" si="73"/>
        <v>0.1076923076923077</v>
      </c>
      <c r="AG178" s="57">
        <f t="shared" si="74"/>
        <v>0.13076923076923078</v>
      </c>
      <c r="AH178" s="56">
        <v>32</v>
      </c>
      <c r="AI178" s="56">
        <v>1</v>
      </c>
      <c r="AJ178" s="56">
        <v>3</v>
      </c>
      <c r="AK178" s="56">
        <v>4</v>
      </c>
      <c r="AL178" s="57">
        <f t="shared" si="75"/>
        <v>3.125E-2</v>
      </c>
      <c r="AM178" s="57">
        <f t="shared" si="76"/>
        <v>9.375E-2</v>
      </c>
      <c r="AN178" s="57">
        <f t="shared" si="77"/>
        <v>0.125</v>
      </c>
      <c r="AO178" s="56">
        <v>212</v>
      </c>
      <c r="AP178" s="56">
        <v>10</v>
      </c>
      <c r="AQ178" s="56">
        <v>19</v>
      </c>
      <c r="AR178" s="56">
        <v>23</v>
      </c>
      <c r="AS178" s="57">
        <f t="shared" si="78"/>
        <v>4.716981132075472E-2</v>
      </c>
      <c r="AT178" s="57">
        <f t="shared" si="79"/>
        <v>8.9622641509433956E-2</v>
      </c>
      <c r="AU178" s="57">
        <f t="shared" si="80"/>
        <v>0.10849056603773585</v>
      </c>
      <c r="AV178" s="56">
        <f t="shared" si="81"/>
        <v>996</v>
      </c>
      <c r="AW178" s="56">
        <f t="shared" si="82"/>
        <v>54</v>
      </c>
      <c r="AX178" s="56">
        <f t="shared" si="83"/>
        <v>98</v>
      </c>
      <c r="AY178" s="56">
        <f t="shared" si="84"/>
        <v>156</v>
      </c>
      <c r="AZ178" s="57">
        <f t="shared" si="85"/>
        <v>5.4216867469879519E-2</v>
      </c>
      <c r="BA178" s="57">
        <f t="shared" si="86"/>
        <v>9.8393574297188757E-2</v>
      </c>
      <c r="BB178" s="57">
        <f t="shared" si="87"/>
        <v>0.15662650602409639</v>
      </c>
      <c r="BC178" s="56">
        <v>2138</v>
      </c>
      <c r="BD178" s="56">
        <v>380</v>
      </c>
      <c r="BE178" s="56">
        <v>23</v>
      </c>
      <c r="BF178" s="57">
        <f t="shared" si="88"/>
        <v>6.0526315789473685E-2</v>
      </c>
      <c r="BG178" s="56">
        <v>130</v>
      </c>
      <c r="BH178" s="57">
        <f t="shared" si="89"/>
        <v>0.34210526315789475</v>
      </c>
      <c r="BI178" s="56">
        <v>140</v>
      </c>
      <c r="BJ178" s="57">
        <f t="shared" si="90"/>
        <v>0.36842105263157893</v>
      </c>
      <c r="BK178" s="56">
        <v>130</v>
      </c>
      <c r="BL178" s="56">
        <v>22</v>
      </c>
      <c r="BM178" s="57">
        <f t="shared" si="91"/>
        <v>0.16923076923076924</v>
      </c>
      <c r="BN178" s="56">
        <v>38</v>
      </c>
      <c r="BO178" s="57">
        <f t="shared" si="92"/>
        <v>0.29230769230769232</v>
      </c>
      <c r="BP178" s="56">
        <v>54</v>
      </c>
      <c r="BQ178" s="57">
        <f t="shared" si="93"/>
        <v>0.41538461538461541</v>
      </c>
      <c r="BR178" s="56">
        <v>1362</v>
      </c>
      <c r="BS178" s="56">
        <v>1452</v>
      </c>
      <c r="BT178" s="56">
        <v>84</v>
      </c>
      <c r="BU178" s="56">
        <v>30</v>
      </c>
      <c r="BV178" s="56">
        <v>12</v>
      </c>
      <c r="BW178" s="58">
        <f t="shared" si="94"/>
        <v>0.5</v>
      </c>
      <c r="BX178" s="56">
        <v>1672</v>
      </c>
      <c r="BY178" s="56">
        <v>580</v>
      </c>
      <c r="BZ178" s="57">
        <f t="shared" si="95"/>
        <v>0.34688995215311003</v>
      </c>
      <c r="CA178" s="56">
        <v>1436</v>
      </c>
      <c r="CB178" s="56">
        <v>1420</v>
      </c>
      <c r="CC178" s="57">
        <f t="shared" si="96"/>
        <v>0.9888579387186629</v>
      </c>
    </row>
    <row r="179" spans="1:81" x14ac:dyDescent="0.3">
      <c r="A179" t="s">
        <v>441</v>
      </c>
      <c r="B179" t="s">
        <v>917</v>
      </c>
      <c r="C179" t="s">
        <v>443</v>
      </c>
      <c r="D179" s="66">
        <v>13792998</v>
      </c>
      <c r="E179" t="s">
        <v>1081</v>
      </c>
      <c r="F179" s="56">
        <v>1952</v>
      </c>
      <c r="G179" s="56">
        <v>1773</v>
      </c>
      <c r="H179" s="57">
        <f t="shared" si="65"/>
        <v>0.90829918032786883</v>
      </c>
      <c r="I179" s="56">
        <v>69</v>
      </c>
      <c r="J179" s="56">
        <v>41</v>
      </c>
      <c r="K179" s="56">
        <v>192</v>
      </c>
      <c r="L179" s="56">
        <v>58</v>
      </c>
      <c r="M179" s="56">
        <v>120</v>
      </c>
      <c r="N179" s="56">
        <v>14</v>
      </c>
      <c r="O179" s="56">
        <v>20</v>
      </c>
      <c r="P179" s="56">
        <v>25</v>
      </c>
      <c r="Q179" s="57">
        <f t="shared" si="66"/>
        <v>0.11666666666666667</v>
      </c>
      <c r="R179" s="57">
        <f t="shared" si="67"/>
        <v>0.16666666666666666</v>
      </c>
      <c r="S179" s="57">
        <f t="shared" si="68"/>
        <v>0.20833333333333334</v>
      </c>
      <c r="T179" s="56">
        <v>1806</v>
      </c>
      <c r="U179" s="56">
        <v>161</v>
      </c>
      <c r="V179" s="56">
        <v>231</v>
      </c>
      <c r="W179" s="56">
        <v>328</v>
      </c>
      <c r="X179" s="57">
        <f t="shared" si="69"/>
        <v>8.9147286821705432E-2</v>
      </c>
      <c r="Y179" s="57">
        <f t="shared" si="70"/>
        <v>0.12790697674418605</v>
      </c>
      <c r="Z179" s="57">
        <f t="shared" si="71"/>
        <v>0.18161683277962348</v>
      </c>
      <c r="AA179" s="56">
        <v>272</v>
      </c>
      <c r="AB179" s="56">
        <v>19</v>
      </c>
      <c r="AC179" s="56">
        <v>27</v>
      </c>
      <c r="AD179" s="56">
        <v>38</v>
      </c>
      <c r="AE179" s="57">
        <f t="shared" si="72"/>
        <v>6.985294117647059E-2</v>
      </c>
      <c r="AF179" s="57">
        <f t="shared" si="73"/>
        <v>9.9264705882352935E-2</v>
      </c>
      <c r="AG179" s="57">
        <f t="shared" si="74"/>
        <v>0.13970588235294118</v>
      </c>
      <c r="AH179" s="56">
        <v>4</v>
      </c>
      <c r="AI179" s="56">
        <v>0</v>
      </c>
      <c r="AJ179" s="56">
        <v>0</v>
      </c>
      <c r="AK179" s="56">
        <v>0</v>
      </c>
      <c r="AL179" s="57">
        <f t="shared" si="75"/>
        <v>0</v>
      </c>
      <c r="AM179" s="57">
        <f t="shared" si="76"/>
        <v>0</v>
      </c>
      <c r="AN179" s="57">
        <f t="shared" si="77"/>
        <v>0</v>
      </c>
      <c r="AO179" s="56">
        <v>493</v>
      </c>
      <c r="AP179" s="56">
        <v>25</v>
      </c>
      <c r="AQ179" s="56">
        <v>51</v>
      </c>
      <c r="AR179" s="56">
        <v>74</v>
      </c>
      <c r="AS179" s="57">
        <f t="shared" si="78"/>
        <v>5.0709939148073022E-2</v>
      </c>
      <c r="AT179" s="57">
        <f t="shared" si="79"/>
        <v>0.10344827586206896</v>
      </c>
      <c r="AU179" s="57">
        <f t="shared" si="80"/>
        <v>0.15010141987829614</v>
      </c>
      <c r="AV179" s="56">
        <f t="shared" si="81"/>
        <v>2695</v>
      </c>
      <c r="AW179" s="56">
        <f t="shared" si="82"/>
        <v>219</v>
      </c>
      <c r="AX179" s="56">
        <f t="shared" si="83"/>
        <v>329</v>
      </c>
      <c r="AY179" s="56">
        <f t="shared" si="84"/>
        <v>465</v>
      </c>
      <c r="AZ179" s="57">
        <f t="shared" si="85"/>
        <v>8.1261595547309828E-2</v>
      </c>
      <c r="BA179" s="57">
        <f t="shared" si="86"/>
        <v>0.12207792207792208</v>
      </c>
      <c r="BB179" s="57">
        <f t="shared" si="87"/>
        <v>0.17254174397031541</v>
      </c>
      <c r="BC179" s="56">
        <v>6577</v>
      </c>
      <c r="BD179" s="56">
        <v>1196</v>
      </c>
      <c r="BE179" s="56">
        <v>134</v>
      </c>
      <c r="BF179" s="57">
        <f t="shared" si="88"/>
        <v>0.11204013377926421</v>
      </c>
      <c r="BG179" s="56">
        <v>523</v>
      </c>
      <c r="BH179" s="57">
        <f t="shared" si="89"/>
        <v>0.43729096989966554</v>
      </c>
      <c r="BI179" s="56">
        <v>597</v>
      </c>
      <c r="BJ179" s="57">
        <f t="shared" si="90"/>
        <v>0.49916387959866221</v>
      </c>
      <c r="BK179" s="56">
        <v>341</v>
      </c>
      <c r="BL179" s="56">
        <v>41</v>
      </c>
      <c r="BM179" s="57">
        <f t="shared" si="91"/>
        <v>0.12023460410557185</v>
      </c>
      <c r="BN179" s="56">
        <v>124</v>
      </c>
      <c r="BO179" s="57">
        <f t="shared" si="92"/>
        <v>0.36363636363636365</v>
      </c>
      <c r="BP179" s="56">
        <v>156</v>
      </c>
      <c r="BQ179" s="57">
        <f t="shared" si="93"/>
        <v>0.45747800586510262</v>
      </c>
      <c r="BR179" s="56">
        <v>3681</v>
      </c>
      <c r="BS179" s="56">
        <v>3912</v>
      </c>
      <c r="BT179" s="56">
        <v>313</v>
      </c>
      <c r="BU179" s="56">
        <v>79</v>
      </c>
      <c r="BV179" s="56">
        <v>133</v>
      </c>
      <c r="BW179" s="58">
        <f t="shared" si="94"/>
        <v>0.67731629392971249</v>
      </c>
      <c r="BX179" s="56">
        <v>4771</v>
      </c>
      <c r="BY179" s="56">
        <v>1985</v>
      </c>
      <c r="BZ179" s="57">
        <f t="shared" si="95"/>
        <v>0.41605533431146507</v>
      </c>
      <c r="CA179" s="56">
        <v>2636</v>
      </c>
      <c r="CB179" s="56">
        <v>2543</v>
      </c>
      <c r="CC179" s="57">
        <f t="shared" si="96"/>
        <v>0.96471927162367221</v>
      </c>
    </row>
    <row r="180" spans="1:81" x14ac:dyDescent="0.3">
      <c r="A180" t="s">
        <v>444</v>
      </c>
      <c r="B180" t="s">
        <v>445</v>
      </c>
      <c r="C180" t="s">
        <v>446</v>
      </c>
      <c r="D180" s="66">
        <v>9303379</v>
      </c>
      <c r="E180" t="s">
        <v>1081</v>
      </c>
      <c r="F180" s="56">
        <v>808</v>
      </c>
      <c r="G180" s="56">
        <v>578</v>
      </c>
      <c r="H180" s="57">
        <f t="shared" si="65"/>
        <v>0.71534653465346532</v>
      </c>
      <c r="I180" s="56">
        <v>28</v>
      </c>
      <c r="J180" s="56">
        <v>9</v>
      </c>
      <c r="K180" s="56">
        <v>32</v>
      </c>
      <c r="L180" s="56">
        <v>10</v>
      </c>
      <c r="M180" s="56">
        <v>137</v>
      </c>
      <c r="N180" s="56">
        <v>19</v>
      </c>
      <c r="O180" s="56">
        <v>23</v>
      </c>
      <c r="P180" s="56">
        <v>34</v>
      </c>
      <c r="Q180" s="57">
        <f t="shared" si="66"/>
        <v>0.13868613138686131</v>
      </c>
      <c r="R180" s="57">
        <f t="shared" si="67"/>
        <v>0.16788321167883211</v>
      </c>
      <c r="S180" s="57">
        <f t="shared" si="68"/>
        <v>0.24817518248175183</v>
      </c>
      <c r="T180" s="56">
        <v>1602</v>
      </c>
      <c r="U180" s="56">
        <v>203</v>
      </c>
      <c r="V180" s="56">
        <v>305</v>
      </c>
      <c r="W180" s="56">
        <v>411</v>
      </c>
      <c r="X180" s="57">
        <f t="shared" si="69"/>
        <v>0.12671660424469414</v>
      </c>
      <c r="Y180" s="57">
        <f t="shared" si="70"/>
        <v>0.19038701622971285</v>
      </c>
      <c r="Z180" s="57">
        <f t="shared" si="71"/>
        <v>0.25655430711610488</v>
      </c>
      <c r="AA180" s="56">
        <v>63</v>
      </c>
      <c r="AB180" s="56">
        <v>5</v>
      </c>
      <c r="AC180" s="56">
        <v>10</v>
      </c>
      <c r="AD180" s="56">
        <v>12</v>
      </c>
      <c r="AE180" s="57">
        <f t="shared" si="72"/>
        <v>7.9365079365079361E-2</v>
      </c>
      <c r="AF180" s="57">
        <f t="shared" si="73"/>
        <v>0.15873015873015872</v>
      </c>
      <c r="AG180" s="57">
        <f t="shared" si="74"/>
        <v>0.19047619047619047</v>
      </c>
      <c r="AH180" s="56">
        <v>0</v>
      </c>
      <c r="AI180" s="56">
        <v>0</v>
      </c>
      <c r="AJ180" s="56">
        <v>0</v>
      </c>
      <c r="AK180" s="56">
        <v>0</v>
      </c>
      <c r="AL180" s="57" t="str">
        <f t="shared" si="75"/>
        <v>NA</v>
      </c>
      <c r="AM180" s="57" t="str">
        <f t="shared" si="76"/>
        <v>NA</v>
      </c>
      <c r="AN180" s="57" t="str">
        <f t="shared" si="77"/>
        <v>NA</v>
      </c>
      <c r="AO180" s="56">
        <v>2020</v>
      </c>
      <c r="AP180" s="56">
        <v>83</v>
      </c>
      <c r="AQ180" s="56">
        <v>122</v>
      </c>
      <c r="AR180" s="56">
        <v>161</v>
      </c>
      <c r="AS180" s="57">
        <f t="shared" si="78"/>
        <v>4.1089108910891091E-2</v>
      </c>
      <c r="AT180" s="57">
        <f t="shared" si="79"/>
        <v>6.0396039603960394E-2</v>
      </c>
      <c r="AU180" s="57">
        <f t="shared" si="80"/>
        <v>7.9702970297029704E-2</v>
      </c>
      <c r="AV180" s="56">
        <f t="shared" si="81"/>
        <v>3822</v>
      </c>
      <c r="AW180" s="56">
        <f t="shared" si="82"/>
        <v>310</v>
      </c>
      <c r="AX180" s="56">
        <f t="shared" si="83"/>
        <v>460</v>
      </c>
      <c r="AY180" s="56">
        <f t="shared" si="84"/>
        <v>618</v>
      </c>
      <c r="AZ180" s="57">
        <f t="shared" si="85"/>
        <v>8.1109366823652537E-2</v>
      </c>
      <c r="BA180" s="57">
        <f t="shared" si="86"/>
        <v>0.12035583464154893</v>
      </c>
      <c r="BB180" s="57">
        <f t="shared" si="87"/>
        <v>0.16169544740973313</v>
      </c>
      <c r="BC180" s="56">
        <v>5113</v>
      </c>
      <c r="BD180" s="56">
        <v>150</v>
      </c>
      <c r="BE180" s="56">
        <v>14</v>
      </c>
      <c r="BF180" s="57">
        <f t="shared" si="88"/>
        <v>9.3333333333333338E-2</v>
      </c>
      <c r="BG180" s="56">
        <v>13</v>
      </c>
      <c r="BH180" s="57">
        <f t="shared" si="89"/>
        <v>8.666666666666667E-2</v>
      </c>
      <c r="BI180" s="56">
        <v>15</v>
      </c>
      <c r="BJ180" s="57">
        <f t="shared" si="90"/>
        <v>0.1</v>
      </c>
      <c r="BK180" s="56">
        <v>610</v>
      </c>
      <c r="BL180" s="56">
        <v>67</v>
      </c>
      <c r="BM180" s="57">
        <f t="shared" si="91"/>
        <v>0.10983606557377049</v>
      </c>
      <c r="BN180" s="56">
        <v>62</v>
      </c>
      <c r="BO180" s="57">
        <f t="shared" si="92"/>
        <v>0.10163934426229508</v>
      </c>
      <c r="BP180" s="56">
        <v>124</v>
      </c>
      <c r="BQ180" s="57">
        <f t="shared" si="93"/>
        <v>0.20327868852459016</v>
      </c>
      <c r="BR180" s="56">
        <v>4076</v>
      </c>
      <c r="BS180" s="56">
        <v>6015</v>
      </c>
      <c r="BT180" s="56">
        <v>144</v>
      </c>
      <c r="BU180" s="56">
        <v>18</v>
      </c>
      <c r="BV180" s="56">
        <v>119</v>
      </c>
      <c r="BW180" s="58">
        <f t="shared" si="94"/>
        <v>0.95138888888888884</v>
      </c>
      <c r="BX180" s="56">
        <v>6088</v>
      </c>
      <c r="BY180" s="56">
        <v>3523</v>
      </c>
      <c r="BZ180" s="57">
        <f t="shared" si="95"/>
        <v>0.57867936925098551</v>
      </c>
      <c r="CA180" s="56">
        <v>389</v>
      </c>
      <c r="CB180" s="56">
        <v>351</v>
      </c>
      <c r="CC180" s="57">
        <f t="shared" si="96"/>
        <v>0.90231362467866327</v>
      </c>
    </row>
    <row r="181" spans="1:81" x14ac:dyDescent="0.3">
      <c r="A181" t="s">
        <v>444</v>
      </c>
      <c r="B181" t="s">
        <v>447</v>
      </c>
      <c r="C181" t="s">
        <v>448</v>
      </c>
      <c r="D181" s="66">
        <v>27280221</v>
      </c>
      <c r="E181" t="s">
        <v>1083</v>
      </c>
      <c r="F181" s="56">
        <v>1523</v>
      </c>
      <c r="G181" s="56">
        <v>1523</v>
      </c>
      <c r="H181" s="57">
        <f t="shared" si="65"/>
        <v>1</v>
      </c>
      <c r="I181" s="56">
        <v>67</v>
      </c>
      <c r="J181" s="56">
        <v>40</v>
      </c>
      <c r="K181" s="56">
        <v>93</v>
      </c>
      <c r="L181" s="56">
        <v>55</v>
      </c>
      <c r="M181" s="56">
        <v>299</v>
      </c>
      <c r="N181" s="56">
        <v>28</v>
      </c>
      <c r="O181" s="56">
        <v>48</v>
      </c>
      <c r="P181" s="56">
        <v>67</v>
      </c>
      <c r="Q181" s="57">
        <f t="shared" si="66"/>
        <v>9.3645484949832769E-2</v>
      </c>
      <c r="R181" s="57">
        <f t="shared" si="67"/>
        <v>0.16053511705685619</v>
      </c>
      <c r="S181" s="57">
        <f t="shared" si="68"/>
        <v>0.22408026755852842</v>
      </c>
      <c r="T181" s="56">
        <v>2030</v>
      </c>
      <c r="U181" s="56">
        <v>341</v>
      </c>
      <c r="V181" s="56">
        <v>425</v>
      </c>
      <c r="W181" s="56">
        <v>506</v>
      </c>
      <c r="X181" s="57">
        <f t="shared" si="69"/>
        <v>0.16798029556650246</v>
      </c>
      <c r="Y181" s="57">
        <f t="shared" si="70"/>
        <v>0.20935960591133004</v>
      </c>
      <c r="Z181" s="57">
        <f t="shared" si="71"/>
        <v>0.24926108374384237</v>
      </c>
      <c r="AA181" s="56">
        <v>472</v>
      </c>
      <c r="AB181" s="56">
        <v>30</v>
      </c>
      <c r="AC181" s="56">
        <v>41</v>
      </c>
      <c r="AD181" s="56">
        <v>61</v>
      </c>
      <c r="AE181" s="57">
        <f t="shared" si="72"/>
        <v>6.3559322033898302E-2</v>
      </c>
      <c r="AF181" s="57">
        <f t="shared" si="73"/>
        <v>8.6864406779661021E-2</v>
      </c>
      <c r="AG181" s="57">
        <f t="shared" si="74"/>
        <v>0.12923728813559321</v>
      </c>
      <c r="AH181" s="56">
        <v>28</v>
      </c>
      <c r="AI181" s="56">
        <v>3</v>
      </c>
      <c r="AJ181" s="56">
        <v>4</v>
      </c>
      <c r="AK181" s="56">
        <v>7</v>
      </c>
      <c r="AL181" s="57">
        <f t="shared" si="75"/>
        <v>0.10714285714285714</v>
      </c>
      <c r="AM181" s="57">
        <f t="shared" si="76"/>
        <v>0.14285714285714285</v>
      </c>
      <c r="AN181" s="57">
        <f t="shared" si="77"/>
        <v>0.25</v>
      </c>
      <c r="AO181" s="56">
        <v>1261</v>
      </c>
      <c r="AP181" s="56">
        <v>67</v>
      </c>
      <c r="AQ181" s="56">
        <v>110</v>
      </c>
      <c r="AR181" s="56">
        <v>179</v>
      </c>
      <c r="AS181" s="57">
        <f t="shared" si="78"/>
        <v>5.3132434575733543E-2</v>
      </c>
      <c r="AT181" s="57">
        <f t="shared" si="79"/>
        <v>8.7232355273592382E-2</v>
      </c>
      <c r="AU181" s="57">
        <f t="shared" si="80"/>
        <v>0.14195083267248215</v>
      </c>
      <c r="AV181" s="56">
        <f t="shared" si="81"/>
        <v>4090</v>
      </c>
      <c r="AW181" s="56">
        <f t="shared" si="82"/>
        <v>469</v>
      </c>
      <c r="AX181" s="56">
        <f t="shared" si="83"/>
        <v>628</v>
      </c>
      <c r="AY181" s="56">
        <f t="shared" si="84"/>
        <v>820</v>
      </c>
      <c r="AZ181" s="57">
        <f t="shared" si="85"/>
        <v>0.11466992665036675</v>
      </c>
      <c r="BA181" s="57">
        <f t="shared" si="86"/>
        <v>0.15354523227383862</v>
      </c>
      <c r="BB181" s="57">
        <f t="shared" si="87"/>
        <v>0.20048899755501223</v>
      </c>
      <c r="BC181" s="56">
        <v>7099</v>
      </c>
      <c r="BD181" s="56">
        <v>1284</v>
      </c>
      <c r="BE181" s="56">
        <v>93</v>
      </c>
      <c r="BF181" s="57">
        <f t="shared" si="88"/>
        <v>7.2429906542056069E-2</v>
      </c>
      <c r="BG181" s="56">
        <v>324</v>
      </c>
      <c r="BH181" s="57">
        <f t="shared" si="89"/>
        <v>0.25233644859813081</v>
      </c>
      <c r="BI181" s="56">
        <v>370</v>
      </c>
      <c r="BJ181" s="57">
        <f t="shared" si="90"/>
        <v>0.28816199376947038</v>
      </c>
      <c r="BK181" s="56">
        <v>665</v>
      </c>
      <c r="BL181" s="56">
        <v>94</v>
      </c>
      <c r="BM181" s="57">
        <f t="shared" si="91"/>
        <v>0.14135338345864662</v>
      </c>
      <c r="BN181" s="56">
        <v>166</v>
      </c>
      <c r="BO181" s="57">
        <f t="shared" si="92"/>
        <v>0.24962406015037594</v>
      </c>
      <c r="BP181" s="56">
        <v>230</v>
      </c>
      <c r="BQ181" s="57">
        <f t="shared" si="93"/>
        <v>0.34586466165413532</v>
      </c>
      <c r="BR181" s="56">
        <v>4506</v>
      </c>
      <c r="BS181" s="56">
        <v>5070</v>
      </c>
      <c r="BT181" s="56">
        <v>811</v>
      </c>
      <c r="BU181" s="56">
        <v>234</v>
      </c>
      <c r="BV181" s="56">
        <v>198</v>
      </c>
      <c r="BW181" s="58">
        <f t="shared" si="94"/>
        <v>0.53267570900123307</v>
      </c>
      <c r="BX181" s="56">
        <v>5978</v>
      </c>
      <c r="BY181" s="56">
        <v>2769</v>
      </c>
      <c r="BZ181" s="57">
        <f t="shared" si="95"/>
        <v>0.46319839411174307</v>
      </c>
      <c r="CA181" s="56">
        <v>2326</v>
      </c>
      <c r="CB181" s="56">
        <v>2297</v>
      </c>
      <c r="CC181" s="57">
        <f t="shared" si="96"/>
        <v>0.98753224419604468</v>
      </c>
    </row>
    <row r="182" spans="1:81" x14ac:dyDescent="0.3">
      <c r="A182" t="s">
        <v>444</v>
      </c>
      <c r="B182" t="s">
        <v>987</v>
      </c>
      <c r="C182" t="s">
        <v>450</v>
      </c>
      <c r="D182" s="66">
        <v>5281409</v>
      </c>
      <c r="E182" t="s">
        <v>1082</v>
      </c>
      <c r="F182" s="56">
        <v>116</v>
      </c>
      <c r="G182" s="56">
        <v>115</v>
      </c>
      <c r="H182" s="57">
        <f t="shared" si="65"/>
        <v>0.99137931034482762</v>
      </c>
      <c r="I182" s="56">
        <v>66</v>
      </c>
      <c r="J182" s="56">
        <v>67</v>
      </c>
      <c r="K182" s="56">
        <v>76</v>
      </c>
      <c r="L182" s="56">
        <v>69</v>
      </c>
      <c r="M182" s="56">
        <v>0</v>
      </c>
      <c r="N182" s="56">
        <v>0</v>
      </c>
      <c r="O182" s="56">
        <v>0</v>
      </c>
      <c r="P182" s="56">
        <v>0</v>
      </c>
      <c r="Q182" s="57" t="str">
        <f t="shared" si="66"/>
        <v>NA</v>
      </c>
      <c r="R182" s="57" t="str">
        <f t="shared" si="67"/>
        <v>NA</v>
      </c>
      <c r="S182" s="57" t="str">
        <f t="shared" si="68"/>
        <v>NA</v>
      </c>
      <c r="T182" s="56">
        <v>218</v>
      </c>
      <c r="U182" s="56">
        <v>18</v>
      </c>
      <c r="V182" s="56">
        <v>22</v>
      </c>
      <c r="W182" s="56">
        <v>32</v>
      </c>
      <c r="X182" s="57">
        <f t="shared" si="69"/>
        <v>8.2568807339449546E-2</v>
      </c>
      <c r="Y182" s="57">
        <f t="shared" si="70"/>
        <v>0.10091743119266056</v>
      </c>
      <c r="Z182" s="57">
        <f t="shared" si="71"/>
        <v>0.14678899082568808</v>
      </c>
      <c r="AA182" s="56">
        <v>34</v>
      </c>
      <c r="AB182" s="56">
        <v>1</v>
      </c>
      <c r="AC182" s="56">
        <v>1</v>
      </c>
      <c r="AD182" s="56">
        <v>1</v>
      </c>
      <c r="AE182" s="57">
        <f t="shared" si="72"/>
        <v>2.9411764705882353E-2</v>
      </c>
      <c r="AF182" s="57">
        <f t="shared" si="73"/>
        <v>2.9411764705882353E-2</v>
      </c>
      <c r="AG182" s="57">
        <f t="shared" si="74"/>
        <v>2.9411764705882353E-2</v>
      </c>
      <c r="AH182" s="56">
        <v>1</v>
      </c>
      <c r="AI182" s="56">
        <v>0</v>
      </c>
      <c r="AJ182" s="56">
        <v>0</v>
      </c>
      <c r="AK182" s="56">
        <v>0</v>
      </c>
      <c r="AL182" s="57">
        <f t="shared" si="75"/>
        <v>0</v>
      </c>
      <c r="AM182" s="57">
        <f t="shared" si="76"/>
        <v>0</v>
      </c>
      <c r="AN182" s="57">
        <f t="shared" si="77"/>
        <v>0</v>
      </c>
      <c r="AO182" s="56">
        <v>172</v>
      </c>
      <c r="AP182" s="56">
        <v>2</v>
      </c>
      <c r="AQ182" s="56">
        <v>2</v>
      </c>
      <c r="AR182" s="56">
        <v>3</v>
      </c>
      <c r="AS182" s="57">
        <f t="shared" si="78"/>
        <v>1.1627906976744186E-2</v>
      </c>
      <c r="AT182" s="57">
        <f t="shared" si="79"/>
        <v>1.1627906976744186E-2</v>
      </c>
      <c r="AU182" s="57">
        <f t="shared" si="80"/>
        <v>1.7441860465116279E-2</v>
      </c>
      <c r="AV182" s="56">
        <f t="shared" si="81"/>
        <v>425</v>
      </c>
      <c r="AW182" s="56">
        <f t="shared" si="82"/>
        <v>21</v>
      </c>
      <c r="AX182" s="56">
        <f t="shared" si="83"/>
        <v>25</v>
      </c>
      <c r="AY182" s="56">
        <f t="shared" si="84"/>
        <v>36</v>
      </c>
      <c r="AZ182" s="57">
        <f t="shared" si="85"/>
        <v>4.9411764705882349E-2</v>
      </c>
      <c r="BA182" s="57">
        <f t="shared" si="86"/>
        <v>5.8823529411764705E-2</v>
      </c>
      <c r="BB182" s="57">
        <f t="shared" si="87"/>
        <v>8.4705882352941173E-2</v>
      </c>
      <c r="BC182" s="56">
        <v>614</v>
      </c>
      <c r="BD182" s="56">
        <v>189</v>
      </c>
      <c r="BE182" s="56">
        <v>15</v>
      </c>
      <c r="BF182" s="57">
        <f t="shared" si="88"/>
        <v>7.9365079365079361E-2</v>
      </c>
      <c r="BG182" s="56">
        <v>28</v>
      </c>
      <c r="BH182" s="57">
        <f t="shared" si="89"/>
        <v>0.14814814814814814</v>
      </c>
      <c r="BI182" s="56">
        <v>36</v>
      </c>
      <c r="BJ182" s="57">
        <f t="shared" si="90"/>
        <v>0.19047619047619047</v>
      </c>
      <c r="BK182" s="56">
        <v>91</v>
      </c>
      <c r="BL182" s="56">
        <v>16</v>
      </c>
      <c r="BM182" s="57">
        <f t="shared" si="91"/>
        <v>0.17582417582417584</v>
      </c>
      <c r="BN182" s="56">
        <v>12</v>
      </c>
      <c r="BO182" s="57">
        <f t="shared" si="92"/>
        <v>0.13186813186813187</v>
      </c>
      <c r="BP182" s="56">
        <v>27</v>
      </c>
      <c r="BQ182" s="57">
        <f t="shared" si="93"/>
        <v>0.2967032967032967</v>
      </c>
      <c r="BR182" s="56">
        <v>487</v>
      </c>
      <c r="BS182" s="56">
        <v>619</v>
      </c>
      <c r="BT182" s="56">
        <v>5</v>
      </c>
      <c r="BU182" s="56">
        <v>0</v>
      </c>
      <c r="BV182" s="56">
        <v>5</v>
      </c>
      <c r="BW182" s="58">
        <f t="shared" si="94"/>
        <v>1</v>
      </c>
      <c r="BX182" s="56">
        <v>542</v>
      </c>
      <c r="BY182" s="56">
        <v>324</v>
      </c>
      <c r="BZ182" s="57">
        <f t="shared" si="95"/>
        <v>0.59778597785977861</v>
      </c>
      <c r="CA182" s="56">
        <v>356</v>
      </c>
      <c r="CB182" s="56">
        <v>355</v>
      </c>
      <c r="CC182" s="57">
        <f t="shared" si="96"/>
        <v>0.9971910112359551</v>
      </c>
    </row>
    <row r="183" spans="1:81" x14ac:dyDescent="0.3">
      <c r="A183" t="s">
        <v>444</v>
      </c>
      <c r="B183" t="s">
        <v>988</v>
      </c>
      <c r="C183" t="s">
        <v>452</v>
      </c>
      <c r="D183" s="66">
        <v>1696753</v>
      </c>
      <c r="E183" t="s">
        <v>1082</v>
      </c>
      <c r="F183" s="56">
        <v>166</v>
      </c>
      <c r="G183" s="56">
        <v>156</v>
      </c>
      <c r="H183" s="57">
        <f t="shared" si="65"/>
        <v>0.93975903614457834</v>
      </c>
      <c r="I183" s="56">
        <v>51</v>
      </c>
      <c r="J183" s="56">
        <v>32</v>
      </c>
      <c r="K183" s="56">
        <v>53</v>
      </c>
      <c r="L183" s="56">
        <v>32</v>
      </c>
      <c r="M183" s="56">
        <v>104</v>
      </c>
      <c r="N183" s="56">
        <v>6</v>
      </c>
      <c r="O183" s="56">
        <v>10</v>
      </c>
      <c r="P183" s="56">
        <v>11</v>
      </c>
      <c r="Q183" s="57">
        <f t="shared" si="66"/>
        <v>5.7692307692307696E-2</v>
      </c>
      <c r="R183" s="57">
        <f t="shared" si="67"/>
        <v>9.6153846153846159E-2</v>
      </c>
      <c r="S183" s="57">
        <f t="shared" si="68"/>
        <v>0.10576923076923077</v>
      </c>
      <c r="T183" s="56">
        <v>280</v>
      </c>
      <c r="U183" s="56">
        <v>32</v>
      </c>
      <c r="V183" s="56">
        <v>46</v>
      </c>
      <c r="W183" s="56">
        <v>65</v>
      </c>
      <c r="X183" s="57">
        <f t="shared" si="69"/>
        <v>0.11428571428571428</v>
      </c>
      <c r="Y183" s="57">
        <f t="shared" si="70"/>
        <v>0.16428571428571428</v>
      </c>
      <c r="Z183" s="57">
        <f t="shared" si="71"/>
        <v>0.23214285714285715</v>
      </c>
      <c r="AA183" s="56">
        <v>4</v>
      </c>
      <c r="AB183" s="56">
        <v>0</v>
      </c>
      <c r="AC183" s="56">
        <v>0</v>
      </c>
      <c r="AD183" s="56">
        <v>0</v>
      </c>
      <c r="AE183" s="57">
        <f t="shared" si="72"/>
        <v>0</v>
      </c>
      <c r="AF183" s="57">
        <f t="shared" si="73"/>
        <v>0</v>
      </c>
      <c r="AG183" s="57">
        <f t="shared" si="74"/>
        <v>0</v>
      </c>
      <c r="AH183" s="56">
        <v>0</v>
      </c>
      <c r="AI183" s="56">
        <v>0</v>
      </c>
      <c r="AJ183" s="56">
        <v>0</v>
      </c>
      <c r="AK183" s="56">
        <v>0</v>
      </c>
      <c r="AL183" s="57" t="str">
        <f t="shared" si="75"/>
        <v>NA</v>
      </c>
      <c r="AM183" s="57" t="str">
        <f t="shared" si="76"/>
        <v>NA</v>
      </c>
      <c r="AN183" s="57" t="str">
        <f t="shared" si="77"/>
        <v>NA</v>
      </c>
      <c r="AO183" s="56">
        <v>143</v>
      </c>
      <c r="AP183" s="56">
        <v>1</v>
      </c>
      <c r="AQ183" s="56">
        <v>3</v>
      </c>
      <c r="AR183" s="56">
        <v>4</v>
      </c>
      <c r="AS183" s="57">
        <f t="shared" si="78"/>
        <v>6.993006993006993E-3</v>
      </c>
      <c r="AT183" s="57">
        <f t="shared" si="79"/>
        <v>2.097902097902098E-2</v>
      </c>
      <c r="AU183" s="57">
        <f t="shared" si="80"/>
        <v>2.7972027972027972E-2</v>
      </c>
      <c r="AV183" s="56">
        <f t="shared" si="81"/>
        <v>531</v>
      </c>
      <c r="AW183" s="56">
        <f t="shared" si="82"/>
        <v>39</v>
      </c>
      <c r="AX183" s="56">
        <f t="shared" si="83"/>
        <v>59</v>
      </c>
      <c r="AY183" s="56">
        <f t="shared" si="84"/>
        <v>80</v>
      </c>
      <c r="AZ183" s="57">
        <f t="shared" si="85"/>
        <v>7.3446327683615822E-2</v>
      </c>
      <c r="BA183" s="57">
        <f t="shared" si="86"/>
        <v>0.1111111111111111</v>
      </c>
      <c r="BB183" s="57">
        <f t="shared" si="87"/>
        <v>0.15065913370998116</v>
      </c>
      <c r="BC183" s="56">
        <v>964</v>
      </c>
      <c r="BD183" s="56">
        <v>40</v>
      </c>
      <c r="BE183" s="56">
        <v>5</v>
      </c>
      <c r="BF183" s="57">
        <f t="shared" si="88"/>
        <v>0.125</v>
      </c>
      <c r="BG183" s="56">
        <v>25</v>
      </c>
      <c r="BH183" s="57">
        <f t="shared" si="89"/>
        <v>0.625</v>
      </c>
      <c r="BI183" s="56">
        <v>29</v>
      </c>
      <c r="BJ183" s="57">
        <f t="shared" si="90"/>
        <v>0.72499999999999998</v>
      </c>
      <c r="BK183" s="56">
        <v>69</v>
      </c>
      <c r="BL183" s="56">
        <v>4</v>
      </c>
      <c r="BM183" s="57">
        <f t="shared" si="91"/>
        <v>5.7971014492753624E-2</v>
      </c>
      <c r="BN183" s="56">
        <v>6</v>
      </c>
      <c r="BO183" s="57">
        <f t="shared" si="92"/>
        <v>8.6956521739130432E-2</v>
      </c>
      <c r="BP183" s="56">
        <v>9</v>
      </c>
      <c r="BQ183" s="57">
        <f t="shared" si="93"/>
        <v>0.13043478260869565</v>
      </c>
      <c r="BR183" s="56">
        <v>720</v>
      </c>
      <c r="BS183" s="56">
        <v>858</v>
      </c>
      <c r="BT183" s="56">
        <v>83</v>
      </c>
      <c r="BU183" s="56">
        <v>12</v>
      </c>
      <c r="BV183" s="56">
        <v>45</v>
      </c>
      <c r="BW183" s="58">
        <f t="shared" si="94"/>
        <v>0.68674698795180722</v>
      </c>
      <c r="BX183" s="56">
        <v>988</v>
      </c>
      <c r="BY183" s="56">
        <v>447</v>
      </c>
      <c r="BZ183" s="57">
        <f t="shared" si="95"/>
        <v>0.45242914979757087</v>
      </c>
      <c r="CA183" s="56">
        <v>74</v>
      </c>
      <c r="CB183" s="56">
        <v>72</v>
      </c>
      <c r="CC183" s="57">
        <f t="shared" si="96"/>
        <v>0.97297297297297303</v>
      </c>
    </row>
    <row r="184" spans="1:81" x14ac:dyDescent="0.3">
      <c r="A184" t="s">
        <v>444</v>
      </c>
      <c r="B184" t="s">
        <v>989</v>
      </c>
      <c r="C184" t="s">
        <v>454</v>
      </c>
      <c r="D184" s="66">
        <v>6295287</v>
      </c>
      <c r="E184" t="s">
        <v>1082</v>
      </c>
      <c r="F184" s="56">
        <v>237</v>
      </c>
      <c r="G184" s="56">
        <v>237</v>
      </c>
      <c r="H184" s="57">
        <f t="shared" si="65"/>
        <v>1</v>
      </c>
      <c r="I184" s="56">
        <v>43</v>
      </c>
      <c r="J184" s="56">
        <v>26</v>
      </c>
      <c r="K184" s="56">
        <v>78</v>
      </c>
      <c r="L184" s="56">
        <v>36</v>
      </c>
      <c r="M184" s="56">
        <v>339</v>
      </c>
      <c r="N184" s="56">
        <v>37</v>
      </c>
      <c r="O184" s="56">
        <v>50</v>
      </c>
      <c r="P184" s="56">
        <v>73</v>
      </c>
      <c r="Q184" s="57">
        <f t="shared" si="66"/>
        <v>0.10914454277286136</v>
      </c>
      <c r="R184" s="57">
        <f t="shared" si="67"/>
        <v>0.14749262536873156</v>
      </c>
      <c r="S184" s="57">
        <f t="shared" si="68"/>
        <v>0.21533923303834809</v>
      </c>
      <c r="T184" s="56">
        <v>495</v>
      </c>
      <c r="U184" s="56">
        <v>62</v>
      </c>
      <c r="V184" s="56">
        <v>87</v>
      </c>
      <c r="W184" s="56">
        <v>121</v>
      </c>
      <c r="X184" s="57">
        <f t="shared" si="69"/>
        <v>0.12525252525252525</v>
      </c>
      <c r="Y184" s="57">
        <f t="shared" si="70"/>
        <v>0.17575757575757575</v>
      </c>
      <c r="Z184" s="57">
        <f t="shared" si="71"/>
        <v>0.24444444444444444</v>
      </c>
      <c r="AA184" s="56">
        <v>85</v>
      </c>
      <c r="AB184" s="56">
        <v>2</v>
      </c>
      <c r="AC184" s="56">
        <v>2</v>
      </c>
      <c r="AD184" s="56">
        <v>3</v>
      </c>
      <c r="AE184" s="57">
        <f t="shared" si="72"/>
        <v>2.3529411764705882E-2</v>
      </c>
      <c r="AF184" s="57">
        <f t="shared" si="73"/>
        <v>2.3529411764705882E-2</v>
      </c>
      <c r="AG184" s="57">
        <f t="shared" si="74"/>
        <v>3.5294117647058823E-2</v>
      </c>
      <c r="AH184" s="56">
        <v>0</v>
      </c>
      <c r="AI184" s="56">
        <v>0</v>
      </c>
      <c r="AJ184" s="56">
        <v>0</v>
      </c>
      <c r="AK184" s="56">
        <v>0</v>
      </c>
      <c r="AL184" s="57" t="str">
        <f t="shared" si="75"/>
        <v>NA</v>
      </c>
      <c r="AM184" s="57" t="str">
        <f t="shared" si="76"/>
        <v>NA</v>
      </c>
      <c r="AN184" s="57" t="str">
        <f t="shared" si="77"/>
        <v>NA</v>
      </c>
      <c r="AO184" s="56">
        <v>295</v>
      </c>
      <c r="AP184" s="56">
        <v>3</v>
      </c>
      <c r="AQ184" s="56">
        <v>5</v>
      </c>
      <c r="AR184" s="56">
        <v>9</v>
      </c>
      <c r="AS184" s="57">
        <f t="shared" si="78"/>
        <v>1.0169491525423728E-2</v>
      </c>
      <c r="AT184" s="57">
        <f t="shared" si="79"/>
        <v>1.6949152542372881E-2</v>
      </c>
      <c r="AU184" s="57">
        <f t="shared" si="80"/>
        <v>3.0508474576271188E-2</v>
      </c>
      <c r="AV184" s="56">
        <f t="shared" si="81"/>
        <v>1214</v>
      </c>
      <c r="AW184" s="56">
        <f t="shared" si="82"/>
        <v>104</v>
      </c>
      <c r="AX184" s="56">
        <f t="shared" si="83"/>
        <v>144</v>
      </c>
      <c r="AY184" s="56">
        <f t="shared" si="84"/>
        <v>206</v>
      </c>
      <c r="AZ184" s="57">
        <f t="shared" si="85"/>
        <v>8.5667215815486003E-2</v>
      </c>
      <c r="BA184" s="57">
        <f t="shared" si="86"/>
        <v>0.1186161449752883</v>
      </c>
      <c r="BB184" s="57">
        <f t="shared" si="87"/>
        <v>0.16968698517298189</v>
      </c>
      <c r="BC184" s="56">
        <v>1238</v>
      </c>
      <c r="BD184" s="56">
        <v>395</v>
      </c>
      <c r="BE184" s="56">
        <v>33</v>
      </c>
      <c r="BF184" s="57">
        <f t="shared" si="88"/>
        <v>8.3544303797468356E-2</v>
      </c>
      <c r="BG184" s="56">
        <v>123</v>
      </c>
      <c r="BH184" s="57">
        <f t="shared" si="89"/>
        <v>0.31139240506329113</v>
      </c>
      <c r="BI184" s="56">
        <v>146</v>
      </c>
      <c r="BJ184" s="57">
        <f t="shared" si="90"/>
        <v>0.36962025316455699</v>
      </c>
      <c r="BK184" s="56">
        <v>445</v>
      </c>
      <c r="BL184" s="56">
        <v>33</v>
      </c>
      <c r="BM184" s="57">
        <f t="shared" si="91"/>
        <v>7.415730337078652E-2</v>
      </c>
      <c r="BN184" s="56">
        <v>51</v>
      </c>
      <c r="BO184" s="57">
        <f t="shared" si="92"/>
        <v>0.1146067415730337</v>
      </c>
      <c r="BP184" s="56">
        <v>78</v>
      </c>
      <c r="BQ184" s="57">
        <f t="shared" si="93"/>
        <v>0.1752808988764045</v>
      </c>
      <c r="BR184" s="56">
        <v>915</v>
      </c>
      <c r="BS184" s="56">
        <v>1717</v>
      </c>
      <c r="BT184" s="56">
        <v>131</v>
      </c>
      <c r="BU184" s="56">
        <v>43</v>
      </c>
      <c r="BV184" s="56">
        <v>63</v>
      </c>
      <c r="BW184" s="58">
        <f t="shared" si="94"/>
        <v>0.80916030534351147</v>
      </c>
      <c r="BX184" s="56">
        <v>1441</v>
      </c>
      <c r="BY184" s="56">
        <v>804</v>
      </c>
      <c r="BZ184" s="57">
        <f t="shared" si="95"/>
        <v>0.55794587092297021</v>
      </c>
      <c r="CA184" s="56">
        <v>641</v>
      </c>
      <c r="CB184" s="56">
        <v>635</v>
      </c>
      <c r="CC184" s="57">
        <f t="shared" si="96"/>
        <v>0.99063962558502339</v>
      </c>
    </row>
    <row r="185" spans="1:81" x14ac:dyDescent="0.3">
      <c r="A185" t="s">
        <v>444</v>
      </c>
      <c r="B185" t="s">
        <v>455</v>
      </c>
      <c r="C185" t="s">
        <v>456</v>
      </c>
      <c r="D185" s="66">
        <v>2168179</v>
      </c>
      <c r="E185" t="s">
        <v>1082</v>
      </c>
      <c r="F185" s="56">
        <v>340</v>
      </c>
      <c r="G185" s="56">
        <v>340</v>
      </c>
      <c r="H185" s="57">
        <f t="shared" si="65"/>
        <v>1</v>
      </c>
      <c r="I185" s="56">
        <v>46</v>
      </c>
      <c r="J185" s="56">
        <v>24</v>
      </c>
      <c r="K185" s="56">
        <v>52</v>
      </c>
      <c r="L185" s="56">
        <v>27</v>
      </c>
      <c r="M185" s="56">
        <v>13</v>
      </c>
      <c r="N185" s="56">
        <v>2</v>
      </c>
      <c r="O185" s="56">
        <v>3</v>
      </c>
      <c r="P185" s="56">
        <v>4</v>
      </c>
      <c r="Q185" s="57">
        <f t="shared" si="66"/>
        <v>0.15384615384615385</v>
      </c>
      <c r="R185" s="57">
        <f t="shared" si="67"/>
        <v>0.23076923076923078</v>
      </c>
      <c r="S185" s="57">
        <f t="shared" si="68"/>
        <v>0.30769230769230771</v>
      </c>
      <c r="T185" s="56">
        <v>505</v>
      </c>
      <c r="U185" s="56">
        <v>57</v>
      </c>
      <c r="V185" s="56">
        <v>77</v>
      </c>
      <c r="W185" s="56">
        <v>122</v>
      </c>
      <c r="X185" s="57">
        <f t="shared" si="69"/>
        <v>0.11287128712871287</v>
      </c>
      <c r="Y185" s="57">
        <f t="shared" si="70"/>
        <v>0.15247524752475247</v>
      </c>
      <c r="Z185" s="57">
        <f t="shared" si="71"/>
        <v>0.24158415841584158</v>
      </c>
      <c r="AA185" s="56">
        <v>21</v>
      </c>
      <c r="AB185" s="56">
        <v>2</v>
      </c>
      <c r="AC185" s="56">
        <v>5</v>
      </c>
      <c r="AD185" s="56">
        <v>6</v>
      </c>
      <c r="AE185" s="57">
        <f t="shared" si="72"/>
        <v>9.5238095238095233E-2</v>
      </c>
      <c r="AF185" s="57">
        <f t="shared" si="73"/>
        <v>0.23809523809523808</v>
      </c>
      <c r="AG185" s="57">
        <f t="shared" si="74"/>
        <v>0.2857142857142857</v>
      </c>
      <c r="AH185" s="56">
        <v>0</v>
      </c>
      <c r="AI185" s="56">
        <v>0</v>
      </c>
      <c r="AJ185" s="56">
        <v>0</v>
      </c>
      <c r="AK185" s="56">
        <v>0</v>
      </c>
      <c r="AL185" s="57" t="str">
        <f t="shared" si="75"/>
        <v>NA</v>
      </c>
      <c r="AM185" s="57" t="str">
        <f t="shared" si="76"/>
        <v>NA</v>
      </c>
      <c r="AN185" s="57" t="str">
        <f t="shared" si="77"/>
        <v>NA</v>
      </c>
      <c r="AO185" s="56">
        <v>217</v>
      </c>
      <c r="AP185" s="56">
        <v>14</v>
      </c>
      <c r="AQ185" s="56">
        <v>17</v>
      </c>
      <c r="AR185" s="56">
        <v>35</v>
      </c>
      <c r="AS185" s="57">
        <f t="shared" si="78"/>
        <v>6.4516129032258063E-2</v>
      </c>
      <c r="AT185" s="57">
        <f t="shared" si="79"/>
        <v>7.8341013824884786E-2</v>
      </c>
      <c r="AU185" s="57">
        <f t="shared" si="80"/>
        <v>0.16129032258064516</v>
      </c>
      <c r="AV185" s="56">
        <f t="shared" si="81"/>
        <v>756</v>
      </c>
      <c r="AW185" s="56">
        <f t="shared" si="82"/>
        <v>75</v>
      </c>
      <c r="AX185" s="56">
        <f t="shared" si="83"/>
        <v>102</v>
      </c>
      <c r="AY185" s="56">
        <f t="shared" si="84"/>
        <v>167</v>
      </c>
      <c r="AZ185" s="57">
        <f t="shared" si="85"/>
        <v>9.9206349206349201E-2</v>
      </c>
      <c r="BA185" s="57">
        <f t="shared" si="86"/>
        <v>0.13492063492063491</v>
      </c>
      <c r="BB185" s="57">
        <f t="shared" si="87"/>
        <v>0.2208994708994709</v>
      </c>
      <c r="BC185" s="56">
        <v>1672</v>
      </c>
      <c r="BD185" s="56">
        <v>87</v>
      </c>
      <c r="BE185" s="56">
        <v>4</v>
      </c>
      <c r="BF185" s="57">
        <f t="shared" si="88"/>
        <v>4.5977011494252873E-2</v>
      </c>
      <c r="BG185" s="56">
        <v>21</v>
      </c>
      <c r="BH185" s="57">
        <f t="shared" si="89"/>
        <v>0.2413793103448276</v>
      </c>
      <c r="BI185" s="56">
        <v>24</v>
      </c>
      <c r="BJ185" s="57">
        <f t="shared" si="90"/>
        <v>0.27586206896551724</v>
      </c>
      <c r="BK185" s="56">
        <v>54</v>
      </c>
      <c r="BL185" s="56">
        <v>4</v>
      </c>
      <c r="BM185" s="57">
        <f t="shared" si="91"/>
        <v>7.407407407407407E-2</v>
      </c>
      <c r="BN185" s="56">
        <v>9</v>
      </c>
      <c r="BO185" s="57">
        <f t="shared" si="92"/>
        <v>0.16666666666666666</v>
      </c>
      <c r="BP185" s="56">
        <v>12</v>
      </c>
      <c r="BQ185" s="57">
        <f t="shared" si="93"/>
        <v>0.22222222222222221</v>
      </c>
      <c r="BR185" s="56">
        <v>1100</v>
      </c>
      <c r="BS185" s="56">
        <v>1165</v>
      </c>
      <c r="BT185" s="56">
        <v>152</v>
      </c>
      <c r="BU185" s="56">
        <v>3</v>
      </c>
      <c r="BV185" s="56">
        <v>4</v>
      </c>
      <c r="BW185" s="58">
        <f t="shared" si="94"/>
        <v>4.6052631578947366E-2</v>
      </c>
      <c r="BX185" s="56">
        <v>1551</v>
      </c>
      <c r="BY185" s="56">
        <v>1095</v>
      </c>
      <c r="BZ185" s="57">
        <f t="shared" si="95"/>
        <v>0.70599613152804641</v>
      </c>
      <c r="CA185" s="56">
        <v>191</v>
      </c>
      <c r="CB185" s="56">
        <v>179</v>
      </c>
      <c r="CC185" s="57">
        <f t="shared" si="96"/>
        <v>0.93717277486910999</v>
      </c>
    </row>
    <row r="186" spans="1:81" x14ac:dyDescent="0.3">
      <c r="A186" t="s">
        <v>444</v>
      </c>
      <c r="B186" t="s">
        <v>990</v>
      </c>
      <c r="C186" t="s">
        <v>458</v>
      </c>
      <c r="D186" s="66">
        <v>6868810</v>
      </c>
      <c r="E186" t="s">
        <v>1080</v>
      </c>
      <c r="F186" s="56">
        <v>689</v>
      </c>
      <c r="G186" s="56">
        <v>629</v>
      </c>
      <c r="H186" s="57">
        <f t="shared" si="65"/>
        <v>0.91291727140783741</v>
      </c>
      <c r="I186" s="56">
        <v>61</v>
      </c>
      <c r="J186" s="56">
        <v>29</v>
      </c>
      <c r="K186" s="56">
        <v>63</v>
      </c>
      <c r="L186" s="56">
        <v>31</v>
      </c>
      <c r="M186" s="56">
        <v>49</v>
      </c>
      <c r="N186" s="56">
        <v>11</v>
      </c>
      <c r="O186" s="56">
        <v>13</v>
      </c>
      <c r="P186" s="56">
        <v>15</v>
      </c>
      <c r="Q186" s="57">
        <f t="shared" si="66"/>
        <v>0.22448979591836735</v>
      </c>
      <c r="R186" s="57">
        <f t="shared" si="67"/>
        <v>0.26530612244897961</v>
      </c>
      <c r="S186" s="57">
        <f t="shared" si="68"/>
        <v>0.30612244897959184</v>
      </c>
      <c r="T186" s="56">
        <v>733</v>
      </c>
      <c r="U186" s="56">
        <v>71</v>
      </c>
      <c r="V186" s="56">
        <v>95</v>
      </c>
      <c r="W186" s="56">
        <v>170</v>
      </c>
      <c r="X186" s="57">
        <f t="shared" si="69"/>
        <v>9.6862210095497947E-2</v>
      </c>
      <c r="Y186" s="57">
        <f t="shared" si="70"/>
        <v>0.12960436562073671</v>
      </c>
      <c r="Z186" s="57">
        <f t="shared" si="71"/>
        <v>0.23192360163710776</v>
      </c>
      <c r="AA186" s="56">
        <v>151</v>
      </c>
      <c r="AB186" s="56">
        <v>16</v>
      </c>
      <c r="AC186" s="56">
        <v>25</v>
      </c>
      <c r="AD186" s="56">
        <v>40</v>
      </c>
      <c r="AE186" s="57">
        <f t="shared" si="72"/>
        <v>0.10596026490066225</v>
      </c>
      <c r="AF186" s="57">
        <f t="shared" si="73"/>
        <v>0.16556291390728478</v>
      </c>
      <c r="AG186" s="57">
        <f t="shared" si="74"/>
        <v>0.26490066225165565</v>
      </c>
      <c r="AH186" s="56">
        <v>0</v>
      </c>
      <c r="AI186" s="56">
        <v>0</v>
      </c>
      <c r="AJ186" s="56">
        <v>0</v>
      </c>
      <c r="AK186" s="56">
        <v>0</v>
      </c>
      <c r="AL186" s="57" t="str">
        <f t="shared" si="75"/>
        <v>NA</v>
      </c>
      <c r="AM186" s="57" t="str">
        <f t="shared" si="76"/>
        <v>NA</v>
      </c>
      <c r="AN186" s="57" t="str">
        <f t="shared" si="77"/>
        <v>NA</v>
      </c>
      <c r="AO186" s="56">
        <v>822</v>
      </c>
      <c r="AP186" s="56">
        <v>17</v>
      </c>
      <c r="AQ186" s="56">
        <v>61</v>
      </c>
      <c r="AR186" s="56">
        <v>122</v>
      </c>
      <c r="AS186" s="57">
        <f t="shared" si="78"/>
        <v>2.0681265206812651E-2</v>
      </c>
      <c r="AT186" s="57">
        <f t="shared" si="79"/>
        <v>7.4209245742092464E-2</v>
      </c>
      <c r="AU186" s="57">
        <f t="shared" si="80"/>
        <v>0.14841849148418493</v>
      </c>
      <c r="AV186" s="56">
        <f t="shared" si="81"/>
        <v>1755</v>
      </c>
      <c r="AW186" s="56">
        <f t="shared" si="82"/>
        <v>115</v>
      </c>
      <c r="AX186" s="56">
        <f t="shared" si="83"/>
        <v>194</v>
      </c>
      <c r="AY186" s="56">
        <f t="shared" si="84"/>
        <v>347</v>
      </c>
      <c r="AZ186" s="57">
        <f t="shared" si="85"/>
        <v>6.5527065527065526E-2</v>
      </c>
      <c r="BA186" s="57">
        <f t="shared" si="86"/>
        <v>0.11054131054131054</v>
      </c>
      <c r="BB186" s="57">
        <f t="shared" si="87"/>
        <v>0.19772079772079773</v>
      </c>
      <c r="BC186" s="56">
        <v>4988</v>
      </c>
      <c r="BD186" s="56">
        <v>225</v>
      </c>
      <c r="BE186" s="56">
        <v>12</v>
      </c>
      <c r="BF186" s="57">
        <f t="shared" si="88"/>
        <v>5.3333333333333337E-2</v>
      </c>
      <c r="BG186" s="56">
        <v>75</v>
      </c>
      <c r="BH186" s="57">
        <f t="shared" si="89"/>
        <v>0.33333333333333331</v>
      </c>
      <c r="BI186" s="56">
        <v>82</v>
      </c>
      <c r="BJ186" s="57">
        <f t="shared" si="90"/>
        <v>0.36444444444444446</v>
      </c>
      <c r="BK186" s="56">
        <v>188</v>
      </c>
      <c r="BL186" s="56">
        <v>36</v>
      </c>
      <c r="BM186" s="57">
        <f t="shared" si="91"/>
        <v>0.19148936170212766</v>
      </c>
      <c r="BN186" s="56">
        <v>39</v>
      </c>
      <c r="BO186" s="57">
        <f t="shared" si="92"/>
        <v>0.20744680851063829</v>
      </c>
      <c r="BP186" s="56">
        <v>71</v>
      </c>
      <c r="BQ186" s="57">
        <f t="shared" si="93"/>
        <v>0.37765957446808512</v>
      </c>
      <c r="BR186" s="56">
        <v>3393</v>
      </c>
      <c r="BS186" s="56">
        <v>3656</v>
      </c>
      <c r="BT186" s="56">
        <v>101</v>
      </c>
      <c r="BU186" s="56">
        <v>21</v>
      </c>
      <c r="BV186" s="56">
        <v>29</v>
      </c>
      <c r="BW186" s="58">
        <f t="shared" si="94"/>
        <v>0.49504950495049505</v>
      </c>
      <c r="BX186" s="56">
        <v>4196</v>
      </c>
      <c r="BY186" s="56">
        <v>1278</v>
      </c>
      <c r="BZ186" s="57">
        <f t="shared" si="95"/>
        <v>0.30457578646329836</v>
      </c>
      <c r="CA186" s="56">
        <v>871</v>
      </c>
      <c r="CB186" s="56">
        <v>843</v>
      </c>
      <c r="CC186" s="57">
        <f t="shared" si="96"/>
        <v>0.96785304247990811</v>
      </c>
    </row>
    <row r="187" spans="1:81" x14ac:dyDescent="0.3">
      <c r="A187" t="s">
        <v>444</v>
      </c>
      <c r="B187" t="s">
        <v>991</v>
      </c>
      <c r="C187" t="s">
        <v>460</v>
      </c>
      <c r="D187" s="66">
        <v>1566257</v>
      </c>
      <c r="E187" t="s">
        <v>1080</v>
      </c>
      <c r="F187" s="56">
        <v>604</v>
      </c>
      <c r="G187" s="56">
        <v>604</v>
      </c>
      <c r="H187" s="57">
        <f t="shared" si="65"/>
        <v>1</v>
      </c>
      <c r="I187" s="56">
        <v>143</v>
      </c>
      <c r="J187" s="56">
        <v>64</v>
      </c>
      <c r="K187" s="56">
        <v>147</v>
      </c>
      <c r="L187" s="56">
        <v>67</v>
      </c>
      <c r="M187" s="56">
        <v>78</v>
      </c>
      <c r="N187" s="56">
        <v>15</v>
      </c>
      <c r="O187" s="56">
        <v>17</v>
      </c>
      <c r="P187" s="56">
        <v>25</v>
      </c>
      <c r="Q187" s="57">
        <f t="shared" si="66"/>
        <v>0.19230769230769232</v>
      </c>
      <c r="R187" s="57">
        <f t="shared" si="67"/>
        <v>0.21794871794871795</v>
      </c>
      <c r="S187" s="57">
        <f t="shared" si="68"/>
        <v>0.32051282051282054</v>
      </c>
      <c r="T187" s="56">
        <v>481</v>
      </c>
      <c r="U187" s="56">
        <v>68</v>
      </c>
      <c r="V187" s="56">
        <v>101</v>
      </c>
      <c r="W187" s="56">
        <v>140</v>
      </c>
      <c r="X187" s="57">
        <f t="shared" si="69"/>
        <v>0.14137214137214138</v>
      </c>
      <c r="Y187" s="57">
        <f t="shared" si="70"/>
        <v>0.20997920997920999</v>
      </c>
      <c r="Z187" s="57">
        <f t="shared" si="71"/>
        <v>0.29106029106029108</v>
      </c>
      <c r="AA187" s="56">
        <v>23</v>
      </c>
      <c r="AB187" s="56">
        <v>6</v>
      </c>
      <c r="AC187" s="56">
        <v>6</v>
      </c>
      <c r="AD187" s="56">
        <v>6</v>
      </c>
      <c r="AE187" s="57">
        <f t="shared" si="72"/>
        <v>0.2608695652173913</v>
      </c>
      <c r="AF187" s="57">
        <f t="shared" si="73"/>
        <v>0.2608695652173913</v>
      </c>
      <c r="AG187" s="57">
        <f t="shared" si="74"/>
        <v>0.2608695652173913</v>
      </c>
      <c r="AH187" s="56">
        <v>0</v>
      </c>
      <c r="AI187" s="56">
        <v>0</v>
      </c>
      <c r="AJ187" s="56">
        <v>0</v>
      </c>
      <c r="AK187" s="56">
        <v>0</v>
      </c>
      <c r="AL187" s="57" t="str">
        <f t="shared" si="75"/>
        <v>NA</v>
      </c>
      <c r="AM187" s="57" t="str">
        <f t="shared" si="76"/>
        <v>NA</v>
      </c>
      <c r="AN187" s="57" t="str">
        <f t="shared" si="77"/>
        <v>NA</v>
      </c>
      <c r="AO187" s="56">
        <v>267</v>
      </c>
      <c r="AP187" s="56">
        <v>18</v>
      </c>
      <c r="AQ187" s="56">
        <v>33</v>
      </c>
      <c r="AR187" s="56">
        <v>44</v>
      </c>
      <c r="AS187" s="57">
        <f t="shared" si="78"/>
        <v>6.741573033707865E-2</v>
      </c>
      <c r="AT187" s="57">
        <f t="shared" si="79"/>
        <v>0.12359550561797752</v>
      </c>
      <c r="AU187" s="57">
        <f t="shared" si="80"/>
        <v>0.16479400749063669</v>
      </c>
      <c r="AV187" s="56">
        <f t="shared" si="81"/>
        <v>849</v>
      </c>
      <c r="AW187" s="56">
        <f t="shared" si="82"/>
        <v>107</v>
      </c>
      <c r="AX187" s="56">
        <f t="shared" si="83"/>
        <v>157</v>
      </c>
      <c r="AY187" s="56">
        <f t="shared" si="84"/>
        <v>215</v>
      </c>
      <c r="AZ187" s="57">
        <f t="shared" si="85"/>
        <v>0.12603062426383982</v>
      </c>
      <c r="BA187" s="57">
        <f t="shared" si="86"/>
        <v>0.18492343934040048</v>
      </c>
      <c r="BB187" s="57">
        <f t="shared" si="87"/>
        <v>0.25323910482921086</v>
      </c>
      <c r="BC187" s="56">
        <v>1231</v>
      </c>
      <c r="BD187" s="56">
        <v>99</v>
      </c>
      <c r="BE187" s="56">
        <v>7</v>
      </c>
      <c r="BF187" s="57">
        <f t="shared" si="88"/>
        <v>7.0707070707070704E-2</v>
      </c>
      <c r="BG187" s="56">
        <v>54</v>
      </c>
      <c r="BH187" s="57">
        <f t="shared" si="89"/>
        <v>0.54545454545454541</v>
      </c>
      <c r="BI187" s="56">
        <v>53</v>
      </c>
      <c r="BJ187" s="57">
        <f t="shared" si="90"/>
        <v>0.53535353535353536</v>
      </c>
      <c r="BK187" s="56">
        <v>89</v>
      </c>
      <c r="BL187" s="56">
        <v>17</v>
      </c>
      <c r="BM187" s="57">
        <f t="shared" si="91"/>
        <v>0.19101123595505617</v>
      </c>
      <c r="BN187" s="56">
        <v>34</v>
      </c>
      <c r="BO187" s="57">
        <f t="shared" si="92"/>
        <v>0.38202247191011235</v>
      </c>
      <c r="BP187" s="56">
        <v>46</v>
      </c>
      <c r="BQ187" s="57">
        <f t="shared" si="93"/>
        <v>0.5168539325842697</v>
      </c>
      <c r="BR187" s="56">
        <v>793</v>
      </c>
      <c r="BS187" s="56">
        <v>916</v>
      </c>
      <c r="BT187" s="56">
        <v>39</v>
      </c>
      <c r="BU187" s="56">
        <v>13</v>
      </c>
      <c r="BV187" s="56">
        <v>20</v>
      </c>
      <c r="BW187" s="58">
        <f t="shared" si="94"/>
        <v>0.84615384615384615</v>
      </c>
      <c r="BX187" s="56">
        <v>693</v>
      </c>
      <c r="BY187" s="56">
        <v>294</v>
      </c>
      <c r="BZ187" s="57">
        <f t="shared" si="95"/>
        <v>0.42424242424242425</v>
      </c>
      <c r="CA187" s="56">
        <v>221</v>
      </c>
      <c r="CB187" s="56">
        <v>215</v>
      </c>
      <c r="CC187" s="57">
        <f t="shared" si="96"/>
        <v>0.97285067873303166</v>
      </c>
    </row>
    <row r="188" spans="1:81" x14ac:dyDescent="0.3">
      <c r="A188" t="s">
        <v>444</v>
      </c>
      <c r="B188" t="s">
        <v>992</v>
      </c>
      <c r="C188" t="s">
        <v>462</v>
      </c>
      <c r="D188" s="66">
        <v>2848116</v>
      </c>
      <c r="E188" t="s">
        <v>1080</v>
      </c>
      <c r="F188" s="56">
        <v>514</v>
      </c>
      <c r="G188" s="56">
        <v>514</v>
      </c>
      <c r="H188" s="57">
        <f t="shared" si="65"/>
        <v>1</v>
      </c>
      <c r="I188" s="56">
        <v>56</v>
      </c>
      <c r="J188" s="56">
        <v>30</v>
      </c>
      <c r="K188" s="56">
        <v>63</v>
      </c>
      <c r="L188" s="56">
        <v>32</v>
      </c>
      <c r="M188" s="56">
        <v>68</v>
      </c>
      <c r="N188" s="56">
        <v>2</v>
      </c>
      <c r="O188" s="56">
        <v>8</v>
      </c>
      <c r="P188" s="56">
        <v>11</v>
      </c>
      <c r="Q188" s="57">
        <f t="shared" si="66"/>
        <v>2.9411764705882353E-2</v>
      </c>
      <c r="R188" s="57">
        <f t="shared" si="67"/>
        <v>0.11764705882352941</v>
      </c>
      <c r="S188" s="57">
        <f t="shared" si="68"/>
        <v>0.16176470588235295</v>
      </c>
      <c r="T188" s="56">
        <v>648</v>
      </c>
      <c r="U188" s="56">
        <v>39</v>
      </c>
      <c r="V188" s="56">
        <v>90</v>
      </c>
      <c r="W188" s="56">
        <v>154</v>
      </c>
      <c r="X188" s="57">
        <f t="shared" si="69"/>
        <v>6.0185185185185182E-2</v>
      </c>
      <c r="Y188" s="57">
        <f t="shared" si="70"/>
        <v>0.1388888888888889</v>
      </c>
      <c r="Z188" s="57">
        <f t="shared" si="71"/>
        <v>0.23765432098765432</v>
      </c>
      <c r="AA188" s="56">
        <v>87</v>
      </c>
      <c r="AB188" s="56">
        <v>7</v>
      </c>
      <c r="AC188" s="56">
        <v>18</v>
      </c>
      <c r="AD188" s="56">
        <v>29</v>
      </c>
      <c r="AE188" s="57">
        <f t="shared" si="72"/>
        <v>8.0459770114942528E-2</v>
      </c>
      <c r="AF188" s="57">
        <f t="shared" si="73"/>
        <v>0.20689655172413793</v>
      </c>
      <c r="AG188" s="57">
        <f t="shared" si="74"/>
        <v>0.33333333333333331</v>
      </c>
      <c r="AH188" s="56">
        <v>0</v>
      </c>
      <c r="AI188" s="56">
        <v>0</v>
      </c>
      <c r="AJ188" s="56">
        <v>0</v>
      </c>
      <c r="AK188" s="56">
        <v>0</v>
      </c>
      <c r="AL188" s="57" t="str">
        <f t="shared" si="75"/>
        <v>NA</v>
      </c>
      <c r="AM188" s="57" t="str">
        <f t="shared" si="76"/>
        <v>NA</v>
      </c>
      <c r="AN188" s="57" t="str">
        <f t="shared" si="77"/>
        <v>NA</v>
      </c>
      <c r="AO188" s="56">
        <v>345</v>
      </c>
      <c r="AP188" s="56">
        <v>12</v>
      </c>
      <c r="AQ188" s="56">
        <v>23</v>
      </c>
      <c r="AR188" s="56">
        <v>54</v>
      </c>
      <c r="AS188" s="57">
        <f t="shared" si="78"/>
        <v>3.4782608695652174E-2</v>
      </c>
      <c r="AT188" s="57">
        <f t="shared" si="79"/>
        <v>6.6666666666666666E-2</v>
      </c>
      <c r="AU188" s="57">
        <f t="shared" si="80"/>
        <v>0.15652173913043479</v>
      </c>
      <c r="AV188" s="56">
        <f t="shared" si="81"/>
        <v>1148</v>
      </c>
      <c r="AW188" s="56">
        <f t="shared" si="82"/>
        <v>60</v>
      </c>
      <c r="AX188" s="56">
        <f t="shared" si="83"/>
        <v>139</v>
      </c>
      <c r="AY188" s="56">
        <f t="shared" si="84"/>
        <v>248</v>
      </c>
      <c r="AZ188" s="57">
        <f t="shared" si="85"/>
        <v>5.2264808362369339E-2</v>
      </c>
      <c r="BA188" s="57">
        <f t="shared" si="86"/>
        <v>0.1210801393728223</v>
      </c>
      <c r="BB188" s="57">
        <f t="shared" si="87"/>
        <v>0.21602787456445993</v>
      </c>
      <c r="BC188" s="56">
        <v>2596</v>
      </c>
      <c r="BD188" s="56">
        <v>164</v>
      </c>
      <c r="BE188" s="56">
        <v>23</v>
      </c>
      <c r="BF188" s="57">
        <f t="shared" si="88"/>
        <v>0.1402439024390244</v>
      </c>
      <c r="BG188" s="56">
        <v>68</v>
      </c>
      <c r="BH188" s="57">
        <f t="shared" si="89"/>
        <v>0.41463414634146339</v>
      </c>
      <c r="BI188" s="56">
        <v>79</v>
      </c>
      <c r="BJ188" s="57">
        <f t="shared" si="90"/>
        <v>0.48170731707317072</v>
      </c>
      <c r="BK188" s="56">
        <v>163</v>
      </c>
      <c r="BL188" s="56">
        <v>19</v>
      </c>
      <c r="BM188" s="57">
        <f t="shared" si="91"/>
        <v>0.1165644171779141</v>
      </c>
      <c r="BN188" s="56">
        <v>35</v>
      </c>
      <c r="BO188" s="57">
        <f t="shared" si="92"/>
        <v>0.21472392638036811</v>
      </c>
      <c r="BP188" s="56">
        <v>51</v>
      </c>
      <c r="BQ188" s="57">
        <f t="shared" si="93"/>
        <v>0.31288343558282211</v>
      </c>
      <c r="BR188" s="56">
        <v>1647</v>
      </c>
      <c r="BS188" s="56">
        <v>1774</v>
      </c>
      <c r="BT188" s="56">
        <v>321</v>
      </c>
      <c r="BU188" s="56">
        <v>90</v>
      </c>
      <c r="BV188" s="56">
        <v>94</v>
      </c>
      <c r="BW188" s="58">
        <f t="shared" si="94"/>
        <v>0.57320872274143297</v>
      </c>
      <c r="BX188" s="56">
        <v>2286</v>
      </c>
      <c r="BY188" s="56">
        <v>1023</v>
      </c>
      <c r="BZ188" s="57">
        <f t="shared" si="95"/>
        <v>0.44750656167979003</v>
      </c>
      <c r="CA188" s="56">
        <v>369</v>
      </c>
      <c r="CB188" s="56">
        <v>350</v>
      </c>
      <c r="CC188" s="57">
        <f t="shared" si="96"/>
        <v>0.948509485094851</v>
      </c>
    </row>
    <row r="189" spans="1:81" x14ac:dyDescent="0.3">
      <c r="A189" t="s">
        <v>444</v>
      </c>
      <c r="B189" t="s">
        <v>993</v>
      </c>
      <c r="C189" t="s">
        <v>464</v>
      </c>
      <c r="D189" s="66">
        <v>6225899</v>
      </c>
      <c r="E189" t="s">
        <v>1082</v>
      </c>
      <c r="F189" s="56">
        <v>178</v>
      </c>
      <c r="G189" s="56">
        <v>178</v>
      </c>
      <c r="H189" s="57">
        <f t="shared" si="65"/>
        <v>1</v>
      </c>
      <c r="I189" s="56">
        <v>57</v>
      </c>
      <c r="J189" s="56">
        <v>36</v>
      </c>
      <c r="K189" s="56">
        <v>63</v>
      </c>
      <c r="L189" s="56">
        <v>43</v>
      </c>
      <c r="M189" s="56">
        <v>65</v>
      </c>
      <c r="N189" s="56">
        <v>12</v>
      </c>
      <c r="O189" s="56">
        <v>15</v>
      </c>
      <c r="P189" s="56">
        <v>23</v>
      </c>
      <c r="Q189" s="57">
        <f t="shared" si="66"/>
        <v>0.18461538461538463</v>
      </c>
      <c r="R189" s="57">
        <f t="shared" si="67"/>
        <v>0.23076923076923078</v>
      </c>
      <c r="S189" s="57">
        <f t="shared" si="68"/>
        <v>0.35384615384615387</v>
      </c>
      <c r="T189" s="56">
        <v>293</v>
      </c>
      <c r="U189" s="56">
        <v>21</v>
      </c>
      <c r="V189" s="56">
        <v>28</v>
      </c>
      <c r="W189" s="56">
        <v>57</v>
      </c>
      <c r="X189" s="57">
        <f t="shared" si="69"/>
        <v>7.1672354948805458E-2</v>
      </c>
      <c r="Y189" s="57">
        <f t="shared" si="70"/>
        <v>9.556313993174062E-2</v>
      </c>
      <c r="Z189" s="57">
        <f t="shared" si="71"/>
        <v>0.19453924914675769</v>
      </c>
      <c r="AA189" s="56">
        <v>55</v>
      </c>
      <c r="AB189" s="56">
        <v>2</v>
      </c>
      <c r="AC189" s="56">
        <v>4</v>
      </c>
      <c r="AD189" s="56">
        <v>10</v>
      </c>
      <c r="AE189" s="57">
        <f t="shared" si="72"/>
        <v>3.6363636363636362E-2</v>
      </c>
      <c r="AF189" s="57">
        <f t="shared" si="73"/>
        <v>7.2727272727272724E-2</v>
      </c>
      <c r="AG189" s="57">
        <f t="shared" si="74"/>
        <v>0.18181818181818182</v>
      </c>
      <c r="AH189" s="56">
        <v>0</v>
      </c>
      <c r="AI189" s="56">
        <v>0</v>
      </c>
      <c r="AJ189" s="56">
        <v>0</v>
      </c>
      <c r="AK189" s="56">
        <v>0</v>
      </c>
      <c r="AL189" s="57" t="str">
        <f t="shared" si="75"/>
        <v>NA</v>
      </c>
      <c r="AM189" s="57" t="str">
        <f t="shared" si="76"/>
        <v>NA</v>
      </c>
      <c r="AN189" s="57" t="str">
        <f t="shared" si="77"/>
        <v>NA</v>
      </c>
      <c r="AO189" s="56">
        <v>427</v>
      </c>
      <c r="AP189" s="56">
        <v>9</v>
      </c>
      <c r="AQ189" s="56">
        <v>40</v>
      </c>
      <c r="AR189" s="56">
        <v>71</v>
      </c>
      <c r="AS189" s="57">
        <f t="shared" si="78"/>
        <v>2.1077283372365339E-2</v>
      </c>
      <c r="AT189" s="57">
        <f t="shared" si="79"/>
        <v>9.3676814988290405E-2</v>
      </c>
      <c r="AU189" s="57">
        <f t="shared" si="80"/>
        <v>0.16627634660421545</v>
      </c>
      <c r="AV189" s="56">
        <f t="shared" si="81"/>
        <v>840</v>
      </c>
      <c r="AW189" s="56">
        <f t="shared" si="82"/>
        <v>44</v>
      </c>
      <c r="AX189" s="56">
        <f t="shared" si="83"/>
        <v>87</v>
      </c>
      <c r="AY189" s="56">
        <f t="shared" si="84"/>
        <v>161</v>
      </c>
      <c r="AZ189" s="57">
        <f t="shared" si="85"/>
        <v>5.2380952380952382E-2</v>
      </c>
      <c r="BA189" s="57">
        <f t="shared" si="86"/>
        <v>0.10357142857142858</v>
      </c>
      <c r="BB189" s="57">
        <f t="shared" si="87"/>
        <v>0.19166666666666668</v>
      </c>
      <c r="BC189" s="56">
        <v>1148</v>
      </c>
      <c r="BD189" s="56">
        <v>284</v>
      </c>
      <c r="BE189" s="56">
        <v>22</v>
      </c>
      <c r="BF189" s="57">
        <f t="shared" si="88"/>
        <v>7.746478873239436E-2</v>
      </c>
      <c r="BG189" s="56">
        <v>67</v>
      </c>
      <c r="BH189" s="57">
        <f t="shared" si="89"/>
        <v>0.23591549295774647</v>
      </c>
      <c r="BI189" s="56">
        <v>81</v>
      </c>
      <c r="BJ189" s="57">
        <f t="shared" si="90"/>
        <v>0.28521126760563381</v>
      </c>
      <c r="BK189" s="56">
        <v>129</v>
      </c>
      <c r="BL189" s="56">
        <v>15</v>
      </c>
      <c r="BM189" s="57">
        <f t="shared" si="91"/>
        <v>0.11627906976744186</v>
      </c>
      <c r="BN189" s="56">
        <v>29</v>
      </c>
      <c r="BO189" s="57">
        <f t="shared" si="92"/>
        <v>0.22480620155038761</v>
      </c>
      <c r="BP189" s="56">
        <v>38</v>
      </c>
      <c r="BQ189" s="57">
        <f t="shared" si="93"/>
        <v>0.29457364341085274</v>
      </c>
      <c r="BR189" s="56">
        <v>820</v>
      </c>
      <c r="BS189" s="56">
        <v>978</v>
      </c>
      <c r="BT189" s="56">
        <v>233</v>
      </c>
      <c r="BU189" s="56">
        <v>6</v>
      </c>
      <c r="BV189" s="56">
        <v>83</v>
      </c>
      <c r="BW189" s="58">
        <f t="shared" si="94"/>
        <v>0.38197424892703863</v>
      </c>
      <c r="BX189" s="56">
        <v>1074</v>
      </c>
      <c r="BY189" s="56">
        <v>548</v>
      </c>
      <c r="BZ189" s="57">
        <f t="shared" si="95"/>
        <v>0.51024208566108009</v>
      </c>
      <c r="CA189" s="56">
        <v>443</v>
      </c>
      <c r="CB189" s="56">
        <v>434</v>
      </c>
      <c r="CC189" s="57">
        <f t="shared" si="96"/>
        <v>0.97968397291196385</v>
      </c>
    </row>
    <row r="190" spans="1:81" x14ac:dyDescent="0.3">
      <c r="A190" t="s">
        <v>444</v>
      </c>
      <c r="B190" t="s">
        <v>465</v>
      </c>
      <c r="C190" t="s">
        <v>466</v>
      </c>
      <c r="D190" s="66">
        <v>2148310</v>
      </c>
      <c r="E190" t="s">
        <v>1082</v>
      </c>
      <c r="F190" s="56">
        <v>259</v>
      </c>
      <c r="G190" s="56">
        <v>259</v>
      </c>
      <c r="H190" s="57">
        <f t="shared" si="65"/>
        <v>1</v>
      </c>
      <c r="I190" s="56">
        <v>58</v>
      </c>
      <c r="J190" s="56">
        <v>30</v>
      </c>
      <c r="K190" s="56">
        <v>78</v>
      </c>
      <c r="L190" s="56">
        <v>32</v>
      </c>
      <c r="M190" s="56">
        <v>2</v>
      </c>
      <c r="N190" s="56">
        <v>1</v>
      </c>
      <c r="O190" s="56">
        <v>1</v>
      </c>
      <c r="P190" s="56">
        <v>2</v>
      </c>
      <c r="Q190" s="57">
        <f t="shared" si="66"/>
        <v>0.5</v>
      </c>
      <c r="R190" s="57">
        <f t="shared" si="67"/>
        <v>0.5</v>
      </c>
      <c r="S190" s="57">
        <f t="shared" si="68"/>
        <v>1</v>
      </c>
      <c r="T190" s="56">
        <v>656</v>
      </c>
      <c r="U190" s="56">
        <v>110</v>
      </c>
      <c r="V190" s="56">
        <v>160</v>
      </c>
      <c r="W190" s="56">
        <v>206</v>
      </c>
      <c r="X190" s="57">
        <f t="shared" si="69"/>
        <v>0.1676829268292683</v>
      </c>
      <c r="Y190" s="57">
        <f t="shared" si="70"/>
        <v>0.24390243902439024</v>
      </c>
      <c r="Z190" s="57">
        <f t="shared" si="71"/>
        <v>0.31402439024390244</v>
      </c>
      <c r="AA190" s="56">
        <v>54</v>
      </c>
      <c r="AB190" s="56">
        <v>4</v>
      </c>
      <c r="AC190" s="56">
        <v>6</v>
      </c>
      <c r="AD190" s="56">
        <v>8</v>
      </c>
      <c r="AE190" s="57">
        <f t="shared" si="72"/>
        <v>7.407407407407407E-2</v>
      </c>
      <c r="AF190" s="57">
        <f t="shared" si="73"/>
        <v>0.1111111111111111</v>
      </c>
      <c r="AG190" s="57">
        <f t="shared" si="74"/>
        <v>0.14814814814814814</v>
      </c>
      <c r="AH190" s="56">
        <v>6</v>
      </c>
      <c r="AI190" s="56">
        <v>2</v>
      </c>
      <c r="AJ190" s="56">
        <v>3</v>
      </c>
      <c r="AK190" s="56">
        <v>3</v>
      </c>
      <c r="AL190" s="57">
        <f t="shared" si="75"/>
        <v>0.33333333333333331</v>
      </c>
      <c r="AM190" s="57">
        <f t="shared" si="76"/>
        <v>0.5</v>
      </c>
      <c r="AN190" s="57">
        <f t="shared" si="77"/>
        <v>0.5</v>
      </c>
      <c r="AO190" s="56">
        <v>167</v>
      </c>
      <c r="AP190" s="56">
        <v>27</v>
      </c>
      <c r="AQ190" s="56">
        <v>35</v>
      </c>
      <c r="AR190" s="56">
        <v>39</v>
      </c>
      <c r="AS190" s="57">
        <f t="shared" si="78"/>
        <v>0.16167664670658682</v>
      </c>
      <c r="AT190" s="57">
        <f t="shared" si="79"/>
        <v>0.20958083832335328</v>
      </c>
      <c r="AU190" s="57">
        <f t="shared" si="80"/>
        <v>0.23353293413173654</v>
      </c>
      <c r="AV190" s="56">
        <f t="shared" si="81"/>
        <v>885</v>
      </c>
      <c r="AW190" s="56">
        <f t="shared" si="82"/>
        <v>144</v>
      </c>
      <c r="AX190" s="56">
        <f t="shared" si="83"/>
        <v>205</v>
      </c>
      <c r="AY190" s="56">
        <f t="shared" si="84"/>
        <v>258</v>
      </c>
      <c r="AZ190" s="57">
        <f t="shared" si="85"/>
        <v>0.16271186440677965</v>
      </c>
      <c r="BA190" s="57">
        <f t="shared" si="86"/>
        <v>0.23163841807909605</v>
      </c>
      <c r="BB190" s="57">
        <f t="shared" si="87"/>
        <v>0.29152542372881357</v>
      </c>
      <c r="BC190" s="56">
        <v>1519</v>
      </c>
      <c r="BD190" s="56">
        <v>108</v>
      </c>
      <c r="BE190" s="56">
        <v>15</v>
      </c>
      <c r="BF190" s="57">
        <f t="shared" si="88"/>
        <v>0.1388888888888889</v>
      </c>
      <c r="BG190" s="56">
        <v>35</v>
      </c>
      <c r="BH190" s="57">
        <f t="shared" si="89"/>
        <v>0.32407407407407407</v>
      </c>
      <c r="BI190" s="56">
        <v>42</v>
      </c>
      <c r="BJ190" s="57">
        <f t="shared" si="90"/>
        <v>0.3888888888888889</v>
      </c>
      <c r="BK190" s="56">
        <v>105</v>
      </c>
      <c r="BL190" s="56">
        <v>6</v>
      </c>
      <c r="BM190" s="57">
        <f t="shared" si="91"/>
        <v>5.7142857142857141E-2</v>
      </c>
      <c r="BN190" s="56">
        <v>9</v>
      </c>
      <c r="BO190" s="57">
        <f t="shared" si="92"/>
        <v>8.5714285714285715E-2</v>
      </c>
      <c r="BP190" s="56">
        <v>13</v>
      </c>
      <c r="BQ190" s="57">
        <f t="shared" si="93"/>
        <v>0.12380952380952381</v>
      </c>
      <c r="BR190" s="56">
        <v>990</v>
      </c>
      <c r="BS190" s="56">
        <v>1124</v>
      </c>
      <c r="BT190" s="56">
        <v>0</v>
      </c>
      <c r="BU190" s="56">
        <v>0</v>
      </c>
      <c r="BV190" s="56">
        <v>0</v>
      </c>
      <c r="BW190" s="58" t="str">
        <f t="shared" si="94"/>
        <v>NA</v>
      </c>
      <c r="BX190" s="56">
        <v>1322</v>
      </c>
      <c r="BY190" s="56">
        <v>706</v>
      </c>
      <c r="BZ190" s="57">
        <f t="shared" si="95"/>
        <v>0.5340393343419062</v>
      </c>
      <c r="CA190" s="56">
        <v>256</v>
      </c>
      <c r="CB190" s="56">
        <v>245</v>
      </c>
      <c r="CC190" s="57">
        <f t="shared" si="96"/>
        <v>0.95703125</v>
      </c>
    </row>
    <row r="191" spans="1:81" x14ac:dyDescent="0.3">
      <c r="A191" t="s">
        <v>444</v>
      </c>
      <c r="B191" t="s">
        <v>467</v>
      </c>
      <c r="C191" t="s">
        <v>468</v>
      </c>
      <c r="D191" s="66">
        <v>110262</v>
      </c>
      <c r="E191" t="s">
        <v>1081</v>
      </c>
      <c r="F191" s="56">
        <v>108</v>
      </c>
      <c r="G191" s="56">
        <v>92</v>
      </c>
      <c r="H191" s="57">
        <f t="shared" si="65"/>
        <v>0.85185185185185186</v>
      </c>
      <c r="I191" s="56">
        <v>38</v>
      </c>
      <c r="J191" s="56">
        <v>7</v>
      </c>
      <c r="K191" s="56">
        <v>53</v>
      </c>
      <c r="L191" s="56">
        <v>8</v>
      </c>
      <c r="M191" s="56">
        <v>0</v>
      </c>
      <c r="N191" s="56">
        <v>0</v>
      </c>
      <c r="O191" s="56">
        <v>0</v>
      </c>
      <c r="P191" s="56">
        <v>0</v>
      </c>
      <c r="Q191" s="57" t="str">
        <f t="shared" si="66"/>
        <v>NA</v>
      </c>
      <c r="R191" s="57" t="str">
        <f t="shared" si="67"/>
        <v>NA</v>
      </c>
      <c r="S191" s="57" t="str">
        <f t="shared" si="68"/>
        <v>NA</v>
      </c>
      <c r="T191" s="56">
        <v>22</v>
      </c>
      <c r="U191" s="56">
        <v>0</v>
      </c>
      <c r="V191" s="56">
        <v>0</v>
      </c>
      <c r="W191" s="56">
        <v>0</v>
      </c>
      <c r="X191" s="57">
        <f t="shared" si="69"/>
        <v>0</v>
      </c>
      <c r="Y191" s="57">
        <f t="shared" si="70"/>
        <v>0</v>
      </c>
      <c r="Z191" s="57">
        <f t="shared" si="71"/>
        <v>0</v>
      </c>
      <c r="AA191" s="56">
        <v>5</v>
      </c>
      <c r="AB191" s="56">
        <v>0</v>
      </c>
      <c r="AC191" s="56">
        <v>0</v>
      </c>
      <c r="AD191" s="56">
        <v>0</v>
      </c>
      <c r="AE191" s="57">
        <f t="shared" si="72"/>
        <v>0</v>
      </c>
      <c r="AF191" s="57">
        <f t="shared" si="73"/>
        <v>0</v>
      </c>
      <c r="AG191" s="57">
        <f t="shared" si="74"/>
        <v>0</v>
      </c>
      <c r="AH191" s="56">
        <v>0</v>
      </c>
      <c r="AI191" s="56">
        <v>0</v>
      </c>
      <c r="AJ191" s="56">
        <v>0</v>
      </c>
      <c r="AK191" s="56">
        <v>0</v>
      </c>
      <c r="AL191" s="57" t="str">
        <f t="shared" si="75"/>
        <v>NA</v>
      </c>
      <c r="AM191" s="57" t="str">
        <f t="shared" si="76"/>
        <v>NA</v>
      </c>
      <c r="AN191" s="57" t="str">
        <f t="shared" si="77"/>
        <v>NA</v>
      </c>
      <c r="AO191" s="56">
        <v>76</v>
      </c>
      <c r="AP191" s="56">
        <v>0</v>
      </c>
      <c r="AQ191" s="56">
        <v>2</v>
      </c>
      <c r="AR191" s="56">
        <v>7</v>
      </c>
      <c r="AS191" s="57">
        <f t="shared" si="78"/>
        <v>0</v>
      </c>
      <c r="AT191" s="57">
        <f t="shared" si="79"/>
        <v>2.6315789473684209E-2</v>
      </c>
      <c r="AU191" s="57">
        <f t="shared" si="80"/>
        <v>9.2105263157894732E-2</v>
      </c>
      <c r="AV191" s="56">
        <f t="shared" si="81"/>
        <v>103</v>
      </c>
      <c r="AW191" s="56">
        <f t="shared" si="82"/>
        <v>0</v>
      </c>
      <c r="AX191" s="56">
        <f t="shared" si="83"/>
        <v>2</v>
      </c>
      <c r="AY191" s="56">
        <f t="shared" si="84"/>
        <v>7</v>
      </c>
      <c r="AZ191" s="57">
        <f t="shared" si="85"/>
        <v>0</v>
      </c>
      <c r="BA191" s="57">
        <f t="shared" si="86"/>
        <v>1.9417475728155338E-2</v>
      </c>
      <c r="BB191" s="57">
        <f t="shared" si="87"/>
        <v>6.7961165048543687E-2</v>
      </c>
      <c r="BC191" s="56">
        <v>314</v>
      </c>
      <c r="BD191" s="56">
        <v>7</v>
      </c>
      <c r="BE191" s="56">
        <v>1</v>
      </c>
      <c r="BF191" s="57">
        <f t="shared" si="88"/>
        <v>0.14285714285714285</v>
      </c>
      <c r="BG191" s="56">
        <v>5</v>
      </c>
      <c r="BH191" s="57">
        <f t="shared" si="89"/>
        <v>0.7142857142857143</v>
      </c>
      <c r="BI191" s="56">
        <v>6</v>
      </c>
      <c r="BJ191" s="57">
        <f t="shared" si="90"/>
        <v>0.8571428571428571</v>
      </c>
      <c r="BK191" s="56">
        <v>24</v>
      </c>
      <c r="BL191" s="56">
        <v>2</v>
      </c>
      <c r="BM191" s="57">
        <f t="shared" si="91"/>
        <v>8.3333333333333329E-2</v>
      </c>
      <c r="BN191" s="56">
        <v>0</v>
      </c>
      <c r="BO191" s="57">
        <f t="shared" si="92"/>
        <v>0</v>
      </c>
      <c r="BP191" s="56">
        <v>2</v>
      </c>
      <c r="BQ191" s="57">
        <f t="shared" si="93"/>
        <v>8.3333333333333329E-2</v>
      </c>
      <c r="BR191" s="56">
        <v>396</v>
      </c>
      <c r="BS191" s="56">
        <v>570</v>
      </c>
      <c r="BT191" s="56">
        <v>0</v>
      </c>
      <c r="BU191" s="56">
        <v>0</v>
      </c>
      <c r="BV191" s="56">
        <v>0</v>
      </c>
      <c r="BW191" s="58" t="str">
        <f t="shared" si="94"/>
        <v>NA</v>
      </c>
      <c r="BX191" s="56">
        <v>603</v>
      </c>
      <c r="BY191" s="56">
        <v>122</v>
      </c>
      <c r="BZ191" s="57">
        <f t="shared" si="95"/>
        <v>0.20232172470978441</v>
      </c>
      <c r="CA191" s="56">
        <v>7</v>
      </c>
      <c r="CB191" s="56">
        <v>7</v>
      </c>
      <c r="CC191" s="57">
        <f t="shared" si="96"/>
        <v>1</v>
      </c>
    </row>
    <row r="192" spans="1:81" x14ac:dyDescent="0.3">
      <c r="A192" t="s">
        <v>444</v>
      </c>
      <c r="B192" t="s">
        <v>469</v>
      </c>
      <c r="C192" t="s">
        <v>470</v>
      </c>
      <c r="D192" s="66">
        <v>1329117</v>
      </c>
      <c r="E192" t="s">
        <v>1081</v>
      </c>
      <c r="F192" s="56">
        <v>110</v>
      </c>
      <c r="G192" s="56">
        <v>110</v>
      </c>
      <c r="H192" s="57">
        <f t="shared" si="65"/>
        <v>1</v>
      </c>
      <c r="I192" s="56">
        <v>94</v>
      </c>
      <c r="J192" s="56">
        <v>60</v>
      </c>
      <c r="K192" s="56">
        <v>96</v>
      </c>
      <c r="L192" s="56">
        <v>62</v>
      </c>
      <c r="M192" s="56">
        <v>75</v>
      </c>
      <c r="N192" s="56">
        <v>12</v>
      </c>
      <c r="O192" s="56">
        <v>21</v>
      </c>
      <c r="P192" s="56">
        <v>28</v>
      </c>
      <c r="Q192" s="57">
        <f t="shared" si="66"/>
        <v>0.16</v>
      </c>
      <c r="R192" s="57">
        <f t="shared" si="67"/>
        <v>0.28000000000000003</v>
      </c>
      <c r="S192" s="57">
        <f t="shared" si="68"/>
        <v>0.37333333333333335</v>
      </c>
      <c r="T192" s="56">
        <v>144</v>
      </c>
      <c r="U192" s="56">
        <v>26</v>
      </c>
      <c r="V192" s="56">
        <v>41</v>
      </c>
      <c r="W192" s="56">
        <v>43</v>
      </c>
      <c r="X192" s="57">
        <f t="shared" si="69"/>
        <v>0.18055555555555555</v>
      </c>
      <c r="Y192" s="57">
        <f t="shared" si="70"/>
        <v>0.28472222222222221</v>
      </c>
      <c r="Z192" s="57">
        <f t="shared" si="71"/>
        <v>0.2986111111111111</v>
      </c>
      <c r="AA192" s="56">
        <v>3</v>
      </c>
      <c r="AB192" s="56">
        <v>1</v>
      </c>
      <c r="AC192" s="56">
        <v>1</v>
      </c>
      <c r="AD192" s="56">
        <v>1</v>
      </c>
      <c r="AE192" s="57">
        <f t="shared" si="72"/>
        <v>0.33333333333333331</v>
      </c>
      <c r="AF192" s="57">
        <f t="shared" si="73"/>
        <v>0.33333333333333331</v>
      </c>
      <c r="AG192" s="57">
        <f t="shared" si="74"/>
        <v>0.33333333333333331</v>
      </c>
      <c r="AH192" s="56">
        <v>0</v>
      </c>
      <c r="AI192" s="56">
        <v>0</v>
      </c>
      <c r="AJ192" s="56">
        <v>0</v>
      </c>
      <c r="AK192" s="56">
        <v>0</v>
      </c>
      <c r="AL192" s="57" t="str">
        <f t="shared" si="75"/>
        <v>NA</v>
      </c>
      <c r="AM192" s="57" t="str">
        <f t="shared" si="76"/>
        <v>NA</v>
      </c>
      <c r="AN192" s="57" t="str">
        <f t="shared" si="77"/>
        <v>NA</v>
      </c>
      <c r="AO192" s="56">
        <v>83</v>
      </c>
      <c r="AP192" s="56">
        <v>1</v>
      </c>
      <c r="AQ192" s="56">
        <v>2</v>
      </c>
      <c r="AR192" s="56">
        <v>3</v>
      </c>
      <c r="AS192" s="57">
        <f t="shared" si="78"/>
        <v>1.2048192771084338E-2</v>
      </c>
      <c r="AT192" s="57">
        <f t="shared" si="79"/>
        <v>2.4096385542168676E-2</v>
      </c>
      <c r="AU192" s="57">
        <f t="shared" si="80"/>
        <v>3.614457831325301E-2</v>
      </c>
      <c r="AV192" s="56">
        <f t="shared" si="81"/>
        <v>305</v>
      </c>
      <c r="AW192" s="56">
        <f t="shared" si="82"/>
        <v>40</v>
      </c>
      <c r="AX192" s="56">
        <f t="shared" si="83"/>
        <v>65</v>
      </c>
      <c r="AY192" s="56">
        <f t="shared" si="84"/>
        <v>75</v>
      </c>
      <c r="AZ192" s="57">
        <f t="shared" si="85"/>
        <v>0.13114754098360656</v>
      </c>
      <c r="BA192" s="57">
        <f t="shared" si="86"/>
        <v>0.21311475409836064</v>
      </c>
      <c r="BB192" s="57">
        <f t="shared" si="87"/>
        <v>0.24590163934426229</v>
      </c>
      <c r="BC192" s="56">
        <v>470</v>
      </c>
      <c r="BD192" s="56">
        <v>50</v>
      </c>
      <c r="BE192" s="56">
        <v>2</v>
      </c>
      <c r="BF192" s="57">
        <f t="shared" si="88"/>
        <v>0.04</v>
      </c>
      <c r="BG192" s="56">
        <v>3</v>
      </c>
      <c r="BH192" s="57">
        <f t="shared" si="89"/>
        <v>0.06</v>
      </c>
      <c r="BI192" s="56">
        <v>3</v>
      </c>
      <c r="BJ192" s="57">
        <f t="shared" si="90"/>
        <v>0.06</v>
      </c>
      <c r="BK192" s="56">
        <v>11</v>
      </c>
      <c r="BL192" s="56">
        <v>1</v>
      </c>
      <c r="BM192" s="57">
        <f t="shared" si="91"/>
        <v>9.0909090909090912E-2</v>
      </c>
      <c r="BN192" s="56">
        <v>5</v>
      </c>
      <c r="BO192" s="57">
        <f t="shared" si="92"/>
        <v>0.45454545454545453</v>
      </c>
      <c r="BP192" s="56">
        <v>6</v>
      </c>
      <c r="BQ192" s="57">
        <f t="shared" si="93"/>
        <v>0.54545454545454541</v>
      </c>
      <c r="BR192" s="56">
        <v>290</v>
      </c>
      <c r="BS192" s="56">
        <v>341</v>
      </c>
      <c r="BT192" s="56">
        <v>142</v>
      </c>
      <c r="BU192" s="56">
        <v>12</v>
      </c>
      <c r="BV192" s="56">
        <v>87</v>
      </c>
      <c r="BW192" s="58">
        <f t="shared" si="94"/>
        <v>0.69718309859154926</v>
      </c>
      <c r="BX192" s="56">
        <v>347</v>
      </c>
      <c r="BY192" s="56">
        <v>142</v>
      </c>
      <c r="BZ192" s="57">
        <f t="shared" si="95"/>
        <v>0.40922190201729108</v>
      </c>
      <c r="CA192" s="56">
        <v>164</v>
      </c>
      <c r="CB192" s="56">
        <v>159</v>
      </c>
      <c r="CC192" s="57">
        <f t="shared" si="96"/>
        <v>0.96951219512195119</v>
      </c>
    </row>
    <row r="193" spans="1:81" x14ac:dyDescent="0.3">
      <c r="A193" t="s">
        <v>444</v>
      </c>
      <c r="B193" t="s">
        <v>471</v>
      </c>
      <c r="C193" t="s">
        <v>472</v>
      </c>
      <c r="D193" s="66">
        <v>125725</v>
      </c>
      <c r="E193" t="s">
        <v>1081</v>
      </c>
      <c r="F193" s="56">
        <v>0</v>
      </c>
      <c r="G193" s="56">
        <v>0</v>
      </c>
      <c r="H193" s="57" t="str">
        <f t="shared" si="65"/>
        <v>NA</v>
      </c>
      <c r="I193" s="56">
        <v>31</v>
      </c>
      <c r="J193" s="56">
        <v>14</v>
      </c>
      <c r="K193" s="56">
        <v>80</v>
      </c>
      <c r="L193" s="56">
        <v>14</v>
      </c>
      <c r="M193" s="56">
        <v>0</v>
      </c>
      <c r="N193" s="56">
        <v>0</v>
      </c>
      <c r="O193" s="56">
        <v>0</v>
      </c>
      <c r="P193" s="56">
        <v>0</v>
      </c>
      <c r="Q193" s="57" t="str">
        <f t="shared" si="66"/>
        <v>NA</v>
      </c>
      <c r="R193" s="57" t="str">
        <f t="shared" si="67"/>
        <v>NA</v>
      </c>
      <c r="S193" s="57" t="str">
        <f t="shared" si="68"/>
        <v>NA</v>
      </c>
      <c r="T193" s="56">
        <v>123</v>
      </c>
      <c r="U193" s="56">
        <v>11</v>
      </c>
      <c r="V193" s="56">
        <v>17</v>
      </c>
      <c r="W193" s="56">
        <v>35</v>
      </c>
      <c r="X193" s="57">
        <f t="shared" si="69"/>
        <v>8.943089430894309E-2</v>
      </c>
      <c r="Y193" s="57">
        <f t="shared" si="70"/>
        <v>0.13821138211382114</v>
      </c>
      <c r="Z193" s="57">
        <f t="shared" si="71"/>
        <v>0.28455284552845528</v>
      </c>
      <c r="AA193" s="56">
        <v>4</v>
      </c>
      <c r="AB193" s="56">
        <v>0</v>
      </c>
      <c r="AC193" s="56">
        <v>0</v>
      </c>
      <c r="AD193" s="56">
        <v>0</v>
      </c>
      <c r="AE193" s="57">
        <f t="shared" si="72"/>
        <v>0</v>
      </c>
      <c r="AF193" s="57">
        <f t="shared" si="73"/>
        <v>0</v>
      </c>
      <c r="AG193" s="57">
        <f t="shared" si="74"/>
        <v>0</v>
      </c>
      <c r="AH193" s="56">
        <v>0</v>
      </c>
      <c r="AI193" s="56">
        <v>0</v>
      </c>
      <c r="AJ193" s="56">
        <v>0</v>
      </c>
      <c r="AK193" s="56">
        <v>0</v>
      </c>
      <c r="AL193" s="57" t="str">
        <f t="shared" si="75"/>
        <v>NA</v>
      </c>
      <c r="AM193" s="57" t="str">
        <f t="shared" si="76"/>
        <v>NA</v>
      </c>
      <c r="AN193" s="57" t="str">
        <f t="shared" si="77"/>
        <v>NA</v>
      </c>
      <c r="AO193" s="56">
        <v>82</v>
      </c>
      <c r="AP193" s="56">
        <v>1</v>
      </c>
      <c r="AQ193" s="56">
        <v>9</v>
      </c>
      <c r="AR193" s="56">
        <v>13</v>
      </c>
      <c r="AS193" s="57">
        <f t="shared" si="78"/>
        <v>1.2195121951219513E-2</v>
      </c>
      <c r="AT193" s="57">
        <f t="shared" si="79"/>
        <v>0.10975609756097561</v>
      </c>
      <c r="AU193" s="57">
        <f t="shared" si="80"/>
        <v>0.15853658536585366</v>
      </c>
      <c r="AV193" s="56">
        <f t="shared" si="81"/>
        <v>209</v>
      </c>
      <c r="AW193" s="56">
        <f t="shared" si="82"/>
        <v>12</v>
      </c>
      <c r="AX193" s="56">
        <f t="shared" si="83"/>
        <v>26</v>
      </c>
      <c r="AY193" s="56">
        <f t="shared" si="84"/>
        <v>48</v>
      </c>
      <c r="AZ193" s="57">
        <f t="shared" si="85"/>
        <v>5.7416267942583733E-2</v>
      </c>
      <c r="BA193" s="57">
        <f t="shared" si="86"/>
        <v>0.12440191387559808</v>
      </c>
      <c r="BB193" s="57">
        <f t="shared" si="87"/>
        <v>0.22966507177033493</v>
      </c>
      <c r="BC193" s="56">
        <v>198</v>
      </c>
      <c r="BD193" s="56">
        <v>11</v>
      </c>
      <c r="BE193" s="56">
        <v>2</v>
      </c>
      <c r="BF193" s="57">
        <f t="shared" si="88"/>
        <v>0.18181818181818182</v>
      </c>
      <c r="BG193" s="56">
        <v>4</v>
      </c>
      <c r="BH193" s="57">
        <f t="shared" si="89"/>
        <v>0.36363636363636365</v>
      </c>
      <c r="BI193" s="56">
        <v>6</v>
      </c>
      <c r="BJ193" s="57">
        <f t="shared" si="90"/>
        <v>0.54545454545454541</v>
      </c>
      <c r="BK193" s="56">
        <v>2</v>
      </c>
      <c r="BL193" s="56">
        <v>0</v>
      </c>
      <c r="BM193" s="57">
        <f t="shared" si="91"/>
        <v>0</v>
      </c>
      <c r="BN193" s="56">
        <v>0</v>
      </c>
      <c r="BO193" s="57">
        <f t="shared" si="92"/>
        <v>0</v>
      </c>
      <c r="BP193" s="56">
        <v>0</v>
      </c>
      <c r="BQ193" s="57">
        <f t="shared" si="93"/>
        <v>0</v>
      </c>
      <c r="BR193" s="56">
        <v>149</v>
      </c>
      <c r="BS193" s="56">
        <v>178</v>
      </c>
      <c r="BT193" s="56">
        <v>0</v>
      </c>
      <c r="BU193" s="56">
        <v>0</v>
      </c>
      <c r="BV193" s="56">
        <v>0</v>
      </c>
      <c r="BW193" s="58" t="str">
        <f t="shared" si="94"/>
        <v>NA</v>
      </c>
      <c r="BX193" s="56">
        <v>209</v>
      </c>
      <c r="BY193" s="56">
        <v>129</v>
      </c>
      <c r="BZ193" s="57">
        <f t="shared" si="95"/>
        <v>0.61722488038277512</v>
      </c>
      <c r="CA193" s="56">
        <v>22</v>
      </c>
      <c r="CB193" s="56">
        <v>22</v>
      </c>
      <c r="CC193" s="57">
        <f t="shared" si="96"/>
        <v>1</v>
      </c>
    </row>
    <row r="194" spans="1:81" x14ac:dyDescent="0.3">
      <c r="A194" t="s">
        <v>444</v>
      </c>
      <c r="B194" t="s">
        <v>473</v>
      </c>
      <c r="C194" t="s">
        <v>474</v>
      </c>
      <c r="D194" s="66">
        <v>240887</v>
      </c>
      <c r="E194" t="s">
        <v>1080</v>
      </c>
      <c r="F194" s="56">
        <v>148</v>
      </c>
      <c r="G194" s="56">
        <v>148</v>
      </c>
      <c r="H194" s="57">
        <f t="shared" si="65"/>
        <v>1</v>
      </c>
      <c r="I194" s="56">
        <v>38</v>
      </c>
      <c r="J194" s="56">
        <v>25</v>
      </c>
      <c r="K194" s="56">
        <v>64</v>
      </c>
      <c r="L194" s="56">
        <v>30</v>
      </c>
      <c r="M194" s="56">
        <v>12</v>
      </c>
      <c r="N194" s="56">
        <v>2</v>
      </c>
      <c r="O194" s="56">
        <v>2</v>
      </c>
      <c r="P194" s="56">
        <v>4</v>
      </c>
      <c r="Q194" s="57">
        <f t="shared" si="66"/>
        <v>0.16666666666666666</v>
      </c>
      <c r="R194" s="57">
        <f t="shared" si="67"/>
        <v>0.16666666666666666</v>
      </c>
      <c r="S194" s="57">
        <f t="shared" si="68"/>
        <v>0.33333333333333331</v>
      </c>
      <c r="T194" s="56">
        <v>260</v>
      </c>
      <c r="U194" s="56">
        <v>78</v>
      </c>
      <c r="V194" s="56">
        <v>98</v>
      </c>
      <c r="W194" s="56">
        <v>100</v>
      </c>
      <c r="X194" s="57">
        <f t="shared" si="69"/>
        <v>0.3</v>
      </c>
      <c r="Y194" s="57">
        <f t="shared" si="70"/>
        <v>0.37692307692307692</v>
      </c>
      <c r="Z194" s="57">
        <f t="shared" si="71"/>
        <v>0.38461538461538464</v>
      </c>
      <c r="AA194" s="56">
        <v>31</v>
      </c>
      <c r="AB194" s="56">
        <v>1</v>
      </c>
      <c r="AC194" s="56">
        <v>4</v>
      </c>
      <c r="AD194" s="56">
        <v>6</v>
      </c>
      <c r="AE194" s="57">
        <f t="shared" si="72"/>
        <v>3.2258064516129031E-2</v>
      </c>
      <c r="AF194" s="57">
        <f t="shared" si="73"/>
        <v>0.12903225806451613</v>
      </c>
      <c r="AG194" s="57">
        <f t="shared" si="74"/>
        <v>0.19354838709677419</v>
      </c>
      <c r="AH194" s="56">
        <v>8</v>
      </c>
      <c r="AI194" s="56">
        <v>1</v>
      </c>
      <c r="AJ194" s="56">
        <v>1</v>
      </c>
      <c r="AK194" s="56">
        <v>1</v>
      </c>
      <c r="AL194" s="57">
        <f t="shared" si="75"/>
        <v>0.125</v>
      </c>
      <c r="AM194" s="57">
        <f t="shared" si="76"/>
        <v>0.125</v>
      </c>
      <c r="AN194" s="57">
        <f t="shared" si="77"/>
        <v>0.125</v>
      </c>
      <c r="AO194" s="56">
        <v>109</v>
      </c>
      <c r="AP194" s="56">
        <v>5</v>
      </c>
      <c r="AQ194" s="56">
        <v>12</v>
      </c>
      <c r="AR194" s="56">
        <v>18</v>
      </c>
      <c r="AS194" s="57">
        <f t="shared" si="78"/>
        <v>4.5871559633027525E-2</v>
      </c>
      <c r="AT194" s="57">
        <f t="shared" si="79"/>
        <v>0.11009174311926606</v>
      </c>
      <c r="AU194" s="57">
        <f t="shared" si="80"/>
        <v>0.16513761467889909</v>
      </c>
      <c r="AV194" s="56">
        <f t="shared" si="81"/>
        <v>420</v>
      </c>
      <c r="AW194" s="56">
        <f t="shared" si="82"/>
        <v>87</v>
      </c>
      <c r="AX194" s="56">
        <f t="shared" si="83"/>
        <v>117</v>
      </c>
      <c r="AY194" s="56">
        <f t="shared" si="84"/>
        <v>129</v>
      </c>
      <c r="AZ194" s="57">
        <f t="shared" si="85"/>
        <v>0.20714285714285716</v>
      </c>
      <c r="BA194" s="57">
        <f t="shared" si="86"/>
        <v>0.27857142857142858</v>
      </c>
      <c r="BB194" s="57">
        <f t="shared" si="87"/>
        <v>0.30714285714285716</v>
      </c>
      <c r="BC194" s="56">
        <v>973</v>
      </c>
      <c r="BD194" s="56">
        <v>7</v>
      </c>
      <c r="BE194" s="56">
        <v>0</v>
      </c>
      <c r="BF194" s="57">
        <f t="shared" si="88"/>
        <v>0</v>
      </c>
      <c r="BG194" s="56">
        <v>0</v>
      </c>
      <c r="BH194" s="57">
        <f t="shared" si="89"/>
        <v>0</v>
      </c>
      <c r="BI194" s="56">
        <v>0</v>
      </c>
      <c r="BJ194" s="57">
        <f t="shared" si="90"/>
        <v>0</v>
      </c>
      <c r="BK194" s="56">
        <v>56</v>
      </c>
      <c r="BL194" s="56">
        <v>17</v>
      </c>
      <c r="BM194" s="57">
        <f t="shared" si="91"/>
        <v>0.30357142857142855</v>
      </c>
      <c r="BN194" s="56">
        <v>3</v>
      </c>
      <c r="BO194" s="57">
        <f t="shared" si="92"/>
        <v>5.3571428571428568E-2</v>
      </c>
      <c r="BP194" s="56">
        <v>19</v>
      </c>
      <c r="BQ194" s="57">
        <f t="shared" si="93"/>
        <v>0.3392857142857143</v>
      </c>
      <c r="BR194" s="56">
        <v>660</v>
      </c>
      <c r="BS194" s="56">
        <v>736</v>
      </c>
      <c r="BT194" s="56">
        <v>4</v>
      </c>
      <c r="BU194" s="56">
        <v>3</v>
      </c>
      <c r="BV194" s="56">
        <v>1</v>
      </c>
      <c r="BW194" s="58">
        <f t="shared" si="94"/>
        <v>1</v>
      </c>
      <c r="BX194" s="56">
        <v>925</v>
      </c>
      <c r="BY194" s="56">
        <v>392</v>
      </c>
      <c r="BZ194" s="57">
        <f t="shared" si="95"/>
        <v>0.42378378378378379</v>
      </c>
      <c r="CA194" s="56">
        <v>8</v>
      </c>
      <c r="CB194" s="56">
        <v>8</v>
      </c>
      <c r="CC194" s="57">
        <f t="shared" si="96"/>
        <v>1</v>
      </c>
    </row>
    <row r="195" spans="1:81" x14ac:dyDescent="0.3">
      <c r="A195" t="s">
        <v>444</v>
      </c>
      <c r="B195" t="s">
        <v>475</v>
      </c>
      <c r="C195" t="s">
        <v>476</v>
      </c>
      <c r="D195" s="66">
        <v>137413</v>
      </c>
      <c r="E195" t="s">
        <v>1082</v>
      </c>
      <c r="F195" s="56">
        <v>222</v>
      </c>
      <c r="G195" s="56">
        <v>186</v>
      </c>
      <c r="H195" s="57">
        <f t="shared" si="65"/>
        <v>0.83783783783783783</v>
      </c>
      <c r="I195" s="56">
        <v>50</v>
      </c>
      <c r="J195" s="56">
        <v>32</v>
      </c>
      <c r="K195" s="56">
        <v>74</v>
      </c>
      <c r="L195" s="56">
        <v>42</v>
      </c>
      <c r="M195" s="56">
        <v>0</v>
      </c>
      <c r="N195" s="56">
        <v>0</v>
      </c>
      <c r="O195" s="56">
        <v>0</v>
      </c>
      <c r="P195" s="56">
        <v>0</v>
      </c>
      <c r="Q195" s="57" t="str">
        <f t="shared" si="66"/>
        <v>NA</v>
      </c>
      <c r="R195" s="57" t="str">
        <f t="shared" si="67"/>
        <v>NA</v>
      </c>
      <c r="S195" s="57" t="str">
        <f t="shared" si="68"/>
        <v>NA</v>
      </c>
      <c r="T195" s="56">
        <v>172</v>
      </c>
      <c r="U195" s="56">
        <v>14</v>
      </c>
      <c r="V195" s="56">
        <v>27</v>
      </c>
      <c r="W195" s="56">
        <v>37</v>
      </c>
      <c r="X195" s="57">
        <f t="shared" si="69"/>
        <v>8.1395348837209308E-2</v>
      </c>
      <c r="Y195" s="57">
        <f t="shared" si="70"/>
        <v>0.15697674418604651</v>
      </c>
      <c r="Z195" s="57">
        <f t="shared" si="71"/>
        <v>0.21511627906976744</v>
      </c>
      <c r="AA195" s="56">
        <v>98</v>
      </c>
      <c r="AB195" s="56">
        <v>8</v>
      </c>
      <c r="AC195" s="56">
        <v>9</v>
      </c>
      <c r="AD195" s="56">
        <v>12</v>
      </c>
      <c r="AE195" s="57">
        <f t="shared" si="72"/>
        <v>8.1632653061224483E-2</v>
      </c>
      <c r="AF195" s="57">
        <f t="shared" si="73"/>
        <v>9.1836734693877556E-2</v>
      </c>
      <c r="AG195" s="57">
        <f t="shared" si="74"/>
        <v>0.12244897959183673</v>
      </c>
      <c r="AH195" s="56">
        <v>0</v>
      </c>
      <c r="AI195" s="56">
        <v>0</v>
      </c>
      <c r="AJ195" s="56">
        <v>0</v>
      </c>
      <c r="AK195" s="56">
        <v>0</v>
      </c>
      <c r="AL195" s="57" t="str">
        <f t="shared" si="75"/>
        <v>NA</v>
      </c>
      <c r="AM195" s="57" t="str">
        <f t="shared" si="76"/>
        <v>NA</v>
      </c>
      <c r="AN195" s="57" t="str">
        <f t="shared" si="77"/>
        <v>NA</v>
      </c>
      <c r="AO195" s="56">
        <v>29</v>
      </c>
      <c r="AP195" s="56">
        <v>1</v>
      </c>
      <c r="AQ195" s="56">
        <v>2</v>
      </c>
      <c r="AR195" s="56">
        <v>4</v>
      </c>
      <c r="AS195" s="57">
        <f t="shared" si="78"/>
        <v>3.4482758620689655E-2</v>
      </c>
      <c r="AT195" s="57">
        <f t="shared" si="79"/>
        <v>6.8965517241379309E-2</v>
      </c>
      <c r="AU195" s="57">
        <f t="shared" si="80"/>
        <v>0.13793103448275862</v>
      </c>
      <c r="AV195" s="56">
        <f t="shared" si="81"/>
        <v>299</v>
      </c>
      <c r="AW195" s="56">
        <f t="shared" si="82"/>
        <v>23</v>
      </c>
      <c r="AX195" s="56">
        <f t="shared" si="83"/>
        <v>38</v>
      </c>
      <c r="AY195" s="56">
        <f t="shared" si="84"/>
        <v>53</v>
      </c>
      <c r="AZ195" s="57">
        <f t="shared" si="85"/>
        <v>7.6923076923076927E-2</v>
      </c>
      <c r="BA195" s="57">
        <f t="shared" si="86"/>
        <v>0.12709030100334448</v>
      </c>
      <c r="BB195" s="57">
        <f t="shared" si="87"/>
        <v>0.17725752508361203</v>
      </c>
      <c r="BC195" s="56">
        <v>922</v>
      </c>
      <c r="BD195" s="56">
        <v>4</v>
      </c>
      <c r="BE195" s="56">
        <v>1</v>
      </c>
      <c r="BF195" s="57">
        <f t="shared" si="88"/>
        <v>0.25</v>
      </c>
      <c r="BG195" s="56">
        <v>2</v>
      </c>
      <c r="BH195" s="57">
        <f t="shared" si="89"/>
        <v>0.5</v>
      </c>
      <c r="BI195" s="56">
        <v>2</v>
      </c>
      <c r="BJ195" s="57">
        <f t="shared" si="90"/>
        <v>0.5</v>
      </c>
      <c r="BK195" s="56">
        <v>53</v>
      </c>
      <c r="BL195" s="56">
        <v>22</v>
      </c>
      <c r="BM195" s="57">
        <f t="shared" si="91"/>
        <v>0.41509433962264153</v>
      </c>
      <c r="BN195" s="56">
        <v>6</v>
      </c>
      <c r="BO195" s="57">
        <f t="shared" si="92"/>
        <v>0.11320754716981132</v>
      </c>
      <c r="BP195" s="56">
        <v>27</v>
      </c>
      <c r="BQ195" s="57">
        <f t="shared" si="93"/>
        <v>0.50943396226415094</v>
      </c>
      <c r="BR195" s="56">
        <v>630</v>
      </c>
      <c r="BS195" s="56">
        <v>631</v>
      </c>
      <c r="BT195" s="56">
        <v>0</v>
      </c>
      <c r="BU195" s="56">
        <v>0</v>
      </c>
      <c r="BV195" s="56">
        <v>0</v>
      </c>
      <c r="BW195" s="58" t="str">
        <f t="shared" si="94"/>
        <v>NA</v>
      </c>
      <c r="BX195" s="56">
        <v>823</v>
      </c>
      <c r="BY195" s="56">
        <v>443</v>
      </c>
      <c r="BZ195" s="57">
        <f t="shared" si="95"/>
        <v>0.53827460510328073</v>
      </c>
      <c r="CA195" s="56">
        <v>14</v>
      </c>
      <c r="CB195" s="56">
        <v>14</v>
      </c>
      <c r="CC195" s="57">
        <f t="shared" si="96"/>
        <v>1</v>
      </c>
    </row>
    <row r="196" spans="1:81" x14ac:dyDescent="0.3">
      <c r="A196" t="s">
        <v>444</v>
      </c>
      <c r="B196" t="s">
        <v>994</v>
      </c>
      <c r="C196" t="s">
        <v>478</v>
      </c>
      <c r="D196" s="66">
        <v>617175</v>
      </c>
      <c r="E196" t="s">
        <v>1082</v>
      </c>
      <c r="F196" s="56">
        <v>128</v>
      </c>
      <c r="G196" s="56">
        <v>128</v>
      </c>
      <c r="H196" s="57">
        <f t="shared" ref="H196:H259" si="97">IFERROR(G196/F196,"NA")</f>
        <v>1</v>
      </c>
      <c r="I196" s="56">
        <v>35</v>
      </c>
      <c r="J196" s="56">
        <v>18</v>
      </c>
      <c r="K196" s="56">
        <v>35</v>
      </c>
      <c r="L196" s="56">
        <v>18</v>
      </c>
      <c r="M196" s="56">
        <v>36</v>
      </c>
      <c r="N196" s="56">
        <v>4</v>
      </c>
      <c r="O196" s="56">
        <v>6</v>
      </c>
      <c r="P196" s="56">
        <v>10</v>
      </c>
      <c r="Q196" s="57">
        <f t="shared" ref="Q196:Q259" si="98">IFERROR(N196/M196,"NA")</f>
        <v>0.1111111111111111</v>
      </c>
      <c r="R196" s="57">
        <f t="shared" ref="R196:R259" si="99">IFERROR(O196/M196,"NA")</f>
        <v>0.16666666666666666</v>
      </c>
      <c r="S196" s="57">
        <f t="shared" ref="S196:S259" si="100">IFERROR(P196/M196,"NA")</f>
        <v>0.27777777777777779</v>
      </c>
      <c r="T196" s="56">
        <v>520</v>
      </c>
      <c r="U196" s="56">
        <v>136</v>
      </c>
      <c r="V196" s="56">
        <v>180</v>
      </c>
      <c r="W196" s="56">
        <v>228</v>
      </c>
      <c r="X196" s="57">
        <f t="shared" ref="X196:X259" si="101">IFERROR(U196/T196,"NA")</f>
        <v>0.26153846153846155</v>
      </c>
      <c r="Y196" s="57">
        <f t="shared" ref="Y196:Y259" si="102">IFERROR(V196/T196,"NA")</f>
        <v>0.34615384615384615</v>
      </c>
      <c r="Z196" s="57">
        <f t="shared" ref="Z196:Z259" si="103">IFERROR(W196/T196,"NA")</f>
        <v>0.43846153846153846</v>
      </c>
      <c r="AA196" s="56">
        <v>24</v>
      </c>
      <c r="AB196" s="56">
        <v>0</v>
      </c>
      <c r="AC196" s="56">
        <v>0</v>
      </c>
      <c r="AD196" s="56">
        <v>3</v>
      </c>
      <c r="AE196" s="57">
        <f t="shared" ref="AE196:AE259" si="104">IFERROR(AB196/AA196,"NA")</f>
        <v>0</v>
      </c>
      <c r="AF196" s="57">
        <f t="shared" ref="AF196:AF259" si="105">IFERROR(AC196/AA196,"NA")</f>
        <v>0</v>
      </c>
      <c r="AG196" s="57">
        <f t="shared" ref="AG196:AG259" si="106">IFERROR(AD196/AA196,"NA")</f>
        <v>0.125</v>
      </c>
      <c r="AH196" s="56">
        <v>0</v>
      </c>
      <c r="AI196" s="56">
        <v>0</v>
      </c>
      <c r="AJ196" s="56">
        <v>0</v>
      </c>
      <c r="AK196" s="56">
        <v>0</v>
      </c>
      <c r="AL196" s="57" t="str">
        <f t="shared" ref="AL196:AL259" si="107">IFERROR(AI196/AH196,"NA")</f>
        <v>NA</v>
      </c>
      <c r="AM196" s="57" t="str">
        <f t="shared" ref="AM196:AM259" si="108">IFERROR(AJ196/AH196,"NA")</f>
        <v>NA</v>
      </c>
      <c r="AN196" s="57" t="str">
        <f t="shared" ref="AN196:AN259" si="109">IFERROR(AK196/AH196,"NA")</f>
        <v>NA</v>
      </c>
      <c r="AO196" s="56">
        <v>172</v>
      </c>
      <c r="AP196" s="56">
        <v>6</v>
      </c>
      <c r="AQ196" s="56">
        <v>12</v>
      </c>
      <c r="AR196" s="56">
        <v>19</v>
      </c>
      <c r="AS196" s="57">
        <f t="shared" ref="AS196:AS259" si="110">IFERROR(AP196/AO196,"NA")</f>
        <v>3.4883720930232558E-2</v>
      </c>
      <c r="AT196" s="57">
        <f t="shared" ref="AT196:AT259" si="111">IFERROR(AQ196/AO196,"NA")</f>
        <v>6.9767441860465115E-2</v>
      </c>
      <c r="AU196" s="57">
        <f t="shared" ref="AU196:AU259" si="112">IFERROR(AR196/AO196,"NA")</f>
        <v>0.11046511627906977</v>
      </c>
      <c r="AV196" s="56">
        <f t="shared" ref="AV196:AV259" si="113">M196+T196+AA196+AH196+AO196</f>
        <v>752</v>
      </c>
      <c r="AW196" s="56">
        <f t="shared" ref="AW196:AW259" si="114">N196+U196+AB196+AI196+AP196</f>
        <v>146</v>
      </c>
      <c r="AX196" s="56">
        <f t="shared" ref="AX196:AX259" si="115">O196+V196+AC196+AJ196+AQ196</f>
        <v>198</v>
      </c>
      <c r="AY196" s="56">
        <f t="shared" ref="AY196:AY259" si="116">P196+W196+AD196+AK196+AR196</f>
        <v>260</v>
      </c>
      <c r="AZ196" s="57">
        <f t="shared" ref="AZ196:AZ259" si="117">IFERROR(AW196/AV196,"NA")</f>
        <v>0.19414893617021275</v>
      </c>
      <c r="BA196" s="57">
        <f t="shared" ref="BA196:BA259" si="118">IFERROR(AX196/AV196,"NA")</f>
        <v>0.26329787234042551</v>
      </c>
      <c r="BB196" s="57">
        <f t="shared" ref="BB196:BB259" si="119">IFERROR(AY196/AV196,"NA")</f>
        <v>0.34574468085106386</v>
      </c>
      <c r="BC196" s="56">
        <v>1098</v>
      </c>
      <c r="BD196" s="56">
        <v>40</v>
      </c>
      <c r="BE196" s="56">
        <v>2</v>
      </c>
      <c r="BF196" s="57">
        <f t="shared" ref="BF196:BF259" si="120">IFERROR(BE196/BD196,"NA")</f>
        <v>0.05</v>
      </c>
      <c r="BG196" s="56">
        <v>3</v>
      </c>
      <c r="BH196" s="57">
        <f t="shared" ref="BH196:BH259" si="121">IFERROR(BG196/BD196,"NA")</f>
        <v>7.4999999999999997E-2</v>
      </c>
      <c r="BI196" s="56">
        <v>5</v>
      </c>
      <c r="BJ196" s="57">
        <f t="shared" ref="BJ196:BJ259" si="122">IFERROR(BI196/BD196,"NA")</f>
        <v>0.125</v>
      </c>
      <c r="BK196" s="56">
        <v>11</v>
      </c>
      <c r="BL196" s="56">
        <v>1</v>
      </c>
      <c r="BM196" s="57">
        <f t="shared" ref="BM196:BM259" si="123">IFERROR(BL196/BK196,"NA")</f>
        <v>9.0909090909090912E-2</v>
      </c>
      <c r="BN196" s="56">
        <v>1</v>
      </c>
      <c r="BO196" s="57">
        <f t="shared" ref="BO196:BO259" si="124">IFERROR(BN196/BK196,"NA")</f>
        <v>9.0909090909090912E-2</v>
      </c>
      <c r="BP196" s="56">
        <v>2</v>
      </c>
      <c r="BQ196" s="57">
        <f t="shared" ref="BQ196:BQ259" si="125">IFERROR(BP196/BK196,"NA")</f>
        <v>0.18181818181818182</v>
      </c>
      <c r="BR196" s="56">
        <v>788</v>
      </c>
      <c r="BS196" s="56">
        <v>901</v>
      </c>
      <c r="BT196" s="56">
        <v>25</v>
      </c>
      <c r="BU196" s="56">
        <v>0</v>
      </c>
      <c r="BV196" s="56">
        <v>9</v>
      </c>
      <c r="BW196" s="58">
        <f t="shared" ref="BW196:BW259" si="126">IFERROR((BU196+BV196)/BT196,"NA")</f>
        <v>0.36</v>
      </c>
      <c r="BX196" s="56">
        <v>1065</v>
      </c>
      <c r="BY196" s="56">
        <v>489</v>
      </c>
      <c r="BZ196" s="57">
        <f t="shared" ref="BZ196:BZ259" si="127">IFERROR(BY196/BX196,"NA")</f>
        <v>0.45915492957746479</v>
      </c>
      <c r="CA196" s="56">
        <v>112</v>
      </c>
      <c r="CB196" s="56">
        <v>107</v>
      </c>
      <c r="CC196" s="57">
        <f t="shared" ref="CC196:CC259" si="128">IFERROR(CB196/CA196,"NA")</f>
        <v>0.9553571428571429</v>
      </c>
    </row>
    <row r="197" spans="1:81" x14ac:dyDescent="0.3">
      <c r="A197" t="s">
        <v>444</v>
      </c>
      <c r="B197" t="s">
        <v>479</v>
      </c>
      <c r="C197" t="s">
        <v>480</v>
      </c>
      <c r="D197" s="66">
        <v>870459</v>
      </c>
      <c r="E197" t="s">
        <v>1081</v>
      </c>
      <c r="F197" s="56">
        <v>85</v>
      </c>
      <c r="G197" s="56">
        <v>78</v>
      </c>
      <c r="H197" s="57">
        <f t="shared" si="97"/>
        <v>0.91764705882352937</v>
      </c>
      <c r="I197" s="56">
        <v>41</v>
      </c>
      <c r="J197" s="56">
        <v>27</v>
      </c>
      <c r="K197" s="56">
        <v>41</v>
      </c>
      <c r="L197" s="56">
        <v>27</v>
      </c>
      <c r="M197" s="56">
        <v>7</v>
      </c>
      <c r="N197" s="56">
        <v>0</v>
      </c>
      <c r="O197" s="56">
        <v>0</v>
      </c>
      <c r="P197" s="56">
        <v>0</v>
      </c>
      <c r="Q197" s="57">
        <f t="shared" si="98"/>
        <v>0</v>
      </c>
      <c r="R197" s="57">
        <f t="shared" si="99"/>
        <v>0</v>
      </c>
      <c r="S197" s="57">
        <f t="shared" si="100"/>
        <v>0</v>
      </c>
      <c r="T197" s="56">
        <v>203</v>
      </c>
      <c r="U197" s="56">
        <v>16</v>
      </c>
      <c r="V197" s="56">
        <v>31</v>
      </c>
      <c r="W197" s="56">
        <v>48</v>
      </c>
      <c r="X197" s="57">
        <f t="shared" si="101"/>
        <v>7.8817733990147784E-2</v>
      </c>
      <c r="Y197" s="57">
        <f t="shared" si="102"/>
        <v>0.15270935960591134</v>
      </c>
      <c r="Z197" s="57">
        <f t="shared" si="103"/>
        <v>0.23645320197044334</v>
      </c>
      <c r="AA197" s="56">
        <v>70</v>
      </c>
      <c r="AB197" s="56">
        <v>0</v>
      </c>
      <c r="AC197" s="56">
        <v>3</v>
      </c>
      <c r="AD197" s="56">
        <v>10</v>
      </c>
      <c r="AE197" s="57">
        <f t="shared" si="104"/>
        <v>0</v>
      </c>
      <c r="AF197" s="57">
        <f t="shared" si="105"/>
        <v>4.2857142857142858E-2</v>
      </c>
      <c r="AG197" s="57">
        <f t="shared" si="106"/>
        <v>0.14285714285714285</v>
      </c>
      <c r="AH197" s="56">
        <v>0</v>
      </c>
      <c r="AI197" s="56">
        <v>0</v>
      </c>
      <c r="AJ197" s="56">
        <v>0</v>
      </c>
      <c r="AK197" s="56">
        <v>0</v>
      </c>
      <c r="AL197" s="57" t="str">
        <f t="shared" si="107"/>
        <v>NA</v>
      </c>
      <c r="AM197" s="57" t="str">
        <f t="shared" si="108"/>
        <v>NA</v>
      </c>
      <c r="AN197" s="57" t="str">
        <f t="shared" si="109"/>
        <v>NA</v>
      </c>
      <c r="AO197" s="56">
        <v>108</v>
      </c>
      <c r="AP197" s="56">
        <v>0</v>
      </c>
      <c r="AQ197" s="56">
        <v>0</v>
      </c>
      <c r="AR197" s="56">
        <v>12</v>
      </c>
      <c r="AS197" s="57">
        <f t="shared" si="110"/>
        <v>0</v>
      </c>
      <c r="AT197" s="57">
        <f t="shared" si="111"/>
        <v>0</v>
      </c>
      <c r="AU197" s="57">
        <f t="shared" si="112"/>
        <v>0.1111111111111111</v>
      </c>
      <c r="AV197" s="56">
        <f t="shared" si="113"/>
        <v>388</v>
      </c>
      <c r="AW197" s="56">
        <f t="shared" si="114"/>
        <v>16</v>
      </c>
      <c r="AX197" s="56">
        <f t="shared" si="115"/>
        <v>34</v>
      </c>
      <c r="AY197" s="56">
        <f t="shared" si="116"/>
        <v>70</v>
      </c>
      <c r="AZ197" s="57">
        <f t="shared" si="117"/>
        <v>4.1237113402061855E-2</v>
      </c>
      <c r="BA197" s="57">
        <f t="shared" si="118"/>
        <v>8.7628865979381437E-2</v>
      </c>
      <c r="BB197" s="57">
        <f t="shared" si="119"/>
        <v>0.18041237113402062</v>
      </c>
      <c r="BC197" s="56">
        <v>688</v>
      </c>
      <c r="BD197" s="56">
        <v>44</v>
      </c>
      <c r="BE197" s="56">
        <v>2</v>
      </c>
      <c r="BF197" s="57">
        <f t="shared" si="120"/>
        <v>4.5454545454545456E-2</v>
      </c>
      <c r="BG197" s="56">
        <v>6</v>
      </c>
      <c r="BH197" s="57">
        <f t="shared" si="121"/>
        <v>0.13636363636363635</v>
      </c>
      <c r="BI197" s="56">
        <v>7</v>
      </c>
      <c r="BJ197" s="57">
        <f t="shared" si="122"/>
        <v>0.15909090909090909</v>
      </c>
      <c r="BK197" s="56">
        <v>20</v>
      </c>
      <c r="BL197" s="56">
        <v>0</v>
      </c>
      <c r="BM197" s="57">
        <f t="shared" si="123"/>
        <v>0</v>
      </c>
      <c r="BN197" s="56">
        <v>2</v>
      </c>
      <c r="BO197" s="57">
        <f t="shared" si="124"/>
        <v>0.1</v>
      </c>
      <c r="BP197" s="56">
        <v>2</v>
      </c>
      <c r="BQ197" s="57">
        <f t="shared" si="125"/>
        <v>0.1</v>
      </c>
      <c r="BR197" s="56">
        <v>520</v>
      </c>
      <c r="BS197" s="56">
        <v>581</v>
      </c>
      <c r="BT197" s="56">
        <v>9</v>
      </c>
      <c r="BU197" s="56">
        <v>0</v>
      </c>
      <c r="BV197" s="56">
        <v>3</v>
      </c>
      <c r="BW197" s="58">
        <f t="shared" si="126"/>
        <v>0.33333333333333331</v>
      </c>
      <c r="BX197" s="56">
        <v>695</v>
      </c>
      <c r="BY197" s="56">
        <v>298</v>
      </c>
      <c r="BZ197" s="57">
        <f t="shared" si="127"/>
        <v>0.4287769784172662</v>
      </c>
      <c r="CA197" s="56">
        <v>60</v>
      </c>
      <c r="CB197" s="56">
        <v>60</v>
      </c>
      <c r="CC197" s="57">
        <f t="shared" si="128"/>
        <v>1</v>
      </c>
    </row>
    <row r="198" spans="1:81" x14ac:dyDescent="0.3">
      <c r="A198" t="s">
        <v>444</v>
      </c>
      <c r="B198" t="s">
        <v>481</v>
      </c>
      <c r="C198" t="s">
        <v>482</v>
      </c>
      <c r="D198" s="66">
        <v>230486</v>
      </c>
      <c r="E198" t="s">
        <v>1082</v>
      </c>
      <c r="F198" s="56">
        <v>40</v>
      </c>
      <c r="G198" s="56">
        <v>40</v>
      </c>
      <c r="H198" s="57">
        <f t="shared" si="97"/>
        <v>1</v>
      </c>
      <c r="I198" s="56">
        <v>22</v>
      </c>
      <c r="J198" s="56">
        <v>9</v>
      </c>
      <c r="K198" s="56">
        <v>54</v>
      </c>
      <c r="L198" s="56">
        <v>9</v>
      </c>
      <c r="M198" s="56">
        <v>18</v>
      </c>
      <c r="N198" s="56">
        <v>3</v>
      </c>
      <c r="O198" s="56">
        <v>4</v>
      </c>
      <c r="P198" s="56">
        <v>5</v>
      </c>
      <c r="Q198" s="57">
        <f t="shared" si="98"/>
        <v>0.16666666666666666</v>
      </c>
      <c r="R198" s="57">
        <f t="shared" si="99"/>
        <v>0.22222222222222221</v>
      </c>
      <c r="S198" s="57">
        <f t="shared" si="100"/>
        <v>0.27777777777777779</v>
      </c>
      <c r="T198" s="56">
        <v>76</v>
      </c>
      <c r="U198" s="56">
        <v>20</v>
      </c>
      <c r="V198" s="56">
        <v>23</v>
      </c>
      <c r="W198" s="56">
        <v>27</v>
      </c>
      <c r="X198" s="57">
        <f t="shared" si="101"/>
        <v>0.26315789473684209</v>
      </c>
      <c r="Y198" s="57">
        <f t="shared" si="102"/>
        <v>0.30263157894736842</v>
      </c>
      <c r="Z198" s="57">
        <f t="shared" si="103"/>
        <v>0.35526315789473684</v>
      </c>
      <c r="AA198" s="56">
        <v>12</v>
      </c>
      <c r="AB198" s="56">
        <v>1</v>
      </c>
      <c r="AC198" s="56">
        <v>1</v>
      </c>
      <c r="AD198" s="56">
        <v>1</v>
      </c>
      <c r="AE198" s="57">
        <f t="shared" si="104"/>
        <v>8.3333333333333329E-2</v>
      </c>
      <c r="AF198" s="57">
        <f t="shared" si="105"/>
        <v>8.3333333333333329E-2</v>
      </c>
      <c r="AG198" s="57">
        <f t="shared" si="106"/>
        <v>8.3333333333333329E-2</v>
      </c>
      <c r="AH198" s="56">
        <v>46</v>
      </c>
      <c r="AI198" s="56">
        <v>4</v>
      </c>
      <c r="AJ198" s="56">
        <v>8</v>
      </c>
      <c r="AK198" s="56">
        <v>9</v>
      </c>
      <c r="AL198" s="57">
        <f t="shared" si="107"/>
        <v>8.6956521739130432E-2</v>
      </c>
      <c r="AM198" s="57">
        <f t="shared" si="108"/>
        <v>0.17391304347826086</v>
      </c>
      <c r="AN198" s="57">
        <f t="shared" si="109"/>
        <v>0.19565217391304349</v>
      </c>
      <c r="AO198" s="56">
        <v>152</v>
      </c>
      <c r="AP198" s="56">
        <v>28</v>
      </c>
      <c r="AQ198" s="56">
        <v>36</v>
      </c>
      <c r="AR198" s="56">
        <v>42</v>
      </c>
      <c r="AS198" s="57">
        <f t="shared" si="110"/>
        <v>0.18421052631578946</v>
      </c>
      <c r="AT198" s="57">
        <f t="shared" si="111"/>
        <v>0.23684210526315788</v>
      </c>
      <c r="AU198" s="57">
        <f t="shared" si="112"/>
        <v>0.27631578947368424</v>
      </c>
      <c r="AV198" s="56">
        <f t="shared" si="113"/>
        <v>304</v>
      </c>
      <c r="AW198" s="56">
        <f t="shared" si="114"/>
        <v>56</v>
      </c>
      <c r="AX198" s="56">
        <f t="shared" si="115"/>
        <v>72</v>
      </c>
      <c r="AY198" s="56">
        <f t="shared" si="116"/>
        <v>84</v>
      </c>
      <c r="AZ198" s="57">
        <f t="shared" si="117"/>
        <v>0.18421052631578946</v>
      </c>
      <c r="BA198" s="57">
        <f t="shared" si="118"/>
        <v>0.23684210526315788</v>
      </c>
      <c r="BB198" s="57">
        <f t="shared" si="119"/>
        <v>0.27631578947368424</v>
      </c>
      <c r="BC198" s="56">
        <v>484</v>
      </c>
      <c r="BD198" s="56">
        <v>9</v>
      </c>
      <c r="BE198" s="56">
        <v>3</v>
      </c>
      <c r="BF198" s="57">
        <f t="shared" si="120"/>
        <v>0.33333333333333331</v>
      </c>
      <c r="BG198" s="56">
        <v>5</v>
      </c>
      <c r="BH198" s="57">
        <f t="shared" si="121"/>
        <v>0.55555555555555558</v>
      </c>
      <c r="BI198" s="56">
        <v>7</v>
      </c>
      <c r="BJ198" s="57">
        <f t="shared" si="122"/>
        <v>0.77777777777777779</v>
      </c>
      <c r="BK198" s="56">
        <v>13</v>
      </c>
      <c r="BL198" s="56">
        <v>0</v>
      </c>
      <c r="BM198" s="57">
        <f t="shared" si="123"/>
        <v>0</v>
      </c>
      <c r="BN198" s="56">
        <v>0</v>
      </c>
      <c r="BO198" s="57">
        <f t="shared" si="124"/>
        <v>0</v>
      </c>
      <c r="BP198" s="56">
        <v>0</v>
      </c>
      <c r="BQ198" s="57">
        <f t="shared" si="125"/>
        <v>0</v>
      </c>
      <c r="BR198" s="56">
        <v>406</v>
      </c>
      <c r="BS198" s="56">
        <v>431</v>
      </c>
      <c r="BT198" s="56">
        <v>57</v>
      </c>
      <c r="BU198" s="56">
        <v>8</v>
      </c>
      <c r="BV198" s="56">
        <v>42</v>
      </c>
      <c r="BW198" s="58">
        <f t="shared" si="126"/>
        <v>0.8771929824561403</v>
      </c>
      <c r="BX198" s="56">
        <v>450</v>
      </c>
      <c r="BY198" s="56">
        <v>81</v>
      </c>
      <c r="BZ198" s="57">
        <f t="shared" si="127"/>
        <v>0.18</v>
      </c>
      <c r="CA198" s="56">
        <v>14</v>
      </c>
      <c r="CB198" s="56">
        <v>14</v>
      </c>
      <c r="CC198" s="57">
        <f t="shared" si="128"/>
        <v>1</v>
      </c>
    </row>
    <row r="199" spans="1:81" x14ac:dyDescent="0.3">
      <c r="A199" t="s">
        <v>444</v>
      </c>
      <c r="B199" t="s">
        <v>483</v>
      </c>
      <c r="C199" t="s">
        <v>484</v>
      </c>
      <c r="D199" s="66">
        <v>1292064</v>
      </c>
      <c r="E199" t="s">
        <v>1082</v>
      </c>
      <c r="F199" s="56">
        <v>244</v>
      </c>
      <c r="G199" s="56">
        <v>244</v>
      </c>
      <c r="H199" s="57">
        <f t="shared" si="97"/>
        <v>1</v>
      </c>
      <c r="I199" s="56">
        <v>43</v>
      </c>
      <c r="J199" s="56">
        <v>27</v>
      </c>
      <c r="K199" s="56">
        <v>66</v>
      </c>
      <c r="L199" s="56">
        <v>34</v>
      </c>
      <c r="M199" s="56">
        <v>0</v>
      </c>
      <c r="N199" s="56">
        <v>0</v>
      </c>
      <c r="O199" s="56">
        <v>0</v>
      </c>
      <c r="P199" s="56">
        <v>0</v>
      </c>
      <c r="Q199" s="57" t="str">
        <f t="shared" si="98"/>
        <v>NA</v>
      </c>
      <c r="R199" s="57" t="str">
        <f t="shared" si="99"/>
        <v>NA</v>
      </c>
      <c r="S199" s="57" t="str">
        <f t="shared" si="100"/>
        <v>NA</v>
      </c>
      <c r="T199" s="56">
        <v>425</v>
      </c>
      <c r="U199" s="56">
        <v>91</v>
      </c>
      <c r="V199" s="56">
        <v>137</v>
      </c>
      <c r="W199" s="56">
        <v>158</v>
      </c>
      <c r="X199" s="57">
        <f t="shared" si="101"/>
        <v>0.21411764705882352</v>
      </c>
      <c r="Y199" s="57">
        <f t="shared" si="102"/>
        <v>0.32235294117647056</v>
      </c>
      <c r="Z199" s="57">
        <f t="shared" si="103"/>
        <v>0.37176470588235294</v>
      </c>
      <c r="AA199" s="56">
        <v>57</v>
      </c>
      <c r="AB199" s="56">
        <v>8</v>
      </c>
      <c r="AC199" s="56">
        <v>11</v>
      </c>
      <c r="AD199" s="56">
        <v>20</v>
      </c>
      <c r="AE199" s="57">
        <f t="shared" si="104"/>
        <v>0.14035087719298245</v>
      </c>
      <c r="AF199" s="57">
        <f t="shared" si="105"/>
        <v>0.19298245614035087</v>
      </c>
      <c r="AG199" s="57">
        <f t="shared" si="106"/>
        <v>0.35087719298245612</v>
      </c>
      <c r="AH199" s="56">
        <v>0</v>
      </c>
      <c r="AI199" s="56">
        <v>0</v>
      </c>
      <c r="AJ199" s="56">
        <v>0</v>
      </c>
      <c r="AK199" s="56">
        <v>0</v>
      </c>
      <c r="AL199" s="57" t="str">
        <f t="shared" si="107"/>
        <v>NA</v>
      </c>
      <c r="AM199" s="57" t="str">
        <f t="shared" si="108"/>
        <v>NA</v>
      </c>
      <c r="AN199" s="57" t="str">
        <f t="shared" si="109"/>
        <v>NA</v>
      </c>
      <c r="AO199" s="56">
        <v>59</v>
      </c>
      <c r="AP199" s="56">
        <v>1</v>
      </c>
      <c r="AQ199" s="56">
        <v>1</v>
      </c>
      <c r="AR199" s="56">
        <v>6</v>
      </c>
      <c r="AS199" s="57">
        <f t="shared" si="110"/>
        <v>1.6949152542372881E-2</v>
      </c>
      <c r="AT199" s="57">
        <f t="shared" si="111"/>
        <v>1.6949152542372881E-2</v>
      </c>
      <c r="AU199" s="57">
        <f t="shared" si="112"/>
        <v>0.10169491525423729</v>
      </c>
      <c r="AV199" s="56">
        <f t="shared" si="113"/>
        <v>541</v>
      </c>
      <c r="AW199" s="56">
        <f t="shared" si="114"/>
        <v>100</v>
      </c>
      <c r="AX199" s="56">
        <f t="shared" si="115"/>
        <v>149</v>
      </c>
      <c r="AY199" s="56">
        <f t="shared" si="116"/>
        <v>184</v>
      </c>
      <c r="AZ199" s="57">
        <f t="shared" si="117"/>
        <v>0.18484288354898337</v>
      </c>
      <c r="BA199" s="57">
        <f t="shared" si="118"/>
        <v>0.2754158964879852</v>
      </c>
      <c r="BB199" s="57">
        <f t="shared" si="119"/>
        <v>0.34011090573012936</v>
      </c>
      <c r="BC199" s="56">
        <v>1142</v>
      </c>
      <c r="BD199" s="56">
        <v>52</v>
      </c>
      <c r="BE199" s="56">
        <v>6</v>
      </c>
      <c r="BF199" s="57">
        <f t="shared" si="120"/>
        <v>0.11538461538461539</v>
      </c>
      <c r="BG199" s="56">
        <v>37</v>
      </c>
      <c r="BH199" s="57">
        <f t="shared" si="121"/>
        <v>0.71153846153846156</v>
      </c>
      <c r="BI199" s="56">
        <v>40</v>
      </c>
      <c r="BJ199" s="57">
        <f t="shared" si="122"/>
        <v>0.76923076923076927</v>
      </c>
      <c r="BK199" s="56">
        <v>30</v>
      </c>
      <c r="BL199" s="56">
        <v>9</v>
      </c>
      <c r="BM199" s="57">
        <f t="shared" si="123"/>
        <v>0.3</v>
      </c>
      <c r="BN199" s="56">
        <v>3</v>
      </c>
      <c r="BO199" s="57">
        <f t="shared" si="124"/>
        <v>0.1</v>
      </c>
      <c r="BP199" s="56">
        <v>12</v>
      </c>
      <c r="BQ199" s="57">
        <f t="shared" si="125"/>
        <v>0.4</v>
      </c>
      <c r="BR199" s="56">
        <v>758</v>
      </c>
      <c r="BS199" s="56">
        <v>806</v>
      </c>
      <c r="BT199" s="56">
        <v>27</v>
      </c>
      <c r="BU199" s="56">
        <v>0</v>
      </c>
      <c r="BV199" s="56">
        <v>10</v>
      </c>
      <c r="BW199" s="58">
        <f t="shared" si="126"/>
        <v>0.37037037037037035</v>
      </c>
      <c r="BX199" s="56">
        <v>951</v>
      </c>
      <c r="BY199" s="56">
        <v>441</v>
      </c>
      <c r="BZ199" s="57">
        <f t="shared" si="127"/>
        <v>0.4637223974763407</v>
      </c>
      <c r="CA199" s="56">
        <v>109</v>
      </c>
      <c r="CB199" s="56">
        <v>107</v>
      </c>
      <c r="CC199" s="57">
        <f t="shared" si="128"/>
        <v>0.98165137614678899</v>
      </c>
    </row>
    <row r="200" spans="1:81" x14ac:dyDescent="0.3">
      <c r="A200" t="s">
        <v>444</v>
      </c>
      <c r="B200" t="s">
        <v>485</v>
      </c>
      <c r="C200" t="s">
        <v>486</v>
      </c>
      <c r="D200" s="66">
        <v>1016964</v>
      </c>
      <c r="E200" t="s">
        <v>1082</v>
      </c>
      <c r="F200" s="56">
        <v>82</v>
      </c>
      <c r="G200" s="56">
        <v>82</v>
      </c>
      <c r="H200" s="57">
        <f t="shared" si="97"/>
        <v>1</v>
      </c>
      <c r="I200" s="56">
        <v>34</v>
      </c>
      <c r="J200" s="56">
        <v>5</v>
      </c>
      <c r="K200" s="56">
        <v>88</v>
      </c>
      <c r="L200" s="56">
        <v>13</v>
      </c>
      <c r="M200" s="56">
        <v>0</v>
      </c>
      <c r="N200" s="56">
        <v>0</v>
      </c>
      <c r="O200" s="56">
        <v>0</v>
      </c>
      <c r="P200" s="56">
        <v>0</v>
      </c>
      <c r="Q200" s="57" t="str">
        <f t="shared" si="98"/>
        <v>NA</v>
      </c>
      <c r="R200" s="57" t="str">
        <f t="shared" si="99"/>
        <v>NA</v>
      </c>
      <c r="S200" s="57" t="str">
        <f t="shared" si="100"/>
        <v>NA</v>
      </c>
      <c r="T200" s="56">
        <v>141</v>
      </c>
      <c r="U200" s="56">
        <v>11</v>
      </c>
      <c r="V200" s="56">
        <v>11</v>
      </c>
      <c r="W200" s="56">
        <v>23</v>
      </c>
      <c r="X200" s="57">
        <f t="shared" si="101"/>
        <v>7.8014184397163122E-2</v>
      </c>
      <c r="Y200" s="57">
        <f t="shared" si="102"/>
        <v>7.8014184397163122E-2</v>
      </c>
      <c r="Z200" s="57">
        <f t="shared" si="103"/>
        <v>0.16312056737588654</v>
      </c>
      <c r="AA200" s="56">
        <v>21</v>
      </c>
      <c r="AB200" s="56">
        <v>3</v>
      </c>
      <c r="AC200" s="56">
        <v>3</v>
      </c>
      <c r="AD200" s="56">
        <v>3</v>
      </c>
      <c r="AE200" s="57">
        <f t="shared" si="104"/>
        <v>0.14285714285714285</v>
      </c>
      <c r="AF200" s="57">
        <f t="shared" si="105"/>
        <v>0.14285714285714285</v>
      </c>
      <c r="AG200" s="57">
        <f t="shared" si="106"/>
        <v>0.14285714285714285</v>
      </c>
      <c r="AH200" s="56">
        <v>0</v>
      </c>
      <c r="AI200" s="56">
        <v>0</v>
      </c>
      <c r="AJ200" s="56">
        <v>0</v>
      </c>
      <c r="AK200" s="56">
        <v>0</v>
      </c>
      <c r="AL200" s="57" t="str">
        <f t="shared" si="107"/>
        <v>NA</v>
      </c>
      <c r="AM200" s="57" t="str">
        <f t="shared" si="108"/>
        <v>NA</v>
      </c>
      <c r="AN200" s="57" t="str">
        <f t="shared" si="109"/>
        <v>NA</v>
      </c>
      <c r="AO200" s="56">
        <v>296</v>
      </c>
      <c r="AP200" s="56">
        <v>12</v>
      </c>
      <c r="AQ200" s="56">
        <v>18</v>
      </c>
      <c r="AR200" s="56">
        <v>30</v>
      </c>
      <c r="AS200" s="57">
        <f t="shared" si="110"/>
        <v>4.0540540540540543E-2</v>
      </c>
      <c r="AT200" s="57">
        <f t="shared" si="111"/>
        <v>6.0810810810810814E-2</v>
      </c>
      <c r="AU200" s="57">
        <f t="shared" si="112"/>
        <v>0.10135135135135136</v>
      </c>
      <c r="AV200" s="56">
        <f t="shared" si="113"/>
        <v>458</v>
      </c>
      <c r="AW200" s="56">
        <f t="shared" si="114"/>
        <v>26</v>
      </c>
      <c r="AX200" s="56">
        <f t="shared" si="115"/>
        <v>32</v>
      </c>
      <c r="AY200" s="56">
        <f t="shared" si="116"/>
        <v>56</v>
      </c>
      <c r="AZ200" s="57">
        <f t="shared" si="117"/>
        <v>5.6768558951965066E-2</v>
      </c>
      <c r="BA200" s="57">
        <f t="shared" si="118"/>
        <v>6.9868995633187769E-2</v>
      </c>
      <c r="BB200" s="57">
        <f t="shared" si="119"/>
        <v>0.1222707423580786</v>
      </c>
      <c r="BC200" s="56">
        <v>340</v>
      </c>
      <c r="BD200" s="56">
        <v>18</v>
      </c>
      <c r="BE200" s="56">
        <v>3</v>
      </c>
      <c r="BF200" s="57">
        <f t="shared" si="120"/>
        <v>0.16666666666666666</v>
      </c>
      <c r="BG200" s="56">
        <v>10</v>
      </c>
      <c r="BH200" s="57">
        <f t="shared" si="121"/>
        <v>0.55555555555555558</v>
      </c>
      <c r="BI200" s="56">
        <v>13</v>
      </c>
      <c r="BJ200" s="57">
        <f t="shared" si="122"/>
        <v>0.72222222222222221</v>
      </c>
      <c r="BK200" s="56">
        <v>32</v>
      </c>
      <c r="BL200" s="56">
        <v>11</v>
      </c>
      <c r="BM200" s="57">
        <f t="shared" si="123"/>
        <v>0.34375</v>
      </c>
      <c r="BN200" s="56">
        <v>6</v>
      </c>
      <c r="BO200" s="57">
        <f t="shared" si="124"/>
        <v>0.1875</v>
      </c>
      <c r="BP200" s="56">
        <v>14</v>
      </c>
      <c r="BQ200" s="57">
        <f t="shared" si="125"/>
        <v>0.4375</v>
      </c>
      <c r="BR200" s="56">
        <v>239</v>
      </c>
      <c r="BS200" s="56">
        <v>370</v>
      </c>
      <c r="BT200" s="56">
        <v>10</v>
      </c>
      <c r="BU200" s="56">
        <v>0</v>
      </c>
      <c r="BV200" s="56">
        <v>10</v>
      </c>
      <c r="BW200" s="58">
        <f t="shared" si="126"/>
        <v>1</v>
      </c>
      <c r="BX200" s="56">
        <v>448</v>
      </c>
      <c r="BY200" s="56">
        <v>417</v>
      </c>
      <c r="BZ200" s="57">
        <f t="shared" si="127"/>
        <v>0.9308035714285714</v>
      </c>
      <c r="CA200" s="56">
        <v>42</v>
      </c>
      <c r="CB200" s="56">
        <v>42</v>
      </c>
      <c r="CC200" s="57">
        <f t="shared" si="128"/>
        <v>1</v>
      </c>
    </row>
    <row r="201" spans="1:81" x14ac:dyDescent="0.3">
      <c r="A201" t="s">
        <v>487</v>
      </c>
      <c r="B201" t="s">
        <v>488</v>
      </c>
      <c r="C201" t="s">
        <v>489</v>
      </c>
      <c r="D201" s="66">
        <v>13516105</v>
      </c>
      <c r="E201" t="s">
        <v>1083</v>
      </c>
      <c r="F201" s="56">
        <v>2447</v>
      </c>
      <c r="G201" s="56">
        <v>2342</v>
      </c>
      <c r="H201" s="57">
        <f t="shared" si="97"/>
        <v>0.95709031467102579</v>
      </c>
      <c r="I201" s="56">
        <v>67</v>
      </c>
      <c r="J201" s="56">
        <v>32</v>
      </c>
      <c r="K201" s="56">
        <v>93</v>
      </c>
      <c r="L201" s="56">
        <v>39</v>
      </c>
      <c r="M201" s="56">
        <v>244</v>
      </c>
      <c r="N201" s="56">
        <v>26</v>
      </c>
      <c r="O201" s="56">
        <v>45</v>
      </c>
      <c r="P201" s="56">
        <v>69</v>
      </c>
      <c r="Q201" s="57">
        <f t="shared" si="98"/>
        <v>0.10655737704918032</v>
      </c>
      <c r="R201" s="57">
        <f t="shared" si="99"/>
        <v>0.18442622950819673</v>
      </c>
      <c r="S201" s="57">
        <f t="shared" si="100"/>
        <v>0.28278688524590162</v>
      </c>
      <c r="T201" s="56">
        <v>567</v>
      </c>
      <c r="U201" s="56">
        <v>102</v>
      </c>
      <c r="V201" s="56">
        <v>140</v>
      </c>
      <c r="W201" s="56">
        <v>167</v>
      </c>
      <c r="X201" s="57">
        <f t="shared" si="101"/>
        <v>0.17989417989417988</v>
      </c>
      <c r="Y201" s="57">
        <f t="shared" si="102"/>
        <v>0.24691358024691357</v>
      </c>
      <c r="Z201" s="57">
        <f t="shared" si="103"/>
        <v>0.29453262786596118</v>
      </c>
      <c r="AA201" s="56">
        <v>280</v>
      </c>
      <c r="AB201" s="56">
        <v>26</v>
      </c>
      <c r="AC201" s="56">
        <v>40</v>
      </c>
      <c r="AD201" s="56">
        <v>52</v>
      </c>
      <c r="AE201" s="57">
        <f t="shared" si="104"/>
        <v>9.285714285714286E-2</v>
      </c>
      <c r="AF201" s="57">
        <f t="shared" si="105"/>
        <v>0.14285714285714285</v>
      </c>
      <c r="AG201" s="57">
        <f t="shared" si="106"/>
        <v>0.18571428571428572</v>
      </c>
      <c r="AH201" s="56">
        <v>2</v>
      </c>
      <c r="AI201" s="56">
        <v>0</v>
      </c>
      <c r="AJ201" s="56">
        <v>2</v>
      </c>
      <c r="AK201" s="56">
        <v>2</v>
      </c>
      <c r="AL201" s="57">
        <f t="shared" si="107"/>
        <v>0</v>
      </c>
      <c r="AM201" s="57">
        <f t="shared" si="108"/>
        <v>1</v>
      </c>
      <c r="AN201" s="57">
        <f t="shared" si="109"/>
        <v>1</v>
      </c>
      <c r="AO201" s="56">
        <v>1602</v>
      </c>
      <c r="AP201" s="56">
        <v>107</v>
      </c>
      <c r="AQ201" s="56">
        <v>206</v>
      </c>
      <c r="AR201" s="56">
        <v>266</v>
      </c>
      <c r="AS201" s="57">
        <f t="shared" si="110"/>
        <v>6.6791510611735327E-2</v>
      </c>
      <c r="AT201" s="57">
        <f t="shared" si="111"/>
        <v>0.1285892634207241</v>
      </c>
      <c r="AU201" s="57">
        <f t="shared" si="112"/>
        <v>0.16604244694132334</v>
      </c>
      <c r="AV201" s="56">
        <f t="shared" si="113"/>
        <v>2695</v>
      </c>
      <c r="AW201" s="56">
        <f t="shared" si="114"/>
        <v>261</v>
      </c>
      <c r="AX201" s="56">
        <f t="shared" si="115"/>
        <v>433</v>
      </c>
      <c r="AY201" s="56">
        <f t="shared" si="116"/>
        <v>556</v>
      </c>
      <c r="AZ201" s="57">
        <f t="shared" si="117"/>
        <v>9.6846011131725418E-2</v>
      </c>
      <c r="BA201" s="57">
        <f t="shared" si="118"/>
        <v>0.1606679035250464</v>
      </c>
      <c r="BB201" s="57">
        <f t="shared" si="119"/>
        <v>0.20630797773654916</v>
      </c>
      <c r="BC201" s="56">
        <v>8688</v>
      </c>
      <c r="BD201" s="56">
        <v>932</v>
      </c>
      <c r="BE201" s="56">
        <v>114</v>
      </c>
      <c r="BF201" s="57">
        <f t="shared" si="120"/>
        <v>0.12231759656652361</v>
      </c>
      <c r="BG201" s="56">
        <v>352</v>
      </c>
      <c r="BH201" s="57">
        <f t="shared" si="121"/>
        <v>0.37768240343347642</v>
      </c>
      <c r="BI201" s="56">
        <v>418</v>
      </c>
      <c r="BJ201" s="57">
        <f t="shared" si="122"/>
        <v>0.44849785407725323</v>
      </c>
      <c r="BK201" s="56">
        <v>545</v>
      </c>
      <c r="BL201" s="56">
        <v>167</v>
      </c>
      <c r="BM201" s="57">
        <f t="shared" si="123"/>
        <v>0.30642201834862387</v>
      </c>
      <c r="BN201" s="56">
        <v>144</v>
      </c>
      <c r="BO201" s="57">
        <f t="shared" si="124"/>
        <v>0.26422018348623855</v>
      </c>
      <c r="BP201" s="56">
        <v>271</v>
      </c>
      <c r="BQ201" s="57">
        <f t="shared" si="125"/>
        <v>0.49724770642201838</v>
      </c>
      <c r="BR201" s="56">
        <v>4767</v>
      </c>
      <c r="BS201" s="56">
        <v>5601</v>
      </c>
      <c r="BT201" s="56">
        <v>490</v>
      </c>
      <c r="BU201" s="56">
        <v>126</v>
      </c>
      <c r="BV201" s="56">
        <v>282</v>
      </c>
      <c r="BW201" s="58">
        <f t="shared" si="126"/>
        <v>0.83265306122448979</v>
      </c>
      <c r="BX201" s="56">
        <v>7135</v>
      </c>
      <c r="BY201" s="56">
        <v>1618</v>
      </c>
      <c r="BZ201" s="57">
        <f t="shared" si="127"/>
        <v>0.22676944639103014</v>
      </c>
      <c r="CA201" s="56">
        <v>5721</v>
      </c>
      <c r="CB201" s="56">
        <v>5350</v>
      </c>
      <c r="CC201" s="57">
        <f t="shared" si="128"/>
        <v>0.9351511973431218</v>
      </c>
    </row>
    <row r="202" spans="1:81" x14ac:dyDescent="0.3">
      <c r="A202" t="s">
        <v>487</v>
      </c>
      <c r="B202" t="s">
        <v>490</v>
      </c>
      <c r="C202" t="s">
        <v>491</v>
      </c>
      <c r="D202" s="66">
        <v>6806892</v>
      </c>
      <c r="E202" t="s">
        <v>1080</v>
      </c>
      <c r="F202" s="56">
        <v>1193</v>
      </c>
      <c r="G202" s="56">
        <v>711</v>
      </c>
      <c r="H202" s="57">
        <f t="shared" si="97"/>
        <v>0.59597652975691529</v>
      </c>
      <c r="I202" s="56">
        <v>77</v>
      </c>
      <c r="J202" s="56">
        <v>36</v>
      </c>
      <c r="K202" s="56">
        <v>111</v>
      </c>
      <c r="L202" s="56">
        <v>48</v>
      </c>
      <c r="M202" s="56">
        <v>85</v>
      </c>
      <c r="N202" s="56">
        <v>11</v>
      </c>
      <c r="O202" s="56">
        <v>16</v>
      </c>
      <c r="P202" s="56">
        <v>18</v>
      </c>
      <c r="Q202" s="57">
        <f t="shared" si="98"/>
        <v>0.12941176470588237</v>
      </c>
      <c r="R202" s="57">
        <f t="shared" si="99"/>
        <v>0.18823529411764706</v>
      </c>
      <c r="S202" s="57">
        <f t="shared" si="100"/>
        <v>0.21176470588235294</v>
      </c>
      <c r="T202" s="56">
        <v>387</v>
      </c>
      <c r="U202" s="56">
        <v>50</v>
      </c>
      <c r="V202" s="56">
        <v>60</v>
      </c>
      <c r="W202" s="56">
        <v>92</v>
      </c>
      <c r="X202" s="57">
        <f t="shared" si="101"/>
        <v>0.12919896640826872</v>
      </c>
      <c r="Y202" s="57">
        <f t="shared" si="102"/>
        <v>0.15503875968992248</v>
      </c>
      <c r="Z202" s="57">
        <f t="shared" si="103"/>
        <v>0.23772609819121446</v>
      </c>
      <c r="AA202" s="56">
        <v>133</v>
      </c>
      <c r="AB202" s="56">
        <v>7</v>
      </c>
      <c r="AC202" s="56">
        <v>14</v>
      </c>
      <c r="AD202" s="56">
        <v>26</v>
      </c>
      <c r="AE202" s="57">
        <f t="shared" si="104"/>
        <v>5.2631578947368418E-2</v>
      </c>
      <c r="AF202" s="57">
        <f t="shared" si="105"/>
        <v>0.10526315789473684</v>
      </c>
      <c r="AG202" s="57">
        <f t="shared" si="106"/>
        <v>0.19548872180451127</v>
      </c>
      <c r="AH202" s="56">
        <v>0</v>
      </c>
      <c r="AI202" s="56">
        <v>0</v>
      </c>
      <c r="AJ202" s="56">
        <v>0</v>
      </c>
      <c r="AK202" s="56">
        <v>0</v>
      </c>
      <c r="AL202" s="57" t="str">
        <f t="shared" si="107"/>
        <v>NA</v>
      </c>
      <c r="AM202" s="57" t="str">
        <f t="shared" si="108"/>
        <v>NA</v>
      </c>
      <c r="AN202" s="57" t="str">
        <f t="shared" si="109"/>
        <v>NA</v>
      </c>
      <c r="AO202" s="56">
        <v>567</v>
      </c>
      <c r="AP202" s="56">
        <v>20</v>
      </c>
      <c r="AQ202" s="56">
        <v>45</v>
      </c>
      <c r="AR202" s="56">
        <v>81</v>
      </c>
      <c r="AS202" s="57">
        <f t="shared" si="110"/>
        <v>3.5273368606701938E-2</v>
      </c>
      <c r="AT202" s="57">
        <f t="shared" si="111"/>
        <v>7.9365079365079361E-2</v>
      </c>
      <c r="AU202" s="57">
        <f t="shared" si="112"/>
        <v>0.14285714285714285</v>
      </c>
      <c r="AV202" s="56">
        <f t="shared" si="113"/>
        <v>1172</v>
      </c>
      <c r="AW202" s="56">
        <f t="shared" si="114"/>
        <v>88</v>
      </c>
      <c r="AX202" s="56">
        <f t="shared" si="115"/>
        <v>135</v>
      </c>
      <c r="AY202" s="56">
        <f t="shared" si="116"/>
        <v>217</v>
      </c>
      <c r="AZ202" s="57">
        <f t="shared" si="117"/>
        <v>7.5085324232081918E-2</v>
      </c>
      <c r="BA202" s="57">
        <f t="shared" si="118"/>
        <v>0.11518771331058021</v>
      </c>
      <c r="BB202" s="57">
        <f t="shared" si="119"/>
        <v>0.18515358361774745</v>
      </c>
      <c r="BC202" s="56">
        <v>2977</v>
      </c>
      <c r="BD202" s="56">
        <v>491</v>
      </c>
      <c r="BE202" s="56">
        <v>64</v>
      </c>
      <c r="BF202" s="57">
        <f t="shared" si="120"/>
        <v>0.13034623217922606</v>
      </c>
      <c r="BG202" s="56">
        <v>186</v>
      </c>
      <c r="BH202" s="57">
        <f t="shared" si="121"/>
        <v>0.37881873727087578</v>
      </c>
      <c r="BI202" s="56">
        <v>218</v>
      </c>
      <c r="BJ202" s="57">
        <f t="shared" si="122"/>
        <v>0.4439918533604888</v>
      </c>
      <c r="BK202" s="56">
        <v>202</v>
      </c>
      <c r="BL202" s="56">
        <v>43</v>
      </c>
      <c r="BM202" s="57">
        <f t="shared" si="123"/>
        <v>0.21287128712871287</v>
      </c>
      <c r="BN202" s="56">
        <v>52</v>
      </c>
      <c r="BO202" s="57">
        <f t="shared" si="124"/>
        <v>0.25742574257425743</v>
      </c>
      <c r="BP202" s="56">
        <v>85</v>
      </c>
      <c r="BQ202" s="57">
        <f t="shared" si="125"/>
        <v>0.42079207920792078</v>
      </c>
      <c r="BR202" s="56">
        <v>1764</v>
      </c>
      <c r="BS202" s="56">
        <v>2277</v>
      </c>
      <c r="BT202" s="56">
        <v>361</v>
      </c>
      <c r="BU202" s="56">
        <v>83</v>
      </c>
      <c r="BV202" s="56">
        <v>122</v>
      </c>
      <c r="BW202" s="58">
        <f t="shared" si="126"/>
        <v>0.56786703601108035</v>
      </c>
      <c r="BX202" s="56">
        <v>2710</v>
      </c>
      <c r="BY202" s="56">
        <v>506</v>
      </c>
      <c r="BZ202" s="57">
        <f t="shared" si="127"/>
        <v>0.18671586715867158</v>
      </c>
      <c r="CA202" s="56">
        <v>2436</v>
      </c>
      <c r="CB202" s="56">
        <v>2283</v>
      </c>
      <c r="CC202" s="57">
        <f t="shared" si="128"/>
        <v>0.93719211822660098</v>
      </c>
    </row>
    <row r="203" spans="1:81" x14ac:dyDescent="0.3">
      <c r="A203" t="s">
        <v>487</v>
      </c>
      <c r="B203" t="s">
        <v>492</v>
      </c>
      <c r="C203" t="s">
        <v>493</v>
      </c>
      <c r="D203" s="66">
        <v>2311541</v>
      </c>
      <c r="E203" t="s">
        <v>1081</v>
      </c>
      <c r="F203" s="56">
        <v>356</v>
      </c>
      <c r="G203" s="56">
        <v>287</v>
      </c>
      <c r="H203" s="57">
        <f t="shared" si="97"/>
        <v>0.8061797752808989</v>
      </c>
      <c r="I203" s="56">
        <v>44</v>
      </c>
      <c r="J203" s="56">
        <v>31</v>
      </c>
      <c r="K203" s="56">
        <v>125</v>
      </c>
      <c r="L203" s="56">
        <v>58</v>
      </c>
      <c r="M203" s="56">
        <v>6</v>
      </c>
      <c r="N203" s="56">
        <v>0</v>
      </c>
      <c r="O203" s="56">
        <v>0</v>
      </c>
      <c r="P203" s="56">
        <v>1</v>
      </c>
      <c r="Q203" s="57">
        <f t="shared" si="98"/>
        <v>0</v>
      </c>
      <c r="R203" s="57">
        <f t="shared" si="99"/>
        <v>0</v>
      </c>
      <c r="S203" s="57">
        <f t="shared" si="100"/>
        <v>0.16666666666666666</v>
      </c>
      <c r="T203" s="56">
        <v>187</v>
      </c>
      <c r="U203" s="56">
        <v>15</v>
      </c>
      <c r="V203" s="56">
        <v>20</v>
      </c>
      <c r="W203" s="56">
        <v>22</v>
      </c>
      <c r="X203" s="57">
        <f t="shared" si="101"/>
        <v>8.0213903743315509E-2</v>
      </c>
      <c r="Y203" s="57">
        <f t="shared" si="102"/>
        <v>0.10695187165775401</v>
      </c>
      <c r="Z203" s="57">
        <f t="shared" si="103"/>
        <v>0.11764705882352941</v>
      </c>
      <c r="AA203" s="56">
        <v>141</v>
      </c>
      <c r="AB203" s="56">
        <v>3</v>
      </c>
      <c r="AC203" s="56">
        <v>4</v>
      </c>
      <c r="AD203" s="56">
        <v>6</v>
      </c>
      <c r="AE203" s="57">
        <f t="shared" si="104"/>
        <v>2.1276595744680851E-2</v>
      </c>
      <c r="AF203" s="57">
        <f t="shared" si="105"/>
        <v>2.8368794326241134E-2</v>
      </c>
      <c r="AG203" s="57">
        <f t="shared" si="106"/>
        <v>4.2553191489361701E-2</v>
      </c>
      <c r="AH203" s="56">
        <v>0</v>
      </c>
      <c r="AI203" s="56">
        <v>0</v>
      </c>
      <c r="AJ203" s="56">
        <v>0</v>
      </c>
      <c r="AK203" s="56">
        <v>0</v>
      </c>
      <c r="AL203" s="57" t="str">
        <f t="shared" si="107"/>
        <v>NA</v>
      </c>
      <c r="AM203" s="57" t="str">
        <f t="shared" si="108"/>
        <v>NA</v>
      </c>
      <c r="AN203" s="57" t="str">
        <f t="shared" si="109"/>
        <v>NA</v>
      </c>
      <c r="AO203" s="56">
        <v>321</v>
      </c>
      <c r="AP203" s="56">
        <v>10</v>
      </c>
      <c r="AQ203" s="56">
        <v>13</v>
      </c>
      <c r="AR203" s="56">
        <v>16</v>
      </c>
      <c r="AS203" s="57">
        <f t="shared" si="110"/>
        <v>3.1152647975077882E-2</v>
      </c>
      <c r="AT203" s="57">
        <f t="shared" si="111"/>
        <v>4.0498442367601244E-2</v>
      </c>
      <c r="AU203" s="57">
        <f t="shared" si="112"/>
        <v>4.9844236760124609E-2</v>
      </c>
      <c r="AV203" s="56">
        <f t="shared" si="113"/>
        <v>655</v>
      </c>
      <c r="AW203" s="56">
        <f t="shared" si="114"/>
        <v>28</v>
      </c>
      <c r="AX203" s="56">
        <f t="shared" si="115"/>
        <v>37</v>
      </c>
      <c r="AY203" s="56">
        <f t="shared" si="116"/>
        <v>45</v>
      </c>
      <c r="AZ203" s="57">
        <f t="shared" si="117"/>
        <v>4.2748091603053436E-2</v>
      </c>
      <c r="BA203" s="57">
        <f t="shared" si="118"/>
        <v>5.6488549618320609E-2</v>
      </c>
      <c r="BB203" s="57">
        <f t="shared" si="119"/>
        <v>6.8702290076335881E-2</v>
      </c>
      <c r="BC203" s="56">
        <v>713</v>
      </c>
      <c r="BD203" s="56">
        <v>149</v>
      </c>
      <c r="BE203" s="56">
        <v>18</v>
      </c>
      <c r="BF203" s="57">
        <f t="shared" si="120"/>
        <v>0.12080536912751678</v>
      </c>
      <c r="BG203" s="56">
        <v>58</v>
      </c>
      <c r="BH203" s="57">
        <f t="shared" si="121"/>
        <v>0.38926174496644295</v>
      </c>
      <c r="BI203" s="56">
        <v>72</v>
      </c>
      <c r="BJ203" s="57">
        <f t="shared" si="122"/>
        <v>0.48322147651006714</v>
      </c>
      <c r="BK203" s="56">
        <v>90</v>
      </c>
      <c r="BL203" s="56">
        <v>19</v>
      </c>
      <c r="BM203" s="57">
        <f t="shared" si="123"/>
        <v>0.21111111111111111</v>
      </c>
      <c r="BN203" s="56">
        <v>29</v>
      </c>
      <c r="BO203" s="57">
        <f t="shared" si="124"/>
        <v>0.32222222222222224</v>
      </c>
      <c r="BP203" s="56">
        <v>41</v>
      </c>
      <c r="BQ203" s="57">
        <f t="shared" si="125"/>
        <v>0.45555555555555555</v>
      </c>
      <c r="BR203" s="56">
        <v>488</v>
      </c>
      <c r="BS203" s="56">
        <v>792</v>
      </c>
      <c r="BT203" s="56">
        <v>5</v>
      </c>
      <c r="BU203" s="56">
        <v>1</v>
      </c>
      <c r="BV203" s="56">
        <v>3</v>
      </c>
      <c r="BW203" s="58">
        <f t="shared" si="126"/>
        <v>0.8</v>
      </c>
      <c r="BX203" s="56">
        <v>741</v>
      </c>
      <c r="BY203" s="56">
        <v>502</v>
      </c>
      <c r="BZ203" s="57">
        <f t="shared" si="127"/>
        <v>0.67746288798920373</v>
      </c>
      <c r="CA203" s="56">
        <v>748</v>
      </c>
      <c r="CB203" s="56">
        <v>704</v>
      </c>
      <c r="CC203" s="57">
        <f t="shared" si="128"/>
        <v>0.94117647058823528</v>
      </c>
    </row>
    <row r="204" spans="1:81" x14ac:dyDescent="0.3">
      <c r="A204" t="s">
        <v>487</v>
      </c>
      <c r="B204" t="s">
        <v>494</v>
      </c>
      <c r="C204" t="s">
        <v>495</v>
      </c>
      <c r="D204" s="66">
        <v>4020020</v>
      </c>
      <c r="E204" t="s">
        <v>1082</v>
      </c>
      <c r="F204" s="56">
        <v>307</v>
      </c>
      <c r="G204" s="56">
        <v>281</v>
      </c>
      <c r="H204" s="57">
        <f t="shared" si="97"/>
        <v>0.91530944625407162</v>
      </c>
      <c r="I204" s="56">
        <v>80</v>
      </c>
      <c r="J204" s="56">
        <v>49</v>
      </c>
      <c r="K204" s="56">
        <v>122</v>
      </c>
      <c r="L204" s="56">
        <v>62</v>
      </c>
      <c r="M204" s="56">
        <v>78</v>
      </c>
      <c r="N204" s="56">
        <v>4</v>
      </c>
      <c r="O204" s="56">
        <v>11</v>
      </c>
      <c r="P204" s="56">
        <v>11</v>
      </c>
      <c r="Q204" s="57">
        <f t="shared" si="98"/>
        <v>5.128205128205128E-2</v>
      </c>
      <c r="R204" s="57">
        <f t="shared" si="99"/>
        <v>0.14102564102564102</v>
      </c>
      <c r="S204" s="57">
        <f t="shared" si="100"/>
        <v>0.14102564102564102</v>
      </c>
      <c r="T204" s="56">
        <v>433</v>
      </c>
      <c r="U204" s="56">
        <v>33</v>
      </c>
      <c r="V204" s="56">
        <v>51</v>
      </c>
      <c r="W204" s="56">
        <v>67</v>
      </c>
      <c r="X204" s="57">
        <f t="shared" si="101"/>
        <v>7.6212471131639717E-2</v>
      </c>
      <c r="Y204" s="57">
        <f t="shared" si="102"/>
        <v>0.11778290993071594</v>
      </c>
      <c r="Z204" s="57">
        <f t="shared" si="103"/>
        <v>0.15473441108545036</v>
      </c>
      <c r="AA204" s="56">
        <v>40</v>
      </c>
      <c r="AB204" s="56">
        <v>2</v>
      </c>
      <c r="AC204" s="56">
        <v>3</v>
      </c>
      <c r="AD204" s="56">
        <v>4</v>
      </c>
      <c r="AE204" s="57">
        <f t="shared" si="104"/>
        <v>0.05</v>
      </c>
      <c r="AF204" s="57">
        <f t="shared" si="105"/>
        <v>7.4999999999999997E-2</v>
      </c>
      <c r="AG204" s="57">
        <f t="shared" si="106"/>
        <v>0.1</v>
      </c>
      <c r="AH204" s="56">
        <v>0</v>
      </c>
      <c r="AI204" s="56">
        <v>0</v>
      </c>
      <c r="AJ204" s="56">
        <v>0</v>
      </c>
      <c r="AK204" s="56">
        <v>0</v>
      </c>
      <c r="AL204" s="57" t="str">
        <f t="shared" si="107"/>
        <v>NA</v>
      </c>
      <c r="AM204" s="57" t="str">
        <f t="shared" si="108"/>
        <v>NA</v>
      </c>
      <c r="AN204" s="57" t="str">
        <f t="shared" si="109"/>
        <v>NA</v>
      </c>
      <c r="AO204" s="56">
        <v>291</v>
      </c>
      <c r="AP204" s="56">
        <v>17</v>
      </c>
      <c r="AQ204" s="56">
        <v>23</v>
      </c>
      <c r="AR204" s="56">
        <v>26</v>
      </c>
      <c r="AS204" s="57">
        <f t="shared" si="110"/>
        <v>5.8419243986254296E-2</v>
      </c>
      <c r="AT204" s="57">
        <f t="shared" si="111"/>
        <v>7.903780068728522E-2</v>
      </c>
      <c r="AU204" s="57">
        <f t="shared" si="112"/>
        <v>8.9347079037800689E-2</v>
      </c>
      <c r="AV204" s="56">
        <f t="shared" si="113"/>
        <v>842</v>
      </c>
      <c r="AW204" s="56">
        <f t="shared" si="114"/>
        <v>56</v>
      </c>
      <c r="AX204" s="56">
        <f t="shared" si="115"/>
        <v>88</v>
      </c>
      <c r="AY204" s="56">
        <f t="shared" si="116"/>
        <v>108</v>
      </c>
      <c r="AZ204" s="57">
        <f t="shared" si="117"/>
        <v>6.6508313539192399E-2</v>
      </c>
      <c r="BA204" s="57">
        <f t="shared" si="118"/>
        <v>0.10451306413301663</v>
      </c>
      <c r="BB204" s="57">
        <f t="shared" si="119"/>
        <v>0.12826603325415678</v>
      </c>
      <c r="BC204" s="56">
        <v>1017</v>
      </c>
      <c r="BD204" s="56">
        <v>205</v>
      </c>
      <c r="BE204" s="56">
        <v>30</v>
      </c>
      <c r="BF204" s="57">
        <f t="shared" si="120"/>
        <v>0.14634146341463414</v>
      </c>
      <c r="BG204" s="56">
        <v>86</v>
      </c>
      <c r="BH204" s="57">
        <f t="shared" si="121"/>
        <v>0.4195121951219512</v>
      </c>
      <c r="BI204" s="56">
        <v>101</v>
      </c>
      <c r="BJ204" s="57">
        <f t="shared" si="122"/>
        <v>0.49268292682926829</v>
      </c>
      <c r="BK204" s="56">
        <v>100</v>
      </c>
      <c r="BL204" s="56">
        <v>26</v>
      </c>
      <c r="BM204" s="57">
        <f t="shared" si="123"/>
        <v>0.26</v>
      </c>
      <c r="BN204" s="56">
        <v>29</v>
      </c>
      <c r="BO204" s="57">
        <f t="shared" si="124"/>
        <v>0.28999999999999998</v>
      </c>
      <c r="BP204" s="56">
        <v>50</v>
      </c>
      <c r="BQ204" s="57">
        <f t="shared" si="125"/>
        <v>0.5</v>
      </c>
      <c r="BR204" s="56">
        <v>698</v>
      </c>
      <c r="BS204" s="56">
        <v>1107</v>
      </c>
      <c r="BT204" s="56">
        <v>250</v>
      </c>
      <c r="BU204" s="56">
        <v>74</v>
      </c>
      <c r="BV204" s="56">
        <v>114</v>
      </c>
      <c r="BW204" s="58">
        <f t="shared" si="126"/>
        <v>0.752</v>
      </c>
      <c r="BX204" s="56">
        <v>1090</v>
      </c>
      <c r="BY204" s="56">
        <v>423</v>
      </c>
      <c r="BZ204" s="57">
        <f t="shared" si="127"/>
        <v>0.38807339449541284</v>
      </c>
      <c r="CA204" s="56">
        <v>943</v>
      </c>
      <c r="CB204" s="56">
        <v>837</v>
      </c>
      <c r="CC204" s="57">
        <f t="shared" si="128"/>
        <v>0.88759278897136795</v>
      </c>
    </row>
    <row r="205" spans="1:81" x14ac:dyDescent="0.3">
      <c r="A205" t="s">
        <v>487</v>
      </c>
      <c r="B205" t="s">
        <v>496</v>
      </c>
      <c r="C205" t="s">
        <v>497</v>
      </c>
      <c r="D205" s="66">
        <v>463344</v>
      </c>
      <c r="E205" t="s">
        <v>1081</v>
      </c>
      <c r="F205" s="56">
        <v>52</v>
      </c>
      <c r="G205" s="56">
        <v>52</v>
      </c>
      <c r="H205" s="57">
        <f t="shared" si="97"/>
        <v>1</v>
      </c>
      <c r="I205" s="56">
        <v>35</v>
      </c>
      <c r="J205" s="56">
        <v>28</v>
      </c>
      <c r="K205" s="56">
        <v>90</v>
      </c>
      <c r="L205" s="56">
        <v>40</v>
      </c>
      <c r="M205" s="56">
        <v>0</v>
      </c>
      <c r="N205" s="56">
        <v>0</v>
      </c>
      <c r="O205" s="56">
        <v>0</v>
      </c>
      <c r="P205" s="56">
        <v>0</v>
      </c>
      <c r="Q205" s="57" t="str">
        <f t="shared" si="98"/>
        <v>NA</v>
      </c>
      <c r="R205" s="57" t="str">
        <f t="shared" si="99"/>
        <v>NA</v>
      </c>
      <c r="S205" s="57" t="str">
        <f t="shared" si="100"/>
        <v>NA</v>
      </c>
      <c r="T205" s="56">
        <v>110</v>
      </c>
      <c r="U205" s="56">
        <v>6</v>
      </c>
      <c r="V205" s="56">
        <v>7</v>
      </c>
      <c r="W205" s="56">
        <v>12</v>
      </c>
      <c r="X205" s="57">
        <f t="shared" si="101"/>
        <v>5.4545454545454543E-2</v>
      </c>
      <c r="Y205" s="57">
        <f t="shared" si="102"/>
        <v>6.363636363636363E-2</v>
      </c>
      <c r="Z205" s="57">
        <f t="shared" si="103"/>
        <v>0.10909090909090909</v>
      </c>
      <c r="AA205" s="56">
        <v>20</v>
      </c>
      <c r="AB205" s="56">
        <v>1</v>
      </c>
      <c r="AC205" s="56">
        <v>1</v>
      </c>
      <c r="AD205" s="56">
        <v>1</v>
      </c>
      <c r="AE205" s="57">
        <f t="shared" si="104"/>
        <v>0.05</v>
      </c>
      <c r="AF205" s="57">
        <f t="shared" si="105"/>
        <v>0.05</v>
      </c>
      <c r="AG205" s="57">
        <f t="shared" si="106"/>
        <v>0.05</v>
      </c>
      <c r="AH205" s="56">
        <v>0</v>
      </c>
      <c r="AI205" s="56">
        <v>0</v>
      </c>
      <c r="AJ205" s="56">
        <v>0</v>
      </c>
      <c r="AK205" s="56">
        <v>0</v>
      </c>
      <c r="AL205" s="57" t="str">
        <f t="shared" si="107"/>
        <v>NA</v>
      </c>
      <c r="AM205" s="57" t="str">
        <f t="shared" si="108"/>
        <v>NA</v>
      </c>
      <c r="AN205" s="57" t="str">
        <f t="shared" si="109"/>
        <v>NA</v>
      </c>
      <c r="AO205" s="56">
        <v>101</v>
      </c>
      <c r="AP205" s="56">
        <v>2</v>
      </c>
      <c r="AQ205" s="56">
        <v>3</v>
      </c>
      <c r="AR205" s="56">
        <v>3</v>
      </c>
      <c r="AS205" s="57">
        <f t="shared" si="110"/>
        <v>1.9801980198019802E-2</v>
      </c>
      <c r="AT205" s="57">
        <f t="shared" si="111"/>
        <v>2.9702970297029702E-2</v>
      </c>
      <c r="AU205" s="57">
        <f t="shared" si="112"/>
        <v>2.9702970297029702E-2</v>
      </c>
      <c r="AV205" s="56">
        <f t="shared" si="113"/>
        <v>231</v>
      </c>
      <c r="AW205" s="56">
        <f t="shared" si="114"/>
        <v>9</v>
      </c>
      <c r="AX205" s="56">
        <f t="shared" si="115"/>
        <v>11</v>
      </c>
      <c r="AY205" s="56">
        <f t="shared" si="116"/>
        <v>16</v>
      </c>
      <c r="AZ205" s="57">
        <f t="shared" si="117"/>
        <v>3.896103896103896E-2</v>
      </c>
      <c r="BA205" s="57">
        <f t="shared" si="118"/>
        <v>4.7619047619047616E-2</v>
      </c>
      <c r="BB205" s="57">
        <f t="shared" si="119"/>
        <v>6.9264069264069264E-2</v>
      </c>
      <c r="BC205" s="56">
        <v>308</v>
      </c>
      <c r="BD205" s="56">
        <v>18</v>
      </c>
      <c r="BE205" s="56">
        <v>1</v>
      </c>
      <c r="BF205" s="57">
        <f t="shared" si="120"/>
        <v>5.5555555555555552E-2</v>
      </c>
      <c r="BG205" s="56">
        <v>8</v>
      </c>
      <c r="BH205" s="57">
        <f t="shared" si="121"/>
        <v>0.44444444444444442</v>
      </c>
      <c r="BI205" s="56">
        <v>9</v>
      </c>
      <c r="BJ205" s="57">
        <f t="shared" si="122"/>
        <v>0.5</v>
      </c>
      <c r="BK205" s="56">
        <v>44</v>
      </c>
      <c r="BL205" s="56">
        <v>11</v>
      </c>
      <c r="BM205" s="57">
        <f t="shared" si="123"/>
        <v>0.25</v>
      </c>
      <c r="BN205" s="56">
        <v>5</v>
      </c>
      <c r="BO205" s="57">
        <f t="shared" si="124"/>
        <v>0.11363636363636363</v>
      </c>
      <c r="BP205" s="56">
        <v>16</v>
      </c>
      <c r="BQ205" s="57">
        <f t="shared" si="125"/>
        <v>0.36363636363636365</v>
      </c>
      <c r="BR205" s="56">
        <v>237</v>
      </c>
      <c r="BS205" s="56">
        <v>422</v>
      </c>
      <c r="BT205" s="56">
        <v>0</v>
      </c>
      <c r="BU205" s="56">
        <v>0</v>
      </c>
      <c r="BV205" s="56">
        <v>0</v>
      </c>
      <c r="BW205" s="58" t="str">
        <f t="shared" si="126"/>
        <v>NA</v>
      </c>
      <c r="BX205" s="56">
        <v>399</v>
      </c>
      <c r="BY205" s="56">
        <v>280</v>
      </c>
      <c r="BZ205" s="57">
        <f t="shared" si="127"/>
        <v>0.70175438596491224</v>
      </c>
      <c r="CA205" s="56">
        <v>171</v>
      </c>
      <c r="CB205" s="56">
        <v>150</v>
      </c>
      <c r="CC205" s="57">
        <f t="shared" si="128"/>
        <v>0.8771929824561403</v>
      </c>
    </row>
    <row r="206" spans="1:81" x14ac:dyDescent="0.3">
      <c r="A206" t="s">
        <v>487</v>
      </c>
      <c r="B206" t="s">
        <v>498</v>
      </c>
      <c r="C206" t="s">
        <v>499</v>
      </c>
      <c r="D206" s="66">
        <v>1649942</v>
      </c>
      <c r="E206" t="s">
        <v>1081</v>
      </c>
      <c r="F206" s="56">
        <v>331</v>
      </c>
      <c r="G206" s="56">
        <v>266</v>
      </c>
      <c r="H206" s="57">
        <f t="shared" si="97"/>
        <v>0.8036253776435045</v>
      </c>
      <c r="I206" s="56">
        <v>38</v>
      </c>
      <c r="J206" s="56">
        <v>14</v>
      </c>
      <c r="K206" s="56">
        <v>101</v>
      </c>
      <c r="L206" s="56">
        <v>29</v>
      </c>
      <c r="M206" s="56">
        <v>55</v>
      </c>
      <c r="N206" s="56">
        <v>4</v>
      </c>
      <c r="O206" s="56">
        <v>4</v>
      </c>
      <c r="P206" s="56">
        <v>4</v>
      </c>
      <c r="Q206" s="57">
        <f t="shared" si="98"/>
        <v>7.2727272727272724E-2</v>
      </c>
      <c r="R206" s="57">
        <f t="shared" si="99"/>
        <v>7.2727272727272724E-2</v>
      </c>
      <c r="S206" s="57">
        <f t="shared" si="100"/>
        <v>7.2727272727272724E-2</v>
      </c>
      <c r="T206" s="56">
        <v>300</v>
      </c>
      <c r="U206" s="56">
        <v>40</v>
      </c>
      <c r="V206" s="56">
        <v>53</v>
      </c>
      <c r="W206" s="56">
        <v>70</v>
      </c>
      <c r="X206" s="57">
        <f t="shared" si="101"/>
        <v>0.13333333333333333</v>
      </c>
      <c r="Y206" s="57">
        <f t="shared" si="102"/>
        <v>0.17666666666666667</v>
      </c>
      <c r="Z206" s="57">
        <f t="shared" si="103"/>
        <v>0.23333333333333334</v>
      </c>
      <c r="AA206" s="56">
        <v>128</v>
      </c>
      <c r="AB206" s="56">
        <v>6</v>
      </c>
      <c r="AC206" s="56">
        <v>12</v>
      </c>
      <c r="AD206" s="56">
        <v>14</v>
      </c>
      <c r="AE206" s="57">
        <f t="shared" si="104"/>
        <v>4.6875E-2</v>
      </c>
      <c r="AF206" s="57">
        <f t="shared" si="105"/>
        <v>9.375E-2</v>
      </c>
      <c r="AG206" s="57">
        <f t="shared" si="106"/>
        <v>0.109375</v>
      </c>
      <c r="AH206" s="56">
        <v>0</v>
      </c>
      <c r="AI206" s="56">
        <v>0</v>
      </c>
      <c r="AJ206" s="56">
        <v>0</v>
      </c>
      <c r="AK206" s="56">
        <v>0</v>
      </c>
      <c r="AL206" s="57" t="str">
        <f t="shared" si="107"/>
        <v>NA</v>
      </c>
      <c r="AM206" s="57" t="str">
        <f t="shared" si="108"/>
        <v>NA</v>
      </c>
      <c r="AN206" s="57" t="str">
        <f t="shared" si="109"/>
        <v>NA</v>
      </c>
      <c r="AO206" s="56">
        <v>485</v>
      </c>
      <c r="AP206" s="56">
        <v>14</v>
      </c>
      <c r="AQ206" s="56">
        <v>25</v>
      </c>
      <c r="AR206" s="56">
        <v>32</v>
      </c>
      <c r="AS206" s="57">
        <f t="shared" si="110"/>
        <v>2.88659793814433E-2</v>
      </c>
      <c r="AT206" s="57">
        <f t="shared" si="111"/>
        <v>5.1546391752577317E-2</v>
      </c>
      <c r="AU206" s="57">
        <f t="shared" si="112"/>
        <v>6.5979381443298971E-2</v>
      </c>
      <c r="AV206" s="56">
        <f t="shared" si="113"/>
        <v>968</v>
      </c>
      <c r="AW206" s="56">
        <f t="shared" si="114"/>
        <v>64</v>
      </c>
      <c r="AX206" s="56">
        <f t="shared" si="115"/>
        <v>94</v>
      </c>
      <c r="AY206" s="56">
        <f t="shared" si="116"/>
        <v>120</v>
      </c>
      <c r="AZ206" s="57">
        <f t="shared" si="117"/>
        <v>6.6115702479338845E-2</v>
      </c>
      <c r="BA206" s="57">
        <f t="shared" si="118"/>
        <v>9.7107438016528921E-2</v>
      </c>
      <c r="BB206" s="57">
        <f t="shared" si="119"/>
        <v>0.12396694214876033</v>
      </c>
      <c r="BC206" s="56">
        <v>1261</v>
      </c>
      <c r="BD206" s="56">
        <v>63</v>
      </c>
      <c r="BE206" s="56">
        <v>9</v>
      </c>
      <c r="BF206" s="57">
        <f t="shared" si="120"/>
        <v>0.14285714285714285</v>
      </c>
      <c r="BG206" s="56">
        <v>22</v>
      </c>
      <c r="BH206" s="57">
        <f t="shared" si="121"/>
        <v>0.34920634920634919</v>
      </c>
      <c r="BI206" s="56">
        <v>28</v>
      </c>
      <c r="BJ206" s="57">
        <f t="shared" si="122"/>
        <v>0.44444444444444442</v>
      </c>
      <c r="BK206" s="56">
        <v>39</v>
      </c>
      <c r="BL206" s="56">
        <v>10</v>
      </c>
      <c r="BM206" s="57">
        <f t="shared" si="123"/>
        <v>0.25641025641025639</v>
      </c>
      <c r="BN206" s="56">
        <v>13</v>
      </c>
      <c r="BO206" s="57">
        <f t="shared" si="124"/>
        <v>0.33333333333333331</v>
      </c>
      <c r="BP206" s="56">
        <v>20</v>
      </c>
      <c r="BQ206" s="57">
        <f t="shared" si="125"/>
        <v>0.51282051282051277</v>
      </c>
      <c r="BR206" s="56">
        <v>832</v>
      </c>
      <c r="BS206" s="56">
        <v>1178</v>
      </c>
      <c r="BT206" s="56">
        <v>45</v>
      </c>
      <c r="BU206" s="56">
        <v>6</v>
      </c>
      <c r="BV206" s="56">
        <v>30</v>
      </c>
      <c r="BW206" s="58">
        <f t="shared" si="126"/>
        <v>0.8</v>
      </c>
      <c r="BX206" s="56">
        <v>1535</v>
      </c>
      <c r="BY206" s="56">
        <v>728</v>
      </c>
      <c r="BZ206" s="57">
        <f t="shared" si="127"/>
        <v>0.47426710097719871</v>
      </c>
      <c r="CA206" s="56">
        <v>460</v>
      </c>
      <c r="CB206" s="56">
        <v>442</v>
      </c>
      <c r="CC206" s="57">
        <f t="shared" si="128"/>
        <v>0.96086956521739131</v>
      </c>
    </row>
    <row r="207" spans="1:81" x14ac:dyDescent="0.3">
      <c r="A207" t="s">
        <v>487</v>
      </c>
      <c r="B207" t="s">
        <v>500</v>
      </c>
      <c r="C207" t="s">
        <v>501</v>
      </c>
      <c r="D207" s="66">
        <v>707636</v>
      </c>
      <c r="E207" t="s">
        <v>1081</v>
      </c>
      <c r="F207" s="56">
        <v>216</v>
      </c>
      <c r="G207" s="56">
        <v>216</v>
      </c>
      <c r="H207" s="57">
        <f t="shared" si="97"/>
        <v>1</v>
      </c>
      <c r="I207" s="56">
        <v>55</v>
      </c>
      <c r="J207" s="56">
        <v>31</v>
      </c>
      <c r="K207" s="56">
        <v>129</v>
      </c>
      <c r="L207" s="56">
        <v>52</v>
      </c>
      <c r="M207" s="56">
        <v>54</v>
      </c>
      <c r="N207" s="56">
        <v>1</v>
      </c>
      <c r="O207" s="56">
        <v>2</v>
      </c>
      <c r="P207" s="56">
        <v>3</v>
      </c>
      <c r="Q207" s="57">
        <f t="shared" si="98"/>
        <v>1.8518518518518517E-2</v>
      </c>
      <c r="R207" s="57">
        <f t="shared" si="99"/>
        <v>3.7037037037037035E-2</v>
      </c>
      <c r="S207" s="57">
        <f t="shared" si="100"/>
        <v>5.5555555555555552E-2</v>
      </c>
      <c r="T207" s="56">
        <v>301</v>
      </c>
      <c r="U207" s="56">
        <v>63</v>
      </c>
      <c r="V207" s="56">
        <v>77</v>
      </c>
      <c r="W207" s="56">
        <v>88</v>
      </c>
      <c r="X207" s="57">
        <f t="shared" si="101"/>
        <v>0.20930232558139536</v>
      </c>
      <c r="Y207" s="57">
        <f t="shared" si="102"/>
        <v>0.2558139534883721</v>
      </c>
      <c r="Z207" s="57">
        <f t="shared" si="103"/>
        <v>0.29235880398671099</v>
      </c>
      <c r="AA207" s="56">
        <v>102</v>
      </c>
      <c r="AB207" s="56">
        <v>5</v>
      </c>
      <c r="AC207" s="56">
        <v>7</v>
      </c>
      <c r="AD207" s="56">
        <v>9</v>
      </c>
      <c r="AE207" s="57">
        <f t="shared" si="104"/>
        <v>4.9019607843137254E-2</v>
      </c>
      <c r="AF207" s="57">
        <f t="shared" si="105"/>
        <v>6.8627450980392163E-2</v>
      </c>
      <c r="AG207" s="57">
        <f t="shared" si="106"/>
        <v>8.8235294117647065E-2</v>
      </c>
      <c r="AH207" s="56">
        <v>0</v>
      </c>
      <c r="AI207" s="56">
        <v>0</v>
      </c>
      <c r="AJ207" s="56">
        <v>0</v>
      </c>
      <c r="AK207" s="56">
        <v>0</v>
      </c>
      <c r="AL207" s="57" t="str">
        <f t="shared" si="107"/>
        <v>NA</v>
      </c>
      <c r="AM207" s="57" t="str">
        <f t="shared" si="108"/>
        <v>NA</v>
      </c>
      <c r="AN207" s="57" t="str">
        <f t="shared" si="109"/>
        <v>NA</v>
      </c>
      <c r="AO207" s="56">
        <v>87</v>
      </c>
      <c r="AP207" s="56">
        <v>4</v>
      </c>
      <c r="AQ207" s="56">
        <v>10</v>
      </c>
      <c r="AR207" s="56">
        <v>11</v>
      </c>
      <c r="AS207" s="57">
        <f t="shared" si="110"/>
        <v>4.5977011494252873E-2</v>
      </c>
      <c r="AT207" s="57">
        <f t="shared" si="111"/>
        <v>0.11494252873563218</v>
      </c>
      <c r="AU207" s="57">
        <f t="shared" si="112"/>
        <v>0.12643678160919541</v>
      </c>
      <c r="AV207" s="56">
        <f t="shared" si="113"/>
        <v>544</v>
      </c>
      <c r="AW207" s="56">
        <f t="shared" si="114"/>
        <v>73</v>
      </c>
      <c r="AX207" s="56">
        <f t="shared" si="115"/>
        <v>96</v>
      </c>
      <c r="AY207" s="56">
        <f t="shared" si="116"/>
        <v>111</v>
      </c>
      <c r="AZ207" s="57">
        <f t="shared" si="117"/>
        <v>0.13419117647058823</v>
      </c>
      <c r="BA207" s="57">
        <f t="shared" si="118"/>
        <v>0.17647058823529413</v>
      </c>
      <c r="BB207" s="57">
        <f t="shared" si="119"/>
        <v>0.20404411764705882</v>
      </c>
      <c r="BC207" s="56">
        <v>859</v>
      </c>
      <c r="BD207" s="56">
        <v>29</v>
      </c>
      <c r="BE207" s="56">
        <v>3</v>
      </c>
      <c r="BF207" s="57">
        <f t="shared" si="120"/>
        <v>0.10344827586206896</v>
      </c>
      <c r="BG207" s="56">
        <v>7</v>
      </c>
      <c r="BH207" s="57">
        <f t="shared" si="121"/>
        <v>0.2413793103448276</v>
      </c>
      <c r="BI207" s="56">
        <v>8</v>
      </c>
      <c r="BJ207" s="57">
        <f t="shared" si="122"/>
        <v>0.27586206896551724</v>
      </c>
      <c r="BK207" s="56">
        <v>34</v>
      </c>
      <c r="BL207" s="56">
        <v>5</v>
      </c>
      <c r="BM207" s="57">
        <f t="shared" si="123"/>
        <v>0.14705882352941177</v>
      </c>
      <c r="BN207" s="56">
        <v>4</v>
      </c>
      <c r="BO207" s="57">
        <f t="shared" si="124"/>
        <v>0.11764705882352941</v>
      </c>
      <c r="BP207" s="56">
        <v>8</v>
      </c>
      <c r="BQ207" s="57">
        <f t="shared" si="125"/>
        <v>0.23529411764705882</v>
      </c>
      <c r="BR207" s="56">
        <v>540</v>
      </c>
      <c r="BS207" s="56">
        <v>815</v>
      </c>
      <c r="BT207" s="56">
        <v>11</v>
      </c>
      <c r="BU207" s="56">
        <v>2</v>
      </c>
      <c r="BV207" s="56">
        <v>6</v>
      </c>
      <c r="BW207" s="58">
        <f t="shared" si="126"/>
        <v>0.72727272727272729</v>
      </c>
      <c r="BX207" s="56">
        <v>688</v>
      </c>
      <c r="BY207" s="56">
        <v>371</v>
      </c>
      <c r="BZ207" s="57">
        <f t="shared" si="127"/>
        <v>0.53924418604651159</v>
      </c>
      <c r="CA207" s="56">
        <v>483</v>
      </c>
      <c r="CB207" s="56">
        <v>424</v>
      </c>
      <c r="CC207" s="57">
        <f t="shared" si="128"/>
        <v>0.87784679089026918</v>
      </c>
    </row>
    <row r="208" spans="1:81" x14ac:dyDescent="0.3">
      <c r="A208" t="s">
        <v>487</v>
      </c>
      <c r="B208" t="s">
        <v>502</v>
      </c>
      <c r="C208" t="s">
        <v>503</v>
      </c>
      <c r="D208" s="66">
        <v>948825</v>
      </c>
      <c r="E208" t="s">
        <v>1081</v>
      </c>
      <c r="F208" s="56">
        <v>171</v>
      </c>
      <c r="G208" s="56">
        <v>171</v>
      </c>
      <c r="H208" s="57">
        <f t="shared" si="97"/>
        <v>1</v>
      </c>
      <c r="I208" s="56">
        <v>37</v>
      </c>
      <c r="J208" s="56">
        <v>14</v>
      </c>
      <c r="K208" s="56">
        <v>120</v>
      </c>
      <c r="L208" s="56">
        <v>28</v>
      </c>
      <c r="M208" s="56">
        <v>17</v>
      </c>
      <c r="N208" s="56">
        <v>10</v>
      </c>
      <c r="O208" s="56">
        <v>10</v>
      </c>
      <c r="P208" s="56">
        <v>10</v>
      </c>
      <c r="Q208" s="57">
        <f t="shared" si="98"/>
        <v>0.58823529411764708</v>
      </c>
      <c r="R208" s="57">
        <f t="shared" si="99"/>
        <v>0.58823529411764708</v>
      </c>
      <c r="S208" s="57">
        <f t="shared" si="100"/>
        <v>0.58823529411764708</v>
      </c>
      <c r="T208" s="56">
        <v>198</v>
      </c>
      <c r="U208" s="56">
        <v>3</v>
      </c>
      <c r="V208" s="56">
        <v>13</v>
      </c>
      <c r="W208" s="56">
        <v>13</v>
      </c>
      <c r="X208" s="57">
        <f t="shared" si="101"/>
        <v>1.5151515151515152E-2</v>
      </c>
      <c r="Y208" s="57">
        <f t="shared" si="102"/>
        <v>6.5656565656565663E-2</v>
      </c>
      <c r="Z208" s="57">
        <f t="shared" si="103"/>
        <v>6.5656565656565663E-2</v>
      </c>
      <c r="AA208" s="56">
        <v>52</v>
      </c>
      <c r="AB208" s="56">
        <v>2</v>
      </c>
      <c r="AC208" s="56">
        <v>6</v>
      </c>
      <c r="AD208" s="56">
        <v>7</v>
      </c>
      <c r="AE208" s="57">
        <f t="shared" si="104"/>
        <v>3.8461538461538464E-2</v>
      </c>
      <c r="AF208" s="57">
        <f t="shared" si="105"/>
        <v>0.11538461538461539</v>
      </c>
      <c r="AG208" s="57">
        <f t="shared" si="106"/>
        <v>0.13461538461538461</v>
      </c>
      <c r="AH208" s="56">
        <v>0</v>
      </c>
      <c r="AI208" s="56">
        <v>0</v>
      </c>
      <c r="AJ208" s="56">
        <v>0</v>
      </c>
      <c r="AK208" s="56">
        <v>0</v>
      </c>
      <c r="AL208" s="57" t="str">
        <f t="shared" si="107"/>
        <v>NA</v>
      </c>
      <c r="AM208" s="57" t="str">
        <f t="shared" si="108"/>
        <v>NA</v>
      </c>
      <c r="AN208" s="57" t="str">
        <f t="shared" si="109"/>
        <v>NA</v>
      </c>
      <c r="AO208" s="56">
        <v>231</v>
      </c>
      <c r="AP208" s="56">
        <v>1</v>
      </c>
      <c r="AQ208" s="56">
        <v>2</v>
      </c>
      <c r="AR208" s="56">
        <v>11</v>
      </c>
      <c r="AS208" s="57">
        <f t="shared" si="110"/>
        <v>4.329004329004329E-3</v>
      </c>
      <c r="AT208" s="57">
        <f t="shared" si="111"/>
        <v>8.658008658008658E-3</v>
      </c>
      <c r="AU208" s="57">
        <f t="shared" si="112"/>
        <v>4.7619047619047616E-2</v>
      </c>
      <c r="AV208" s="56">
        <f t="shared" si="113"/>
        <v>498</v>
      </c>
      <c r="AW208" s="56">
        <f t="shared" si="114"/>
        <v>16</v>
      </c>
      <c r="AX208" s="56">
        <f t="shared" si="115"/>
        <v>31</v>
      </c>
      <c r="AY208" s="56">
        <f t="shared" si="116"/>
        <v>41</v>
      </c>
      <c r="AZ208" s="57">
        <f t="shared" si="117"/>
        <v>3.2128514056224897E-2</v>
      </c>
      <c r="BA208" s="57">
        <f t="shared" si="118"/>
        <v>6.224899598393574E-2</v>
      </c>
      <c r="BB208" s="57">
        <f t="shared" si="119"/>
        <v>8.2329317269076302E-2</v>
      </c>
      <c r="BC208" s="56">
        <v>978</v>
      </c>
      <c r="BD208" s="56">
        <v>76</v>
      </c>
      <c r="BE208" s="56">
        <v>9</v>
      </c>
      <c r="BF208" s="57">
        <f t="shared" si="120"/>
        <v>0.11842105263157894</v>
      </c>
      <c r="BG208" s="56">
        <v>23</v>
      </c>
      <c r="BH208" s="57">
        <f t="shared" si="121"/>
        <v>0.30263157894736842</v>
      </c>
      <c r="BI208" s="56">
        <v>30</v>
      </c>
      <c r="BJ208" s="57">
        <f t="shared" si="122"/>
        <v>0.39473684210526316</v>
      </c>
      <c r="BK208" s="56">
        <v>22</v>
      </c>
      <c r="BL208" s="56">
        <v>4</v>
      </c>
      <c r="BM208" s="57">
        <f t="shared" si="123"/>
        <v>0.18181818181818182</v>
      </c>
      <c r="BN208" s="56">
        <v>11</v>
      </c>
      <c r="BO208" s="57">
        <f t="shared" si="124"/>
        <v>0.5</v>
      </c>
      <c r="BP208" s="56">
        <v>14</v>
      </c>
      <c r="BQ208" s="57">
        <f t="shared" si="125"/>
        <v>0.63636363636363635</v>
      </c>
      <c r="BR208" s="56">
        <v>733</v>
      </c>
      <c r="BS208" s="56">
        <v>985</v>
      </c>
      <c r="BT208" s="56">
        <v>90</v>
      </c>
      <c r="BU208" s="56">
        <v>9</v>
      </c>
      <c r="BV208" s="56">
        <v>8</v>
      </c>
      <c r="BW208" s="58">
        <f t="shared" si="126"/>
        <v>0.18888888888888888</v>
      </c>
      <c r="BX208" s="56">
        <v>841</v>
      </c>
      <c r="BY208" s="56">
        <v>323</v>
      </c>
      <c r="BZ208" s="57">
        <f t="shared" si="127"/>
        <v>0.38406658739595717</v>
      </c>
      <c r="CA208" s="56">
        <v>620</v>
      </c>
      <c r="CB208" s="56">
        <v>589</v>
      </c>
      <c r="CC208" s="57">
        <f t="shared" si="128"/>
        <v>0.95</v>
      </c>
    </row>
    <row r="209" spans="1:81" x14ac:dyDescent="0.3">
      <c r="A209" t="s">
        <v>487</v>
      </c>
      <c r="B209" t="s">
        <v>504</v>
      </c>
      <c r="C209" t="s">
        <v>505</v>
      </c>
      <c r="D209" s="66">
        <v>3262299</v>
      </c>
      <c r="E209" t="s">
        <v>1081</v>
      </c>
      <c r="F209" s="56">
        <v>315</v>
      </c>
      <c r="G209" s="56">
        <v>284</v>
      </c>
      <c r="H209" s="57">
        <f t="shared" si="97"/>
        <v>0.9015873015873016</v>
      </c>
      <c r="I209" s="56">
        <v>33</v>
      </c>
      <c r="J209" s="56">
        <v>13</v>
      </c>
      <c r="K209" s="56">
        <v>98</v>
      </c>
      <c r="L209" s="56">
        <v>25</v>
      </c>
      <c r="M209" s="56">
        <v>136</v>
      </c>
      <c r="N209" s="56">
        <v>7</v>
      </c>
      <c r="O209" s="56">
        <v>8</v>
      </c>
      <c r="P209" s="56">
        <v>16</v>
      </c>
      <c r="Q209" s="57">
        <f t="shared" si="98"/>
        <v>5.1470588235294115E-2</v>
      </c>
      <c r="R209" s="57">
        <f t="shared" si="99"/>
        <v>5.8823529411764705E-2</v>
      </c>
      <c r="S209" s="57">
        <f t="shared" si="100"/>
        <v>0.11764705882352941</v>
      </c>
      <c r="T209" s="56">
        <v>202</v>
      </c>
      <c r="U209" s="56">
        <v>35</v>
      </c>
      <c r="V209" s="56">
        <v>46</v>
      </c>
      <c r="W209" s="56">
        <v>55</v>
      </c>
      <c r="X209" s="57">
        <f t="shared" si="101"/>
        <v>0.17326732673267325</v>
      </c>
      <c r="Y209" s="57">
        <f t="shared" si="102"/>
        <v>0.22772277227722773</v>
      </c>
      <c r="Z209" s="57">
        <f t="shared" si="103"/>
        <v>0.2722772277227723</v>
      </c>
      <c r="AA209" s="56">
        <v>137</v>
      </c>
      <c r="AB209" s="56">
        <v>2</v>
      </c>
      <c r="AC209" s="56">
        <v>6</v>
      </c>
      <c r="AD209" s="56">
        <v>12</v>
      </c>
      <c r="AE209" s="57">
        <f t="shared" si="104"/>
        <v>1.4598540145985401E-2</v>
      </c>
      <c r="AF209" s="57">
        <f t="shared" si="105"/>
        <v>4.3795620437956206E-2</v>
      </c>
      <c r="AG209" s="57">
        <f t="shared" si="106"/>
        <v>8.7591240875912413E-2</v>
      </c>
      <c r="AH209" s="56">
        <v>0</v>
      </c>
      <c r="AI209" s="56">
        <v>0</v>
      </c>
      <c r="AJ209" s="56">
        <v>0</v>
      </c>
      <c r="AK209" s="56">
        <v>0</v>
      </c>
      <c r="AL209" s="57" t="str">
        <f t="shared" si="107"/>
        <v>NA</v>
      </c>
      <c r="AM209" s="57" t="str">
        <f t="shared" si="108"/>
        <v>NA</v>
      </c>
      <c r="AN209" s="57" t="str">
        <f t="shared" si="109"/>
        <v>NA</v>
      </c>
      <c r="AO209" s="56">
        <v>297</v>
      </c>
      <c r="AP209" s="56">
        <v>12</v>
      </c>
      <c r="AQ209" s="56">
        <v>15</v>
      </c>
      <c r="AR209" s="56">
        <v>22</v>
      </c>
      <c r="AS209" s="57">
        <f t="shared" si="110"/>
        <v>4.0404040404040407E-2</v>
      </c>
      <c r="AT209" s="57">
        <f t="shared" si="111"/>
        <v>5.0505050505050504E-2</v>
      </c>
      <c r="AU209" s="57">
        <f t="shared" si="112"/>
        <v>7.407407407407407E-2</v>
      </c>
      <c r="AV209" s="56">
        <f t="shared" si="113"/>
        <v>772</v>
      </c>
      <c r="AW209" s="56">
        <f t="shared" si="114"/>
        <v>56</v>
      </c>
      <c r="AX209" s="56">
        <f t="shared" si="115"/>
        <v>75</v>
      </c>
      <c r="AY209" s="56">
        <f t="shared" si="116"/>
        <v>105</v>
      </c>
      <c r="AZ209" s="57">
        <f t="shared" si="117"/>
        <v>7.2538860103626937E-2</v>
      </c>
      <c r="BA209" s="57">
        <f t="shared" si="118"/>
        <v>9.7150259067357511E-2</v>
      </c>
      <c r="BB209" s="57">
        <f t="shared" si="119"/>
        <v>0.13601036269430053</v>
      </c>
      <c r="BC209" s="56">
        <v>1268</v>
      </c>
      <c r="BD209" s="56">
        <v>231</v>
      </c>
      <c r="BE209" s="56">
        <v>21</v>
      </c>
      <c r="BF209" s="57">
        <f t="shared" si="120"/>
        <v>9.0909090909090912E-2</v>
      </c>
      <c r="BG209" s="56">
        <v>39</v>
      </c>
      <c r="BH209" s="57">
        <f t="shared" si="121"/>
        <v>0.16883116883116883</v>
      </c>
      <c r="BI209" s="56">
        <v>54</v>
      </c>
      <c r="BJ209" s="57">
        <f t="shared" si="122"/>
        <v>0.23376623376623376</v>
      </c>
      <c r="BK209" s="56">
        <v>194</v>
      </c>
      <c r="BL209" s="56">
        <v>24</v>
      </c>
      <c r="BM209" s="57">
        <f t="shared" si="123"/>
        <v>0.12371134020618557</v>
      </c>
      <c r="BN209" s="56">
        <v>40</v>
      </c>
      <c r="BO209" s="57">
        <f t="shared" si="124"/>
        <v>0.20618556701030927</v>
      </c>
      <c r="BP209" s="56">
        <v>62</v>
      </c>
      <c r="BQ209" s="57">
        <f t="shared" si="125"/>
        <v>0.31958762886597936</v>
      </c>
      <c r="BR209" s="56">
        <v>773</v>
      </c>
      <c r="BS209" s="56">
        <v>1071</v>
      </c>
      <c r="BT209" s="56">
        <v>171</v>
      </c>
      <c r="BU209" s="56">
        <v>6</v>
      </c>
      <c r="BV209" s="56">
        <v>75</v>
      </c>
      <c r="BW209" s="58">
        <f t="shared" si="126"/>
        <v>0.47368421052631576</v>
      </c>
      <c r="BX209" s="56">
        <v>1216</v>
      </c>
      <c r="BY209" s="56">
        <v>395</v>
      </c>
      <c r="BZ209" s="57">
        <f t="shared" si="127"/>
        <v>0.32483552631578949</v>
      </c>
      <c r="CA209" s="56">
        <v>937</v>
      </c>
      <c r="CB209" s="56">
        <v>849</v>
      </c>
      <c r="CC209" s="57">
        <f t="shared" si="128"/>
        <v>0.90608324439701171</v>
      </c>
    </row>
    <row r="210" spans="1:81" x14ac:dyDescent="0.3">
      <c r="A210" t="s">
        <v>487</v>
      </c>
      <c r="B210" t="s">
        <v>506</v>
      </c>
      <c r="C210" t="s">
        <v>507</v>
      </c>
      <c r="D210" s="66">
        <v>1112663</v>
      </c>
      <c r="E210" t="s">
        <v>1081</v>
      </c>
      <c r="F210" s="56">
        <v>79</v>
      </c>
      <c r="G210" s="56">
        <v>73</v>
      </c>
      <c r="H210" s="57">
        <f t="shared" si="97"/>
        <v>0.92405063291139244</v>
      </c>
      <c r="I210" s="56">
        <v>33</v>
      </c>
      <c r="J210" s="56">
        <v>27</v>
      </c>
      <c r="K210" s="56">
        <v>70</v>
      </c>
      <c r="L210" s="56">
        <v>38</v>
      </c>
      <c r="M210" s="56">
        <v>0</v>
      </c>
      <c r="N210" s="56">
        <v>0</v>
      </c>
      <c r="O210" s="56">
        <v>0</v>
      </c>
      <c r="P210" s="56">
        <v>0</v>
      </c>
      <c r="Q210" s="57" t="str">
        <f t="shared" si="98"/>
        <v>NA</v>
      </c>
      <c r="R210" s="57" t="str">
        <f t="shared" si="99"/>
        <v>NA</v>
      </c>
      <c r="S210" s="57" t="str">
        <f t="shared" si="100"/>
        <v>NA</v>
      </c>
      <c r="T210" s="56">
        <v>211</v>
      </c>
      <c r="U210" s="56">
        <v>2</v>
      </c>
      <c r="V210" s="56">
        <v>8</v>
      </c>
      <c r="W210" s="56">
        <v>14</v>
      </c>
      <c r="X210" s="57">
        <f t="shared" si="101"/>
        <v>9.4786729857819912E-3</v>
      </c>
      <c r="Y210" s="57">
        <f t="shared" si="102"/>
        <v>3.7914691943127965E-2</v>
      </c>
      <c r="Z210" s="57">
        <f t="shared" si="103"/>
        <v>6.6350710900473939E-2</v>
      </c>
      <c r="AA210" s="56">
        <v>29</v>
      </c>
      <c r="AB210" s="56">
        <v>0</v>
      </c>
      <c r="AC210" s="56">
        <v>3</v>
      </c>
      <c r="AD210" s="56">
        <v>3</v>
      </c>
      <c r="AE210" s="57">
        <f t="shared" si="104"/>
        <v>0</v>
      </c>
      <c r="AF210" s="57">
        <f t="shared" si="105"/>
        <v>0.10344827586206896</v>
      </c>
      <c r="AG210" s="57">
        <f t="shared" si="106"/>
        <v>0.10344827586206896</v>
      </c>
      <c r="AH210" s="56">
        <v>0</v>
      </c>
      <c r="AI210" s="56">
        <v>0</v>
      </c>
      <c r="AJ210" s="56">
        <v>0</v>
      </c>
      <c r="AK210" s="56">
        <v>0</v>
      </c>
      <c r="AL210" s="57" t="str">
        <f t="shared" si="107"/>
        <v>NA</v>
      </c>
      <c r="AM210" s="57" t="str">
        <f t="shared" si="108"/>
        <v>NA</v>
      </c>
      <c r="AN210" s="57" t="str">
        <f t="shared" si="109"/>
        <v>NA</v>
      </c>
      <c r="AO210" s="56">
        <v>217</v>
      </c>
      <c r="AP210" s="56">
        <v>3</v>
      </c>
      <c r="AQ210" s="56">
        <v>6</v>
      </c>
      <c r="AR210" s="56">
        <v>13</v>
      </c>
      <c r="AS210" s="57">
        <f t="shared" si="110"/>
        <v>1.3824884792626729E-2</v>
      </c>
      <c r="AT210" s="57">
        <f t="shared" si="111"/>
        <v>2.7649769585253458E-2</v>
      </c>
      <c r="AU210" s="57">
        <f t="shared" si="112"/>
        <v>5.9907834101382486E-2</v>
      </c>
      <c r="AV210" s="56">
        <f t="shared" si="113"/>
        <v>457</v>
      </c>
      <c r="AW210" s="56">
        <f t="shared" si="114"/>
        <v>5</v>
      </c>
      <c r="AX210" s="56">
        <f t="shared" si="115"/>
        <v>17</v>
      </c>
      <c r="AY210" s="56">
        <f t="shared" si="116"/>
        <v>30</v>
      </c>
      <c r="AZ210" s="57">
        <f t="shared" si="117"/>
        <v>1.0940919037199124E-2</v>
      </c>
      <c r="BA210" s="57">
        <f t="shared" si="118"/>
        <v>3.7199124726477024E-2</v>
      </c>
      <c r="BB210" s="57">
        <f t="shared" si="119"/>
        <v>6.5645514223194742E-2</v>
      </c>
      <c r="BC210" s="56">
        <v>453</v>
      </c>
      <c r="BD210" s="56">
        <v>49</v>
      </c>
      <c r="BE210" s="56">
        <v>10</v>
      </c>
      <c r="BF210" s="57">
        <f t="shared" si="120"/>
        <v>0.20408163265306123</v>
      </c>
      <c r="BG210" s="56">
        <v>11</v>
      </c>
      <c r="BH210" s="57">
        <f t="shared" si="121"/>
        <v>0.22448979591836735</v>
      </c>
      <c r="BI210" s="56">
        <v>15</v>
      </c>
      <c r="BJ210" s="57">
        <f t="shared" si="122"/>
        <v>0.30612244897959184</v>
      </c>
      <c r="BK210" s="56">
        <v>72</v>
      </c>
      <c r="BL210" s="56">
        <v>17</v>
      </c>
      <c r="BM210" s="57">
        <f t="shared" si="123"/>
        <v>0.2361111111111111</v>
      </c>
      <c r="BN210" s="56">
        <v>12</v>
      </c>
      <c r="BO210" s="57">
        <f t="shared" si="124"/>
        <v>0.16666666666666666</v>
      </c>
      <c r="BP210" s="56">
        <v>25</v>
      </c>
      <c r="BQ210" s="57">
        <f t="shared" si="125"/>
        <v>0.34722222222222221</v>
      </c>
      <c r="BR210" s="56">
        <v>353</v>
      </c>
      <c r="BS210" s="56">
        <v>482</v>
      </c>
      <c r="BT210" s="56">
        <v>0</v>
      </c>
      <c r="BU210" s="56">
        <v>0</v>
      </c>
      <c r="BV210" s="56">
        <v>0</v>
      </c>
      <c r="BW210" s="58" t="str">
        <f t="shared" si="126"/>
        <v>NA</v>
      </c>
      <c r="BX210" s="56">
        <v>456</v>
      </c>
      <c r="BY210" s="56">
        <v>326</v>
      </c>
      <c r="BZ210" s="57">
        <f t="shared" si="127"/>
        <v>0.71491228070175439</v>
      </c>
      <c r="CA210" s="56">
        <v>182</v>
      </c>
      <c r="CB210" s="56">
        <v>163</v>
      </c>
      <c r="CC210" s="57">
        <f t="shared" si="128"/>
        <v>0.89560439560439564</v>
      </c>
    </row>
    <row r="211" spans="1:81" x14ac:dyDescent="0.3">
      <c r="A211" t="s">
        <v>508</v>
      </c>
      <c r="B211" t="s">
        <v>509</v>
      </c>
      <c r="C211" t="s">
        <v>510</v>
      </c>
      <c r="D211" s="66">
        <v>2089196</v>
      </c>
      <c r="E211" t="s">
        <v>1082</v>
      </c>
      <c r="F211" s="56">
        <v>305</v>
      </c>
      <c r="G211" s="56">
        <v>233</v>
      </c>
      <c r="H211" s="57">
        <f t="shared" si="97"/>
        <v>0.76393442622950825</v>
      </c>
      <c r="I211" s="56">
        <v>45</v>
      </c>
      <c r="J211" s="56">
        <v>24</v>
      </c>
      <c r="K211" s="56">
        <v>101</v>
      </c>
      <c r="L211" s="56">
        <v>37</v>
      </c>
      <c r="M211" s="56">
        <v>9</v>
      </c>
      <c r="N211" s="56">
        <v>1</v>
      </c>
      <c r="O211" s="56">
        <v>2</v>
      </c>
      <c r="P211" s="56">
        <v>2</v>
      </c>
      <c r="Q211" s="57">
        <f t="shared" si="98"/>
        <v>0.1111111111111111</v>
      </c>
      <c r="R211" s="57">
        <f t="shared" si="99"/>
        <v>0.22222222222222221</v>
      </c>
      <c r="S211" s="57">
        <f t="shared" si="100"/>
        <v>0.22222222222222221</v>
      </c>
      <c r="T211" s="56">
        <v>326</v>
      </c>
      <c r="U211" s="56">
        <v>27</v>
      </c>
      <c r="V211" s="56">
        <v>41</v>
      </c>
      <c r="W211" s="56">
        <v>49</v>
      </c>
      <c r="X211" s="57">
        <f t="shared" si="101"/>
        <v>8.2822085889570546E-2</v>
      </c>
      <c r="Y211" s="57">
        <f t="shared" si="102"/>
        <v>0.12576687116564417</v>
      </c>
      <c r="Z211" s="57">
        <f t="shared" si="103"/>
        <v>0.15030674846625766</v>
      </c>
      <c r="AA211" s="56">
        <v>45</v>
      </c>
      <c r="AB211" s="56">
        <v>0</v>
      </c>
      <c r="AC211" s="56">
        <v>0</v>
      </c>
      <c r="AD211" s="56">
        <v>2</v>
      </c>
      <c r="AE211" s="57">
        <f t="shared" si="104"/>
        <v>0</v>
      </c>
      <c r="AF211" s="57">
        <f t="shared" si="105"/>
        <v>0</v>
      </c>
      <c r="AG211" s="57">
        <f t="shared" si="106"/>
        <v>4.4444444444444446E-2</v>
      </c>
      <c r="AH211" s="56">
        <v>0</v>
      </c>
      <c r="AI211" s="56">
        <v>0</v>
      </c>
      <c r="AJ211" s="56">
        <v>0</v>
      </c>
      <c r="AK211" s="56">
        <v>0</v>
      </c>
      <c r="AL211" s="57" t="str">
        <f t="shared" si="107"/>
        <v>NA</v>
      </c>
      <c r="AM211" s="57" t="str">
        <f t="shared" si="108"/>
        <v>NA</v>
      </c>
      <c r="AN211" s="57" t="str">
        <f t="shared" si="109"/>
        <v>NA</v>
      </c>
      <c r="AO211" s="56">
        <v>203</v>
      </c>
      <c r="AP211" s="56">
        <v>1</v>
      </c>
      <c r="AQ211" s="56">
        <v>7</v>
      </c>
      <c r="AR211" s="56">
        <v>15</v>
      </c>
      <c r="AS211" s="57">
        <f t="shared" si="110"/>
        <v>4.9261083743842365E-3</v>
      </c>
      <c r="AT211" s="57">
        <f t="shared" si="111"/>
        <v>3.4482758620689655E-2</v>
      </c>
      <c r="AU211" s="57">
        <f t="shared" si="112"/>
        <v>7.3891625615763554E-2</v>
      </c>
      <c r="AV211" s="56">
        <f t="shared" si="113"/>
        <v>583</v>
      </c>
      <c r="AW211" s="56">
        <f t="shared" si="114"/>
        <v>29</v>
      </c>
      <c r="AX211" s="56">
        <f t="shared" si="115"/>
        <v>50</v>
      </c>
      <c r="AY211" s="56">
        <f t="shared" si="116"/>
        <v>68</v>
      </c>
      <c r="AZ211" s="57">
        <f t="shared" si="117"/>
        <v>4.974271012006861E-2</v>
      </c>
      <c r="BA211" s="57">
        <f t="shared" si="118"/>
        <v>8.5763293310463118E-2</v>
      </c>
      <c r="BB211" s="57">
        <f t="shared" si="119"/>
        <v>0.11663807890222985</v>
      </c>
      <c r="BC211" s="56">
        <v>1188</v>
      </c>
      <c r="BD211" s="56">
        <v>189</v>
      </c>
      <c r="BE211" s="56">
        <v>18</v>
      </c>
      <c r="BF211" s="57">
        <f t="shared" si="120"/>
        <v>9.5238095238095233E-2</v>
      </c>
      <c r="BG211" s="56">
        <v>34</v>
      </c>
      <c r="BH211" s="57">
        <f t="shared" si="121"/>
        <v>0.17989417989417988</v>
      </c>
      <c r="BI211" s="56">
        <v>38</v>
      </c>
      <c r="BJ211" s="57">
        <f t="shared" si="122"/>
        <v>0.20105820105820105</v>
      </c>
      <c r="BK211" s="56">
        <v>48</v>
      </c>
      <c r="BL211" s="56">
        <v>6</v>
      </c>
      <c r="BM211" s="57">
        <f t="shared" si="123"/>
        <v>0.125</v>
      </c>
      <c r="BN211" s="56">
        <v>10</v>
      </c>
      <c r="BO211" s="57">
        <f t="shared" si="124"/>
        <v>0.20833333333333334</v>
      </c>
      <c r="BP211" s="56">
        <v>13</v>
      </c>
      <c r="BQ211" s="57">
        <f t="shared" si="125"/>
        <v>0.27083333333333331</v>
      </c>
      <c r="BR211" s="56">
        <v>905</v>
      </c>
      <c r="BS211" s="56">
        <v>1200</v>
      </c>
      <c r="BT211" s="56">
        <v>160</v>
      </c>
      <c r="BU211" s="56">
        <v>62</v>
      </c>
      <c r="BV211" s="56">
        <v>45</v>
      </c>
      <c r="BW211" s="58">
        <f t="shared" si="126"/>
        <v>0.66874999999999996</v>
      </c>
      <c r="BX211" s="56">
        <v>1313</v>
      </c>
      <c r="BY211" s="56">
        <v>608</v>
      </c>
      <c r="BZ211" s="57">
        <f t="shared" si="127"/>
        <v>0.46306169078446308</v>
      </c>
      <c r="CA211" s="56">
        <v>410</v>
      </c>
      <c r="CB211" s="56">
        <v>399</v>
      </c>
      <c r="CC211" s="57">
        <f t="shared" si="128"/>
        <v>0.97317073170731705</v>
      </c>
    </row>
    <row r="212" spans="1:81" x14ac:dyDescent="0.3">
      <c r="A212" t="s">
        <v>508</v>
      </c>
      <c r="B212" t="s">
        <v>511</v>
      </c>
      <c r="C212" t="s">
        <v>512</v>
      </c>
      <c r="D212" s="66">
        <v>12602939</v>
      </c>
      <c r="E212" t="s">
        <v>1080</v>
      </c>
      <c r="F212" s="56">
        <v>740</v>
      </c>
      <c r="G212" s="56">
        <v>611</v>
      </c>
      <c r="H212" s="57">
        <f t="shared" si="97"/>
        <v>0.82567567567567568</v>
      </c>
      <c r="I212" s="56">
        <v>86</v>
      </c>
      <c r="J212" s="56">
        <v>42</v>
      </c>
      <c r="K212" s="56">
        <v>122</v>
      </c>
      <c r="L212" s="56">
        <v>54</v>
      </c>
      <c r="M212" s="56">
        <v>47</v>
      </c>
      <c r="N212" s="56">
        <v>11</v>
      </c>
      <c r="O212" s="56">
        <v>13</v>
      </c>
      <c r="P212" s="56">
        <v>14</v>
      </c>
      <c r="Q212" s="57">
        <f t="shared" si="98"/>
        <v>0.23404255319148937</v>
      </c>
      <c r="R212" s="57">
        <f t="shared" si="99"/>
        <v>0.27659574468085107</v>
      </c>
      <c r="S212" s="57">
        <f t="shared" si="100"/>
        <v>0.2978723404255319</v>
      </c>
      <c r="T212" s="56">
        <v>440</v>
      </c>
      <c r="U212" s="56">
        <v>42</v>
      </c>
      <c r="V212" s="56">
        <v>71</v>
      </c>
      <c r="W212" s="56">
        <v>96</v>
      </c>
      <c r="X212" s="57">
        <f t="shared" si="101"/>
        <v>9.5454545454545459E-2</v>
      </c>
      <c r="Y212" s="57">
        <f t="shared" si="102"/>
        <v>0.16136363636363638</v>
      </c>
      <c r="Z212" s="57">
        <f t="shared" si="103"/>
        <v>0.21818181818181817</v>
      </c>
      <c r="AA212" s="56">
        <v>359</v>
      </c>
      <c r="AB212" s="56">
        <v>16</v>
      </c>
      <c r="AC212" s="56">
        <v>25</v>
      </c>
      <c r="AD212" s="56">
        <v>43</v>
      </c>
      <c r="AE212" s="57">
        <f t="shared" si="104"/>
        <v>4.456824512534819E-2</v>
      </c>
      <c r="AF212" s="57">
        <f t="shared" si="105"/>
        <v>6.9637883008356549E-2</v>
      </c>
      <c r="AG212" s="57">
        <f t="shared" si="106"/>
        <v>0.11977715877437325</v>
      </c>
      <c r="AH212" s="56">
        <v>0</v>
      </c>
      <c r="AI212" s="56">
        <v>0</v>
      </c>
      <c r="AJ212" s="56">
        <v>0</v>
      </c>
      <c r="AK212" s="56">
        <v>0</v>
      </c>
      <c r="AL212" s="57" t="str">
        <f t="shared" si="107"/>
        <v>NA</v>
      </c>
      <c r="AM212" s="57" t="str">
        <f t="shared" si="108"/>
        <v>NA</v>
      </c>
      <c r="AN212" s="57" t="str">
        <f t="shared" si="109"/>
        <v>NA</v>
      </c>
      <c r="AO212" s="56">
        <v>418</v>
      </c>
      <c r="AP212" s="56">
        <v>9</v>
      </c>
      <c r="AQ212" s="56">
        <v>19</v>
      </c>
      <c r="AR212" s="56">
        <v>30</v>
      </c>
      <c r="AS212" s="57">
        <f t="shared" si="110"/>
        <v>2.1531100478468901E-2</v>
      </c>
      <c r="AT212" s="57">
        <f t="shared" si="111"/>
        <v>4.5454545454545456E-2</v>
      </c>
      <c r="AU212" s="57">
        <f t="shared" si="112"/>
        <v>7.1770334928229665E-2</v>
      </c>
      <c r="AV212" s="56">
        <f t="shared" si="113"/>
        <v>1264</v>
      </c>
      <c r="AW212" s="56">
        <f t="shared" si="114"/>
        <v>78</v>
      </c>
      <c r="AX212" s="56">
        <f t="shared" si="115"/>
        <v>128</v>
      </c>
      <c r="AY212" s="56">
        <f t="shared" si="116"/>
        <v>183</v>
      </c>
      <c r="AZ212" s="57">
        <f t="shared" si="117"/>
        <v>6.1708860759493674E-2</v>
      </c>
      <c r="BA212" s="57">
        <f t="shared" si="118"/>
        <v>0.10126582278481013</v>
      </c>
      <c r="BB212" s="57">
        <f t="shared" si="119"/>
        <v>0.14477848101265822</v>
      </c>
      <c r="BC212" s="56">
        <v>2237</v>
      </c>
      <c r="BD212" s="56">
        <v>944</v>
      </c>
      <c r="BE212" s="56">
        <v>52</v>
      </c>
      <c r="BF212" s="57">
        <f t="shared" si="120"/>
        <v>5.5084745762711863E-2</v>
      </c>
      <c r="BG212" s="56">
        <v>189</v>
      </c>
      <c r="BH212" s="57">
        <f t="shared" si="121"/>
        <v>0.20021186440677965</v>
      </c>
      <c r="BI212" s="56">
        <v>220</v>
      </c>
      <c r="BJ212" s="57">
        <f t="shared" si="122"/>
        <v>0.23305084745762711</v>
      </c>
      <c r="BK212" s="56">
        <v>334</v>
      </c>
      <c r="BL212" s="56">
        <v>58</v>
      </c>
      <c r="BM212" s="57">
        <f t="shared" si="123"/>
        <v>0.17365269461077845</v>
      </c>
      <c r="BN212" s="56">
        <v>84</v>
      </c>
      <c r="BO212" s="57">
        <f t="shared" si="124"/>
        <v>0.25149700598802394</v>
      </c>
      <c r="BP212" s="56">
        <v>133</v>
      </c>
      <c r="BQ212" s="57">
        <f t="shared" si="125"/>
        <v>0.39820359281437123</v>
      </c>
      <c r="BR212" s="56">
        <v>1424</v>
      </c>
      <c r="BS212" s="56">
        <v>1922</v>
      </c>
      <c r="BT212" s="56">
        <v>427</v>
      </c>
      <c r="BU212" s="56">
        <v>83</v>
      </c>
      <c r="BV212" s="56">
        <v>94</v>
      </c>
      <c r="BW212" s="58">
        <f t="shared" si="126"/>
        <v>0.41451990632318503</v>
      </c>
      <c r="BX212" s="56">
        <v>2405</v>
      </c>
      <c r="BY212" s="56">
        <v>1230</v>
      </c>
      <c r="BZ212" s="57">
        <f t="shared" si="127"/>
        <v>0.51143451143451146</v>
      </c>
      <c r="CA212" s="56">
        <v>1740</v>
      </c>
      <c r="CB212" s="56">
        <v>1706</v>
      </c>
      <c r="CC212" s="57">
        <f t="shared" si="128"/>
        <v>0.98045977011494256</v>
      </c>
    </row>
    <row r="213" spans="1:81" x14ac:dyDescent="0.3">
      <c r="A213" t="s">
        <v>508</v>
      </c>
      <c r="B213" t="s">
        <v>995</v>
      </c>
      <c r="C213" t="s">
        <v>514</v>
      </c>
      <c r="D213" s="66">
        <v>429294</v>
      </c>
      <c r="E213" t="s">
        <v>1082</v>
      </c>
      <c r="F213" s="56">
        <v>131</v>
      </c>
      <c r="G213" s="56">
        <v>131</v>
      </c>
      <c r="H213" s="57">
        <f t="shared" si="97"/>
        <v>1</v>
      </c>
      <c r="I213" s="56">
        <v>48</v>
      </c>
      <c r="J213" s="56">
        <v>23</v>
      </c>
      <c r="K213" s="56">
        <v>57</v>
      </c>
      <c r="L213" s="56">
        <v>24</v>
      </c>
      <c r="M213" s="56">
        <v>12</v>
      </c>
      <c r="N213" s="56">
        <v>0</v>
      </c>
      <c r="O213" s="56">
        <v>0</v>
      </c>
      <c r="P213" s="56">
        <v>0</v>
      </c>
      <c r="Q213" s="57">
        <f t="shared" si="98"/>
        <v>0</v>
      </c>
      <c r="R213" s="57">
        <f t="shared" si="99"/>
        <v>0</v>
      </c>
      <c r="S213" s="57">
        <f t="shared" si="100"/>
        <v>0</v>
      </c>
      <c r="T213" s="56">
        <v>160</v>
      </c>
      <c r="U213" s="56">
        <v>9</v>
      </c>
      <c r="V213" s="56">
        <v>13</v>
      </c>
      <c r="W213" s="56">
        <v>16</v>
      </c>
      <c r="X213" s="57">
        <f t="shared" si="101"/>
        <v>5.6250000000000001E-2</v>
      </c>
      <c r="Y213" s="57">
        <f t="shared" si="102"/>
        <v>8.1250000000000003E-2</v>
      </c>
      <c r="Z213" s="57">
        <f t="shared" si="103"/>
        <v>0.1</v>
      </c>
      <c r="AA213" s="56">
        <v>16</v>
      </c>
      <c r="AB213" s="56">
        <v>0</v>
      </c>
      <c r="AC213" s="56">
        <v>0</v>
      </c>
      <c r="AD213" s="56">
        <v>0</v>
      </c>
      <c r="AE213" s="57">
        <f t="shared" si="104"/>
        <v>0</v>
      </c>
      <c r="AF213" s="57">
        <f t="shared" si="105"/>
        <v>0</v>
      </c>
      <c r="AG213" s="57">
        <f t="shared" si="106"/>
        <v>0</v>
      </c>
      <c r="AH213" s="56">
        <v>0</v>
      </c>
      <c r="AI213" s="56">
        <v>0</v>
      </c>
      <c r="AJ213" s="56">
        <v>0</v>
      </c>
      <c r="AK213" s="56">
        <v>0</v>
      </c>
      <c r="AL213" s="57" t="str">
        <f t="shared" si="107"/>
        <v>NA</v>
      </c>
      <c r="AM213" s="57" t="str">
        <f t="shared" si="108"/>
        <v>NA</v>
      </c>
      <c r="AN213" s="57" t="str">
        <f t="shared" si="109"/>
        <v>NA</v>
      </c>
      <c r="AO213" s="56">
        <v>251</v>
      </c>
      <c r="AP213" s="56">
        <v>2</v>
      </c>
      <c r="AQ213" s="56">
        <v>7</v>
      </c>
      <c r="AR213" s="56">
        <v>13</v>
      </c>
      <c r="AS213" s="57">
        <f t="shared" si="110"/>
        <v>7.9681274900398405E-3</v>
      </c>
      <c r="AT213" s="57">
        <f t="shared" si="111"/>
        <v>2.7888446215139442E-2</v>
      </c>
      <c r="AU213" s="57">
        <f t="shared" si="112"/>
        <v>5.1792828685258967E-2</v>
      </c>
      <c r="AV213" s="56">
        <f t="shared" si="113"/>
        <v>439</v>
      </c>
      <c r="AW213" s="56">
        <f t="shared" si="114"/>
        <v>11</v>
      </c>
      <c r="AX213" s="56">
        <f t="shared" si="115"/>
        <v>20</v>
      </c>
      <c r="AY213" s="56">
        <f t="shared" si="116"/>
        <v>29</v>
      </c>
      <c r="AZ213" s="57">
        <f t="shared" si="117"/>
        <v>2.5056947608200455E-2</v>
      </c>
      <c r="BA213" s="57">
        <f t="shared" si="118"/>
        <v>4.5558086560364468E-2</v>
      </c>
      <c r="BB213" s="57">
        <f t="shared" si="119"/>
        <v>6.6059225512528477E-2</v>
      </c>
      <c r="BC213" s="56">
        <v>482</v>
      </c>
      <c r="BD213" s="56">
        <v>12</v>
      </c>
      <c r="BE213" s="56">
        <v>0</v>
      </c>
      <c r="BF213" s="57">
        <f t="shared" si="120"/>
        <v>0</v>
      </c>
      <c r="BG213" s="56">
        <v>9</v>
      </c>
      <c r="BH213" s="57">
        <f t="shared" si="121"/>
        <v>0.75</v>
      </c>
      <c r="BI213" s="56">
        <v>9</v>
      </c>
      <c r="BJ213" s="57">
        <f t="shared" si="122"/>
        <v>0.75</v>
      </c>
      <c r="BK213" s="56">
        <v>20</v>
      </c>
      <c r="BL213" s="56">
        <v>3</v>
      </c>
      <c r="BM213" s="57">
        <f t="shared" si="123"/>
        <v>0.15</v>
      </c>
      <c r="BN213" s="56">
        <v>4</v>
      </c>
      <c r="BO213" s="57">
        <f t="shared" si="124"/>
        <v>0.2</v>
      </c>
      <c r="BP213" s="56">
        <v>7</v>
      </c>
      <c r="BQ213" s="57">
        <f t="shared" si="125"/>
        <v>0.35</v>
      </c>
      <c r="BR213" s="56">
        <v>383</v>
      </c>
      <c r="BS213" s="56">
        <v>641</v>
      </c>
      <c r="BT213" s="56">
        <v>191</v>
      </c>
      <c r="BU213" s="56">
        <v>37</v>
      </c>
      <c r="BV213" s="56">
        <v>20</v>
      </c>
      <c r="BW213" s="58">
        <f t="shared" si="126"/>
        <v>0.29842931937172773</v>
      </c>
      <c r="BX213" s="56">
        <v>463</v>
      </c>
      <c r="BY213" s="56">
        <v>237</v>
      </c>
      <c r="BZ213" s="57">
        <f t="shared" si="127"/>
        <v>0.51187904967602593</v>
      </c>
      <c r="CA213" s="56">
        <v>76</v>
      </c>
      <c r="CB213" s="56">
        <v>70</v>
      </c>
      <c r="CC213" s="57">
        <f t="shared" si="128"/>
        <v>0.92105263157894735</v>
      </c>
    </row>
    <row r="214" spans="1:81" x14ac:dyDescent="0.3">
      <c r="A214" t="s">
        <v>508</v>
      </c>
      <c r="B214" t="s">
        <v>515</v>
      </c>
      <c r="C214" t="s">
        <v>516</v>
      </c>
      <c r="D214" s="66">
        <v>1042632</v>
      </c>
      <c r="E214" t="s">
        <v>1080</v>
      </c>
      <c r="F214" s="56">
        <v>232</v>
      </c>
      <c r="G214" s="56">
        <v>211</v>
      </c>
      <c r="H214" s="57">
        <f t="shared" si="97"/>
        <v>0.90948275862068961</v>
      </c>
      <c r="I214" s="56">
        <v>45</v>
      </c>
      <c r="J214" s="56">
        <v>22</v>
      </c>
      <c r="K214" s="56">
        <v>56</v>
      </c>
      <c r="L214" s="56">
        <v>25</v>
      </c>
      <c r="M214" s="56">
        <v>7</v>
      </c>
      <c r="N214" s="56">
        <v>1</v>
      </c>
      <c r="O214" s="56">
        <v>1</v>
      </c>
      <c r="P214" s="56">
        <v>2</v>
      </c>
      <c r="Q214" s="57">
        <f t="shared" si="98"/>
        <v>0.14285714285714285</v>
      </c>
      <c r="R214" s="57">
        <f t="shared" si="99"/>
        <v>0.14285714285714285</v>
      </c>
      <c r="S214" s="57">
        <f t="shared" si="100"/>
        <v>0.2857142857142857</v>
      </c>
      <c r="T214" s="56">
        <v>161</v>
      </c>
      <c r="U214" s="56">
        <v>21</v>
      </c>
      <c r="V214" s="56">
        <v>27</v>
      </c>
      <c r="W214" s="56">
        <v>35</v>
      </c>
      <c r="X214" s="57">
        <f t="shared" si="101"/>
        <v>0.13043478260869565</v>
      </c>
      <c r="Y214" s="57">
        <f t="shared" si="102"/>
        <v>0.16770186335403728</v>
      </c>
      <c r="Z214" s="57">
        <f t="shared" si="103"/>
        <v>0.21739130434782608</v>
      </c>
      <c r="AA214" s="56">
        <v>52</v>
      </c>
      <c r="AB214" s="56">
        <v>2</v>
      </c>
      <c r="AC214" s="56">
        <v>2</v>
      </c>
      <c r="AD214" s="56">
        <v>5</v>
      </c>
      <c r="AE214" s="57">
        <f t="shared" si="104"/>
        <v>3.8461538461538464E-2</v>
      </c>
      <c r="AF214" s="57">
        <f t="shared" si="105"/>
        <v>3.8461538461538464E-2</v>
      </c>
      <c r="AG214" s="57">
        <f t="shared" si="106"/>
        <v>9.6153846153846159E-2</v>
      </c>
      <c r="AH214" s="56">
        <v>0</v>
      </c>
      <c r="AI214" s="56">
        <v>0</v>
      </c>
      <c r="AJ214" s="56">
        <v>0</v>
      </c>
      <c r="AK214" s="56">
        <v>0</v>
      </c>
      <c r="AL214" s="57" t="str">
        <f t="shared" si="107"/>
        <v>NA</v>
      </c>
      <c r="AM214" s="57" t="str">
        <f t="shared" si="108"/>
        <v>NA</v>
      </c>
      <c r="AN214" s="57" t="str">
        <f t="shared" si="109"/>
        <v>NA</v>
      </c>
      <c r="AO214" s="56">
        <v>171</v>
      </c>
      <c r="AP214" s="56">
        <v>11</v>
      </c>
      <c r="AQ214" s="56">
        <v>17</v>
      </c>
      <c r="AR214" s="56">
        <v>29</v>
      </c>
      <c r="AS214" s="57">
        <f t="shared" si="110"/>
        <v>6.4327485380116955E-2</v>
      </c>
      <c r="AT214" s="57">
        <f t="shared" si="111"/>
        <v>9.9415204678362568E-2</v>
      </c>
      <c r="AU214" s="57">
        <f t="shared" si="112"/>
        <v>0.16959064327485379</v>
      </c>
      <c r="AV214" s="56">
        <f t="shared" si="113"/>
        <v>391</v>
      </c>
      <c r="AW214" s="56">
        <f t="shared" si="114"/>
        <v>35</v>
      </c>
      <c r="AX214" s="56">
        <f t="shared" si="115"/>
        <v>47</v>
      </c>
      <c r="AY214" s="56">
        <f t="shared" si="116"/>
        <v>71</v>
      </c>
      <c r="AZ214" s="57">
        <f t="shared" si="117"/>
        <v>8.9514066496163683E-2</v>
      </c>
      <c r="BA214" s="57">
        <f t="shared" si="118"/>
        <v>0.12020460358056266</v>
      </c>
      <c r="BB214" s="57">
        <f t="shared" si="119"/>
        <v>0.1815856777493606</v>
      </c>
      <c r="BC214" s="56">
        <v>1076</v>
      </c>
      <c r="BD214" s="56">
        <v>68</v>
      </c>
      <c r="BE214" s="56">
        <v>4</v>
      </c>
      <c r="BF214" s="57">
        <f t="shared" si="120"/>
        <v>5.8823529411764705E-2</v>
      </c>
      <c r="BG214" s="56">
        <v>19</v>
      </c>
      <c r="BH214" s="57">
        <f t="shared" si="121"/>
        <v>0.27941176470588236</v>
      </c>
      <c r="BI214" s="56">
        <v>20</v>
      </c>
      <c r="BJ214" s="57">
        <f t="shared" si="122"/>
        <v>0.29411764705882354</v>
      </c>
      <c r="BK214" s="56">
        <v>67</v>
      </c>
      <c r="BL214" s="56">
        <v>12</v>
      </c>
      <c r="BM214" s="57">
        <f t="shared" si="123"/>
        <v>0.17910447761194029</v>
      </c>
      <c r="BN214" s="56">
        <v>13</v>
      </c>
      <c r="BO214" s="57">
        <f t="shared" si="124"/>
        <v>0.19402985074626866</v>
      </c>
      <c r="BP214" s="56">
        <v>24</v>
      </c>
      <c r="BQ214" s="57">
        <f t="shared" si="125"/>
        <v>0.35820895522388058</v>
      </c>
      <c r="BR214" s="56">
        <v>846</v>
      </c>
      <c r="BS214" s="56">
        <v>1041</v>
      </c>
      <c r="BT214" s="56">
        <v>117</v>
      </c>
      <c r="BU214" s="56">
        <v>21</v>
      </c>
      <c r="BV214" s="56">
        <v>16</v>
      </c>
      <c r="BW214" s="58">
        <f t="shared" si="126"/>
        <v>0.31623931623931623</v>
      </c>
      <c r="BX214" s="56">
        <v>1071</v>
      </c>
      <c r="BY214" s="56">
        <v>355</v>
      </c>
      <c r="BZ214" s="57">
        <f t="shared" si="127"/>
        <v>0.33146591970121381</v>
      </c>
      <c r="CA214" s="56">
        <v>123</v>
      </c>
      <c r="CB214" s="56">
        <v>120</v>
      </c>
      <c r="CC214" s="57">
        <f t="shared" si="128"/>
        <v>0.97560975609756095</v>
      </c>
    </row>
    <row r="215" spans="1:81" x14ac:dyDescent="0.3">
      <c r="A215" t="s">
        <v>508</v>
      </c>
      <c r="B215" t="s">
        <v>517</v>
      </c>
      <c r="C215" t="s">
        <v>518</v>
      </c>
      <c r="D215" s="66">
        <v>596816</v>
      </c>
      <c r="E215" t="s">
        <v>1081</v>
      </c>
      <c r="F215" s="56">
        <v>254</v>
      </c>
      <c r="G215" s="56">
        <v>72</v>
      </c>
      <c r="H215" s="57">
        <f t="shared" si="97"/>
        <v>0.28346456692913385</v>
      </c>
      <c r="I215" s="56">
        <v>91</v>
      </c>
      <c r="J215" s="56">
        <v>67</v>
      </c>
      <c r="K215" s="56">
        <v>181</v>
      </c>
      <c r="L215" s="56">
        <v>110</v>
      </c>
      <c r="M215" s="56">
        <v>0</v>
      </c>
      <c r="N215" s="56">
        <v>0</v>
      </c>
      <c r="O215" s="56">
        <v>0</v>
      </c>
      <c r="P215" s="56">
        <v>0</v>
      </c>
      <c r="Q215" s="57" t="str">
        <f t="shared" si="98"/>
        <v>NA</v>
      </c>
      <c r="R215" s="57" t="str">
        <f t="shared" si="99"/>
        <v>NA</v>
      </c>
      <c r="S215" s="57" t="str">
        <f t="shared" si="100"/>
        <v>NA</v>
      </c>
      <c r="T215" s="56">
        <v>26</v>
      </c>
      <c r="U215" s="56">
        <v>2</v>
      </c>
      <c r="V215" s="56">
        <v>2</v>
      </c>
      <c r="W215" s="56">
        <v>4</v>
      </c>
      <c r="X215" s="57">
        <f t="shared" si="101"/>
        <v>7.6923076923076927E-2</v>
      </c>
      <c r="Y215" s="57">
        <f t="shared" si="102"/>
        <v>7.6923076923076927E-2</v>
      </c>
      <c r="Z215" s="57">
        <f t="shared" si="103"/>
        <v>0.15384615384615385</v>
      </c>
      <c r="AA215" s="56">
        <v>94</v>
      </c>
      <c r="AB215" s="56">
        <v>8</v>
      </c>
      <c r="AC215" s="56">
        <v>14</v>
      </c>
      <c r="AD215" s="56">
        <v>21</v>
      </c>
      <c r="AE215" s="57">
        <f t="shared" si="104"/>
        <v>8.5106382978723402E-2</v>
      </c>
      <c r="AF215" s="57">
        <f t="shared" si="105"/>
        <v>0.14893617021276595</v>
      </c>
      <c r="AG215" s="57">
        <f t="shared" si="106"/>
        <v>0.22340425531914893</v>
      </c>
      <c r="AH215" s="56">
        <v>0</v>
      </c>
      <c r="AI215" s="56">
        <v>0</v>
      </c>
      <c r="AJ215" s="56">
        <v>0</v>
      </c>
      <c r="AK215" s="56">
        <v>0</v>
      </c>
      <c r="AL215" s="57" t="str">
        <f t="shared" si="107"/>
        <v>NA</v>
      </c>
      <c r="AM215" s="57" t="str">
        <f t="shared" si="108"/>
        <v>NA</v>
      </c>
      <c r="AN215" s="57" t="str">
        <f t="shared" si="109"/>
        <v>NA</v>
      </c>
      <c r="AO215" s="56">
        <v>143</v>
      </c>
      <c r="AP215" s="56">
        <v>2</v>
      </c>
      <c r="AQ215" s="56">
        <v>8</v>
      </c>
      <c r="AR215" s="56">
        <v>8</v>
      </c>
      <c r="AS215" s="57">
        <f t="shared" si="110"/>
        <v>1.3986013986013986E-2</v>
      </c>
      <c r="AT215" s="57">
        <f t="shared" si="111"/>
        <v>5.5944055944055944E-2</v>
      </c>
      <c r="AU215" s="57">
        <f t="shared" si="112"/>
        <v>5.5944055944055944E-2</v>
      </c>
      <c r="AV215" s="56">
        <f t="shared" si="113"/>
        <v>263</v>
      </c>
      <c r="AW215" s="56">
        <f t="shared" si="114"/>
        <v>12</v>
      </c>
      <c r="AX215" s="56">
        <f t="shared" si="115"/>
        <v>24</v>
      </c>
      <c r="AY215" s="56">
        <f t="shared" si="116"/>
        <v>33</v>
      </c>
      <c r="AZ215" s="57">
        <f t="shared" si="117"/>
        <v>4.5627376425855515E-2</v>
      </c>
      <c r="BA215" s="57">
        <f t="shared" si="118"/>
        <v>9.125475285171103E-2</v>
      </c>
      <c r="BB215" s="57">
        <f t="shared" si="119"/>
        <v>0.12547528517110265</v>
      </c>
      <c r="BC215" s="56">
        <v>147</v>
      </c>
      <c r="BD215" s="56">
        <v>54</v>
      </c>
      <c r="BE215" s="56">
        <v>10</v>
      </c>
      <c r="BF215" s="57">
        <f t="shared" si="120"/>
        <v>0.18518518518518517</v>
      </c>
      <c r="BG215" s="56">
        <v>21</v>
      </c>
      <c r="BH215" s="57">
        <f t="shared" si="121"/>
        <v>0.3888888888888889</v>
      </c>
      <c r="BI215" s="56">
        <v>29</v>
      </c>
      <c r="BJ215" s="57">
        <f t="shared" si="122"/>
        <v>0.53703703703703709</v>
      </c>
      <c r="BK215" s="56">
        <v>66</v>
      </c>
      <c r="BL215" s="56">
        <v>8</v>
      </c>
      <c r="BM215" s="57">
        <f t="shared" si="123"/>
        <v>0.12121212121212122</v>
      </c>
      <c r="BN215" s="56">
        <v>19</v>
      </c>
      <c r="BO215" s="57">
        <f t="shared" si="124"/>
        <v>0.2878787878787879</v>
      </c>
      <c r="BP215" s="56">
        <v>26</v>
      </c>
      <c r="BQ215" s="57">
        <f t="shared" si="125"/>
        <v>0.39393939393939392</v>
      </c>
      <c r="BR215" s="56">
        <v>92</v>
      </c>
      <c r="BS215" s="56">
        <v>336</v>
      </c>
      <c r="BT215" s="56">
        <v>0</v>
      </c>
      <c r="BU215" s="56">
        <v>0</v>
      </c>
      <c r="BV215" s="56">
        <v>0</v>
      </c>
      <c r="BW215" s="58" t="str">
        <f t="shared" si="126"/>
        <v>NA</v>
      </c>
      <c r="BX215" s="56">
        <v>307</v>
      </c>
      <c r="BY215" s="56">
        <v>270</v>
      </c>
      <c r="BZ215" s="57">
        <f t="shared" si="127"/>
        <v>0.87947882736156346</v>
      </c>
      <c r="CA215" s="56">
        <v>140</v>
      </c>
      <c r="CB215" s="56">
        <v>139</v>
      </c>
      <c r="CC215" s="57">
        <f t="shared" si="128"/>
        <v>0.99285714285714288</v>
      </c>
    </row>
    <row r="216" spans="1:81" x14ac:dyDescent="0.3">
      <c r="A216" t="s">
        <v>508</v>
      </c>
      <c r="B216" t="s">
        <v>519</v>
      </c>
      <c r="C216" t="s">
        <v>520</v>
      </c>
      <c r="D216" s="66">
        <v>1590352</v>
      </c>
      <c r="E216" t="s">
        <v>1080</v>
      </c>
      <c r="F216" s="56">
        <v>121</v>
      </c>
      <c r="G216" s="56">
        <v>121</v>
      </c>
      <c r="H216" s="57">
        <f t="shared" si="97"/>
        <v>1</v>
      </c>
      <c r="I216" s="56">
        <v>161</v>
      </c>
      <c r="J216" s="56">
        <v>1</v>
      </c>
      <c r="K216" s="56">
        <v>179</v>
      </c>
      <c r="L216" s="56">
        <v>1</v>
      </c>
      <c r="M216" s="56">
        <v>372</v>
      </c>
      <c r="N216" s="56">
        <v>62</v>
      </c>
      <c r="O216" s="56">
        <v>105</v>
      </c>
      <c r="P216" s="56">
        <v>135</v>
      </c>
      <c r="Q216" s="57">
        <f t="shared" si="98"/>
        <v>0.16666666666666666</v>
      </c>
      <c r="R216" s="57">
        <f t="shared" si="99"/>
        <v>0.28225806451612906</v>
      </c>
      <c r="S216" s="57">
        <f t="shared" si="100"/>
        <v>0.36290322580645162</v>
      </c>
      <c r="T216" s="56">
        <v>138</v>
      </c>
      <c r="U216" s="56">
        <v>34</v>
      </c>
      <c r="V216" s="56">
        <v>43</v>
      </c>
      <c r="W216" s="56">
        <v>57</v>
      </c>
      <c r="X216" s="57">
        <f t="shared" si="101"/>
        <v>0.24637681159420291</v>
      </c>
      <c r="Y216" s="57">
        <f t="shared" si="102"/>
        <v>0.31159420289855072</v>
      </c>
      <c r="Z216" s="57">
        <f t="shared" si="103"/>
        <v>0.41304347826086957</v>
      </c>
      <c r="AA216" s="56">
        <v>16</v>
      </c>
      <c r="AB216" s="56">
        <v>3</v>
      </c>
      <c r="AC216" s="56">
        <v>5</v>
      </c>
      <c r="AD216" s="56">
        <v>12</v>
      </c>
      <c r="AE216" s="57">
        <f t="shared" si="104"/>
        <v>0.1875</v>
      </c>
      <c r="AF216" s="57">
        <f t="shared" si="105"/>
        <v>0.3125</v>
      </c>
      <c r="AG216" s="57">
        <f t="shared" si="106"/>
        <v>0.75</v>
      </c>
      <c r="AH216" s="56">
        <v>11</v>
      </c>
      <c r="AI216" s="56">
        <v>2</v>
      </c>
      <c r="AJ216" s="56">
        <v>5</v>
      </c>
      <c r="AK216" s="56">
        <v>7</v>
      </c>
      <c r="AL216" s="57">
        <f t="shared" si="107"/>
        <v>0.18181818181818182</v>
      </c>
      <c r="AM216" s="57">
        <f t="shared" si="108"/>
        <v>0.45454545454545453</v>
      </c>
      <c r="AN216" s="57">
        <f t="shared" si="109"/>
        <v>0.63636363636363635</v>
      </c>
      <c r="AO216" s="56">
        <v>118</v>
      </c>
      <c r="AP216" s="56">
        <v>7</v>
      </c>
      <c r="AQ216" s="56">
        <v>14</v>
      </c>
      <c r="AR216" s="56">
        <v>16</v>
      </c>
      <c r="AS216" s="57">
        <f t="shared" si="110"/>
        <v>5.9322033898305086E-2</v>
      </c>
      <c r="AT216" s="57">
        <f t="shared" si="111"/>
        <v>0.11864406779661017</v>
      </c>
      <c r="AU216" s="57">
        <f t="shared" si="112"/>
        <v>0.13559322033898305</v>
      </c>
      <c r="AV216" s="56">
        <f t="shared" si="113"/>
        <v>655</v>
      </c>
      <c r="AW216" s="56">
        <f t="shared" si="114"/>
        <v>108</v>
      </c>
      <c r="AX216" s="56">
        <f t="shared" si="115"/>
        <v>172</v>
      </c>
      <c r="AY216" s="56">
        <f t="shared" si="116"/>
        <v>227</v>
      </c>
      <c r="AZ216" s="57">
        <f t="shared" si="117"/>
        <v>0.16488549618320611</v>
      </c>
      <c r="BA216" s="57">
        <f t="shared" si="118"/>
        <v>0.26259541984732826</v>
      </c>
      <c r="BB216" s="57">
        <f t="shared" si="119"/>
        <v>0.34656488549618319</v>
      </c>
      <c r="BC216" s="56">
        <v>271</v>
      </c>
      <c r="BD216" s="56">
        <v>907</v>
      </c>
      <c r="BE216" s="56">
        <v>18</v>
      </c>
      <c r="BF216" s="57">
        <f t="shared" si="120"/>
        <v>1.9845644983461964E-2</v>
      </c>
      <c r="BG216" s="56">
        <v>43</v>
      </c>
      <c r="BH216" s="57">
        <f t="shared" si="121"/>
        <v>4.7409040793825796E-2</v>
      </c>
      <c r="BI216" s="56">
        <v>57</v>
      </c>
      <c r="BJ216" s="57">
        <f t="shared" si="122"/>
        <v>6.2844542447629548E-2</v>
      </c>
      <c r="BK216" s="56">
        <v>871</v>
      </c>
      <c r="BL216" s="56">
        <v>26</v>
      </c>
      <c r="BM216" s="57">
        <f t="shared" si="123"/>
        <v>2.9850746268656716E-2</v>
      </c>
      <c r="BN216" s="56">
        <v>20</v>
      </c>
      <c r="BO216" s="57">
        <f t="shared" si="124"/>
        <v>2.2962112514351322E-2</v>
      </c>
      <c r="BP216" s="56">
        <v>44</v>
      </c>
      <c r="BQ216" s="57">
        <f t="shared" si="125"/>
        <v>5.0516647531572902E-2</v>
      </c>
      <c r="BR216" s="56">
        <v>161</v>
      </c>
      <c r="BS216" s="56">
        <v>266</v>
      </c>
      <c r="BT216" s="56">
        <v>279</v>
      </c>
      <c r="BU216" s="56">
        <v>126</v>
      </c>
      <c r="BV216" s="56">
        <v>57</v>
      </c>
      <c r="BW216" s="58">
        <f t="shared" si="126"/>
        <v>0.65591397849462363</v>
      </c>
      <c r="BX216" s="56">
        <v>608</v>
      </c>
      <c r="BY216" s="56">
        <v>55</v>
      </c>
      <c r="BZ216" s="57">
        <f t="shared" si="127"/>
        <v>9.0460526315789477E-2</v>
      </c>
      <c r="CA216" s="56">
        <v>188</v>
      </c>
      <c r="CB216" s="56">
        <v>182</v>
      </c>
      <c r="CC216" s="57">
        <f t="shared" si="128"/>
        <v>0.96808510638297873</v>
      </c>
    </row>
    <row r="217" spans="1:81" x14ac:dyDescent="0.3">
      <c r="A217" t="s">
        <v>508</v>
      </c>
      <c r="B217" t="s">
        <v>523</v>
      </c>
      <c r="C217" t="s">
        <v>524</v>
      </c>
      <c r="D217" s="66">
        <v>14678050</v>
      </c>
      <c r="E217" t="s">
        <v>1083</v>
      </c>
      <c r="F217" s="56">
        <v>1618</v>
      </c>
      <c r="G217" s="56">
        <v>1280</v>
      </c>
      <c r="H217" s="57">
        <f t="shared" si="97"/>
        <v>0.7911001236093943</v>
      </c>
      <c r="I217" s="56">
        <v>99</v>
      </c>
      <c r="J217" s="56">
        <v>55</v>
      </c>
      <c r="K217" s="56">
        <v>129</v>
      </c>
      <c r="L217" s="56">
        <v>70</v>
      </c>
      <c r="M217" s="56">
        <v>66</v>
      </c>
      <c r="N217" s="56">
        <v>7</v>
      </c>
      <c r="O217" s="56">
        <v>10</v>
      </c>
      <c r="P217" s="56">
        <v>12</v>
      </c>
      <c r="Q217" s="57">
        <f t="shared" si="98"/>
        <v>0.10606060606060606</v>
      </c>
      <c r="R217" s="57">
        <f t="shared" si="99"/>
        <v>0.15151515151515152</v>
      </c>
      <c r="S217" s="57">
        <f t="shared" si="100"/>
        <v>0.18181818181818182</v>
      </c>
      <c r="T217" s="56">
        <v>360</v>
      </c>
      <c r="U217" s="56">
        <v>52</v>
      </c>
      <c r="V217" s="56">
        <v>61</v>
      </c>
      <c r="W217" s="56">
        <v>80</v>
      </c>
      <c r="X217" s="57">
        <f t="shared" si="101"/>
        <v>0.14444444444444443</v>
      </c>
      <c r="Y217" s="57">
        <f t="shared" si="102"/>
        <v>0.16944444444444445</v>
      </c>
      <c r="Z217" s="57">
        <f t="shared" si="103"/>
        <v>0.22222222222222221</v>
      </c>
      <c r="AA217" s="56">
        <v>371</v>
      </c>
      <c r="AB217" s="56">
        <v>56</v>
      </c>
      <c r="AC217" s="56">
        <v>105</v>
      </c>
      <c r="AD217" s="56">
        <v>120</v>
      </c>
      <c r="AE217" s="57">
        <f t="shared" si="104"/>
        <v>0.15094339622641509</v>
      </c>
      <c r="AF217" s="57">
        <f t="shared" si="105"/>
        <v>0.28301886792452829</v>
      </c>
      <c r="AG217" s="57">
        <f t="shared" si="106"/>
        <v>0.32345013477088946</v>
      </c>
      <c r="AH217" s="56">
        <v>1</v>
      </c>
      <c r="AI217" s="56">
        <v>0</v>
      </c>
      <c r="AJ217" s="56">
        <v>0</v>
      </c>
      <c r="AK217" s="56">
        <v>0</v>
      </c>
      <c r="AL217" s="57">
        <f t="shared" si="107"/>
        <v>0</v>
      </c>
      <c r="AM217" s="57">
        <f t="shared" si="108"/>
        <v>0</v>
      </c>
      <c r="AN217" s="57">
        <f t="shared" si="109"/>
        <v>0</v>
      </c>
      <c r="AO217" s="56">
        <v>888</v>
      </c>
      <c r="AP217" s="56">
        <v>59</v>
      </c>
      <c r="AQ217" s="56">
        <v>73</v>
      </c>
      <c r="AR217" s="56">
        <v>116</v>
      </c>
      <c r="AS217" s="57">
        <f t="shared" si="110"/>
        <v>6.6441441441441443E-2</v>
      </c>
      <c r="AT217" s="57">
        <f t="shared" si="111"/>
        <v>8.2207207207207214E-2</v>
      </c>
      <c r="AU217" s="57">
        <f t="shared" si="112"/>
        <v>0.13063063063063063</v>
      </c>
      <c r="AV217" s="56">
        <f t="shared" si="113"/>
        <v>1686</v>
      </c>
      <c r="AW217" s="56">
        <f t="shared" si="114"/>
        <v>174</v>
      </c>
      <c r="AX217" s="56">
        <f t="shared" si="115"/>
        <v>249</v>
      </c>
      <c r="AY217" s="56">
        <f t="shared" si="116"/>
        <v>328</v>
      </c>
      <c r="AZ217" s="57">
        <f t="shared" si="117"/>
        <v>0.10320284697508897</v>
      </c>
      <c r="BA217" s="57">
        <f t="shared" si="118"/>
        <v>0.14768683274021352</v>
      </c>
      <c r="BB217" s="57">
        <f t="shared" si="119"/>
        <v>0.19454329774614473</v>
      </c>
      <c r="BC217" s="56">
        <v>2056</v>
      </c>
      <c r="BD217" s="56">
        <v>965</v>
      </c>
      <c r="BE217" s="56">
        <v>67</v>
      </c>
      <c r="BF217" s="57">
        <f t="shared" si="120"/>
        <v>6.9430051813471505E-2</v>
      </c>
      <c r="BG217" s="56">
        <v>263</v>
      </c>
      <c r="BH217" s="57">
        <f t="shared" si="121"/>
        <v>0.27253886010362693</v>
      </c>
      <c r="BI217" s="56">
        <v>313</v>
      </c>
      <c r="BJ217" s="57">
        <f t="shared" si="122"/>
        <v>0.32435233160621763</v>
      </c>
      <c r="BK217" s="56">
        <v>644</v>
      </c>
      <c r="BL217" s="56">
        <v>109</v>
      </c>
      <c r="BM217" s="57">
        <f t="shared" si="123"/>
        <v>0.16925465838509315</v>
      </c>
      <c r="BN217" s="56">
        <v>127</v>
      </c>
      <c r="BO217" s="57">
        <f t="shared" si="124"/>
        <v>0.19720496894409939</v>
      </c>
      <c r="BP217" s="56">
        <v>219</v>
      </c>
      <c r="BQ217" s="57">
        <f t="shared" si="125"/>
        <v>0.34006211180124224</v>
      </c>
      <c r="BR217" s="56">
        <v>1309</v>
      </c>
      <c r="BS217" s="56">
        <v>1838</v>
      </c>
      <c r="BT217" s="56">
        <v>252</v>
      </c>
      <c r="BU217" s="56">
        <v>30</v>
      </c>
      <c r="BV217" s="56">
        <v>93</v>
      </c>
      <c r="BW217" s="58">
        <f t="shared" si="126"/>
        <v>0.48809523809523808</v>
      </c>
      <c r="BX217" s="56">
        <v>1799</v>
      </c>
      <c r="BY217" s="56">
        <v>1013</v>
      </c>
      <c r="BZ217" s="57">
        <f t="shared" si="127"/>
        <v>0.56309060589216231</v>
      </c>
      <c r="CA217" s="56">
        <v>1823</v>
      </c>
      <c r="CB217" s="56">
        <v>1762</v>
      </c>
      <c r="CC217" s="57">
        <f t="shared" si="128"/>
        <v>0.96653867251782777</v>
      </c>
    </row>
    <row r="218" spans="1:81" x14ac:dyDescent="0.3">
      <c r="A218" t="s">
        <v>508</v>
      </c>
      <c r="B218" t="s">
        <v>526</v>
      </c>
      <c r="C218" t="s">
        <v>527</v>
      </c>
      <c r="D218" s="66">
        <v>5056332</v>
      </c>
      <c r="E218" t="s">
        <v>1081</v>
      </c>
      <c r="F218" s="56">
        <v>618</v>
      </c>
      <c r="G218" s="56">
        <v>332</v>
      </c>
      <c r="H218" s="57">
        <f t="shared" si="97"/>
        <v>0.53721682847896435</v>
      </c>
      <c r="I218" s="56">
        <v>53</v>
      </c>
      <c r="J218" s="56">
        <v>28</v>
      </c>
      <c r="K218" s="56">
        <v>62</v>
      </c>
      <c r="L218" s="56">
        <v>30</v>
      </c>
      <c r="M218" s="56">
        <v>54</v>
      </c>
      <c r="N218" s="56">
        <v>4</v>
      </c>
      <c r="O218" s="56">
        <v>5</v>
      </c>
      <c r="P218" s="56">
        <v>5</v>
      </c>
      <c r="Q218" s="57">
        <f t="shared" si="98"/>
        <v>7.407407407407407E-2</v>
      </c>
      <c r="R218" s="57">
        <f t="shared" si="99"/>
        <v>9.2592592592592587E-2</v>
      </c>
      <c r="S218" s="57">
        <f t="shared" si="100"/>
        <v>9.2592592592592587E-2</v>
      </c>
      <c r="T218" s="56">
        <v>591</v>
      </c>
      <c r="U218" s="56">
        <v>58</v>
      </c>
      <c r="V218" s="56">
        <v>84</v>
      </c>
      <c r="W218" s="56">
        <v>119</v>
      </c>
      <c r="X218" s="57">
        <f t="shared" si="101"/>
        <v>9.8138747884940772E-2</v>
      </c>
      <c r="Y218" s="57">
        <f t="shared" si="102"/>
        <v>0.14213197969543148</v>
      </c>
      <c r="Z218" s="57">
        <f t="shared" si="103"/>
        <v>0.20135363790186125</v>
      </c>
      <c r="AA218" s="56">
        <v>60</v>
      </c>
      <c r="AB218" s="56">
        <v>1</v>
      </c>
      <c r="AC218" s="56">
        <v>4</v>
      </c>
      <c r="AD218" s="56">
        <v>5</v>
      </c>
      <c r="AE218" s="57">
        <f t="shared" si="104"/>
        <v>1.6666666666666666E-2</v>
      </c>
      <c r="AF218" s="57">
        <f t="shared" si="105"/>
        <v>6.6666666666666666E-2</v>
      </c>
      <c r="AG218" s="57">
        <f t="shared" si="106"/>
        <v>8.3333333333333329E-2</v>
      </c>
      <c r="AH218" s="56">
        <v>5</v>
      </c>
      <c r="AI218" s="56">
        <v>0</v>
      </c>
      <c r="AJ218" s="56">
        <v>0</v>
      </c>
      <c r="AK218" s="56">
        <v>0</v>
      </c>
      <c r="AL218" s="57">
        <f t="shared" si="107"/>
        <v>0</v>
      </c>
      <c r="AM218" s="57">
        <f t="shared" si="108"/>
        <v>0</v>
      </c>
      <c r="AN218" s="57">
        <f t="shared" si="109"/>
        <v>0</v>
      </c>
      <c r="AO218" s="56">
        <v>950</v>
      </c>
      <c r="AP218" s="56">
        <v>14</v>
      </c>
      <c r="AQ218" s="56">
        <v>25</v>
      </c>
      <c r="AR218" s="56">
        <v>50</v>
      </c>
      <c r="AS218" s="57">
        <f t="shared" si="110"/>
        <v>1.4736842105263158E-2</v>
      </c>
      <c r="AT218" s="57">
        <f t="shared" si="111"/>
        <v>2.6315789473684209E-2</v>
      </c>
      <c r="AU218" s="57">
        <f t="shared" si="112"/>
        <v>5.2631578947368418E-2</v>
      </c>
      <c r="AV218" s="56">
        <f t="shared" si="113"/>
        <v>1660</v>
      </c>
      <c r="AW218" s="56">
        <f t="shared" si="114"/>
        <v>77</v>
      </c>
      <c r="AX218" s="56">
        <f t="shared" si="115"/>
        <v>118</v>
      </c>
      <c r="AY218" s="56">
        <f t="shared" si="116"/>
        <v>179</v>
      </c>
      <c r="AZ218" s="57">
        <f t="shared" si="117"/>
        <v>4.6385542168674701E-2</v>
      </c>
      <c r="BA218" s="57">
        <f t="shared" si="118"/>
        <v>7.1084337349397592E-2</v>
      </c>
      <c r="BB218" s="57">
        <f t="shared" si="119"/>
        <v>0.10783132530120482</v>
      </c>
      <c r="BC218" s="56">
        <v>1940</v>
      </c>
      <c r="BD218" s="56">
        <v>396</v>
      </c>
      <c r="BE218" s="56">
        <v>38</v>
      </c>
      <c r="BF218" s="57">
        <f t="shared" si="120"/>
        <v>9.5959595959595953E-2</v>
      </c>
      <c r="BG218" s="56">
        <v>71</v>
      </c>
      <c r="BH218" s="57">
        <f t="shared" si="121"/>
        <v>0.17929292929292928</v>
      </c>
      <c r="BI218" s="56">
        <v>92</v>
      </c>
      <c r="BJ218" s="57">
        <f t="shared" si="122"/>
        <v>0.23232323232323232</v>
      </c>
      <c r="BK218" s="56">
        <v>287</v>
      </c>
      <c r="BL218" s="56">
        <v>39</v>
      </c>
      <c r="BM218" s="57">
        <f t="shared" si="123"/>
        <v>0.13588850174216027</v>
      </c>
      <c r="BN218" s="56">
        <v>49</v>
      </c>
      <c r="BO218" s="57">
        <f t="shared" si="124"/>
        <v>0.17073170731707318</v>
      </c>
      <c r="BP218" s="56">
        <v>85</v>
      </c>
      <c r="BQ218" s="57">
        <f t="shared" si="125"/>
        <v>0.29616724738675959</v>
      </c>
      <c r="BR218" s="56">
        <v>1481</v>
      </c>
      <c r="BS218" s="56">
        <v>2394</v>
      </c>
      <c r="BT218" s="56">
        <v>285</v>
      </c>
      <c r="BU218" s="56">
        <v>45</v>
      </c>
      <c r="BV218" s="56">
        <v>70</v>
      </c>
      <c r="BW218" s="58">
        <f t="shared" si="126"/>
        <v>0.40350877192982454</v>
      </c>
      <c r="BX218" s="56">
        <v>2404</v>
      </c>
      <c r="BY218" s="56">
        <v>1307</v>
      </c>
      <c r="BZ218" s="57">
        <f t="shared" si="127"/>
        <v>0.54367720465890179</v>
      </c>
      <c r="CA218" s="56">
        <v>1017</v>
      </c>
      <c r="CB218" s="56">
        <v>961</v>
      </c>
      <c r="CC218" s="57">
        <f t="shared" si="128"/>
        <v>0.94493608652900685</v>
      </c>
    </row>
    <row r="219" spans="1:81" x14ac:dyDescent="0.3">
      <c r="A219" t="s">
        <v>528</v>
      </c>
      <c r="B219" t="s">
        <v>529</v>
      </c>
      <c r="C219" t="s">
        <v>530</v>
      </c>
      <c r="D219" s="66">
        <v>13983</v>
      </c>
      <c r="E219" t="s">
        <v>1081</v>
      </c>
      <c r="F219" s="56">
        <v>0</v>
      </c>
      <c r="G219" s="56">
        <v>0</v>
      </c>
      <c r="H219" s="57" t="str">
        <f t="shared" si="97"/>
        <v>NA</v>
      </c>
      <c r="I219" s="56">
        <v>0</v>
      </c>
      <c r="J219" s="56">
        <v>0</v>
      </c>
      <c r="K219" s="56">
        <v>0</v>
      </c>
      <c r="L219" s="56">
        <v>0</v>
      </c>
      <c r="M219" s="56">
        <v>0</v>
      </c>
      <c r="N219" s="56">
        <v>0</v>
      </c>
      <c r="O219" s="56">
        <v>0</v>
      </c>
      <c r="P219" s="56">
        <v>0</v>
      </c>
      <c r="Q219" s="57" t="str">
        <f t="shared" si="98"/>
        <v>NA</v>
      </c>
      <c r="R219" s="57" t="str">
        <f t="shared" si="99"/>
        <v>NA</v>
      </c>
      <c r="S219" s="57" t="str">
        <f t="shared" si="100"/>
        <v>NA</v>
      </c>
      <c r="T219" s="56">
        <v>0</v>
      </c>
      <c r="U219" s="56">
        <v>0</v>
      </c>
      <c r="V219" s="56">
        <v>0</v>
      </c>
      <c r="W219" s="56">
        <v>0</v>
      </c>
      <c r="X219" s="57" t="str">
        <f t="shared" si="101"/>
        <v>NA</v>
      </c>
      <c r="Y219" s="57" t="str">
        <f t="shared" si="102"/>
        <v>NA</v>
      </c>
      <c r="Z219" s="57" t="str">
        <f t="shared" si="103"/>
        <v>NA</v>
      </c>
      <c r="AA219" s="56">
        <v>0</v>
      </c>
      <c r="AB219" s="56">
        <v>0</v>
      </c>
      <c r="AC219" s="56">
        <v>0</v>
      </c>
      <c r="AD219" s="56">
        <v>0</v>
      </c>
      <c r="AE219" s="57" t="str">
        <f t="shared" si="104"/>
        <v>NA</v>
      </c>
      <c r="AF219" s="57" t="str">
        <f t="shared" si="105"/>
        <v>NA</v>
      </c>
      <c r="AG219" s="57" t="str">
        <f t="shared" si="106"/>
        <v>NA</v>
      </c>
      <c r="AH219" s="56">
        <v>0</v>
      </c>
      <c r="AI219" s="56">
        <v>0</v>
      </c>
      <c r="AJ219" s="56">
        <v>0</v>
      </c>
      <c r="AK219" s="56">
        <v>0</v>
      </c>
      <c r="AL219" s="57" t="str">
        <f t="shared" si="107"/>
        <v>NA</v>
      </c>
      <c r="AM219" s="57" t="str">
        <f t="shared" si="108"/>
        <v>NA</v>
      </c>
      <c r="AN219" s="57" t="str">
        <f t="shared" si="109"/>
        <v>NA</v>
      </c>
      <c r="AO219" s="56">
        <v>18</v>
      </c>
      <c r="AP219" s="56">
        <v>0</v>
      </c>
      <c r="AQ219" s="56">
        <v>0</v>
      </c>
      <c r="AR219" s="56">
        <v>0</v>
      </c>
      <c r="AS219" s="57">
        <f t="shared" si="110"/>
        <v>0</v>
      </c>
      <c r="AT219" s="57">
        <f t="shared" si="111"/>
        <v>0</v>
      </c>
      <c r="AU219" s="57">
        <f t="shared" si="112"/>
        <v>0</v>
      </c>
      <c r="AV219" s="56">
        <f t="shared" si="113"/>
        <v>18</v>
      </c>
      <c r="AW219" s="56">
        <f t="shared" si="114"/>
        <v>0</v>
      </c>
      <c r="AX219" s="56">
        <f t="shared" si="115"/>
        <v>0</v>
      </c>
      <c r="AY219" s="56">
        <f t="shared" si="116"/>
        <v>0</v>
      </c>
      <c r="AZ219" s="57">
        <f t="shared" si="117"/>
        <v>0</v>
      </c>
      <c r="BA219" s="57">
        <f t="shared" si="118"/>
        <v>0</v>
      </c>
      <c r="BB219" s="57">
        <f t="shared" si="119"/>
        <v>0</v>
      </c>
      <c r="BC219" s="56">
        <v>0</v>
      </c>
      <c r="BD219" s="56">
        <v>0</v>
      </c>
      <c r="BE219" s="56">
        <v>0</v>
      </c>
      <c r="BF219" s="57" t="str">
        <f t="shared" si="120"/>
        <v>NA</v>
      </c>
      <c r="BG219" s="56">
        <v>0</v>
      </c>
      <c r="BH219" s="57" t="str">
        <f t="shared" si="121"/>
        <v>NA</v>
      </c>
      <c r="BI219" s="56">
        <v>0</v>
      </c>
      <c r="BJ219" s="57" t="str">
        <f t="shared" si="122"/>
        <v>NA</v>
      </c>
      <c r="BK219" s="56">
        <v>0</v>
      </c>
      <c r="BL219" s="56">
        <v>0</v>
      </c>
      <c r="BM219" s="57" t="str">
        <f t="shared" si="123"/>
        <v>NA</v>
      </c>
      <c r="BN219" s="56">
        <v>0</v>
      </c>
      <c r="BO219" s="57" t="str">
        <f t="shared" si="124"/>
        <v>NA</v>
      </c>
      <c r="BP219" s="56">
        <v>0</v>
      </c>
      <c r="BQ219" s="57" t="str">
        <f t="shared" si="125"/>
        <v>NA</v>
      </c>
      <c r="BR219" s="56">
        <v>0</v>
      </c>
      <c r="BS219" s="56">
        <v>33</v>
      </c>
      <c r="BT219" s="56">
        <v>0</v>
      </c>
      <c r="BU219" s="56">
        <v>0</v>
      </c>
      <c r="BV219" s="56">
        <v>0</v>
      </c>
      <c r="BW219" s="58" t="str">
        <f t="shared" si="126"/>
        <v>NA</v>
      </c>
      <c r="BX219" s="56">
        <v>34</v>
      </c>
      <c r="BY219" s="56">
        <v>22</v>
      </c>
      <c r="BZ219" s="57">
        <f t="shared" si="127"/>
        <v>0.6470588235294118</v>
      </c>
      <c r="CA219" s="56">
        <v>0</v>
      </c>
      <c r="CB219" s="56">
        <v>0</v>
      </c>
      <c r="CC219" s="57" t="str">
        <f t="shared" si="128"/>
        <v>NA</v>
      </c>
    </row>
    <row r="220" spans="1:81" x14ac:dyDescent="0.3">
      <c r="A220" t="s">
        <v>532</v>
      </c>
      <c r="B220" t="s">
        <v>533</v>
      </c>
      <c r="C220" t="s">
        <v>534</v>
      </c>
      <c r="D220" s="66">
        <v>1489445</v>
      </c>
      <c r="E220" t="s">
        <v>1082</v>
      </c>
      <c r="F220" s="56">
        <v>407</v>
      </c>
      <c r="G220" s="56">
        <v>205</v>
      </c>
      <c r="H220" s="57">
        <f t="shared" si="97"/>
        <v>0.50368550368550369</v>
      </c>
      <c r="I220" s="56">
        <v>24</v>
      </c>
      <c r="J220" s="56">
        <v>5</v>
      </c>
      <c r="K220" s="56">
        <v>84</v>
      </c>
      <c r="L220" s="56">
        <v>9</v>
      </c>
      <c r="M220" s="56">
        <v>0</v>
      </c>
      <c r="N220" s="56">
        <v>0</v>
      </c>
      <c r="O220" s="56">
        <v>0</v>
      </c>
      <c r="P220" s="56">
        <v>0</v>
      </c>
      <c r="Q220" s="57" t="str">
        <f t="shared" si="98"/>
        <v>NA</v>
      </c>
      <c r="R220" s="57" t="str">
        <f t="shared" si="99"/>
        <v>NA</v>
      </c>
      <c r="S220" s="57" t="str">
        <f t="shared" si="100"/>
        <v>NA</v>
      </c>
      <c r="T220" s="56">
        <v>91</v>
      </c>
      <c r="U220" s="56">
        <v>12</v>
      </c>
      <c r="V220" s="56">
        <v>14</v>
      </c>
      <c r="W220" s="56">
        <v>14</v>
      </c>
      <c r="X220" s="57">
        <f t="shared" si="101"/>
        <v>0.13186813186813187</v>
      </c>
      <c r="Y220" s="57">
        <f t="shared" si="102"/>
        <v>0.15384615384615385</v>
      </c>
      <c r="Z220" s="57">
        <f t="shared" si="103"/>
        <v>0.15384615384615385</v>
      </c>
      <c r="AA220" s="56">
        <v>37</v>
      </c>
      <c r="AB220" s="56">
        <v>3</v>
      </c>
      <c r="AC220" s="56">
        <v>5</v>
      </c>
      <c r="AD220" s="56">
        <v>12</v>
      </c>
      <c r="AE220" s="57">
        <f t="shared" si="104"/>
        <v>8.1081081081081086E-2</v>
      </c>
      <c r="AF220" s="57">
        <f t="shared" si="105"/>
        <v>0.13513513513513514</v>
      </c>
      <c r="AG220" s="57">
        <f t="shared" si="106"/>
        <v>0.32432432432432434</v>
      </c>
      <c r="AH220" s="56">
        <v>0</v>
      </c>
      <c r="AI220" s="56">
        <v>0</v>
      </c>
      <c r="AJ220" s="56">
        <v>0</v>
      </c>
      <c r="AK220" s="56">
        <v>0</v>
      </c>
      <c r="AL220" s="57" t="str">
        <f t="shared" si="107"/>
        <v>NA</v>
      </c>
      <c r="AM220" s="57" t="str">
        <f t="shared" si="108"/>
        <v>NA</v>
      </c>
      <c r="AN220" s="57" t="str">
        <f t="shared" si="109"/>
        <v>NA</v>
      </c>
      <c r="AO220" s="56">
        <v>102</v>
      </c>
      <c r="AP220" s="56">
        <v>0</v>
      </c>
      <c r="AQ220" s="56">
        <v>2</v>
      </c>
      <c r="AR220" s="56">
        <v>3</v>
      </c>
      <c r="AS220" s="57">
        <f t="shared" si="110"/>
        <v>0</v>
      </c>
      <c r="AT220" s="57">
        <f t="shared" si="111"/>
        <v>1.9607843137254902E-2</v>
      </c>
      <c r="AU220" s="57">
        <f t="shared" si="112"/>
        <v>2.9411764705882353E-2</v>
      </c>
      <c r="AV220" s="56">
        <f t="shared" si="113"/>
        <v>230</v>
      </c>
      <c r="AW220" s="56">
        <f t="shared" si="114"/>
        <v>15</v>
      </c>
      <c r="AX220" s="56">
        <f t="shared" si="115"/>
        <v>21</v>
      </c>
      <c r="AY220" s="56">
        <f t="shared" si="116"/>
        <v>29</v>
      </c>
      <c r="AZ220" s="57">
        <f t="shared" si="117"/>
        <v>6.5217391304347824E-2</v>
      </c>
      <c r="BA220" s="57">
        <f t="shared" si="118"/>
        <v>9.1304347826086957E-2</v>
      </c>
      <c r="BB220" s="57">
        <f t="shared" si="119"/>
        <v>0.12608695652173912</v>
      </c>
      <c r="BC220" s="56">
        <v>1303</v>
      </c>
      <c r="BD220" s="56">
        <v>52</v>
      </c>
      <c r="BE220" s="56">
        <v>4</v>
      </c>
      <c r="BF220" s="57">
        <f t="shared" si="120"/>
        <v>7.6923076923076927E-2</v>
      </c>
      <c r="BG220" s="56">
        <v>11</v>
      </c>
      <c r="BH220" s="57">
        <f t="shared" si="121"/>
        <v>0.21153846153846154</v>
      </c>
      <c r="BI220" s="56">
        <v>14</v>
      </c>
      <c r="BJ220" s="57">
        <f t="shared" si="122"/>
        <v>0.26923076923076922</v>
      </c>
      <c r="BK220" s="56">
        <v>241</v>
      </c>
      <c r="BL220" s="56">
        <v>19</v>
      </c>
      <c r="BM220" s="57">
        <f t="shared" si="123"/>
        <v>7.8838174273858919E-2</v>
      </c>
      <c r="BN220" s="56">
        <v>3</v>
      </c>
      <c r="BO220" s="57">
        <f t="shared" si="124"/>
        <v>1.2448132780082987E-2</v>
      </c>
      <c r="BP220" s="56">
        <v>20</v>
      </c>
      <c r="BQ220" s="57">
        <f t="shared" si="125"/>
        <v>8.2987551867219914E-2</v>
      </c>
      <c r="BR220" s="56">
        <v>858</v>
      </c>
      <c r="BS220" s="56">
        <v>1167</v>
      </c>
      <c r="BT220" s="56">
        <v>24</v>
      </c>
      <c r="BU220" s="56">
        <v>0</v>
      </c>
      <c r="BV220" s="56">
        <v>23</v>
      </c>
      <c r="BW220" s="58">
        <f t="shared" si="126"/>
        <v>0.95833333333333337</v>
      </c>
      <c r="BX220" s="56">
        <v>1386</v>
      </c>
      <c r="BY220" s="56">
        <v>425</v>
      </c>
      <c r="BZ220" s="57">
        <f t="shared" si="127"/>
        <v>0.30663780663780665</v>
      </c>
      <c r="CA220" s="56">
        <v>246</v>
      </c>
      <c r="CB220" s="56">
        <v>192</v>
      </c>
      <c r="CC220" s="57">
        <f t="shared" si="128"/>
        <v>0.78048780487804881</v>
      </c>
    </row>
    <row r="221" spans="1:81" x14ac:dyDescent="0.3">
      <c r="A221" t="s">
        <v>532</v>
      </c>
      <c r="B221" t="s">
        <v>535</v>
      </c>
      <c r="C221" t="s">
        <v>536</v>
      </c>
      <c r="D221" s="66">
        <v>3088029</v>
      </c>
      <c r="E221" t="s">
        <v>1081</v>
      </c>
      <c r="F221" s="56">
        <v>298</v>
      </c>
      <c r="G221" s="56">
        <v>244</v>
      </c>
      <c r="H221" s="57">
        <f t="shared" si="97"/>
        <v>0.81879194630872487</v>
      </c>
      <c r="I221" s="56">
        <v>48</v>
      </c>
      <c r="J221" s="56">
        <v>28</v>
      </c>
      <c r="K221" s="56">
        <v>84</v>
      </c>
      <c r="L221" s="56">
        <v>32</v>
      </c>
      <c r="M221" s="56">
        <v>12</v>
      </c>
      <c r="N221" s="56">
        <v>0</v>
      </c>
      <c r="O221" s="56">
        <v>0</v>
      </c>
      <c r="P221" s="56">
        <v>0</v>
      </c>
      <c r="Q221" s="57">
        <f t="shared" si="98"/>
        <v>0</v>
      </c>
      <c r="R221" s="57">
        <f t="shared" si="99"/>
        <v>0</v>
      </c>
      <c r="S221" s="57">
        <f t="shared" si="100"/>
        <v>0</v>
      </c>
      <c r="T221" s="56">
        <v>217</v>
      </c>
      <c r="U221" s="56">
        <v>10</v>
      </c>
      <c r="V221" s="56">
        <v>15</v>
      </c>
      <c r="W221" s="56">
        <v>30</v>
      </c>
      <c r="X221" s="57">
        <f t="shared" si="101"/>
        <v>4.6082949308755762E-2</v>
      </c>
      <c r="Y221" s="57">
        <f t="shared" si="102"/>
        <v>6.9124423963133647E-2</v>
      </c>
      <c r="Z221" s="57">
        <f t="shared" si="103"/>
        <v>0.13824884792626729</v>
      </c>
      <c r="AA221" s="56">
        <v>43</v>
      </c>
      <c r="AB221" s="56">
        <v>0</v>
      </c>
      <c r="AC221" s="56">
        <v>0</v>
      </c>
      <c r="AD221" s="56">
        <v>0</v>
      </c>
      <c r="AE221" s="57">
        <f t="shared" si="104"/>
        <v>0</v>
      </c>
      <c r="AF221" s="57">
        <f t="shared" si="105"/>
        <v>0</v>
      </c>
      <c r="AG221" s="57">
        <f t="shared" si="106"/>
        <v>0</v>
      </c>
      <c r="AH221" s="56">
        <v>0</v>
      </c>
      <c r="AI221" s="56">
        <v>0</v>
      </c>
      <c r="AJ221" s="56">
        <v>0</v>
      </c>
      <c r="AK221" s="56">
        <v>0</v>
      </c>
      <c r="AL221" s="57" t="str">
        <f t="shared" si="107"/>
        <v>NA</v>
      </c>
      <c r="AM221" s="57" t="str">
        <f t="shared" si="108"/>
        <v>NA</v>
      </c>
      <c r="AN221" s="57" t="str">
        <f t="shared" si="109"/>
        <v>NA</v>
      </c>
      <c r="AO221" s="56">
        <v>925</v>
      </c>
      <c r="AP221" s="56">
        <v>9</v>
      </c>
      <c r="AQ221" s="56">
        <v>14</v>
      </c>
      <c r="AR221" s="56">
        <v>28</v>
      </c>
      <c r="AS221" s="57">
        <f t="shared" si="110"/>
        <v>9.7297297297297292E-3</v>
      </c>
      <c r="AT221" s="57">
        <f t="shared" si="111"/>
        <v>1.5135135135135135E-2</v>
      </c>
      <c r="AU221" s="57">
        <f t="shared" si="112"/>
        <v>3.027027027027027E-2</v>
      </c>
      <c r="AV221" s="56">
        <f t="shared" si="113"/>
        <v>1197</v>
      </c>
      <c r="AW221" s="56">
        <f t="shared" si="114"/>
        <v>19</v>
      </c>
      <c r="AX221" s="56">
        <f t="shared" si="115"/>
        <v>29</v>
      </c>
      <c r="AY221" s="56">
        <f t="shared" si="116"/>
        <v>58</v>
      </c>
      <c r="AZ221" s="57">
        <f t="shared" si="117"/>
        <v>1.5873015873015872E-2</v>
      </c>
      <c r="BA221" s="57">
        <f t="shared" si="118"/>
        <v>2.4227234753550542E-2</v>
      </c>
      <c r="BB221" s="57">
        <f t="shared" si="119"/>
        <v>4.8454469507101083E-2</v>
      </c>
      <c r="BC221" s="56">
        <v>629</v>
      </c>
      <c r="BD221" s="56">
        <v>37</v>
      </c>
      <c r="BE221" s="56">
        <v>6</v>
      </c>
      <c r="BF221" s="57">
        <f t="shared" si="120"/>
        <v>0.16216216216216217</v>
      </c>
      <c r="BG221" s="56">
        <v>2</v>
      </c>
      <c r="BH221" s="57">
        <f t="shared" si="121"/>
        <v>5.4054054054054057E-2</v>
      </c>
      <c r="BI221" s="56">
        <v>8</v>
      </c>
      <c r="BJ221" s="57">
        <f t="shared" si="122"/>
        <v>0.21621621621621623</v>
      </c>
      <c r="BK221" s="56">
        <v>244</v>
      </c>
      <c r="BL221" s="56">
        <v>71</v>
      </c>
      <c r="BM221" s="57">
        <f t="shared" si="123"/>
        <v>0.29098360655737704</v>
      </c>
      <c r="BN221" s="56">
        <v>20</v>
      </c>
      <c r="BO221" s="57">
        <f t="shared" si="124"/>
        <v>8.1967213114754092E-2</v>
      </c>
      <c r="BP221" s="56">
        <v>82</v>
      </c>
      <c r="BQ221" s="57">
        <f t="shared" si="125"/>
        <v>0.33606557377049179</v>
      </c>
      <c r="BR221" s="56">
        <v>454</v>
      </c>
      <c r="BS221" s="56">
        <v>1345</v>
      </c>
      <c r="BT221" s="56">
        <v>125</v>
      </c>
      <c r="BU221" s="56">
        <v>30</v>
      </c>
      <c r="BV221" s="56">
        <v>82</v>
      </c>
      <c r="BW221" s="58">
        <f t="shared" si="126"/>
        <v>0.89600000000000002</v>
      </c>
      <c r="BX221" s="56">
        <v>1330</v>
      </c>
      <c r="BY221" s="56">
        <v>920</v>
      </c>
      <c r="BZ221" s="57">
        <f t="shared" si="127"/>
        <v>0.69172932330827064</v>
      </c>
      <c r="CA221" s="56">
        <v>151</v>
      </c>
      <c r="CB221" s="56">
        <v>129</v>
      </c>
      <c r="CC221" s="57">
        <f t="shared" si="128"/>
        <v>0.85430463576158944</v>
      </c>
    </row>
    <row r="222" spans="1:81" x14ac:dyDescent="0.3">
      <c r="A222" t="s">
        <v>532</v>
      </c>
      <c r="B222" t="s">
        <v>537</v>
      </c>
      <c r="C222" t="s">
        <v>538</v>
      </c>
      <c r="D222" s="66">
        <v>847930</v>
      </c>
      <c r="E222" t="s">
        <v>1081</v>
      </c>
      <c r="F222" s="56">
        <v>42</v>
      </c>
      <c r="G222" s="56">
        <v>42</v>
      </c>
      <c r="H222" s="57">
        <f t="shared" si="97"/>
        <v>1</v>
      </c>
      <c r="I222" s="56">
        <v>0</v>
      </c>
      <c r="J222" s="56">
        <v>0</v>
      </c>
      <c r="K222" s="56">
        <v>213</v>
      </c>
      <c r="L222" s="56">
        <v>197</v>
      </c>
      <c r="M222" s="56">
        <v>527</v>
      </c>
      <c r="N222" s="56">
        <v>15</v>
      </c>
      <c r="O222" s="56">
        <v>25</v>
      </c>
      <c r="P222" s="56">
        <v>52</v>
      </c>
      <c r="Q222" s="57">
        <f t="shared" si="98"/>
        <v>2.8462998102466792E-2</v>
      </c>
      <c r="R222" s="57">
        <f t="shared" si="99"/>
        <v>4.743833017077799E-2</v>
      </c>
      <c r="S222" s="57">
        <f t="shared" si="100"/>
        <v>9.8671726755218223E-2</v>
      </c>
      <c r="T222" s="56">
        <v>45</v>
      </c>
      <c r="U222" s="56">
        <v>1</v>
      </c>
      <c r="V222" s="56">
        <v>3</v>
      </c>
      <c r="W222" s="56">
        <v>6</v>
      </c>
      <c r="X222" s="57">
        <f t="shared" si="101"/>
        <v>2.2222222222222223E-2</v>
      </c>
      <c r="Y222" s="57">
        <f t="shared" si="102"/>
        <v>6.6666666666666666E-2</v>
      </c>
      <c r="Z222" s="57">
        <f t="shared" si="103"/>
        <v>0.13333333333333333</v>
      </c>
      <c r="AA222" s="56">
        <v>24</v>
      </c>
      <c r="AB222" s="56">
        <v>0</v>
      </c>
      <c r="AC222" s="56">
        <v>0</v>
      </c>
      <c r="AD222" s="56">
        <v>1</v>
      </c>
      <c r="AE222" s="57">
        <f t="shared" si="104"/>
        <v>0</v>
      </c>
      <c r="AF222" s="57">
        <f t="shared" si="105"/>
        <v>0</v>
      </c>
      <c r="AG222" s="57">
        <f t="shared" si="106"/>
        <v>4.1666666666666664E-2</v>
      </c>
      <c r="AH222" s="56">
        <v>0</v>
      </c>
      <c r="AI222" s="56">
        <v>0</v>
      </c>
      <c r="AJ222" s="56">
        <v>0</v>
      </c>
      <c r="AK222" s="56">
        <v>0</v>
      </c>
      <c r="AL222" s="57" t="str">
        <f t="shared" si="107"/>
        <v>NA</v>
      </c>
      <c r="AM222" s="57" t="str">
        <f t="shared" si="108"/>
        <v>NA</v>
      </c>
      <c r="AN222" s="57" t="str">
        <f t="shared" si="109"/>
        <v>NA</v>
      </c>
      <c r="AO222" s="56">
        <v>186</v>
      </c>
      <c r="AP222" s="56">
        <v>7</v>
      </c>
      <c r="AQ222" s="56">
        <v>9</v>
      </c>
      <c r="AR222" s="56">
        <v>20</v>
      </c>
      <c r="AS222" s="57">
        <f t="shared" si="110"/>
        <v>3.7634408602150539E-2</v>
      </c>
      <c r="AT222" s="57">
        <f t="shared" si="111"/>
        <v>4.8387096774193547E-2</v>
      </c>
      <c r="AU222" s="57">
        <f t="shared" si="112"/>
        <v>0.10752688172043011</v>
      </c>
      <c r="AV222" s="56">
        <f t="shared" si="113"/>
        <v>782</v>
      </c>
      <c r="AW222" s="56">
        <f t="shared" si="114"/>
        <v>23</v>
      </c>
      <c r="AX222" s="56">
        <f t="shared" si="115"/>
        <v>37</v>
      </c>
      <c r="AY222" s="56">
        <f t="shared" si="116"/>
        <v>79</v>
      </c>
      <c r="AZ222" s="57">
        <f t="shared" si="117"/>
        <v>2.9411764705882353E-2</v>
      </c>
      <c r="BA222" s="57">
        <f t="shared" si="118"/>
        <v>4.7314578005115092E-2</v>
      </c>
      <c r="BB222" s="57">
        <f t="shared" si="119"/>
        <v>0.1010230179028133</v>
      </c>
      <c r="BC222" s="56">
        <v>28</v>
      </c>
      <c r="BD222" s="56">
        <v>26</v>
      </c>
      <c r="BE222" s="56">
        <v>1</v>
      </c>
      <c r="BF222" s="57">
        <f t="shared" si="120"/>
        <v>3.8461538461538464E-2</v>
      </c>
      <c r="BG222" s="56">
        <v>4</v>
      </c>
      <c r="BH222" s="57">
        <f t="shared" si="121"/>
        <v>0.15384615384615385</v>
      </c>
      <c r="BI222" s="56">
        <v>4</v>
      </c>
      <c r="BJ222" s="57">
        <f t="shared" si="122"/>
        <v>0.15384615384615385</v>
      </c>
      <c r="BK222" s="56">
        <v>23</v>
      </c>
      <c r="BL222" s="56">
        <v>6</v>
      </c>
      <c r="BM222" s="57">
        <f t="shared" si="123"/>
        <v>0.2608695652173913</v>
      </c>
      <c r="BN222" s="56">
        <v>4</v>
      </c>
      <c r="BO222" s="57">
        <f t="shared" si="124"/>
        <v>0.17391304347826086</v>
      </c>
      <c r="BP222" s="56">
        <v>8</v>
      </c>
      <c r="BQ222" s="57">
        <f t="shared" si="125"/>
        <v>0.34782608695652173</v>
      </c>
      <c r="BR222" s="56">
        <v>17</v>
      </c>
      <c r="BS222" s="56">
        <v>444</v>
      </c>
      <c r="BT222" s="56">
        <v>627</v>
      </c>
      <c r="BU222" s="56">
        <v>51</v>
      </c>
      <c r="BV222" s="56">
        <v>525</v>
      </c>
      <c r="BW222" s="58">
        <f t="shared" si="126"/>
        <v>0.91866028708133973</v>
      </c>
      <c r="BX222" s="56">
        <v>531</v>
      </c>
      <c r="BY222" s="56">
        <v>468</v>
      </c>
      <c r="BZ222" s="57">
        <f t="shared" si="127"/>
        <v>0.88135593220338981</v>
      </c>
      <c r="CA222" s="56">
        <v>59</v>
      </c>
      <c r="CB222" s="56">
        <v>53</v>
      </c>
      <c r="CC222" s="57">
        <f t="shared" si="128"/>
        <v>0.89830508474576276</v>
      </c>
    </row>
    <row r="223" spans="1:81" x14ac:dyDescent="0.3">
      <c r="A223" t="s">
        <v>539</v>
      </c>
      <c r="B223" t="s">
        <v>540</v>
      </c>
      <c r="C223" t="s">
        <v>541</v>
      </c>
      <c r="D223" s="66">
        <v>2573182</v>
      </c>
      <c r="E223" t="s">
        <v>1081</v>
      </c>
      <c r="F223" s="56">
        <v>1036</v>
      </c>
      <c r="G223" s="56">
        <v>106</v>
      </c>
      <c r="H223" s="57">
        <f t="shared" si="97"/>
        <v>0.10231660231660232</v>
      </c>
      <c r="I223" s="56">
        <v>30</v>
      </c>
      <c r="J223" s="56">
        <v>13</v>
      </c>
      <c r="K223" s="56">
        <v>42</v>
      </c>
      <c r="L223" s="56">
        <v>14</v>
      </c>
      <c r="M223" s="56">
        <v>0</v>
      </c>
      <c r="N223" s="56">
        <v>0</v>
      </c>
      <c r="O223" s="56">
        <v>0</v>
      </c>
      <c r="P223" s="56">
        <v>0</v>
      </c>
      <c r="Q223" s="57" t="str">
        <f t="shared" si="98"/>
        <v>NA</v>
      </c>
      <c r="R223" s="57" t="str">
        <f t="shared" si="99"/>
        <v>NA</v>
      </c>
      <c r="S223" s="57" t="str">
        <f t="shared" si="100"/>
        <v>NA</v>
      </c>
      <c r="T223" s="56">
        <v>2</v>
      </c>
      <c r="U223" s="56">
        <v>1</v>
      </c>
      <c r="V223" s="56">
        <v>2</v>
      </c>
      <c r="W223" s="56">
        <v>2</v>
      </c>
      <c r="X223" s="57">
        <f t="shared" si="101"/>
        <v>0.5</v>
      </c>
      <c r="Y223" s="57">
        <f t="shared" si="102"/>
        <v>1</v>
      </c>
      <c r="Z223" s="57">
        <f t="shared" si="103"/>
        <v>1</v>
      </c>
      <c r="AA223" s="56">
        <v>23</v>
      </c>
      <c r="AB223" s="56">
        <v>0</v>
      </c>
      <c r="AC223" s="56">
        <v>0</v>
      </c>
      <c r="AD223" s="56">
        <v>0</v>
      </c>
      <c r="AE223" s="57">
        <f t="shared" si="104"/>
        <v>0</v>
      </c>
      <c r="AF223" s="57">
        <f t="shared" si="105"/>
        <v>0</v>
      </c>
      <c r="AG223" s="57">
        <f t="shared" si="106"/>
        <v>0</v>
      </c>
      <c r="AH223" s="56">
        <v>0</v>
      </c>
      <c r="AI223" s="56">
        <v>0</v>
      </c>
      <c r="AJ223" s="56">
        <v>0</v>
      </c>
      <c r="AK223" s="56">
        <v>0</v>
      </c>
      <c r="AL223" s="57" t="str">
        <f t="shared" si="107"/>
        <v>NA</v>
      </c>
      <c r="AM223" s="57" t="str">
        <f t="shared" si="108"/>
        <v>NA</v>
      </c>
      <c r="AN223" s="57" t="str">
        <f t="shared" si="109"/>
        <v>NA</v>
      </c>
      <c r="AO223" s="56">
        <v>627</v>
      </c>
      <c r="AP223" s="56">
        <v>5</v>
      </c>
      <c r="AQ223" s="56">
        <v>8</v>
      </c>
      <c r="AR223" s="56">
        <v>17</v>
      </c>
      <c r="AS223" s="57">
        <f t="shared" si="110"/>
        <v>7.9744816586921844E-3</v>
      </c>
      <c r="AT223" s="57">
        <f t="shared" si="111"/>
        <v>1.2759170653907496E-2</v>
      </c>
      <c r="AU223" s="57">
        <f t="shared" si="112"/>
        <v>2.7113237639553429E-2</v>
      </c>
      <c r="AV223" s="56">
        <f t="shared" si="113"/>
        <v>652</v>
      </c>
      <c r="AW223" s="56">
        <f t="shared" si="114"/>
        <v>6</v>
      </c>
      <c r="AX223" s="56">
        <f t="shared" si="115"/>
        <v>10</v>
      </c>
      <c r="AY223" s="56">
        <f t="shared" si="116"/>
        <v>19</v>
      </c>
      <c r="AZ223" s="57">
        <f t="shared" si="117"/>
        <v>9.202453987730062E-3</v>
      </c>
      <c r="BA223" s="57">
        <f t="shared" si="118"/>
        <v>1.5337423312883436E-2</v>
      </c>
      <c r="BB223" s="57">
        <f t="shared" si="119"/>
        <v>2.9141104294478526E-2</v>
      </c>
      <c r="BC223" s="56">
        <v>894</v>
      </c>
      <c r="BD223" s="56">
        <v>42</v>
      </c>
      <c r="BE223" s="56">
        <v>5</v>
      </c>
      <c r="BF223" s="57">
        <f t="shared" si="120"/>
        <v>0.11904761904761904</v>
      </c>
      <c r="BG223" s="56">
        <v>7</v>
      </c>
      <c r="BH223" s="57">
        <f t="shared" si="121"/>
        <v>0.16666666666666666</v>
      </c>
      <c r="BI223" s="56">
        <v>11</v>
      </c>
      <c r="BJ223" s="57">
        <f t="shared" si="122"/>
        <v>0.26190476190476192</v>
      </c>
      <c r="BK223" s="56">
        <v>245</v>
      </c>
      <c r="BL223" s="56">
        <v>32</v>
      </c>
      <c r="BM223" s="57">
        <f t="shared" si="123"/>
        <v>0.1306122448979592</v>
      </c>
      <c r="BN223" s="56">
        <v>23</v>
      </c>
      <c r="BO223" s="57">
        <f t="shared" si="124"/>
        <v>9.3877551020408165E-2</v>
      </c>
      <c r="BP223" s="56">
        <v>54</v>
      </c>
      <c r="BQ223" s="57">
        <f t="shared" si="125"/>
        <v>0.22040816326530613</v>
      </c>
      <c r="BR223" s="56">
        <v>955</v>
      </c>
      <c r="BS223" s="56">
        <v>1949</v>
      </c>
      <c r="BT223" s="56">
        <v>49</v>
      </c>
      <c r="BU223" s="56">
        <v>10</v>
      </c>
      <c r="BV223" s="56">
        <v>21</v>
      </c>
      <c r="BW223" s="58">
        <f t="shared" si="126"/>
        <v>0.63265306122448983</v>
      </c>
      <c r="BX223" s="56">
        <v>1062</v>
      </c>
      <c r="BY223" s="56">
        <v>791</v>
      </c>
      <c r="BZ223" s="57">
        <f t="shared" si="127"/>
        <v>0.7448210922787194</v>
      </c>
      <c r="CA223" s="56">
        <v>106</v>
      </c>
      <c r="CB223" s="56">
        <v>97</v>
      </c>
      <c r="CC223" s="57">
        <f t="shared" si="128"/>
        <v>0.91509433962264153</v>
      </c>
    </row>
    <row r="224" spans="1:81" x14ac:dyDescent="0.3">
      <c r="A224" t="s">
        <v>542</v>
      </c>
      <c r="B224" t="s">
        <v>996</v>
      </c>
      <c r="C224" t="s">
        <v>544</v>
      </c>
      <c r="D224" s="66">
        <v>2235705</v>
      </c>
      <c r="E224" t="s">
        <v>1080</v>
      </c>
      <c r="F224" s="56">
        <v>367</v>
      </c>
      <c r="G224" s="56">
        <v>292</v>
      </c>
      <c r="H224" s="57">
        <f t="shared" si="97"/>
        <v>0.79564032697547682</v>
      </c>
      <c r="I224" s="56">
        <v>71</v>
      </c>
      <c r="J224" s="56">
        <v>43</v>
      </c>
      <c r="K224" s="56">
        <v>79</v>
      </c>
      <c r="L224" s="56">
        <v>45</v>
      </c>
      <c r="M224" s="56">
        <v>0</v>
      </c>
      <c r="N224" s="56">
        <v>0</v>
      </c>
      <c r="O224" s="56">
        <v>0</v>
      </c>
      <c r="P224" s="56">
        <v>0</v>
      </c>
      <c r="Q224" s="57" t="str">
        <f t="shared" si="98"/>
        <v>NA</v>
      </c>
      <c r="R224" s="57" t="str">
        <f t="shared" si="99"/>
        <v>NA</v>
      </c>
      <c r="S224" s="57" t="str">
        <f t="shared" si="100"/>
        <v>NA</v>
      </c>
      <c r="T224" s="56">
        <v>316</v>
      </c>
      <c r="U224" s="56">
        <v>54</v>
      </c>
      <c r="V224" s="56">
        <v>86</v>
      </c>
      <c r="W224" s="56">
        <v>97</v>
      </c>
      <c r="X224" s="57">
        <f t="shared" si="101"/>
        <v>0.17088607594936708</v>
      </c>
      <c r="Y224" s="57">
        <f t="shared" si="102"/>
        <v>0.27215189873417722</v>
      </c>
      <c r="Z224" s="57">
        <f t="shared" si="103"/>
        <v>0.30696202531645572</v>
      </c>
      <c r="AA224" s="56">
        <v>19</v>
      </c>
      <c r="AB224" s="56">
        <v>2</v>
      </c>
      <c r="AC224" s="56">
        <v>2</v>
      </c>
      <c r="AD224" s="56">
        <v>2</v>
      </c>
      <c r="AE224" s="57">
        <f t="shared" si="104"/>
        <v>0.10526315789473684</v>
      </c>
      <c r="AF224" s="57">
        <f t="shared" si="105"/>
        <v>0.10526315789473684</v>
      </c>
      <c r="AG224" s="57">
        <f t="shared" si="106"/>
        <v>0.10526315789473684</v>
      </c>
      <c r="AH224" s="56">
        <v>0</v>
      </c>
      <c r="AI224" s="56">
        <v>0</v>
      </c>
      <c r="AJ224" s="56">
        <v>0</v>
      </c>
      <c r="AK224" s="56">
        <v>0</v>
      </c>
      <c r="AL224" s="57" t="str">
        <f t="shared" si="107"/>
        <v>NA</v>
      </c>
      <c r="AM224" s="57" t="str">
        <f t="shared" si="108"/>
        <v>NA</v>
      </c>
      <c r="AN224" s="57" t="str">
        <f t="shared" si="109"/>
        <v>NA</v>
      </c>
      <c r="AO224" s="56">
        <v>326</v>
      </c>
      <c r="AP224" s="56">
        <v>24</v>
      </c>
      <c r="AQ224" s="56">
        <v>44</v>
      </c>
      <c r="AR224" s="56">
        <v>54</v>
      </c>
      <c r="AS224" s="57">
        <f t="shared" si="110"/>
        <v>7.3619631901840496E-2</v>
      </c>
      <c r="AT224" s="57">
        <f t="shared" si="111"/>
        <v>0.13496932515337423</v>
      </c>
      <c r="AU224" s="57">
        <f t="shared" si="112"/>
        <v>0.16564417177914109</v>
      </c>
      <c r="AV224" s="56">
        <f t="shared" si="113"/>
        <v>661</v>
      </c>
      <c r="AW224" s="56">
        <f t="shared" si="114"/>
        <v>80</v>
      </c>
      <c r="AX224" s="56">
        <f t="shared" si="115"/>
        <v>132</v>
      </c>
      <c r="AY224" s="56">
        <f t="shared" si="116"/>
        <v>153</v>
      </c>
      <c r="AZ224" s="57">
        <f t="shared" si="117"/>
        <v>0.12102874432677761</v>
      </c>
      <c r="BA224" s="57">
        <f t="shared" si="118"/>
        <v>0.19969742813918306</v>
      </c>
      <c r="BB224" s="57">
        <f t="shared" si="119"/>
        <v>0.23146747352496219</v>
      </c>
      <c r="BC224" s="56">
        <v>1666</v>
      </c>
      <c r="BD224" s="56">
        <v>24</v>
      </c>
      <c r="BE224" s="56">
        <v>2</v>
      </c>
      <c r="BF224" s="57">
        <f t="shared" si="120"/>
        <v>8.3333333333333329E-2</v>
      </c>
      <c r="BG224" s="56">
        <v>8</v>
      </c>
      <c r="BH224" s="57">
        <f t="shared" si="121"/>
        <v>0.33333333333333331</v>
      </c>
      <c r="BI224" s="56">
        <v>9</v>
      </c>
      <c r="BJ224" s="57">
        <f t="shared" si="122"/>
        <v>0.375</v>
      </c>
      <c r="BK224" s="56">
        <v>118</v>
      </c>
      <c r="BL224" s="56">
        <v>9</v>
      </c>
      <c r="BM224" s="57">
        <f t="shared" si="123"/>
        <v>7.6271186440677971E-2</v>
      </c>
      <c r="BN224" s="56">
        <v>16</v>
      </c>
      <c r="BO224" s="57">
        <f t="shared" si="124"/>
        <v>0.13559322033898305</v>
      </c>
      <c r="BP224" s="56">
        <v>25</v>
      </c>
      <c r="BQ224" s="57">
        <f t="shared" si="125"/>
        <v>0.21186440677966101</v>
      </c>
      <c r="BR224" s="56">
        <v>1077</v>
      </c>
      <c r="BS224" s="56">
        <v>1178</v>
      </c>
      <c r="BT224" s="56">
        <v>0</v>
      </c>
      <c r="BU224" s="56">
        <v>0</v>
      </c>
      <c r="BV224" s="56">
        <v>0</v>
      </c>
      <c r="BW224" s="58" t="str">
        <f t="shared" si="126"/>
        <v>NA</v>
      </c>
      <c r="BX224" s="56">
        <v>1389</v>
      </c>
      <c r="BY224" s="56">
        <v>619</v>
      </c>
      <c r="BZ224" s="57">
        <f t="shared" si="127"/>
        <v>0.44564434845212381</v>
      </c>
      <c r="CA224" s="56">
        <v>80</v>
      </c>
      <c r="CB224" s="56">
        <v>77</v>
      </c>
      <c r="CC224" s="57">
        <f t="shared" si="128"/>
        <v>0.96250000000000002</v>
      </c>
    </row>
    <row r="225" spans="1:81" x14ac:dyDescent="0.3">
      <c r="A225" t="s">
        <v>542</v>
      </c>
      <c r="B225" t="s">
        <v>545</v>
      </c>
      <c r="C225" t="s">
        <v>546</v>
      </c>
      <c r="D225" s="66">
        <v>1406554</v>
      </c>
      <c r="E225" t="s">
        <v>1082</v>
      </c>
      <c r="F225" s="56">
        <v>459</v>
      </c>
      <c r="G225" s="56">
        <v>316</v>
      </c>
      <c r="H225" s="57">
        <f t="shared" si="97"/>
        <v>0.68845315904139437</v>
      </c>
      <c r="I225" s="56">
        <v>46</v>
      </c>
      <c r="J225" s="56">
        <v>15</v>
      </c>
      <c r="K225" s="56">
        <v>173</v>
      </c>
      <c r="L225" s="56">
        <v>98</v>
      </c>
      <c r="M225" s="56">
        <v>17</v>
      </c>
      <c r="N225" s="56">
        <v>3</v>
      </c>
      <c r="O225" s="56">
        <v>3</v>
      </c>
      <c r="P225" s="56">
        <v>5</v>
      </c>
      <c r="Q225" s="57">
        <f t="shared" si="98"/>
        <v>0.17647058823529413</v>
      </c>
      <c r="R225" s="57">
        <f t="shared" si="99"/>
        <v>0.17647058823529413</v>
      </c>
      <c r="S225" s="57">
        <f t="shared" si="100"/>
        <v>0.29411764705882354</v>
      </c>
      <c r="T225" s="56">
        <v>242</v>
      </c>
      <c r="U225" s="56">
        <v>27</v>
      </c>
      <c r="V225" s="56">
        <v>46</v>
      </c>
      <c r="W225" s="56">
        <v>59</v>
      </c>
      <c r="X225" s="57">
        <f t="shared" si="101"/>
        <v>0.1115702479338843</v>
      </c>
      <c r="Y225" s="57">
        <f t="shared" si="102"/>
        <v>0.19008264462809918</v>
      </c>
      <c r="Z225" s="57">
        <f t="shared" si="103"/>
        <v>0.24380165289256198</v>
      </c>
      <c r="AA225" s="56">
        <v>202</v>
      </c>
      <c r="AB225" s="56">
        <v>24</v>
      </c>
      <c r="AC225" s="56">
        <v>30</v>
      </c>
      <c r="AD225" s="56">
        <v>40</v>
      </c>
      <c r="AE225" s="57">
        <f t="shared" si="104"/>
        <v>0.11881188118811881</v>
      </c>
      <c r="AF225" s="57">
        <f t="shared" si="105"/>
        <v>0.14851485148514851</v>
      </c>
      <c r="AG225" s="57">
        <f t="shared" si="106"/>
        <v>0.19801980198019803</v>
      </c>
      <c r="AH225" s="56">
        <v>0</v>
      </c>
      <c r="AI225" s="56">
        <v>0</v>
      </c>
      <c r="AJ225" s="56">
        <v>0</v>
      </c>
      <c r="AK225" s="56">
        <v>0</v>
      </c>
      <c r="AL225" s="57" t="str">
        <f t="shared" si="107"/>
        <v>NA</v>
      </c>
      <c r="AM225" s="57" t="str">
        <f t="shared" si="108"/>
        <v>NA</v>
      </c>
      <c r="AN225" s="57" t="str">
        <f t="shared" si="109"/>
        <v>NA</v>
      </c>
      <c r="AO225" s="56">
        <v>260</v>
      </c>
      <c r="AP225" s="56">
        <v>7</v>
      </c>
      <c r="AQ225" s="56">
        <v>13</v>
      </c>
      <c r="AR225" s="56">
        <v>24</v>
      </c>
      <c r="AS225" s="57">
        <f t="shared" si="110"/>
        <v>2.6923076923076925E-2</v>
      </c>
      <c r="AT225" s="57">
        <f t="shared" si="111"/>
        <v>0.05</v>
      </c>
      <c r="AU225" s="57">
        <f t="shared" si="112"/>
        <v>9.2307692307692313E-2</v>
      </c>
      <c r="AV225" s="56">
        <f t="shared" si="113"/>
        <v>721</v>
      </c>
      <c r="AW225" s="56">
        <f t="shared" si="114"/>
        <v>61</v>
      </c>
      <c r="AX225" s="56">
        <f t="shared" si="115"/>
        <v>92</v>
      </c>
      <c r="AY225" s="56">
        <f t="shared" si="116"/>
        <v>128</v>
      </c>
      <c r="AZ225" s="57">
        <f t="shared" si="117"/>
        <v>8.4604715672676842E-2</v>
      </c>
      <c r="BA225" s="57">
        <f t="shared" si="118"/>
        <v>0.1276005547850208</v>
      </c>
      <c r="BB225" s="57">
        <f t="shared" si="119"/>
        <v>0.17753120665742025</v>
      </c>
      <c r="BC225" s="56">
        <v>799</v>
      </c>
      <c r="BD225" s="56">
        <v>124</v>
      </c>
      <c r="BE225" s="56">
        <v>5</v>
      </c>
      <c r="BF225" s="57">
        <f t="shared" si="120"/>
        <v>4.0322580645161289E-2</v>
      </c>
      <c r="BG225" s="56">
        <v>57</v>
      </c>
      <c r="BH225" s="57">
        <f t="shared" si="121"/>
        <v>0.45967741935483869</v>
      </c>
      <c r="BI225" s="56">
        <v>60</v>
      </c>
      <c r="BJ225" s="57">
        <f t="shared" si="122"/>
        <v>0.4838709677419355</v>
      </c>
      <c r="BK225" s="56">
        <v>40</v>
      </c>
      <c r="BL225" s="56">
        <v>0</v>
      </c>
      <c r="BM225" s="57">
        <f t="shared" si="123"/>
        <v>0</v>
      </c>
      <c r="BN225" s="56">
        <v>10</v>
      </c>
      <c r="BO225" s="57">
        <f t="shared" si="124"/>
        <v>0.25</v>
      </c>
      <c r="BP225" s="56">
        <v>10</v>
      </c>
      <c r="BQ225" s="57">
        <f t="shared" si="125"/>
        <v>0.25</v>
      </c>
      <c r="BR225" s="56">
        <v>480</v>
      </c>
      <c r="BS225" s="56">
        <v>584</v>
      </c>
      <c r="BT225" s="56">
        <v>50</v>
      </c>
      <c r="BU225" s="56">
        <v>6</v>
      </c>
      <c r="BV225" s="56">
        <v>4</v>
      </c>
      <c r="BW225" s="58">
        <f t="shared" si="126"/>
        <v>0.2</v>
      </c>
      <c r="BX225" s="56">
        <v>576</v>
      </c>
      <c r="BY225" s="56">
        <v>340</v>
      </c>
      <c r="BZ225" s="57">
        <f t="shared" si="127"/>
        <v>0.59027777777777779</v>
      </c>
      <c r="CA225" s="56">
        <v>250</v>
      </c>
      <c r="CB225" s="56">
        <v>241</v>
      </c>
      <c r="CC225" s="57">
        <f t="shared" si="128"/>
        <v>0.96399999999999997</v>
      </c>
    </row>
    <row r="226" spans="1:81" x14ac:dyDescent="0.3">
      <c r="A226" t="s">
        <v>542</v>
      </c>
      <c r="B226" t="s">
        <v>547</v>
      </c>
      <c r="C226" t="s">
        <v>548</v>
      </c>
      <c r="D226" s="66">
        <v>1522268</v>
      </c>
      <c r="E226" t="s">
        <v>1080</v>
      </c>
      <c r="F226" s="56">
        <v>303</v>
      </c>
      <c r="G226" s="56">
        <v>303</v>
      </c>
      <c r="H226" s="57">
        <f t="shared" si="97"/>
        <v>1</v>
      </c>
      <c r="I226" s="56">
        <v>96</v>
      </c>
      <c r="J226" s="56">
        <v>72</v>
      </c>
      <c r="K226" s="56">
        <v>104</v>
      </c>
      <c r="L226" s="56">
        <v>75</v>
      </c>
      <c r="M226" s="56">
        <v>0</v>
      </c>
      <c r="N226" s="56">
        <v>0</v>
      </c>
      <c r="O226" s="56">
        <v>0</v>
      </c>
      <c r="P226" s="56">
        <v>0</v>
      </c>
      <c r="Q226" s="57" t="str">
        <f t="shared" si="98"/>
        <v>NA</v>
      </c>
      <c r="R226" s="57" t="str">
        <f t="shared" si="99"/>
        <v>NA</v>
      </c>
      <c r="S226" s="57" t="str">
        <f t="shared" si="100"/>
        <v>NA</v>
      </c>
      <c r="T226" s="56">
        <v>399</v>
      </c>
      <c r="U226" s="56">
        <v>35</v>
      </c>
      <c r="V226" s="56">
        <v>53</v>
      </c>
      <c r="W226" s="56">
        <v>71</v>
      </c>
      <c r="X226" s="57">
        <f t="shared" si="101"/>
        <v>8.771929824561403E-2</v>
      </c>
      <c r="Y226" s="57">
        <f t="shared" si="102"/>
        <v>0.13283208020050125</v>
      </c>
      <c r="Z226" s="57">
        <f t="shared" si="103"/>
        <v>0.17794486215538846</v>
      </c>
      <c r="AA226" s="56">
        <v>33</v>
      </c>
      <c r="AB226" s="56">
        <v>2</v>
      </c>
      <c r="AC226" s="56">
        <v>3</v>
      </c>
      <c r="AD226" s="56">
        <v>6</v>
      </c>
      <c r="AE226" s="57">
        <f t="shared" si="104"/>
        <v>6.0606060606060608E-2</v>
      </c>
      <c r="AF226" s="57">
        <f t="shared" si="105"/>
        <v>9.0909090909090912E-2</v>
      </c>
      <c r="AG226" s="57">
        <f t="shared" si="106"/>
        <v>0.18181818181818182</v>
      </c>
      <c r="AH226" s="56">
        <v>0</v>
      </c>
      <c r="AI226" s="56">
        <v>0</v>
      </c>
      <c r="AJ226" s="56">
        <v>0</v>
      </c>
      <c r="AK226" s="56">
        <v>0</v>
      </c>
      <c r="AL226" s="57" t="str">
        <f t="shared" si="107"/>
        <v>NA</v>
      </c>
      <c r="AM226" s="57" t="str">
        <f t="shared" si="108"/>
        <v>NA</v>
      </c>
      <c r="AN226" s="57" t="str">
        <f t="shared" si="109"/>
        <v>NA</v>
      </c>
      <c r="AO226" s="56">
        <v>246</v>
      </c>
      <c r="AP226" s="56">
        <v>11</v>
      </c>
      <c r="AQ226" s="56">
        <v>17</v>
      </c>
      <c r="AR226" s="56">
        <v>25</v>
      </c>
      <c r="AS226" s="57">
        <f t="shared" si="110"/>
        <v>4.4715447154471545E-2</v>
      </c>
      <c r="AT226" s="57">
        <f t="shared" si="111"/>
        <v>6.910569105691057E-2</v>
      </c>
      <c r="AU226" s="57">
        <f t="shared" si="112"/>
        <v>0.1016260162601626</v>
      </c>
      <c r="AV226" s="56">
        <f t="shared" si="113"/>
        <v>678</v>
      </c>
      <c r="AW226" s="56">
        <f t="shared" si="114"/>
        <v>48</v>
      </c>
      <c r="AX226" s="56">
        <f t="shared" si="115"/>
        <v>73</v>
      </c>
      <c r="AY226" s="56">
        <f t="shared" si="116"/>
        <v>102</v>
      </c>
      <c r="AZ226" s="57">
        <f t="shared" si="117"/>
        <v>7.0796460176991149E-2</v>
      </c>
      <c r="BA226" s="57">
        <f t="shared" si="118"/>
        <v>0.10766961651917405</v>
      </c>
      <c r="BB226" s="57">
        <f t="shared" si="119"/>
        <v>0.15044247787610621</v>
      </c>
      <c r="BC226" s="56">
        <v>1091</v>
      </c>
      <c r="BD226" s="56">
        <v>110</v>
      </c>
      <c r="BE226" s="56">
        <v>14</v>
      </c>
      <c r="BF226" s="57">
        <f t="shared" si="120"/>
        <v>0.12727272727272726</v>
      </c>
      <c r="BG226" s="56">
        <v>41</v>
      </c>
      <c r="BH226" s="57">
        <f t="shared" si="121"/>
        <v>0.37272727272727274</v>
      </c>
      <c r="BI226" s="56">
        <v>48</v>
      </c>
      <c r="BJ226" s="57">
        <f t="shared" si="122"/>
        <v>0.43636363636363634</v>
      </c>
      <c r="BK226" s="56">
        <v>70</v>
      </c>
      <c r="BL226" s="56">
        <v>11</v>
      </c>
      <c r="BM226" s="57">
        <f t="shared" si="123"/>
        <v>0.15714285714285714</v>
      </c>
      <c r="BN226" s="56">
        <v>19</v>
      </c>
      <c r="BO226" s="57">
        <f t="shared" si="124"/>
        <v>0.27142857142857141</v>
      </c>
      <c r="BP226" s="56">
        <v>29</v>
      </c>
      <c r="BQ226" s="57">
        <f t="shared" si="125"/>
        <v>0.41428571428571431</v>
      </c>
      <c r="BR226" s="56">
        <v>694</v>
      </c>
      <c r="BS226" s="56">
        <v>780</v>
      </c>
      <c r="BT226" s="56">
        <v>43</v>
      </c>
      <c r="BU226" s="56">
        <v>1</v>
      </c>
      <c r="BV226" s="56">
        <v>22</v>
      </c>
      <c r="BW226" s="58">
        <f t="shared" si="126"/>
        <v>0.53488372093023251</v>
      </c>
      <c r="BX226" s="56">
        <v>942</v>
      </c>
      <c r="BY226" s="56">
        <v>562</v>
      </c>
      <c r="BZ226" s="57">
        <f t="shared" si="127"/>
        <v>0.59660297239915072</v>
      </c>
      <c r="CA226" s="56">
        <v>353</v>
      </c>
      <c r="CB226" s="56">
        <v>337</v>
      </c>
      <c r="CC226" s="57">
        <f t="shared" si="128"/>
        <v>0.95467422096317278</v>
      </c>
    </row>
    <row r="227" spans="1:81" x14ac:dyDescent="0.3">
      <c r="A227" t="s">
        <v>542</v>
      </c>
      <c r="B227" t="s">
        <v>549</v>
      </c>
      <c r="C227" t="s">
        <v>550</v>
      </c>
      <c r="D227" s="66">
        <v>8941246</v>
      </c>
      <c r="E227" t="s">
        <v>1081</v>
      </c>
      <c r="F227" s="56">
        <v>2359</v>
      </c>
      <c r="G227" s="56">
        <v>1407</v>
      </c>
      <c r="H227" s="57">
        <f t="shared" si="97"/>
        <v>0.59643916913946593</v>
      </c>
      <c r="I227" s="56">
        <v>69</v>
      </c>
      <c r="J227" s="56">
        <v>35</v>
      </c>
      <c r="K227" s="56">
        <v>84</v>
      </c>
      <c r="L227" s="56">
        <v>39</v>
      </c>
      <c r="M227" s="56">
        <v>16</v>
      </c>
      <c r="N227" s="56">
        <v>5</v>
      </c>
      <c r="O227" s="56">
        <v>8</v>
      </c>
      <c r="P227" s="56">
        <v>9</v>
      </c>
      <c r="Q227" s="57">
        <f t="shared" si="98"/>
        <v>0.3125</v>
      </c>
      <c r="R227" s="57">
        <f t="shared" si="99"/>
        <v>0.5</v>
      </c>
      <c r="S227" s="57">
        <f t="shared" si="100"/>
        <v>0.5625</v>
      </c>
      <c r="T227" s="56">
        <v>1554</v>
      </c>
      <c r="U227" s="56">
        <v>155</v>
      </c>
      <c r="V227" s="56">
        <v>268</v>
      </c>
      <c r="W227" s="56">
        <v>364</v>
      </c>
      <c r="X227" s="57">
        <f t="shared" si="101"/>
        <v>9.9742599742599747E-2</v>
      </c>
      <c r="Y227" s="57">
        <f t="shared" si="102"/>
        <v>0.17245817245817247</v>
      </c>
      <c r="Z227" s="57">
        <f t="shared" si="103"/>
        <v>0.23423423423423423</v>
      </c>
      <c r="AA227" s="56">
        <v>205</v>
      </c>
      <c r="AB227" s="56">
        <v>7</v>
      </c>
      <c r="AC227" s="56">
        <v>15</v>
      </c>
      <c r="AD227" s="56">
        <v>20</v>
      </c>
      <c r="AE227" s="57">
        <f t="shared" si="104"/>
        <v>3.4146341463414637E-2</v>
      </c>
      <c r="AF227" s="57">
        <f t="shared" si="105"/>
        <v>7.3170731707317069E-2</v>
      </c>
      <c r="AG227" s="57">
        <f t="shared" si="106"/>
        <v>9.7560975609756101E-2</v>
      </c>
      <c r="AH227" s="56">
        <v>0</v>
      </c>
      <c r="AI227" s="56">
        <v>0</v>
      </c>
      <c r="AJ227" s="56">
        <v>0</v>
      </c>
      <c r="AK227" s="56">
        <v>0</v>
      </c>
      <c r="AL227" s="57" t="str">
        <f t="shared" si="107"/>
        <v>NA</v>
      </c>
      <c r="AM227" s="57" t="str">
        <f t="shared" si="108"/>
        <v>NA</v>
      </c>
      <c r="AN227" s="57" t="str">
        <f t="shared" si="109"/>
        <v>NA</v>
      </c>
      <c r="AO227" s="56">
        <v>1177</v>
      </c>
      <c r="AP227" s="56">
        <v>28</v>
      </c>
      <c r="AQ227" s="56">
        <v>44</v>
      </c>
      <c r="AR227" s="56">
        <v>65</v>
      </c>
      <c r="AS227" s="57">
        <f t="shared" si="110"/>
        <v>2.3789294817332201E-2</v>
      </c>
      <c r="AT227" s="57">
        <f t="shared" si="111"/>
        <v>3.7383177570093455E-2</v>
      </c>
      <c r="AU227" s="57">
        <f t="shared" si="112"/>
        <v>5.5225148683092605E-2</v>
      </c>
      <c r="AV227" s="56">
        <f t="shared" si="113"/>
        <v>2952</v>
      </c>
      <c r="AW227" s="56">
        <f t="shared" si="114"/>
        <v>195</v>
      </c>
      <c r="AX227" s="56">
        <f t="shared" si="115"/>
        <v>335</v>
      </c>
      <c r="AY227" s="56">
        <f t="shared" si="116"/>
        <v>458</v>
      </c>
      <c r="AZ227" s="57">
        <f t="shared" si="117"/>
        <v>6.605691056910569E-2</v>
      </c>
      <c r="BA227" s="57">
        <f t="shared" si="118"/>
        <v>0.11348238482384825</v>
      </c>
      <c r="BB227" s="57">
        <f t="shared" si="119"/>
        <v>0.15514905149051492</v>
      </c>
      <c r="BC227" s="56">
        <v>6091</v>
      </c>
      <c r="BD227" s="56">
        <v>872</v>
      </c>
      <c r="BE227" s="56">
        <v>82</v>
      </c>
      <c r="BF227" s="57">
        <f t="shared" si="120"/>
        <v>9.4036697247706427E-2</v>
      </c>
      <c r="BG227" s="56">
        <v>228</v>
      </c>
      <c r="BH227" s="57">
        <f t="shared" si="121"/>
        <v>0.26146788990825687</v>
      </c>
      <c r="BI227" s="56">
        <v>264</v>
      </c>
      <c r="BJ227" s="57">
        <f t="shared" si="122"/>
        <v>0.30275229357798167</v>
      </c>
      <c r="BK227" s="56">
        <v>170</v>
      </c>
      <c r="BL227" s="56">
        <v>29</v>
      </c>
      <c r="BM227" s="57">
        <f t="shared" si="123"/>
        <v>0.17058823529411765</v>
      </c>
      <c r="BN227" s="56">
        <v>27</v>
      </c>
      <c r="BO227" s="57">
        <f t="shared" si="124"/>
        <v>0.1588235294117647</v>
      </c>
      <c r="BP227" s="56">
        <v>52</v>
      </c>
      <c r="BQ227" s="57">
        <f t="shared" si="125"/>
        <v>0.30588235294117649</v>
      </c>
      <c r="BR227" s="56">
        <v>4207</v>
      </c>
      <c r="BS227" s="56">
        <v>5202</v>
      </c>
      <c r="BT227" s="56">
        <v>78</v>
      </c>
      <c r="BU227" s="56">
        <v>43</v>
      </c>
      <c r="BV227" s="56">
        <v>20</v>
      </c>
      <c r="BW227" s="58">
        <f t="shared" si="126"/>
        <v>0.80769230769230771</v>
      </c>
      <c r="BX227" s="56">
        <v>5900</v>
      </c>
      <c r="BY227" s="56">
        <v>2591</v>
      </c>
      <c r="BZ227" s="57">
        <f t="shared" si="127"/>
        <v>0.43915254237288137</v>
      </c>
      <c r="CA227" s="56">
        <v>1225</v>
      </c>
      <c r="CB227" s="56">
        <v>1206</v>
      </c>
      <c r="CC227" s="57">
        <f t="shared" si="128"/>
        <v>0.98448979591836738</v>
      </c>
    </row>
    <row r="228" spans="1:81" x14ac:dyDescent="0.3">
      <c r="A228" t="s">
        <v>542</v>
      </c>
      <c r="B228" t="s">
        <v>997</v>
      </c>
      <c r="C228" t="s">
        <v>552</v>
      </c>
      <c r="D228" s="66">
        <v>2134339</v>
      </c>
      <c r="E228" t="s">
        <v>1080</v>
      </c>
      <c r="F228" s="56">
        <v>454</v>
      </c>
      <c r="G228" s="56">
        <v>427</v>
      </c>
      <c r="H228" s="57">
        <f t="shared" si="97"/>
        <v>0.94052863436123346</v>
      </c>
      <c r="I228" s="56">
        <v>75</v>
      </c>
      <c r="J228" s="56">
        <v>49</v>
      </c>
      <c r="K228" s="56">
        <v>85</v>
      </c>
      <c r="L228" s="56">
        <v>60</v>
      </c>
      <c r="M228" s="56">
        <v>6</v>
      </c>
      <c r="N228" s="56">
        <v>2</v>
      </c>
      <c r="O228" s="56">
        <v>2</v>
      </c>
      <c r="P228" s="56">
        <v>2</v>
      </c>
      <c r="Q228" s="57">
        <f t="shared" si="98"/>
        <v>0.33333333333333331</v>
      </c>
      <c r="R228" s="57">
        <f t="shared" si="99"/>
        <v>0.33333333333333331</v>
      </c>
      <c r="S228" s="57">
        <f t="shared" si="100"/>
        <v>0.33333333333333331</v>
      </c>
      <c r="T228" s="56">
        <v>677</v>
      </c>
      <c r="U228" s="56">
        <v>93</v>
      </c>
      <c r="V228" s="56">
        <v>112</v>
      </c>
      <c r="W228" s="56">
        <v>135</v>
      </c>
      <c r="X228" s="57">
        <f t="shared" si="101"/>
        <v>0.13737075332348597</v>
      </c>
      <c r="Y228" s="57">
        <f t="shared" si="102"/>
        <v>0.16543574593796159</v>
      </c>
      <c r="Z228" s="57">
        <f t="shared" si="103"/>
        <v>0.19940915805022155</v>
      </c>
      <c r="AA228" s="56">
        <v>136</v>
      </c>
      <c r="AB228" s="56">
        <v>8</v>
      </c>
      <c r="AC228" s="56">
        <v>8</v>
      </c>
      <c r="AD228" s="56">
        <v>11</v>
      </c>
      <c r="AE228" s="57">
        <f t="shared" si="104"/>
        <v>5.8823529411764705E-2</v>
      </c>
      <c r="AF228" s="57">
        <f t="shared" si="105"/>
        <v>5.8823529411764705E-2</v>
      </c>
      <c r="AG228" s="57">
        <f t="shared" si="106"/>
        <v>8.0882352941176475E-2</v>
      </c>
      <c r="AH228" s="56">
        <v>0</v>
      </c>
      <c r="AI228" s="56">
        <v>0</v>
      </c>
      <c r="AJ228" s="56">
        <v>0</v>
      </c>
      <c r="AK228" s="56">
        <v>0</v>
      </c>
      <c r="AL228" s="57" t="str">
        <f t="shared" si="107"/>
        <v>NA</v>
      </c>
      <c r="AM228" s="57" t="str">
        <f t="shared" si="108"/>
        <v>NA</v>
      </c>
      <c r="AN228" s="57" t="str">
        <f t="shared" si="109"/>
        <v>NA</v>
      </c>
      <c r="AO228" s="56">
        <v>207</v>
      </c>
      <c r="AP228" s="56">
        <v>11</v>
      </c>
      <c r="AQ228" s="56">
        <v>30</v>
      </c>
      <c r="AR228" s="56">
        <v>43</v>
      </c>
      <c r="AS228" s="57">
        <f t="shared" si="110"/>
        <v>5.3140096618357488E-2</v>
      </c>
      <c r="AT228" s="57">
        <f t="shared" si="111"/>
        <v>0.14492753623188406</v>
      </c>
      <c r="AU228" s="57">
        <f t="shared" si="112"/>
        <v>0.20772946859903382</v>
      </c>
      <c r="AV228" s="56">
        <f t="shared" si="113"/>
        <v>1026</v>
      </c>
      <c r="AW228" s="56">
        <f t="shared" si="114"/>
        <v>114</v>
      </c>
      <c r="AX228" s="56">
        <f t="shared" si="115"/>
        <v>152</v>
      </c>
      <c r="AY228" s="56">
        <f t="shared" si="116"/>
        <v>191</v>
      </c>
      <c r="AZ228" s="57">
        <f t="shared" si="117"/>
        <v>0.1111111111111111</v>
      </c>
      <c r="BA228" s="57">
        <f t="shared" si="118"/>
        <v>0.14814814814814814</v>
      </c>
      <c r="BB228" s="57">
        <f t="shared" si="119"/>
        <v>0.18615984405458089</v>
      </c>
      <c r="BC228" s="56">
        <v>2043</v>
      </c>
      <c r="BD228" s="56">
        <v>108</v>
      </c>
      <c r="BE228" s="56">
        <v>7</v>
      </c>
      <c r="BF228" s="57">
        <f t="shared" si="120"/>
        <v>6.4814814814814811E-2</v>
      </c>
      <c r="BG228" s="56">
        <v>12</v>
      </c>
      <c r="BH228" s="57">
        <f t="shared" si="121"/>
        <v>0.1111111111111111</v>
      </c>
      <c r="BI228" s="56">
        <v>15</v>
      </c>
      <c r="BJ228" s="57">
        <f t="shared" si="122"/>
        <v>0.1388888888888889</v>
      </c>
      <c r="BK228" s="56">
        <v>27</v>
      </c>
      <c r="BL228" s="56">
        <v>3</v>
      </c>
      <c r="BM228" s="57">
        <f t="shared" si="123"/>
        <v>0.1111111111111111</v>
      </c>
      <c r="BN228" s="56">
        <v>8</v>
      </c>
      <c r="BO228" s="57">
        <f t="shared" si="124"/>
        <v>0.29629629629629628</v>
      </c>
      <c r="BP228" s="56">
        <v>11</v>
      </c>
      <c r="BQ228" s="57">
        <f t="shared" si="125"/>
        <v>0.40740740740740738</v>
      </c>
      <c r="BR228" s="56">
        <v>1359</v>
      </c>
      <c r="BS228" s="56">
        <v>1396</v>
      </c>
      <c r="BT228" s="56">
        <v>65</v>
      </c>
      <c r="BU228" s="56">
        <v>5</v>
      </c>
      <c r="BV228" s="56">
        <v>14</v>
      </c>
      <c r="BW228" s="58">
        <f t="shared" si="126"/>
        <v>0.29230769230769232</v>
      </c>
      <c r="BX228" s="56">
        <v>1560</v>
      </c>
      <c r="BY228" s="56">
        <v>610</v>
      </c>
      <c r="BZ228" s="57">
        <f t="shared" si="127"/>
        <v>0.39102564102564102</v>
      </c>
      <c r="CA228" s="56">
        <v>132</v>
      </c>
      <c r="CB228" s="56">
        <v>125</v>
      </c>
      <c r="CC228" s="57">
        <f t="shared" si="128"/>
        <v>0.94696969696969702</v>
      </c>
    </row>
    <row r="229" spans="1:81" x14ac:dyDescent="0.3">
      <c r="A229" t="s">
        <v>542</v>
      </c>
      <c r="B229" t="s">
        <v>553</v>
      </c>
      <c r="C229" t="s">
        <v>554</v>
      </c>
      <c r="D229" s="66">
        <v>4771863</v>
      </c>
      <c r="E229" t="s">
        <v>1083</v>
      </c>
      <c r="F229" s="56">
        <v>1261</v>
      </c>
      <c r="G229" s="56">
        <v>1195</v>
      </c>
      <c r="H229" s="57">
        <f t="shared" si="97"/>
        <v>0.94766058683584453</v>
      </c>
      <c r="I229" s="56">
        <v>118</v>
      </c>
      <c r="J229" s="56">
        <v>62</v>
      </c>
      <c r="K229" s="56">
        <v>128</v>
      </c>
      <c r="L229" s="56">
        <v>69</v>
      </c>
      <c r="M229" s="56">
        <v>15</v>
      </c>
      <c r="N229" s="56">
        <v>5</v>
      </c>
      <c r="O229" s="56">
        <v>7</v>
      </c>
      <c r="P229" s="56">
        <v>9</v>
      </c>
      <c r="Q229" s="57">
        <f t="shared" si="98"/>
        <v>0.33333333333333331</v>
      </c>
      <c r="R229" s="57">
        <f t="shared" si="99"/>
        <v>0.46666666666666667</v>
      </c>
      <c r="S229" s="57">
        <f t="shared" si="100"/>
        <v>0.6</v>
      </c>
      <c r="T229" s="56">
        <v>1943</v>
      </c>
      <c r="U229" s="56">
        <v>277</v>
      </c>
      <c r="V229" s="56">
        <v>396</v>
      </c>
      <c r="W229" s="56">
        <v>536</v>
      </c>
      <c r="X229" s="57">
        <f t="shared" si="101"/>
        <v>0.14256304683479157</v>
      </c>
      <c r="Y229" s="57">
        <f t="shared" si="102"/>
        <v>0.2038085434894493</v>
      </c>
      <c r="Z229" s="57">
        <f t="shared" si="103"/>
        <v>0.27586206896551724</v>
      </c>
      <c r="AA229" s="56">
        <v>277</v>
      </c>
      <c r="AB229" s="56">
        <v>7</v>
      </c>
      <c r="AC229" s="56">
        <v>16</v>
      </c>
      <c r="AD229" s="56">
        <v>19</v>
      </c>
      <c r="AE229" s="57">
        <f t="shared" si="104"/>
        <v>2.5270758122743681E-2</v>
      </c>
      <c r="AF229" s="57">
        <f t="shared" si="105"/>
        <v>5.7761732851985562E-2</v>
      </c>
      <c r="AG229" s="57">
        <f t="shared" si="106"/>
        <v>6.8592057761732855E-2</v>
      </c>
      <c r="AH229" s="56">
        <v>0</v>
      </c>
      <c r="AI229" s="56">
        <v>0</v>
      </c>
      <c r="AJ229" s="56">
        <v>0</v>
      </c>
      <c r="AK229" s="56">
        <v>0</v>
      </c>
      <c r="AL229" s="57" t="str">
        <f t="shared" si="107"/>
        <v>NA</v>
      </c>
      <c r="AM229" s="57" t="str">
        <f t="shared" si="108"/>
        <v>NA</v>
      </c>
      <c r="AN229" s="57" t="str">
        <f t="shared" si="109"/>
        <v>NA</v>
      </c>
      <c r="AO229" s="56">
        <v>914</v>
      </c>
      <c r="AP229" s="56">
        <v>37</v>
      </c>
      <c r="AQ229" s="56">
        <v>73</v>
      </c>
      <c r="AR229" s="56">
        <v>120</v>
      </c>
      <c r="AS229" s="57">
        <f t="shared" si="110"/>
        <v>4.0481400437636761E-2</v>
      </c>
      <c r="AT229" s="57">
        <f t="shared" si="111"/>
        <v>7.9868708971553612E-2</v>
      </c>
      <c r="AU229" s="57">
        <f t="shared" si="112"/>
        <v>0.13129102844638948</v>
      </c>
      <c r="AV229" s="56">
        <f t="shared" si="113"/>
        <v>3149</v>
      </c>
      <c r="AW229" s="56">
        <f t="shared" si="114"/>
        <v>326</v>
      </c>
      <c r="AX229" s="56">
        <f t="shared" si="115"/>
        <v>492</v>
      </c>
      <c r="AY229" s="56">
        <f t="shared" si="116"/>
        <v>684</v>
      </c>
      <c r="AZ229" s="57">
        <f t="shared" si="117"/>
        <v>0.10352492854874563</v>
      </c>
      <c r="BA229" s="57">
        <f t="shared" si="118"/>
        <v>0.15624007621467131</v>
      </c>
      <c r="BB229" s="57">
        <f t="shared" si="119"/>
        <v>0.21721181327405525</v>
      </c>
      <c r="BC229" s="56">
        <v>4420</v>
      </c>
      <c r="BD229" s="56">
        <v>314</v>
      </c>
      <c r="BE229" s="56">
        <v>33</v>
      </c>
      <c r="BF229" s="57">
        <f t="shared" si="120"/>
        <v>0.10509554140127389</v>
      </c>
      <c r="BG229" s="56">
        <v>125</v>
      </c>
      <c r="BH229" s="57">
        <f t="shared" si="121"/>
        <v>0.39808917197452232</v>
      </c>
      <c r="BI229" s="56">
        <v>134</v>
      </c>
      <c r="BJ229" s="57">
        <f t="shared" si="122"/>
        <v>0.42675159235668791</v>
      </c>
      <c r="BK229" s="56">
        <v>120</v>
      </c>
      <c r="BL229" s="56">
        <v>15</v>
      </c>
      <c r="BM229" s="57">
        <f t="shared" si="123"/>
        <v>0.125</v>
      </c>
      <c r="BN229" s="56">
        <v>30</v>
      </c>
      <c r="BO229" s="57">
        <f t="shared" si="124"/>
        <v>0.25</v>
      </c>
      <c r="BP229" s="56">
        <v>43</v>
      </c>
      <c r="BQ229" s="57">
        <f t="shared" si="125"/>
        <v>0.35833333333333334</v>
      </c>
      <c r="BR229" s="56">
        <v>2739</v>
      </c>
      <c r="BS229" s="56">
        <v>2995</v>
      </c>
      <c r="BT229" s="56">
        <v>322</v>
      </c>
      <c r="BU229" s="56">
        <v>44</v>
      </c>
      <c r="BV229" s="56">
        <v>75</v>
      </c>
      <c r="BW229" s="58">
        <f t="shared" si="126"/>
        <v>0.36956521739130432</v>
      </c>
      <c r="BX229" s="56">
        <v>3486</v>
      </c>
      <c r="BY229" s="56">
        <v>1822</v>
      </c>
      <c r="BZ229" s="57">
        <f t="shared" si="127"/>
        <v>0.52266207687894439</v>
      </c>
      <c r="CA229" s="56">
        <v>1023</v>
      </c>
      <c r="CB229" s="56">
        <v>969</v>
      </c>
      <c r="CC229" s="57">
        <f t="shared" si="128"/>
        <v>0.94721407624633436</v>
      </c>
    </row>
    <row r="230" spans="1:81" x14ac:dyDescent="0.3">
      <c r="A230" t="s">
        <v>542</v>
      </c>
      <c r="B230" t="s">
        <v>555</v>
      </c>
      <c r="C230" t="s">
        <v>556</v>
      </c>
      <c r="D230" s="66">
        <v>699688</v>
      </c>
      <c r="E230" t="s">
        <v>1082</v>
      </c>
      <c r="F230" s="56">
        <v>296</v>
      </c>
      <c r="G230" s="56">
        <v>226</v>
      </c>
      <c r="H230" s="57">
        <f t="shared" si="97"/>
        <v>0.76351351351351349</v>
      </c>
      <c r="I230" s="56">
        <v>61</v>
      </c>
      <c r="J230" s="56">
        <v>31</v>
      </c>
      <c r="K230" s="56">
        <v>90</v>
      </c>
      <c r="L230" s="56">
        <v>47</v>
      </c>
      <c r="M230" s="56">
        <v>0</v>
      </c>
      <c r="N230" s="56">
        <v>0</v>
      </c>
      <c r="O230" s="56">
        <v>0</v>
      </c>
      <c r="P230" s="56">
        <v>0</v>
      </c>
      <c r="Q230" s="57" t="str">
        <f t="shared" si="98"/>
        <v>NA</v>
      </c>
      <c r="R230" s="57" t="str">
        <f t="shared" si="99"/>
        <v>NA</v>
      </c>
      <c r="S230" s="57" t="str">
        <f t="shared" si="100"/>
        <v>NA</v>
      </c>
      <c r="T230" s="56">
        <v>338</v>
      </c>
      <c r="U230" s="56">
        <v>40</v>
      </c>
      <c r="V230" s="56">
        <v>63</v>
      </c>
      <c r="W230" s="56">
        <v>73</v>
      </c>
      <c r="X230" s="57">
        <f t="shared" si="101"/>
        <v>0.11834319526627218</v>
      </c>
      <c r="Y230" s="57">
        <f t="shared" si="102"/>
        <v>0.18639053254437871</v>
      </c>
      <c r="Z230" s="57">
        <f t="shared" si="103"/>
        <v>0.21597633136094674</v>
      </c>
      <c r="AA230" s="56">
        <v>120</v>
      </c>
      <c r="AB230" s="56">
        <v>5</v>
      </c>
      <c r="AC230" s="56">
        <v>7</v>
      </c>
      <c r="AD230" s="56">
        <v>12</v>
      </c>
      <c r="AE230" s="57">
        <f t="shared" si="104"/>
        <v>4.1666666666666664E-2</v>
      </c>
      <c r="AF230" s="57">
        <f t="shared" si="105"/>
        <v>5.8333333333333334E-2</v>
      </c>
      <c r="AG230" s="57">
        <f t="shared" si="106"/>
        <v>0.1</v>
      </c>
      <c r="AH230" s="56">
        <v>0</v>
      </c>
      <c r="AI230" s="56">
        <v>0</v>
      </c>
      <c r="AJ230" s="56">
        <v>0</v>
      </c>
      <c r="AK230" s="56">
        <v>0</v>
      </c>
      <c r="AL230" s="57" t="str">
        <f t="shared" si="107"/>
        <v>NA</v>
      </c>
      <c r="AM230" s="57" t="str">
        <f t="shared" si="108"/>
        <v>NA</v>
      </c>
      <c r="AN230" s="57" t="str">
        <f t="shared" si="109"/>
        <v>NA</v>
      </c>
      <c r="AO230" s="56">
        <v>72</v>
      </c>
      <c r="AP230" s="56">
        <v>1</v>
      </c>
      <c r="AQ230" s="56">
        <v>5</v>
      </c>
      <c r="AR230" s="56">
        <v>5</v>
      </c>
      <c r="AS230" s="57">
        <f t="shared" si="110"/>
        <v>1.3888888888888888E-2</v>
      </c>
      <c r="AT230" s="57">
        <f t="shared" si="111"/>
        <v>6.9444444444444448E-2</v>
      </c>
      <c r="AU230" s="57">
        <f t="shared" si="112"/>
        <v>6.9444444444444448E-2</v>
      </c>
      <c r="AV230" s="56">
        <f t="shared" si="113"/>
        <v>530</v>
      </c>
      <c r="AW230" s="56">
        <f t="shared" si="114"/>
        <v>46</v>
      </c>
      <c r="AX230" s="56">
        <f t="shared" si="115"/>
        <v>75</v>
      </c>
      <c r="AY230" s="56">
        <f t="shared" si="116"/>
        <v>90</v>
      </c>
      <c r="AZ230" s="57">
        <f t="shared" si="117"/>
        <v>8.6792452830188674E-2</v>
      </c>
      <c r="BA230" s="57">
        <f t="shared" si="118"/>
        <v>0.14150943396226415</v>
      </c>
      <c r="BB230" s="57">
        <f t="shared" si="119"/>
        <v>0.16981132075471697</v>
      </c>
      <c r="BC230" s="56">
        <v>1016</v>
      </c>
      <c r="BD230" s="56">
        <v>52</v>
      </c>
      <c r="BE230" s="56">
        <v>4</v>
      </c>
      <c r="BF230" s="57">
        <f t="shared" si="120"/>
        <v>7.6923076923076927E-2</v>
      </c>
      <c r="BG230" s="56">
        <v>25</v>
      </c>
      <c r="BH230" s="57">
        <f t="shared" si="121"/>
        <v>0.48076923076923078</v>
      </c>
      <c r="BI230" s="56">
        <v>26</v>
      </c>
      <c r="BJ230" s="57">
        <f t="shared" si="122"/>
        <v>0.5</v>
      </c>
      <c r="BK230" s="56">
        <v>29</v>
      </c>
      <c r="BL230" s="56">
        <v>8</v>
      </c>
      <c r="BM230" s="57">
        <f t="shared" si="123"/>
        <v>0.27586206896551724</v>
      </c>
      <c r="BN230" s="56">
        <v>8</v>
      </c>
      <c r="BO230" s="57">
        <f t="shared" si="124"/>
        <v>0.27586206896551724</v>
      </c>
      <c r="BP230" s="56">
        <v>13</v>
      </c>
      <c r="BQ230" s="57">
        <f t="shared" si="125"/>
        <v>0.44827586206896552</v>
      </c>
      <c r="BR230" s="56">
        <v>744</v>
      </c>
      <c r="BS230" s="56">
        <v>754</v>
      </c>
      <c r="BT230" s="56">
        <v>122</v>
      </c>
      <c r="BU230" s="56">
        <v>2</v>
      </c>
      <c r="BV230" s="56">
        <v>56</v>
      </c>
      <c r="BW230" s="58">
        <f t="shared" si="126"/>
        <v>0.47540983606557374</v>
      </c>
      <c r="BX230" s="56">
        <v>776</v>
      </c>
      <c r="BY230" s="56">
        <v>384</v>
      </c>
      <c r="BZ230" s="57">
        <f t="shared" si="127"/>
        <v>0.49484536082474229</v>
      </c>
      <c r="CA230" s="56">
        <v>108</v>
      </c>
      <c r="CB230" s="56">
        <v>105</v>
      </c>
      <c r="CC230" s="57">
        <f t="shared" si="128"/>
        <v>0.97222222222222221</v>
      </c>
    </row>
    <row r="231" spans="1:81" x14ac:dyDescent="0.3">
      <c r="A231" t="s">
        <v>542</v>
      </c>
      <c r="B231" t="s">
        <v>557</v>
      </c>
      <c r="C231" t="s">
        <v>558</v>
      </c>
      <c r="D231" s="66">
        <v>3436755</v>
      </c>
      <c r="E231" t="s">
        <v>1083</v>
      </c>
      <c r="F231" s="56">
        <v>701</v>
      </c>
      <c r="G231" s="56">
        <v>701</v>
      </c>
      <c r="H231" s="57">
        <f t="shared" si="97"/>
        <v>1</v>
      </c>
      <c r="I231" s="56">
        <v>53</v>
      </c>
      <c r="J231" s="56">
        <v>21</v>
      </c>
      <c r="K231" s="56">
        <v>66</v>
      </c>
      <c r="L231" s="56">
        <v>23</v>
      </c>
      <c r="M231" s="56">
        <v>21</v>
      </c>
      <c r="N231" s="56">
        <v>0</v>
      </c>
      <c r="O231" s="56">
        <v>1</v>
      </c>
      <c r="P231" s="56">
        <v>10</v>
      </c>
      <c r="Q231" s="57">
        <f t="shared" si="98"/>
        <v>0</v>
      </c>
      <c r="R231" s="57">
        <f t="shared" si="99"/>
        <v>4.7619047619047616E-2</v>
      </c>
      <c r="S231" s="57">
        <f t="shared" si="100"/>
        <v>0.47619047619047616</v>
      </c>
      <c r="T231" s="56">
        <v>614</v>
      </c>
      <c r="U231" s="56">
        <v>117</v>
      </c>
      <c r="V231" s="56">
        <v>161</v>
      </c>
      <c r="W231" s="56">
        <v>197</v>
      </c>
      <c r="X231" s="57">
        <f t="shared" si="101"/>
        <v>0.19055374592833876</v>
      </c>
      <c r="Y231" s="57">
        <f t="shared" si="102"/>
        <v>0.26221498371335505</v>
      </c>
      <c r="Z231" s="57">
        <f t="shared" si="103"/>
        <v>0.32084690553745926</v>
      </c>
      <c r="AA231" s="56">
        <v>124</v>
      </c>
      <c r="AB231" s="56">
        <v>7</v>
      </c>
      <c r="AC231" s="56">
        <v>16</v>
      </c>
      <c r="AD231" s="56">
        <v>17</v>
      </c>
      <c r="AE231" s="57">
        <f t="shared" si="104"/>
        <v>5.6451612903225805E-2</v>
      </c>
      <c r="AF231" s="57">
        <f t="shared" si="105"/>
        <v>0.12903225806451613</v>
      </c>
      <c r="AG231" s="57">
        <f t="shared" si="106"/>
        <v>0.13709677419354838</v>
      </c>
      <c r="AH231" s="56">
        <v>0</v>
      </c>
      <c r="AI231" s="56">
        <v>0</v>
      </c>
      <c r="AJ231" s="56">
        <v>0</v>
      </c>
      <c r="AK231" s="56">
        <v>0</v>
      </c>
      <c r="AL231" s="57" t="str">
        <f t="shared" si="107"/>
        <v>NA</v>
      </c>
      <c r="AM231" s="57" t="str">
        <f t="shared" si="108"/>
        <v>NA</v>
      </c>
      <c r="AN231" s="57" t="str">
        <f t="shared" si="109"/>
        <v>NA</v>
      </c>
      <c r="AO231" s="56">
        <v>565</v>
      </c>
      <c r="AP231" s="56">
        <v>29</v>
      </c>
      <c r="AQ231" s="56">
        <v>52</v>
      </c>
      <c r="AR231" s="56">
        <v>75</v>
      </c>
      <c r="AS231" s="57">
        <f t="shared" si="110"/>
        <v>5.1327433628318583E-2</v>
      </c>
      <c r="AT231" s="57">
        <f t="shared" si="111"/>
        <v>9.2035398230088494E-2</v>
      </c>
      <c r="AU231" s="57">
        <f t="shared" si="112"/>
        <v>0.13274336283185842</v>
      </c>
      <c r="AV231" s="56">
        <f t="shared" si="113"/>
        <v>1324</v>
      </c>
      <c r="AW231" s="56">
        <f t="shared" si="114"/>
        <v>153</v>
      </c>
      <c r="AX231" s="56">
        <f t="shared" si="115"/>
        <v>230</v>
      </c>
      <c r="AY231" s="56">
        <f t="shared" si="116"/>
        <v>299</v>
      </c>
      <c r="AZ231" s="57">
        <f t="shared" si="117"/>
        <v>0.11555891238670694</v>
      </c>
      <c r="BA231" s="57">
        <f t="shared" si="118"/>
        <v>0.17371601208459214</v>
      </c>
      <c r="BB231" s="57">
        <f t="shared" si="119"/>
        <v>0.2258308157099698</v>
      </c>
      <c r="BC231" s="56">
        <v>4151</v>
      </c>
      <c r="BD231" s="56">
        <v>248</v>
      </c>
      <c r="BE231" s="56">
        <v>41</v>
      </c>
      <c r="BF231" s="57">
        <f t="shared" si="120"/>
        <v>0.16532258064516128</v>
      </c>
      <c r="BG231" s="56">
        <v>86</v>
      </c>
      <c r="BH231" s="57">
        <f t="shared" si="121"/>
        <v>0.34677419354838712</v>
      </c>
      <c r="BI231" s="56">
        <v>103</v>
      </c>
      <c r="BJ231" s="57">
        <f t="shared" si="122"/>
        <v>0.41532258064516131</v>
      </c>
      <c r="BK231" s="56">
        <v>149</v>
      </c>
      <c r="BL231" s="56">
        <v>26</v>
      </c>
      <c r="BM231" s="57">
        <f t="shared" si="123"/>
        <v>0.17449664429530201</v>
      </c>
      <c r="BN231" s="56">
        <v>19</v>
      </c>
      <c r="BO231" s="57">
        <f t="shared" si="124"/>
        <v>0.12751677852348994</v>
      </c>
      <c r="BP231" s="56">
        <v>43</v>
      </c>
      <c r="BQ231" s="57">
        <f t="shared" si="125"/>
        <v>0.28859060402684567</v>
      </c>
      <c r="BR231" s="56">
        <v>2647</v>
      </c>
      <c r="BS231" s="56">
        <v>2785</v>
      </c>
      <c r="BT231" s="56">
        <v>376</v>
      </c>
      <c r="BU231" s="56">
        <v>69</v>
      </c>
      <c r="BV231" s="56">
        <v>122</v>
      </c>
      <c r="BW231" s="58">
        <f t="shared" si="126"/>
        <v>0.50797872340425532</v>
      </c>
      <c r="BX231" s="56">
        <v>3622</v>
      </c>
      <c r="BY231" s="56">
        <v>848</v>
      </c>
      <c r="BZ231" s="57">
        <f t="shared" si="127"/>
        <v>0.23412479293208172</v>
      </c>
      <c r="CA231" s="56">
        <v>567</v>
      </c>
      <c r="CB231" s="56">
        <v>553</v>
      </c>
      <c r="CC231" s="57">
        <f t="shared" si="128"/>
        <v>0.97530864197530864</v>
      </c>
    </row>
    <row r="232" spans="1:81" x14ac:dyDescent="0.3">
      <c r="A232" t="s">
        <v>542</v>
      </c>
      <c r="B232" t="s">
        <v>559</v>
      </c>
      <c r="C232" t="s">
        <v>560</v>
      </c>
      <c r="D232" s="66">
        <v>788859</v>
      </c>
      <c r="E232" t="s">
        <v>1082</v>
      </c>
      <c r="F232" s="56">
        <v>219</v>
      </c>
      <c r="G232" s="56">
        <v>106</v>
      </c>
      <c r="H232" s="57">
        <f t="shared" si="97"/>
        <v>0.48401826484018262</v>
      </c>
      <c r="I232" s="56">
        <v>62</v>
      </c>
      <c r="J232" s="56">
        <v>37</v>
      </c>
      <c r="K232" s="56">
        <v>62</v>
      </c>
      <c r="L232" s="56">
        <v>37</v>
      </c>
      <c r="M232" s="56">
        <v>0</v>
      </c>
      <c r="N232" s="56">
        <v>0</v>
      </c>
      <c r="O232" s="56">
        <v>0</v>
      </c>
      <c r="P232" s="56">
        <v>0</v>
      </c>
      <c r="Q232" s="57" t="str">
        <f t="shared" si="98"/>
        <v>NA</v>
      </c>
      <c r="R232" s="57" t="str">
        <f t="shared" si="99"/>
        <v>NA</v>
      </c>
      <c r="S232" s="57" t="str">
        <f t="shared" si="100"/>
        <v>NA</v>
      </c>
      <c r="T232" s="56">
        <v>367</v>
      </c>
      <c r="U232" s="56">
        <v>34</v>
      </c>
      <c r="V232" s="56">
        <v>69</v>
      </c>
      <c r="W232" s="56">
        <v>100</v>
      </c>
      <c r="X232" s="57">
        <f t="shared" si="101"/>
        <v>9.264305177111716E-2</v>
      </c>
      <c r="Y232" s="57">
        <f t="shared" si="102"/>
        <v>0.18801089918256131</v>
      </c>
      <c r="Z232" s="57">
        <f t="shared" si="103"/>
        <v>0.27247956403269757</v>
      </c>
      <c r="AA232" s="56">
        <v>2</v>
      </c>
      <c r="AB232" s="56">
        <v>0</v>
      </c>
      <c r="AC232" s="56">
        <v>0</v>
      </c>
      <c r="AD232" s="56">
        <v>0</v>
      </c>
      <c r="AE232" s="57">
        <f t="shared" si="104"/>
        <v>0</v>
      </c>
      <c r="AF232" s="57">
        <f t="shared" si="105"/>
        <v>0</v>
      </c>
      <c r="AG232" s="57">
        <f t="shared" si="106"/>
        <v>0</v>
      </c>
      <c r="AH232" s="56">
        <v>0</v>
      </c>
      <c r="AI232" s="56">
        <v>0</v>
      </c>
      <c r="AJ232" s="56">
        <v>0</v>
      </c>
      <c r="AK232" s="56">
        <v>0</v>
      </c>
      <c r="AL232" s="57" t="str">
        <f t="shared" si="107"/>
        <v>NA</v>
      </c>
      <c r="AM232" s="57" t="str">
        <f t="shared" si="108"/>
        <v>NA</v>
      </c>
      <c r="AN232" s="57" t="str">
        <f t="shared" si="109"/>
        <v>NA</v>
      </c>
      <c r="AO232" s="56">
        <v>67</v>
      </c>
      <c r="AP232" s="56">
        <v>2</v>
      </c>
      <c r="AQ232" s="56">
        <v>3</v>
      </c>
      <c r="AR232" s="56">
        <v>3</v>
      </c>
      <c r="AS232" s="57">
        <f t="shared" si="110"/>
        <v>2.9850746268656716E-2</v>
      </c>
      <c r="AT232" s="57">
        <f t="shared" si="111"/>
        <v>4.4776119402985072E-2</v>
      </c>
      <c r="AU232" s="57">
        <f t="shared" si="112"/>
        <v>4.4776119402985072E-2</v>
      </c>
      <c r="AV232" s="56">
        <f t="shared" si="113"/>
        <v>436</v>
      </c>
      <c r="AW232" s="56">
        <f t="shared" si="114"/>
        <v>36</v>
      </c>
      <c r="AX232" s="56">
        <f t="shared" si="115"/>
        <v>72</v>
      </c>
      <c r="AY232" s="56">
        <f t="shared" si="116"/>
        <v>103</v>
      </c>
      <c r="AZ232" s="57">
        <f t="shared" si="117"/>
        <v>8.2568807339449546E-2</v>
      </c>
      <c r="BA232" s="57">
        <f t="shared" si="118"/>
        <v>0.16513761467889909</v>
      </c>
      <c r="BB232" s="57">
        <f t="shared" si="119"/>
        <v>0.23623853211009174</v>
      </c>
      <c r="BC232" s="56">
        <v>551</v>
      </c>
      <c r="BD232" s="56">
        <v>1</v>
      </c>
      <c r="BE232" s="56">
        <v>0</v>
      </c>
      <c r="BF232" s="57">
        <f t="shared" si="120"/>
        <v>0</v>
      </c>
      <c r="BG232" s="56">
        <v>0</v>
      </c>
      <c r="BH232" s="57">
        <f t="shared" si="121"/>
        <v>0</v>
      </c>
      <c r="BI232" s="56">
        <v>0</v>
      </c>
      <c r="BJ232" s="57">
        <f t="shared" si="122"/>
        <v>0</v>
      </c>
      <c r="BK232" s="56">
        <v>3</v>
      </c>
      <c r="BL232" s="56">
        <v>0</v>
      </c>
      <c r="BM232" s="57">
        <f t="shared" si="123"/>
        <v>0</v>
      </c>
      <c r="BN232" s="56">
        <v>0</v>
      </c>
      <c r="BO232" s="57">
        <f t="shared" si="124"/>
        <v>0</v>
      </c>
      <c r="BP232" s="56">
        <v>0</v>
      </c>
      <c r="BQ232" s="57">
        <f t="shared" si="125"/>
        <v>0</v>
      </c>
      <c r="BR232" s="56">
        <v>401</v>
      </c>
      <c r="BS232" s="56">
        <v>492</v>
      </c>
      <c r="BT232" s="56">
        <v>0</v>
      </c>
      <c r="BU232" s="56">
        <v>0</v>
      </c>
      <c r="BV232" s="56">
        <v>0</v>
      </c>
      <c r="BW232" s="58" t="str">
        <f t="shared" si="126"/>
        <v>NA</v>
      </c>
      <c r="BX232" s="56">
        <v>533</v>
      </c>
      <c r="BY232" s="56">
        <v>319</v>
      </c>
      <c r="BZ232" s="57">
        <f t="shared" si="127"/>
        <v>0.59849906191369606</v>
      </c>
      <c r="CA232" s="56">
        <v>67</v>
      </c>
      <c r="CB232" s="56">
        <v>67</v>
      </c>
      <c r="CC232" s="57">
        <f t="shared" si="128"/>
        <v>1</v>
      </c>
    </row>
    <row r="233" spans="1:81" x14ac:dyDescent="0.3">
      <c r="A233" t="s">
        <v>542</v>
      </c>
      <c r="B233" t="s">
        <v>561</v>
      </c>
      <c r="C233" t="s">
        <v>562</v>
      </c>
      <c r="D233" s="66">
        <v>731891</v>
      </c>
      <c r="E233" t="s">
        <v>1080</v>
      </c>
      <c r="F233" s="56">
        <v>95</v>
      </c>
      <c r="G233" s="56">
        <v>95</v>
      </c>
      <c r="H233" s="57">
        <f t="shared" si="97"/>
        <v>1</v>
      </c>
      <c r="I233" s="56">
        <v>59</v>
      </c>
      <c r="J233" s="56">
        <v>58</v>
      </c>
      <c r="K233" s="56">
        <v>194</v>
      </c>
      <c r="L233" s="56">
        <v>92</v>
      </c>
      <c r="M233" s="56">
        <v>12</v>
      </c>
      <c r="N233" s="56">
        <v>0</v>
      </c>
      <c r="O233" s="56">
        <v>0</v>
      </c>
      <c r="P233" s="56">
        <v>1</v>
      </c>
      <c r="Q233" s="57">
        <f t="shared" si="98"/>
        <v>0</v>
      </c>
      <c r="R233" s="57">
        <f t="shared" si="99"/>
        <v>0</v>
      </c>
      <c r="S233" s="57">
        <f t="shared" si="100"/>
        <v>8.3333333333333329E-2</v>
      </c>
      <c r="T233" s="56">
        <v>8</v>
      </c>
      <c r="U233" s="56">
        <v>0</v>
      </c>
      <c r="V233" s="56">
        <v>0</v>
      </c>
      <c r="W233" s="56">
        <v>0</v>
      </c>
      <c r="X233" s="57">
        <f t="shared" si="101"/>
        <v>0</v>
      </c>
      <c r="Y233" s="57">
        <f t="shared" si="102"/>
        <v>0</v>
      </c>
      <c r="Z233" s="57">
        <f t="shared" si="103"/>
        <v>0</v>
      </c>
      <c r="AA233" s="56">
        <v>68</v>
      </c>
      <c r="AB233" s="56">
        <v>6</v>
      </c>
      <c r="AC233" s="56">
        <v>6</v>
      </c>
      <c r="AD233" s="56">
        <v>7</v>
      </c>
      <c r="AE233" s="57">
        <f t="shared" si="104"/>
        <v>8.8235294117647065E-2</v>
      </c>
      <c r="AF233" s="57">
        <f t="shared" si="105"/>
        <v>8.8235294117647065E-2</v>
      </c>
      <c r="AG233" s="57">
        <f t="shared" si="106"/>
        <v>0.10294117647058823</v>
      </c>
      <c r="AH233" s="56">
        <v>0</v>
      </c>
      <c r="AI233" s="56">
        <v>0</v>
      </c>
      <c r="AJ233" s="56">
        <v>0</v>
      </c>
      <c r="AK233" s="56">
        <v>0</v>
      </c>
      <c r="AL233" s="57" t="str">
        <f t="shared" si="107"/>
        <v>NA</v>
      </c>
      <c r="AM233" s="57" t="str">
        <f t="shared" si="108"/>
        <v>NA</v>
      </c>
      <c r="AN233" s="57" t="str">
        <f t="shared" si="109"/>
        <v>NA</v>
      </c>
      <c r="AO233" s="56">
        <v>153</v>
      </c>
      <c r="AP233" s="56">
        <v>1</v>
      </c>
      <c r="AQ233" s="56">
        <v>2</v>
      </c>
      <c r="AR233" s="56">
        <v>4</v>
      </c>
      <c r="AS233" s="57">
        <f t="shared" si="110"/>
        <v>6.5359477124183009E-3</v>
      </c>
      <c r="AT233" s="57">
        <f t="shared" si="111"/>
        <v>1.3071895424836602E-2</v>
      </c>
      <c r="AU233" s="57">
        <f t="shared" si="112"/>
        <v>2.6143790849673203E-2</v>
      </c>
      <c r="AV233" s="56">
        <f t="shared" si="113"/>
        <v>241</v>
      </c>
      <c r="AW233" s="56">
        <f t="shared" si="114"/>
        <v>7</v>
      </c>
      <c r="AX233" s="56">
        <f t="shared" si="115"/>
        <v>8</v>
      </c>
      <c r="AY233" s="56">
        <f t="shared" si="116"/>
        <v>12</v>
      </c>
      <c r="AZ233" s="57">
        <f t="shared" si="117"/>
        <v>2.9045643153526972E-2</v>
      </c>
      <c r="BA233" s="57">
        <f t="shared" si="118"/>
        <v>3.3195020746887967E-2</v>
      </c>
      <c r="BB233" s="57">
        <f t="shared" si="119"/>
        <v>4.9792531120331947E-2</v>
      </c>
      <c r="BC233" s="56">
        <v>289</v>
      </c>
      <c r="BD233" s="56">
        <v>16</v>
      </c>
      <c r="BE233" s="56">
        <v>4</v>
      </c>
      <c r="BF233" s="57">
        <f t="shared" si="120"/>
        <v>0.25</v>
      </c>
      <c r="BG233" s="56">
        <v>4</v>
      </c>
      <c r="BH233" s="57">
        <f t="shared" si="121"/>
        <v>0.25</v>
      </c>
      <c r="BI233" s="56">
        <v>7</v>
      </c>
      <c r="BJ233" s="57">
        <f t="shared" si="122"/>
        <v>0.4375</v>
      </c>
      <c r="BK233" s="56">
        <v>15</v>
      </c>
      <c r="BL233" s="56">
        <v>10</v>
      </c>
      <c r="BM233" s="57">
        <f t="shared" si="123"/>
        <v>0.66666666666666663</v>
      </c>
      <c r="BN233" s="56">
        <v>7</v>
      </c>
      <c r="BO233" s="57">
        <f t="shared" si="124"/>
        <v>0.46666666666666667</v>
      </c>
      <c r="BP233" s="56">
        <v>14</v>
      </c>
      <c r="BQ233" s="57">
        <f t="shared" si="125"/>
        <v>0.93333333333333335</v>
      </c>
      <c r="BR233" s="56">
        <v>199</v>
      </c>
      <c r="BS233" s="56">
        <v>273</v>
      </c>
      <c r="BT233" s="56">
        <v>0</v>
      </c>
      <c r="BU233" s="56">
        <v>0</v>
      </c>
      <c r="BV233" s="56">
        <v>0</v>
      </c>
      <c r="BW233" s="58" t="str">
        <f t="shared" si="126"/>
        <v>NA</v>
      </c>
      <c r="BX233" s="56">
        <v>225</v>
      </c>
      <c r="BY233" s="56">
        <v>168</v>
      </c>
      <c r="BZ233" s="57">
        <f t="shared" si="127"/>
        <v>0.7466666666666667</v>
      </c>
      <c r="CA233" s="56">
        <v>78</v>
      </c>
      <c r="CB233" s="56">
        <v>78</v>
      </c>
      <c r="CC233" s="57">
        <f t="shared" si="128"/>
        <v>1</v>
      </c>
    </row>
    <row r="234" spans="1:81" x14ac:dyDescent="0.3">
      <c r="A234" t="s">
        <v>542</v>
      </c>
      <c r="B234" t="s">
        <v>563</v>
      </c>
      <c r="C234" t="s">
        <v>564</v>
      </c>
      <c r="D234" s="66">
        <v>723974</v>
      </c>
      <c r="E234" t="s">
        <v>1080</v>
      </c>
      <c r="F234" s="56">
        <v>92</v>
      </c>
      <c r="G234" s="56">
        <v>91</v>
      </c>
      <c r="H234" s="57">
        <f t="shared" si="97"/>
        <v>0.98913043478260865</v>
      </c>
      <c r="I234" s="56">
        <v>131</v>
      </c>
      <c r="J234" s="56">
        <v>37</v>
      </c>
      <c r="K234" s="56">
        <v>213</v>
      </c>
      <c r="L234" s="56">
        <v>97</v>
      </c>
      <c r="M234" s="56">
        <v>0</v>
      </c>
      <c r="N234" s="56">
        <v>0</v>
      </c>
      <c r="O234" s="56">
        <v>0</v>
      </c>
      <c r="P234" s="56">
        <v>0</v>
      </c>
      <c r="Q234" s="57" t="str">
        <f t="shared" si="98"/>
        <v>NA</v>
      </c>
      <c r="R234" s="57" t="str">
        <f t="shared" si="99"/>
        <v>NA</v>
      </c>
      <c r="S234" s="57" t="str">
        <f t="shared" si="100"/>
        <v>NA</v>
      </c>
      <c r="T234" s="56">
        <v>35</v>
      </c>
      <c r="U234" s="56">
        <v>1</v>
      </c>
      <c r="V234" s="56">
        <v>2</v>
      </c>
      <c r="W234" s="56">
        <v>2</v>
      </c>
      <c r="X234" s="57">
        <f t="shared" si="101"/>
        <v>2.8571428571428571E-2</v>
      </c>
      <c r="Y234" s="57">
        <f t="shared" si="102"/>
        <v>5.7142857142857141E-2</v>
      </c>
      <c r="Z234" s="57">
        <f t="shared" si="103"/>
        <v>5.7142857142857141E-2</v>
      </c>
      <c r="AA234" s="56">
        <v>36</v>
      </c>
      <c r="AB234" s="56">
        <v>7</v>
      </c>
      <c r="AC234" s="56">
        <v>8</v>
      </c>
      <c r="AD234" s="56">
        <v>9</v>
      </c>
      <c r="AE234" s="57">
        <f t="shared" si="104"/>
        <v>0.19444444444444445</v>
      </c>
      <c r="AF234" s="57">
        <f t="shared" si="105"/>
        <v>0.22222222222222221</v>
      </c>
      <c r="AG234" s="57">
        <f t="shared" si="106"/>
        <v>0.25</v>
      </c>
      <c r="AH234" s="56">
        <v>0</v>
      </c>
      <c r="AI234" s="56">
        <v>0</v>
      </c>
      <c r="AJ234" s="56">
        <v>0</v>
      </c>
      <c r="AK234" s="56">
        <v>0</v>
      </c>
      <c r="AL234" s="57" t="str">
        <f t="shared" si="107"/>
        <v>NA</v>
      </c>
      <c r="AM234" s="57" t="str">
        <f t="shared" si="108"/>
        <v>NA</v>
      </c>
      <c r="AN234" s="57" t="str">
        <f t="shared" si="109"/>
        <v>NA</v>
      </c>
      <c r="AO234" s="56">
        <v>29</v>
      </c>
      <c r="AP234" s="56">
        <v>2</v>
      </c>
      <c r="AQ234" s="56">
        <v>2</v>
      </c>
      <c r="AR234" s="56">
        <v>3</v>
      </c>
      <c r="AS234" s="57">
        <f t="shared" si="110"/>
        <v>6.8965517241379309E-2</v>
      </c>
      <c r="AT234" s="57">
        <f t="shared" si="111"/>
        <v>6.8965517241379309E-2</v>
      </c>
      <c r="AU234" s="57">
        <f t="shared" si="112"/>
        <v>0.10344827586206896</v>
      </c>
      <c r="AV234" s="56">
        <f t="shared" si="113"/>
        <v>100</v>
      </c>
      <c r="AW234" s="56">
        <f t="shared" si="114"/>
        <v>10</v>
      </c>
      <c r="AX234" s="56">
        <f t="shared" si="115"/>
        <v>12</v>
      </c>
      <c r="AY234" s="56">
        <f t="shared" si="116"/>
        <v>14</v>
      </c>
      <c r="AZ234" s="57">
        <f t="shared" si="117"/>
        <v>0.1</v>
      </c>
      <c r="BA234" s="57">
        <f t="shared" si="118"/>
        <v>0.12</v>
      </c>
      <c r="BB234" s="57">
        <f t="shared" si="119"/>
        <v>0.14000000000000001</v>
      </c>
      <c r="BC234" s="56">
        <v>274</v>
      </c>
      <c r="BD234" s="56">
        <v>55</v>
      </c>
      <c r="BE234" s="56">
        <v>0</v>
      </c>
      <c r="BF234" s="57">
        <f t="shared" si="120"/>
        <v>0</v>
      </c>
      <c r="BG234" s="56">
        <v>1</v>
      </c>
      <c r="BH234" s="57">
        <f t="shared" si="121"/>
        <v>1.8181818181818181E-2</v>
      </c>
      <c r="BI234" s="56">
        <v>1</v>
      </c>
      <c r="BJ234" s="57">
        <f t="shared" si="122"/>
        <v>1.8181818181818181E-2</v>
      </c>
      <c r="BK234" s="56">
        <v>4</v>
      </c>
      <c r="BL234" s="56">
        <v>0</v>
      </c>
      <c r="BM234" s="57">
        <f t="shared" si="123"/>
        <v>0</v>
      </c>
      <c r="BN234" s="56">
        <v>3</v>
      </c>
      <c r="BO234" s="57">
        <f t="shared" si="124"/>
        <v>0.75</v>
      </c>
      <c r="BP234" s="56">
        <v>3</v>
      </c>
      <c r="BQ234" s="57">
        <f t="shared" si="125"/>
        <v>0.75</v>
      </c>
      <c r="BR234" s="56">
        <v>144</v>
      </c>
      <c r="BS234" s="56">
        <v>158</v>
      </c>
      <c r="BT234" s="56">
        <v>0</v>
      </c>
      <c r="BU234" s="56">
        <v>0</v>
      </c>
      <c r="BV234" s="56">
        <v>0</v>
      </c>
      <c r="BW234" s="58" t="str">
        <f t="shared" si="126"/>
        <v>NA</v>
      </c>
      <c r="BX234" s="56">
        <v>197</v>
      </c>
      <c r="BY234" s="56">
        <v>70</v>
      </c>
      <c r="BZ234" s="57">
        <f t="shared" si="127"/>
        <v>0.35532994923857869</v>
      </c>
      <c r="CA234" s="56">
        <v>51</v>
      </c>
      <c r="CB234" s="56">
        <v>51</v>
      </c>
      <c r="CC234" s="57">
        <f t="shared" si="128"/>
        <v>1</v>
      </c>
    </row>
    <row r="235" spans="1:81" x14ac:dyDescent="0.3">
      <c r="A235" t="s">
        <v>542</v>
      </c>
      <c r="B235" t="s">
        <v>565</v>
      </c>
      <c r="C235" t="s">
        <v>566</v>
      </c>
      <c r="D235" s="66">
        <v>354661</v>
      </c>
      <c r="E235" t="s">
        <v>1081</v>
      </c>
      <c r="F235" s="56">
        <v>95</v>
      </c>
      <c r="G235" s="56">
        <v>53</v>
      </c>
      <c r="H235" s="57">
        <f t="shared" si="97"/>
        <v>0.55789473684210522</v>
      </c>
      <c r="I235" s="56">
        <v>56</v>
      </c>
      <c r="J235" s="56">
        <v>26</v>
      </c>
      <c r="K235" s="56">
        <v>106</v>
      </c>
      <c r="L235" s="56">
        <v>32</v>
      </c>
      <c r="M235" s="56">
        <v>0</v>
      </c>
      <c r="N235" s="56">
        <v>0</v>
      </c>
      <c r="O235" s="56">
        <v>0</v>
      </c>
      <c r="P235" s="56">
        <v>0</v>
      </c>
      <c r="Q235" s="57" t="str">
        <f t="shared" si="98"/>
        <v>NA</v>
      </c>
      <c r="R235" s="57" t="str">
        <f t="shared" si="99"/>
        <v>NA</v>
      </c>
      <c r="S235" s="57" t="str">
        <f t="shared" si="100"/>
        <v>NA</v>
      </c>
      <c r="T235" s="56">
        <v>63</v>
      </c>
      <c r="U235" s="56">
        <v>18</v>
      </c>
      <c r="V235" s="56">
        <v>19</v>
      </c>
      <c r="W235" s="56">
        <v>22</v>
      </c>
      <c r="X235" s="57">
        <f t="shared" si="101"/>
        <v>0.2857142857142857</v>
      </c>
      <c r="Y235" s="57">
        <f t="shared" si="102"/>
        <v>0.30158730158730157</v>
      </c>
      <c r="Z235" s="57">
        <f t="shared" si="103"/>
        <v>0.34920634920634919</v>
      </c>
      <c r="AA235" s="56">
        <v>37</v>
      </c>
      <c r="AB235" s="56">
        <v>3</v>
      </c>
      <c r="AC235" s="56">
        <v>15</v>
      </c>
      <c r="AD235" s="56">
        <v>15</v>
      </c>
      <c r="AE235" s="57">
        <f t="shared" si="104"/>
        <v>8.1081081081081086E-2</v>
      </c>
      <c r="AF235" s="57">
        <f t="shared" si="105"/>
        <v>0.40540540540540543</v>
      </c>
      <c r="AG235" s="57">
        <f t="shared" si="106"/>
        <v>0.40540540540540543</v>
      </c>
      <c r="AH235" s="56">
        <v>0</v>
      </c>
      <c r="AI235" s="56">
        <v>0</v>
      </c>
      <c r="AJ235" s="56">
        <v>0</v>
      </c>
      <c r="AK235" s="56">
        <v>0</v>
      </c>
      <c r="AL235" s="57" t="str">
        <f t="shared" si="107"/>
        <v>NA</v>
      </c>
      <c r="AM235" s="57" t="str">
        <f t="shared" si="108"/>
        <v>NA</v>
      </c>
      <c r="AN235" s="57" t="str">
        <f t="shared" si="109"/>
        <v>NA</v>
      </c>
      <c r="AO235" s="56">
        <v>12</v>
      </c>
      <c r="AP235" s="56">
        <v>0</v>
      </c>
      <c r="AQ235" s="56">
        <v>0</v>
      </c>
      <c r="AR235" s="56">
        <v>0</v>
      </c>
      <c r="AS235" s="57">
        <f t="shared" si="110"/>
        <v>0</v>
      </c>
      <c r="AT235" s="57">
        <f t="shared" si="111"/>
        <v>0</v>
      </c>
      <c r="AU235" s="57">
        <f t="shared" si="112"/>
        <v>0</v>
      </c>
      <c r="AV235" s="56">
        <f t="shared" si="113"/>
        <v>112</v>
      </c>
      <c r="AW235" s="56">
        <f t="shared" si="114"/>
        <v>21</v>
      </c>
      <c r="AX235" s="56">
        <f t="shared" si="115"/>
        <v>34</v>
      </c>
      <c r="AY235" s="56">
        <f t="shared" si="116"/>
        <v>37</v>
      </c>
      <c r="AZ235" s="57">
        <f t="shared" si="117"/>
        <v>0.1875</v>
      </c>
      <c r="BA235" s="57">
        <f t="shared" si="118"/>
        <v>0.30357142857142855</v>
      </c>
      <c r="BB235" s="57">
        <f t="shared" si="119"/>
        <v>0.33035714285714285</v>
      </c>
      <c r="BC235" s="56">
        <v>327</v>
      </c>
      <c r="BD235" s="56">
        <v>22</v>
      </c>
      <c r="BE235" s="56">
        <v>3</v>
      </c>
      <c r="BF235" s="57">
        <f t="shared" si="120"/>
        <v>0.13636363636363635</v>
      </c>
      <c r="BG235" s="56">
        <v>3</v>
      </c>
      <c r="BH235" s="57">
        <f t="shared" si="121"/>
        <v>0.13636363636363635</v>
      </c>
      <c r="BI235" s="56">
        <v>5</v>
      </c>
      <c r="BJ235" s="57">
        <f t="shared" si="122"/>
        <v>0.22727272727272727</v>
      </c>
      <c r="BK235" s="56">
        <v>31</v>
      </c>
      <c r="BL235" s="56">
        <v>4</v>
      </c>
      <c r="BM235" s="57">
        <f t="shared" si="123"/>
        <v>0.12903225806451613</v>
      </c>
      <c r="BN235" s="56">
        <v>6</v>
      </c>
      <c r="BO235" s="57">
        <f t="shared" si="124"/>
        <v>0.19354838709677419</v>
      </c>
      <c r="BP235" s="56">
        <v>9</v>
      </c>
      <c r="BQ235" s="57">
        <f t="shared" si="125"/>
        <v>0.29032258064516131</v>
      </c>
      <c r="BR235" s="56">
        <v>214</v>
      </c>
      <c r="BS235" s="56">
        <v>234</v>
      </c>
      <c r="BT235" s="56">
        <v>0</v>
      </c>
      <c r="BU235" s="56">
        <v>0</v>
      </c>
      <c r="BV235" s="56">
        <v>0</v>
      </c>
      <c r="BW235" s="58" t="str">
        <f t="shared" si="126"/>
        <v>NA</v>
      </c>
      <c r="BX235" s="56">
        <v>278</v>
      </c>
      <c r="BY235" s="56">
        <v>84</v>
      </c>
      <c r="BZ235" s="57">
        <f t="shared" si="127"/>
        <v>0.30215827338129497</v>
      </c>
      <c r="CA235" s="56">
        <v>46</v>
      </c>
      <c r="CB235" s="56">
        <v>44</v>
      </c>
      <c r="CC235" s="57">
        <f t="shared" si="128"/>
        <v>0.95652173913043481</v>
      </c>
    </row>
    <row r="236" spans="1:81" x14ac:dyDescent="0.3">
      <c r="A236" t="s">
        <v>567</v>
      </c>
      <c r="B236" t="s">
        <v>568</v>
      </c>
      <c r="C236" t="s">
        <v>569</v>
      </c>
      <c r="D236" s="66">
        <v>2058043</v>
      </c>
      <c r="E236" t="s">
        <v>1081</v>
      </c>
      <c r="F236" s="56">
        <v>510</v>
      </c>
      <c r="G236" s="56">
        <v>510</v>
      </c>
      <c r="H236" s="57">
        <f t="shared" si="97"/>
        <v>1</v>
      </c>
      <c r="I236" s="56">
        <v>55</v>
      </c>
      <c r="J236" s="56">
        <v>23</v>
      </c>
      <c r="K236" s="56">
        <v>71</v>
      </c>
      <c r="L236" s="56">
        <v>28</v>
      </c>
      <c r="M236" s="56">
        <v>43</v>
      </c>
      <c r="N236" s="56">
        <v>26</v>
      </c>
      <c r="O236" s="56">
        <v>30</v>
      </c>
      <c r="P236" s="56">
        <v>31</v>
      </c>
      <c r="Q236" s="57">
        <f t="shared" si="98"/>
        <v>0.60465116279069764</v>
      </c>
      <c r="R236" s="57">
        <f t="shared" si="99"/>
        <v>0.69767441860465118</v>
      </c>
      <c r="S236" s="57">
        <f t="shared" si="100"/>
        <v>0.72093023255813948</v>
      </c>
      <c r="T236" s="56">
        <v>176</v>
      </c>
      <c r="U236" s="56">
        <v>17</v>
      </c>
      <c r="V236" s="56">
        <v>28</v>
      </c>
      <c r="W236" s="56">
        <v>38</v>
      </c>
      <c r="X236" s="57">
        <f t="shared" si="101"/>
        <v>9.6590909090909088E-2</v>
      </c>
      <c r="Y236" s="57">
        <f t="shared" si="102"/>
        <v>0.15909090909090909</v>
      </c>
      <c r="Z236" s="57">
        <f t="shared" si="103"/>
        <v>0.21590909090909091</v>
      </c>
      <c r="AA236" s="56">
        <v>313</v>
      </c>
      <c r="AB236" s="56">
        <v>19</v>
      </c>
      <c r="AC236" s="56">
        <v>44</v>
      </c>
      <c r="AD236" s="56">
        <v>63</v>
      </c>
      <c r="AE236" s="57">
        <f t="shared" si="104"/>
        <v>6.070287539936102E-2</v>
      </c>
      <c r="AF236" s="57">
        <f t="shared" si="105"/>
        <v>0.14057507987220447</v>
      </c>
      <c r="AG236" s="57">
        <f t="shared" si="106"/>
        <v>0.2012779552715655</v>
      </c>
      <c r="AH236" s="56">
        <v>0</v>
      </c>
      <c r="AI236" s="56">
        <v>0</v>
      </c>
      <c r="AJ236" s="56">
        <v>0</v>
      </c>
      <c r="AK236" s="56">
        <v>0</v>
      </c>
      <c r="AL236" s="57" t="str">
        <f t="shared" si="107"/>
        <v>NA</v>
      </c>
      <c r="AM236" s="57" t="str">
        <f t="shared" si="108"/>
        <v>NA</v>
      </c>
      <c r="AN236" s="57" t="str">
        <f t="shared" si="109"/>
        <v>NA</v>
      </c>
      <c r="AO236" s="56">
        <v>284</v>
      </c>
      <c r="AP236" s="56">
        <v>12</v>
      </c>
      <c r="AQ236" s="56">
        <v>22</v>
      </c>
      <c r="AR236" s="56">
        <v>34</v>
      </c>
      <c r="AS236" s="57">
        <f t="shared" si="110"/>
        <v>4.2253521126760563E-2</v>
      </c>
      <c r="AT236" s="57">
        <f t="shared" si="111"/>
        <v>7.746478873239436E-2</v>
      </c>
      <c r="AU236" s="57">
        <f t="shared" si="112"/>
        <v>0.11971830985915492</v>
      </c>
      <c r="AV236" s="56">
        <f t="shared" si="113"/>
        <v>816</v>
      </c>
      <c r="AW236" s="56">
        <f t="shared" si="114"/>
        <v>74</v>
      </c>
      <c r="AX236" s="56">
        <f t="shared" si="115"/>
        <v>124</v>
      </c>
      <c r="AY236" s="56">
        <f t="shared" si="116"/>
        <v>166</v>
      </c>
      <c r="AZ236" s="57">
        <f t="shared" si="117"/>
        <v>9.0686274509803919E-2</v>
      </c>
      <c r="BA236" s="57">
        <f t="shared" si="118"/>
        <v>0.15196078431372548</v>
      </c>
      <c r="BB236" s="57">
        <f t="shared" si="119"/>
        <v>0.20343137254901961</v>
      </c>
      <c r="BC236" s="56">
        <v>3500</v>
      </c>
      <c r="BD236" s="56">
        <v>139</v>
      </c>
      <c r="BE236" s="56">
        <v>16</v>
      </c>
      <c r="BF236" s="57">
        <f t="shared" si="120"/>
        <v>0.11510791366906475</v>
      </c>
      <c r="BG236" s="56">
        <v>54</v>
      </c>
      <c r="BH236" s="57">
        <f t="shared" si="121"/>
        <v>0.38848920863309355</v>
      </c>
      <c r="BI236" s="56">
        <v>58</v>
      </c>
      <c r="BJ236" s="57">
        <f t="shared" si="122"/>
        <v>0.41726618705035973</v>
      </c>
      <c r="BK236" s="56">
        <v>133</v>
      </c>
      <c r="BL236" s="56">
        <v>23</v>
      </c>
      <c r="BM236" s="57">
        <f t="shared" si="123"/>
        <v>0.17293233082706766</v>
      </c>
      <c r="BN236" s="56">
        <v>31</v>
      </c>
      <c r="BO236" s="57">
        <f t="shared" si="124"/>
        <v>0.23308270676691728</v>
      </c>
      <c r="BP236" s="56">
        <v>50</v>
      </c>
      <c r="BQ236" s="57">
        <f t="shared" si="125"/>
        <v>0.37593984962406013</v>
      </c>
      <c r="BR236" s="56">
        <v>1296</v>
      </c>
      <c r="BS236" s="56">
        <v>1566</v>
      </c>
      <c r="BT236" s="56">
        <v>54</v>
      </c>
      <c r="BU236" s="56">
        <v>41</v>
      </c>
      <c r="BV236" s="56">
        <v>11</v>
      </c>
      <c r="BW236" s="58">
        <f t="shared" si="126"/>
        <v>0.96296296296296291</v>
      </c>
      <c r="BX236" s="56">
        <v>2023</v>
      </c>
      <c r="BY236" s="56">
        <v>793</v>
      </c>
      <c r="BZ236" s="57">
        <f t="shared" si="127"/>
        <v>0.39199209095402865</v>
      </c>
      <c r="CA236" s="56">
        <v>422</v>
      </c>
      <c r="CB236" s="56">
        <v>379</v>
      </c>
      <c r="CC236" s="57">
        <f t="shared" si="128"/>
        <v>0.8981042654028436</v>
      </c>
    </row>
    <row r="237" spans="1:81" x14ac:dyDescent="0.3">
      <c r="A237" t="s">
        <v>570</v>
      </c>
      <c r="B237" t="s">
        <v>571</v>
      </c>
      <c r="C237" t="s">
        <v>572</v>
      </c>
      <c r="D237" s="66">
        <v>2107373</v>
      </c>
      <c r="E237" t="s">
        <v>1081</v>
      </c>
      <c r="F237" s="56">
        <v>679</v>
      </c>
      <c r="G237" s="56">
        <v>644</v>
      </c>
      <c r="H237" s="57">
        <f t="shared" si="97"/>
        <v>0.94845360824742264</v>
      </c>
      <c r="I237" s="56">
        <v>39</v>
      </c>
      <c r="J237" s="56">
        <v>15</v>
      </c>
      <c r="K237" s="56">
        <v>72</v>
      </c>
      <c r="L237" s="56">
        <v>28</v>
      </c>
      <c r="M237" s="56">
        <v>8</v>
      </c>
      <c r="N237" s="56">
        <v>0</v>
      </c>
      <c r="O237" s="56">
        <v>0</v>
      </c>
      <c r="P237" s="56">
        <v>0</v>
      </c>
      <c r="Q237" s="57">
        <f t="shared" si="98"/>
        <v>0</v>
      </c>
      <c r="R237" s="57">
        <f t="shared" si="99"/>
        <v>0</v>
      </c>
      <c r="S237" s="57">
        <f t="shared" si="100"/>
        <v>0</v>
      </c>
      <c r="T237" s="56">
        <v>570</v>
      </c>
      <c r="U237" s="56">
        <v>45</v>
      </c>
      <c r="V237" s="56">
        <v>76</v>
      </c>
      <c r="W237" s="56">
        <v>135</v>
      </c>
      <c r="X237" s="57">
        <f t="shared" si="101"/>
        <v>7.8947368421052627E-2</v>
      </c>
      <c r="Y237" s="57">
        <f t="shared" si="102"/>
        <v>0.13333333333333333</v>
      </c>
      <c r="Z237" s="57">
        <f t="shared" si="103"/>
        <v>0.23684210526315788</v>
      </c>
      <c r="AA237" s="56">
        <v>180</v>
      </c>
      <c r="AB237" s="56">
        <v>11</v>
      </c>
      <c r="AC237" s="56">
        <v>14</v>
      </c>
      <c r="AD237" s="56">
        <v>23</v>
      </c>
      <c r="AE237" s="57">
        <f t="shared" si="104"/>
        <v>6.1111111111111109E-2</v>
      </c>
      <c r="AF237" s="57">
        <f t="shared" si="105"/>
        <v>7.7777777777777779E-2</v>
      </c>
      <c r="AG237" s="57">
        <f t="shared" si="106"/>
        <v>0.12777777777777777</v>
      </c>
      <c r="AH237" s="56">
        <v>0</v>
      </c>
      <c r="AI237" s="56">
        <v>0</v>
      </c>
      <c r="AJ237" s="56">
        <v>0</v>
      </c>
      <c r="AK237" s="56">
        <v>0</v>
      </c>
      <c r="AL237" s="57" t="str">
        <f t="shared" si="107"/>
        <v>NA</v>
      </c>
      <c r="AM237" s="57" t="str">
        <f t="shared" si="108"/>
        <v>NA</v>
      </c>
      <c r="AN237" s="57" t="str">
        <f t="shared" si="109"/>
        <v>NA</v>
      </c>
      <c r="AO237" s="56">
        <v>481</v>
      </c>
      <c r="AP237" s="56">
        <v>9</v>
      </c>
      <c r="AQ237" s="56">
        <v>23</v>
      </c>
      <c r="AR237" s="56">
        <v>48</v>
      </c>
      <c r="AS237" s="57">
        <f t="shared" si="110"/>
        <v>1.8711018711018712E-2</v>
      </c>
      <c r="AT237" s="57">
        <f t="shared" si="111"/>
        <v>4.781704781704782E-2</v>
      </c>
      <c r="AU237" s="57">
        <f t="shared" si="112"/>
        <v>9.9792099792099798E-2</v>
      </c>
      <c r="AV237" s="56">
        <f t="shared" si="113"/>
        <v>1239</v>
      </c>
      <c r="AW237" s="56">
        <f t="shared" si="114"/>
        <v>65</v>
      </c>
      <c r="AX237" s="56">
        <f t="shared" si="115"/>
        <v>113</v>
      </c>
      <c r="AY237" s="56">
        <f t="shared" si="116"/>
        <v>206</v>
      </c>
      <c r="AZ237" s="57">
        <f t="shared" si="117"/>
        <v>5.2461662631154156E-2</v>
      </c>
      <c r="BA237" s="57">
        <f t="shared" si="118"/>
        <v>9.1202582728006451E-2</v>
      </c>
      <c r="BB237" s="57">
        <f t="shared" si="119"/>
        <v>0.16626311541565778</v>
      </c>
      <c r="BC237" s="56">
        <v>2474</v>
      </c>
      <c r="BD237" s="56">
        <v>51</v>
      </c>
      <c r="BE237" s="56">
        <v>17</v>
      </c>
      <c r="BF237" s="57">
        <f t="shared" si="120"/>
        <v>0.33333333333333331</v>
      </c>
      <c r="BG237" s="56">
        <v>11</v>
      </c>
      <c r="BH237" s="57">
        <f t="shared" si="121"/>
        <v>0.21568627450980393</v>
      </c>
      <c r="BI237" s="56">
        <v>21</v>
      </c>
      <c r="BJ237" s="57">
        <f t="shared" si="122"/>
        <v>0.41176470588235292</v>
      </c>
      <c r="BK237" s="56">
        <v>145</v>
      </c>
      <c r="BL237" s="56">
        <v>70</v>
      </c>
      <c r="BM237" s="57">
        <f t="shared" si="123"/>
        <v>0.48275862068965519</v>
      </c>
      <c r="BN237" s="56">
        <v>17</v>
      </c>
      <c r="BO237" s="57">
        <f t="shared" si="124"/>
        <v>0.11724137931034483</v>
      </c>
      <c r="BP237" s="56">
        <v>79</v>
      </c>
      <c r="BQ237" s="57">
        <f t="shared" si="125"/>
        <v>0.54482758620689653</v>
      </c>
      <c r="BR237" s="56">
        <v>1911</v>
      </c>
      <c r="BS237" s="56">
        <v>2219</v>
      </c>
      <c r="BT237" s="56">
        <v>4</v>
      </c>
      <c r="BU237" s="56">
        <v>2</v>
      </c>
      <c r="BV237" s="56">
        <v>1</v>
      </c>
      <c r="BW237" s="58">
        <f t="shared" si="126"/>
        <v>0.75</v>
      </c>
      <c r="BX237" s="56">
        <v>2394</v>
      </c>
      <c r="BY237" s="56">
        <v>1173</v>
      </c>
      <c r="BZ237" s="57">
        <f t="shared" si="127"/>
        <v>0.4899749373433584</v>
      </c>
      <c r="CA237" s="56">
        <v>110</v>
      </c>
      <c r="CB237" s="56">
        <v>101</v>
      </c>
      <c r="CC237" s="57">
        <f t="shared" si="128"/>
        <v>0.91818181818181821</v>
      </c>
    </row>
    <row r="238" spans="1:81" x14ac:dyDescent="0.3">
      <c r="A238" t="s">
        <v>570</v>
      </c>
      <c r="B238" t="s">
        <v>998</v>
      </c>
      <c r="C238" t="s">
        <v>574</v>
      </c>
      <c r="D238" s="66">
        <v>4630609</v>
      </c>
      <c r="E238" t="s">
        <v>1083</v>
      </c>
      <c r="F238" s="56">
        <v>1265</v>
      </c>
      <c r="G238" s="56">
        <v>1265</v>
      </c>
      <c r="H238" s="57">
        <f t="shared" si="97"/>
        <v>1</v>
      </c>
      <c r="I238" s="56">
        <v>67</v>
      </c>
      <c r="J238" s="56">
        <v>32</v>
      </c>
      <c r="K238" s="56">
        <v>87</v>
      </c>
      <c r="L238" s="56">
        <v>43</v>
      </c>
      <c r="M238" s="56">
        <v>144</v>
      </c>
      <c r="N238" s="56">
        <v>22</v>
      </c>
      <c r="O238" s="56">
        <v>40</v>
      </c>
      <c r="P238" s="56">
        <v>60</v>
      </c>
      <c r="Q238" s="57">
        <f t="shared" si="98"/>
        <v>0.15277777777777779</v>
      </c>
      <c r="R238" s="57">
        <f t="shared" si="99"/>
        <v>0.27777777777777779</v>
      </c>
      <c r="S238" s="57">
        <f t="shared" si="100"/>
        <v>0.41666666666666669</v>
      </c>
      <c r="T238" s="56">
        <v>1108</v>
      </c>
      <c r="U238" s="56">
        <v>141</v>
      </c>
      <c r="V238" s="56">
        <v>216</v>
      </c>
      <c r="W238" s="56">
        <v>351</v>
      </c>
      <c r="X238" s="57">
        <f t="shared" si="101"/>
        <v>0.12725631768953069</v>
      </c>
      <c r="Y238" s="57">
        <f t="shared" si="102"/>
        <v>0.19494584837545126</v>
      </c>
      <c r="Z238" s="57">
        <f t="shared" si="103"/>
        <v>0.31678700361010831</v>
      </c>
      <c r="AA238" s="56">
        <v>83</v>
      </c>
      <c r="AB238" s="56">
        <v>7</v>
      </c>
      <c r="AC238" s="56">
        <v>10</v>
      </c>
      <c r="AD238" s="56">
        <v>17</v>
      </c>
      <c r="AE238" s="57">
        <f t="shared" si="104"/>
        <v>8.4337349397590355E-2</v>
      </c>
      <c r="AF238" s="57">
        <f t="shared" si="105"/>
        <v>0.12048192771084337</v>
      </c>
      <c r="AG238" s="57">
        <f t="shared" si="106"/>
        <v>0.20481927710843373</v>
      </c>
      <c r="AH238" s="56">
        <v>0</v>
      </c>
      <c r="AI238" s="56">
        <v>0</v>
      </c>
      <c r="AJ238" s="56">
        <v>0</v>
      </c>
      <c r="AK238" s="56">
        <v>0</v>
      </c>
      <c r="AL238" s="57" t="str">
        <f t="shared" si="107"/>
        <v>NA</v>
      </c>
      <c r="AM238" s="57" t="str">
        <f t="shared" si="108"/>
        <v>NA</v>
      </c>
      <c r="AN238" s="57" t="str">
        <f t="shared" si="109"/>
        <v>NA</v>
      </c>
      <c r="AO238" s="56">
        <v>701</v>
      </c>
      <c r="AP238" s="56">
        <v>71</v>
      </c>
      <c r="AQ238" s="56">
        <v>124</v>
      </c>
      <c r="AR238" s="56">
        <v>187</v>
      </c>
      <c r="AS238" s="57">
        <f t="shared" si="110"/>
        <v>0.10128388017118402</v>
      </c>
      <c r="AT238" s="57">
        <f t="shared" si="111"/>
        <v>0.17689015691868759</v>
      </c>
      <c r="AU238" s="57">
        <f t="shared" si="112"/>
        <v>0.26676176890156916</v>
      </c>
      <c r="AV238" s="56">
        <f t="shared" si="113"/>
        <v>2036</v>
      </c>
      <c r="AW238" s="56">
        <f t="shared" si="114"/>
        <v>241</v>
      </c>
      <c r="AX238" s="56">
        <f t="shared" si="115"/>
        <v>390</v>
      </c>
      <c r="AY238" s="56">
        <f t="shared" si="116"/>
        <v>615</v>
      </c>
      <c r="AZ238" s="57">
        <f t="shared" si="117"/>
        <v>0.11836935166994106</v>
      </c>
      <c r="BA238" s="57">
        <f t="shared" si="118"/>
        <v>0.19155206286836934</v>
      </c>
      <c r="BB238" s="57">
        <f t="shared" si="119"/>
        <v>0.30206286836935164</v>
      </c>
      <c r="BC238" s="56">
        <v>6181</v>
      </c>
      <c r="BD238" s="56">
        <v>218</v>
      </c>
      <c r="BE238" s="56">
        <v>7</v>
      </c>
      <c r="BF238" s="57">
        <f t="shared" si="120"/>
        <v>3.2110091743119268E-2</v>
      </c>
      <c r="BG238" s="56">
        <v>78</v>
      </c>
      <c r="BH238" s="57">
        <f t="shared" si="121"/>
        <v>0.3577981651376147</v>
      </c>
      <c r="BI238" s="56">
        <v>82</v>
      </c>
      <c r="BJ238" s="57">
        <f t="shared" si="122"/>
        <v>0.37614678899082571</v>
      </c>
      <c r="BK238" s="56">
        <v>234</v>
      </c>
      <c r="BL238" s="56">
        <v>42</v>
      </c>
      <c r="BM238" s="57">
        <f t="shared" si="123"/>
        <v>0.17948717948717949</v>
      </c>
      <c r="BN238" s="56">
        <v>45</v>
      </c>
      <c r="BO238" s="57">
        <f t="shared" si="124"/>
        <v>0.19230769230769232</v>
      </c>
      <c r="BP238" s="56">
        <v>85</v>
      </c>
      <c r="BQ238" s="57">
        <f t="shared" si="125"/>
        <v>0.36324786324786323</v>
      </c>
      <c r="BR238" s="56">
        <v>3748</v>
      </c>
      <c r="BS238" s="56">
        <v>3898</v>
      </c>
      <c r="BT238" s="56">
        <v>992</v>
      </c>
      <c r="BU238" s="56">
        <v>100</v>
      </c>
      <c r="BV238" s="56">
        <v>239</v>
      </c>
      <c r="BW238" s="58">
        <f t="shared" si="126"/>
        <v>0.34173387096774194</v>
      </c>
      <c r="BX238" s="56">
        <v>5169</v>
      </c>
      <c r="BY238" s="56">
        <v>1567</v>
      </c>
      <c r="BZ238" s="57">
        <f t="shared" si="127"/>
        <v>0.30315341458696071</v>
      </c>
      <c r="CA238" s="56">
        <v>540</v>
      </c>
      <c r="CB238" s="56">
        <v>512</v>
      </c>
      <c r="CC238" s="57">
        <f t="shared" si="128"/>
        <v>0.94814814814814818</v>
      </c>
    </row>
    <row r="239" spans="1:81" x14ac:dyDescent="0.3">
      <c r="A239" t="s">
        <v>570</v>
      </c>
      <c r="B239" t="s">
        <v>575</v>
      </c>
      <c r="C239" t="s">
        <v>576</v>
      </c>
      <c r="D239" s="66">
        <v>2479264</v>
      </c>
      <c r="E239" t="s">
        <v>1080</v>
      </c>
      <c r="F239" s="56">
        <v>335</v>
      </c>
      <c r="G239" s="56">
        <v>335</v>
      </c>
      <c r="H239" s="57">
        <f t="shared" si="97"/>
        <v>1</v>
      </c>
      <c r="I239" s="56">
        <v>70</v>
      </c>
      <c r="J239" s="56">
        <v>32</v>
      </c>
      <c r="K239" s="56">
        <v>77</v>
      </c>
      <c r="L239" s="56">
        <v>38</v>
      </c>
      <c r="M239" s="56">
        <v>50</v>
      </c>
      <c r="N239" s="56">
        <v>11</v>
      </c>
      <c r="O239" s="56">
        <v>15</v>
      </c>
      <c r="P239" s="56">
        <v>25</v>
      </c>
      <c r="Q239" s="57">
        <f t="shared" si="98"/>
        <v>0.22</v>
      </c>
      <c r="R239" s="57">
        <f t="shared" si="99"/>
        <v>0.3</v>
      </c>
      <c r="S239" s="57">
        <f t="shared" si="100"/>
        <v>0.5</v>
      </c>
      <c r="T239" s="56">
        <v>241</v>
      </c>
      <c r="U239" s="56">
        <v>38</v>
      </c>
      <c r="V239" s="56">
        <v>58</v>
      </c>
      <c r="W239" s="56">
        <v>76</v>
      </c>
      <c r="X239" s="57">
        <f t="shared" si="101"/>
        <v>0.15767634854771784</v>
      </c>
      <c r="Y239" s="57">
        <f t="shared" si="102"/>
        <v>0.24066390041493776</v>
      </c>
      <c r="Z239" s="57">
        <f t="shared" si="103"/>
        <v>0.31535269709543567</v>
      </c>
      <c r="AA239" s="56">
        <v>182</v>
      </c>
      <c r="AB239" s="56">
        <v>19</v>
      </c>
      <c r="AC239" s="56">
        <v>30</v>
      </c>
      <c r="AD239" s="56">
        <v>32</v>
      </c>
      <c r="AE239" s="57">
        <f t="shared" si="104"/>
        <v>0.1043956043956044</v>
      </c>
      <c r="AF239" s="57">
        <f t="shared" si="105"/>
        <v>0.16483516483516483</v>
      </c>
      <c r="AG239" s="57">
        <f t="shared" si="106"/>
        <v>0.17582417582417584</v>
      </c>
      <c r="AH239" s="56">
        <v>0</v>
      </c>
      <c r="AI239" s="56">
        <v>0</v>
      </c>
      <c r="AJ239" s="56">
        <v>0</v>
      </c>
      <c r="AK239" s="56">
        <v>0</v>
      </c>
      <c r="AL239" s="57" t="str">
        <f t="shared" si="107"/>
        <v>NA</v>
      </c>
      <c r="AM239" s="57" t="str">
        <f t="shared" si="108"/>
        <v>NA</v>
      </c>
      <c r="AN239" s="57" t="str">
        <f t="shared" si="109"/>
        <v>NA</v>
      </c>
      <c r="AO239" s="56">
        <v>73</v>
      </c>
      <c r="AP239" s="56">
        <v>1</v>
      </c>
      <c r="AQ239" s="56">
        <v>4</v>
      </c>
      <c r="AR239" s="56">
        <v>5</v>
      </c>
      <c r="AS239" s="57">
        <f t="shared" si="110"/>
        <v>1.3698630136986301E-2</v>
      </c>
      <c r="AT239" s="57">
        <f t="shared" si="111"/>
        <v>5.4794520547945202E-2</v>
      </c>
      <c r="AU239" s="57">
        <f t="shared" si="112"/>
        <v>6.8493150684931503E-2</v>
      </c>
      <c r="AV239" s="56">
        <f t="shared" si="113"/>
        <v>546</v>
      </c>
      <c r="AW239" s="56">
        <f t="shared" si="114"/>
        <v>69</v>
      </c>
      <c r="AX239" s="56">
        <f t="shared" si="115"/>
        <v>107</v>
      </c>
      <c r="AY239" s="56">
        <f t="shared" si="116"/>
        <v>138</v>
      </c>
      <c r="AZ239" s="57">
        <f t="shared" si="117"/>
        <v>0.12637362637362637</v>
      </c>
      <c r="BA239" s="57">
        <f t="shared" si="118"/>
        <v>0.19597069597069597</v>
      </c>
      <c r="BB239" s="57">
        <f t="shared" si="119"/>
        <v>0.25274725274725274</v>
      </c>
      <c r="BC239" s="56">
        <v>1752</v>
      </c>
      <c r="BD239" s="56">
        <v>91</v>
      </c>
      <c r="BE239" s="56">
        <v>12</v>
      </c>
      <c r="BF239" s="57">
        <f t="shared" si="120"/>
        <v>0.13186813186813187</v>
      </c>
      <c r="BG239" s="56">
        <v>17</v>
      </c>
      <c r="BH239" s="57">
        <f t="shared" si="121"/>
        <v>0.18681318681318682</v>
      </c>
      <c r="BI239" s="56">
        <v>27</v>
      </c>
      <c r="BJ239" s="57">
        <f t="shared" si="122"/>
        <v>0.2967032967032967</v>
      </c>
      <c r="BK239" s="56">
        <v>102</v>
      </c>
      <c r="BL239" s="56">
        <v>24</v>
      </c>
      <c r="BM239" s="57">
        <f t="shared" si="123"/>
        <v>0.23529411764705882</v>
      </c>
      <c r="BN239" s="56">
        <v>22</v>
      </c>
      <c r="BO239" s="57">
        <f t="shared" si="124"/>
        <v>0.21568627450980393</v>
      </c>
      <c r="BP239" s="56">
        <v>42</v>
      </c>
      <c r="BQ239" s="57">
        <f t="shared" si="125"/>
        <v>0.41176470588235292</v>
      </c>
      <c r="BR239" s="56">
        <v>1102</v>
      </c>
      <c r="BS239" s="56">
        <v>1221</v>
      </c>
      <c r="BT239" s="56">
        <v>142</v>
      </c>
      <c r="BU239" s="56">
        <v>38</v>
      </c>
      <c r="BV239" s="56">
        <v>22</v>
      </c>
      <c r="BW239" s="58">
        <f t="shared" si="126"/>
        <v>0.42253521126760563</v>
      </c>
      <c r="BX239" s="56">
        <v>1631</v>
      </c>
      <c r="BY239" s="56">
        <v>394</v>
      </c>
      <c r="BZ239" s="57">
        <f t="shared" si="127"/>
        <v>0.24156958920907418</v>
      </c>
      <c r="CA239" s="56">
        <v>211</v>
      </c>
      <c r="CB239" s="56">
        <v>197</v>
      </c>
      <c r="CC239" s="57">
        <f t="shared" si="128"/>
        <v>0.93364928909952605</v>
      </c>
    </row>
    <row r="240" spans="1:81" x14ac:dyDescent="0.3">
      <c r="A240" t="s">
        <v>577</v>
      </c>
      <c r="B240" t="s">
        <v>578</v>
      </c>
      <c r="C240" t="s">
        <v>579</v>
      </c>
      <c r="D240" s="66">
        <v>4589707</v>
      </c>
      <c r="E240" t="s">
        <v>1081</v>
      </c>
      <c r="F240" s="56">
        <v>499</v>
      </c>
      <c r="G240" s="56">
        <v>465</v>
      </c>
      <c r="H240" s="57">
        <f t="shared" si="97"/>
        <v>0.93186372745490986</v>
      </c>
      <c r="I240" s="56">
        <v>83</v>
      </c>
      <c r="J240" s="56">
        <v>44</v>
      </c>
      <c r="K240" s="56">
        <v>108</v>
      </c>
      <c r="L240" s="56">
        <v>50</v>
      </c>
      <c r="M240" s="56">
        <v>30</v>
      </c>
      <c r="N240" s="56">
        <v>2</v>
      </c>
      <c r="O240" s="56">
        <v>4</v>
      </c>
      <c r="P240" s="56">
        <v>4</v>
      </c>
      <c r="Q240" s="57">
        <f t="shared" si="98"/>
        <v>6.6666666666666666E-2</v>
      </c>
      <c r="R240" s="57">
        <f t="shared" si="99"/>
        <v>0.13333333333333333</v>
      </c>
      <c r="S240" s="57">
        <f t="shared" si="100"/>
        <v>0.13333333333333333</v>
      </c>
      <c r="T240" s="56">
        <v>718</v>
      </c>
      <c r="U240" s="56">
        <v>164</v>
      </c>
      <c r="V240" s="56">
        <v>202</v>
      </c>
      <c r="W240" s="56">
        <v>237</v>
      </c>
      <c r="X240" s="57">
        <f t="shared" si="101"/>
        <v>0.22841225626740946</v>
      </c>
      <c r="Y240" s="57">
        <f t="shared" si="102"/>
        <v>0.28133704735376047</v>
      </c>
      <c r="Z240" s="57">
        <f t="shared" si="103"/>
        <v>0.33008356545961004</v>
      </c>
      <c r="AA240" s="56">
        <v>79</v>
      </c>
      <c r="AB240" s="56">
        <v>0</v>
      </c>
      <c r="AC240" s="56">
        <v>2</v>
      </c>
      <c r="AD240" s="56">
        <v>5</v>
      </c>
      <c r="AE240" s="57">
        <f t="shared" si="104"/>
        <v>0</v>
      </c>
      <c r="AF240" s="57">
        <f t="shared" si="105"/>
        <v>2.5316455696202531E-2</v>
      </c>
      <c r="AG240" s="57">
        <f t="shared" si="106"/>
        <v>6.3291139240506333E-2</v>
      </c>
      <c r="AH240" s="56">
        <v>0</v>
      </c>
      <c r="AI240" s="56">
        <v>0</v>
      </c>
      <c r="AJ240" s="56">
        <v>0</v>
      </c>
      <c r="AK240" s="56">
        <v>0</v>
      </c>
      <c r="AL240" s="57" t="str">
        <f t="shared" si="107"/>
        <v>NA</v>
      </c>
      <c r="AM240" s="57" t="str">
        <f t="shared" si="108"/>
        <v>NA</v>
      </c>
      <c r="AN240" s="57" t="str">
        <f t="shared" si="109"/>
        <v>NA</v>
      </c>
      <c r="AO240" s="56">
        <v>278</v>
      </c>
      <c r="AP240" s="56">
        <v>9</v>
      </c>
      <c r="AQ240" s="56">
        <v>16</v>
      </c>
      <c r="AR240" s="56">
        <v>27</v>
      </c>
      <c r="AS240" s="57">
        <f t="shared" si="110"/>
        <v>3.237410071942446E-2</v>
      </c>
      <c r="AT240" s="57">
        <f t="shared" si="111"/>
        <v>5.7553956834532377E-2</v>
      </c>
      <c r="AU240" s="57">
        <f t="shared" si="112"/>
        <v>9.7122302158273388E-2</v>
      </c>
      <c r="AV240" s="56">
        <f t="shared" si="113"/>
        <v>1105</v>
      </c>
      <c r="AW240" s="56">
        <f t="shared" si="114"/>
        <v>175</v>
      </c>
      <c r="AX240" s="56">
        <f t="shared" si="115"/>
        <v>224</v>
      </c>
      <c r="AY240" s="56">
        <f t="shared" si="116"/>
        <v>273</v>
      </c>
      <c r="AZ240" s="57">
        <f t="shared" si="117"/>
        <v>0.15837104072398189</v>
      </c>
      <c r="BA240" s="57">
        <f t="shared" si="118"/>
        <v>0.20271493212669683</v>
      </c>
      <c r="BB240" s="57">
        <f t="shared" si="119"/>
        <v>0.24705882352941178</v>
      </c>
      <c r="BC240" s="56">
        <v>2248</v>
      </c>
      <c r="BD240" s="56">
        <v>207</v>
      </c>
      <c r="BE240" s="56">
        <v>23</v>
      </c>
      <c r="BF240" s="57">
        <f t="shared" si="120"/>
        <v>0.1111111111111111</v>
      </c>
      <c r="BG240" s="56">
        <v>116</v>
      </c>
      <c r="BH240" s="57">
        <f t="shared" si="121"/>
        <v>0.56038647342995174</v>
      </c>
      <c r="BI240" s="56">
        <v>127</v>
      </c>
      <c r="BJ240" s="57">
        <f t="shared" si="122"/>
        <v>0.61352657004830913</v>
      </c>
      <c r="BK240" s="56">
        <v>121</v>
      </c>
      <c r="BL240" s="56">
        <v>18</v>
      </c>
      <c r="BM240" s="57">
        <f t="shared" si="123"/>
        <v>0.1487603305785124</v>
      </c>
      <c r="BN240" s="56">
        <v>44</v>
      </c>
      <c r="BO240" s="57">
        <f t="shared" si="124"/>
        <v>0.36363636363636365</v>
      </c>
      <c r="BP240" s="56">
        <v>59</v>
      </c>
      <c r="BQ240" s="57">
        <f t="shared" si="125"/>
        <v>0.48760330578512395</v>
      </c>
      <c r="BR240" s="56">
        <v>1487</v>
      </c>
      <c r="BS240" s="56">
        <v>1695</v>
      </c>
      <c r="BT240" s="56">
        <v>119</v>
      </c>
      <c r="BU240" s="56">
        <v>27</v>
      </c>
      <c r="BV240" s="56">
        <v>45</v>
      </c>
      <c r="BW240" s="58">
        <f t="shared" si="126"/>
        <v>0.60504201680672265</v>
      </c>
      <c r="BX240" s="56">
        <v>2020</v>
      </c>
      <c r="BY240" s="56">
        <v>1024</v>
      </c>
      <c r="BZ240" s="57">
        <f t="shared" si="127"/>
        <v>0.50693069306930694</v>
      </c>
      <c r="CA240" s="56">
        <v>422</v>
      </c>
      <c r="CB240" s="56">
        <v>411</v>
      </c>
      <c r="CC240" s="57">
        <f t="shared" si="128"/>
        <v>0.97393364928909953</v>
      </c>
    </row>
    <row r="241" spans="1:81" x14ac:dyDescent="0.3">
      <c r="A241" t="s">
        <v>577</v>
      </c>
      <c r="B241" t="s">
        <v>580</v>
      </c>
      <c r="C241" t="s">
        <v>581</v>
      </c>
      <c r="D241" s="66">
        <v>1503148</v>
      </c>
      <c r="E241" t="s">
        <v>1080</v>
      </c>
      <c r="F241" s="56">
        <v>393</v>
      </c>
      <c r="G241" s="56">
        <v>383</v>
      </c>
      <c r="H241" s="57">
        <f t="shared" si="97"/>
        <v>0.97455470737913485</v>
      </c>
      <c r="I241" s="56">
        <v>62</v>
      </c>
      <c r="J241" s="56">
        <v>20</v>
      </c>
      <c r="K241" s="56">
        <v>135</v>
      </c>
      <c r="L241" s="56">
        <v>29</v>
      </c>
      <c r="M241" s="56">
        <v>6</v>
      </c>
      <c r="N241" s="56">
        <v>1</v>
      </c>
      <c r="O241" s="56">
        <v>1</v>
      </c>
      <c r="P241" s="56">
        <v>2</v>
      </c>
      <c r="Q241" s="57">
        <f t="shared" si="98"/>
        <v>0.16666666666666666</v>
      </c>
      <c r="R241" s="57">
        <f t="shared" si="99"/>
        <v>0.16666666666666666</v>
      </c>
      <c r="S241" s="57">
        <f t="shared" si="100"/>
        <v>0.33333333333333331</v>
      </c>
      <c r="T241" s="56">
        <v>141</v>
      </c>
      <c r="U241" s="56">
        <v>23</v>
      </c>
      <c r="V241" s="56">
        <v>34</v>
      </c>
      <c r="W241" s="56">
        <v>46</v>
      </c>
      <c r="X241" s="57">
        <f t="shared" si="101"/>
        <v>0.16312056737588654</v>
      </c>
      <c r="Y241" s="57">
        <f t="shared" si="102"/>
        <v>0.24113475177304963</v>
      </c>
      <c r="Z241" s="57">
        <f t="shared" si="103"/>
        <v>0.32624113475177308</v>
      </c>
      <c r="AA241" s="56">
        <v>132</v>
      </c>
      <c r="AB241" s="56">
        <v>9</v>
      </c>
      <c r="AC241" s="56">
        <v>11</v>
      </c>
      <c r="AD241" s="56">
        <v>15</v>
      </c>
      <c r="AE241" s="57">
        <f t="shared" si="104"/>
        <v>6.8181818181818177E-2</v>
      </c>
      <c r="AF241" s="57">
        <f t="shared" si="105"/>
        <v>8.3333333333333329E-2</v>
      </c>
      <c r="AG241" s="57">
        <f t="shared" si="106"/>
        <v>0.11363636363636363</v>
      </c>
      <c r="AH241" s="56">
        <v>0</v>
      </c>
      <c r="AI241" s="56">
        <v>0</v>
      </c>
      <c r="AJ241" s="56">
        <v>0</v>
      </c>
      <c r="AK241" s="56">
        <v>0</v>
      </c>
      <c r="AL241" s="57" t="str">
        <f t="shared" si="107"/>
        <v>NA</v>
      </c>
      <c r="AM241" s="57" t="str">
        <f t="shared" si="108"/>
        <v>NA</v>
      </c>
      <c r="AN241" s="57" t="str">
        <f t="shared" si="109"/>
        <v>NA</v>
      </c>
      <c r="AO241" s="56">
        <v>174</v>
      </c>
      <c r="AP241" s="56">
        <v>5</v>
      </c>
      <c r="AQ241" s="56">
        <v>8</v>
      </c>
      <c r="AR241" s="56">
        <v>11</v>
      </c>
      <c r="AS241" s="57">
        <f t="shared" si="110"/>
        <v>2.8735632183908046E-2</v>
      </c>
      <c r="AT241" s="57">
        <f t="shared" si="111"/>
        <v>4.5977011494252873E-2</v>
      </c>
      <c r="AU241" s="57">
        <f t="shared" si="112"/>
        <v>6.3218390804597707E-2</v>
      </c>
      <c r="AV241" s="56">
        <f t="shared" si="113"/>
        <v>453</v>
      </c>
      <c r="AW241" s="56">
        <f t="shared" si="114"/>
        <v>38</v>
      </c>
      <c r="AX241" s="56">
        <f t="shared" si="115"/>
        <v>54</v>
      </c>
      <c r="AY241" s="56">
        <f t="shared" si="116"/>
        <v>74</v>
      </c>
      <c r="AZ241" s="57">
        <f t="shared" si="117"/>
        <v>8.3885209713024281E-2</v>
      </c>
      <c r="BA241" s="57">
        <f t="shared" si="118"/>
        <v>0.11920529801324503</v>
      </c>
      <c r="BB241" s="57">
        <f t="shared" si="119"/>
        <v>0.16335540838852097</v>
      </c>
      <c r="BC241" s="56">
        <v>1900</v>
      </c>
      <c r="BD241" s="56">
        <v>100</v>
      </c>
      <c r="BE241" s="56">
        <v>17</v>
      </c>
      <c r="BF241" s="57">
        <f t="shared" si="120"/>
        <v>0.17</v>
      </c>
      <c r="BG241" s="56">
        <v>55</v>
      </c>
      <c r="BH241" s="57">
        <f t="shared" si="121"/>
        <v>0.55000000000000004</v>
      </c>
      <c r="BI241" s="56">
        <v>56</v>
      </c>
      <c r="BJ241" s="57">
        <f t="shared" si="122"/>
        <v>0.56000000000000005</v>
      </c>
      <c r="BK241" s="56">
        <v>71</v>
      </c>
      <c r="BL241" s="56">
        <v>14</v>
      </c>
      <c r="BM241" s="57">
        <f t="shared" si="123"/>
        <v>0.19718309859154928</v>
      </c>
      <c r="BN241" s="56">
        <v>27</v>
      </c>
      <c r="BO241" s="57">
        <f t="shared" si="124"/>
        <v>0.38028169014084506</v>
      </c>
      <c r="BP241" s="56">
        <v>34</v>
      </c>
      <c r="BQ241" s="57">
        <f t="shared" si="125"/>
        <v>0.47887323943661969</v>
      </c>
      <c r="BR241" s="56">
        <v>1180</v>
      </c>
      <c r="BS241" s="56">
        <v>1329</v>
      </c>
      <c r="BT241" s="56">
        <v>125</v>
      </c>
      <c r="BU241" s="56">
        <v>6</v>
      </c>
      <c r="BV241" s="56">
        <v>8</v>
      </c>
      <c r="BW241" s="58">
        <f t="shared" si="126"/>
        <v>0.112</v>
      </c>
      <c r="BX241" s="56">
        <v>1523</v>
      </c>
      <c r="BY241" s="56">
        <v>325</v>
      </c>
      <c r="BZ241" s="57">
        <f t="shared" si="127"/>
        <v>0.21339461588969139</v>
      </c>
      <c r="CA241" s="56">
        <v>344</v>
      </c>
      <c r="CB241" s="56">
        <v>317</v>
      </c>
      <c r="CC241" s="57">
        <f t="shared" si="128"/>
        <v>0.92151162790697672</v>
      </c>
    </row>
    <row r="242" spans="1:81" x14ac:dyDescent="0.3">
      <c r="A242" t="s">
        <v>577</v>
      </c>
      <c r="B242" t="s">
        <v>582</v>
      </c>
      <c r="C242" t="s">
        <v>583</v>
      </c>
      <c r="D242" s="66">
        <v>1981250</v>
      </c>
      <c r="E242" t="s">
        <v>1082</v>
      </c>
      <c r="F242" s="56">
        <v>251</v>
      </c>
      <c r="G242" s="56">
        <v>221</v>
      </c>
      <c r="H242" s="57">
        <f t="shared" si="97"/>
        <v>0.88047808764940239</v>
      </c>
      <c r="I242" s="56">
        <v>62</v>
      </c>
      <c r="J242" s="56">
        <v>26</v>
      </c>
      <c r="K242" s="56">
        <v>198</v>
      </c>
      <c r="L242" s="56">
        <v>66</v>
      </c>
      <c r="M242" s="56">
        <v>3</v>
      </c>
      <c r="N242" s="56">
        <v>1</v>
      </c>
      <c r="O242" s="56">
        <v>1</v>
      </c>
      <c r="P242" s="56">
        <v>1</v>
      </c>
      <c r="Q242" s="57">
        <f t="shared" si="98"/>
        <v>0.33333333333333331</v>
      </c>
      <c r="R242" s="57">
        <f t="shared" si="99"/>
        <v>0.33333333333333331</v>
      </c>
      <c r="S242" s="57">
        <f t="shared" si="100"/>
        <v>0.33333333333333331</v>
      </c>
      <c r="T242" s="56">
        <v>98</v>
      </c>
      <c r="U242" s="56">
        <v>24</v>
      </c>
      <c r="V242" s="56">
        <v>30</v>
      </c>
      <c r="W242" s="56">
        <v>35</v>
      </c>
      <c r="X242" s="57">
        <f t="shared" si="101"/>
        <v>0.24489795918367346</v>
      </c>
      <c r="Y242" s="57">
        <f t="shared" si="102"/>
        <v>0.30612244897959184</v>
      </c>
      <c r="Z242" s="57">
        <f t="shared" si="103"/>
        <v>0.35714285714285715</v>
      </c>
      <c r="AA242" s="56">
        <v>108</v>
      </c>
      <c r="AB242" s="56">
        <v>5</v>
      </c>
      <c r="AC242" s="56">
        <v>6</v>
      </c>
      <c r="AD242" s="56">
        <v>8</v>
      </c>
      <c r="AE242" s="57">
        <f t="shared" si="104"/>
        <v>4.6296296296296294E-2</v>
      </c>
      <c r="AF242" s="57">
        <f t="shared" si="105"/>
        <v>5.5555555555555552E-2</v>
      </c>
      <c r="AG242" s="57">
        <f t="shared" si="106"/>
        <v>7.407407407407407E-2</v>
      </c>
      <c r="AH242" s="56">
        <v>3</v>
      </c>
      <c r="AI242" s="56">
        <v>0</v>
      </c>
      <c r="AJ242" s="56">
        <v>0</v>
      </c>
      <c r="AK242" s="56">
        <v>0</v>
      </c>
      <c r="AL242" s="57">
        <f t="shared" si="107"/>
        <v>0</v>
      </c>
      <c r="AM242" s="57">
        <f t="shared" si="108"/>
        <v>0</v>
      </c>
      <c r="AN242" s="57">
        <f t="shared" si="109"/>
        <v>0</v>
      </c>
      <c r="AO242" s="56">
        <v>117</v>
      </c>
      <c r="AP242" s="56">
        <v>6</v>
      </c>
      <c r="AQ242" s="56">
        <v>8</v>
      </c>
      <c r="AR242" s="56">
        <v>10</v>
      </c>
      <c r="AS242" s="57">
        <f t="shared" si="110"/>
        <v>5.128205128205128E-2</v>
      </c>
      <c r="AT242" s="57">
        <f t="shared" si="111"/>
        <v>6.8376068376068383E-2</v>
      </c>
      <c r="AU242" s="57">
        <f t="shared" si="112"/>
        <v>8.5470085470085472E-2</v>
      </c>
      <c r="AV242" s="56">
        <f t="shared" si="113"/>
        <v>329</v>
      </c>
      <c r="AW242" s="56">
        <f t="shared" si="114"/>
        <v>36</v>
      </c>
      <c r="AX242" s="56">
        <f t="shared" si="115"/>
        <v>45</v>
      </c>
      <c r="AY242" s="56">
        <f t="shared" si="116"/>
        <v>54</v>
      </c>
      <c r="AZ242" s="57">
        <f t="shared" si="117"/>
        <v>0.10942249240121581</v>
      </c>
      <c r="BA242" s="57">
        <f t="shared" si="118"/>
        <v>0.13677811550151975</v>
      </c>
      <c r="BB242" s="57">
        <f t="shared" si="119"/>
        <v>0.1641337386018237</v>
      </c>
      <c r="BC242" s="56">
        <v>704</v>
      </c>
      <c r="BD242" s="56">
        <v>90</v>
      </c>
      <c r="BE242" s="56">
        <v>11</v>
      </c>
      <c r="BF242" s="57">
        <f t="shared" si="120"/>
        <v>0.12222222222222222</v>
      </c>
      <c r="BG242" s="56">
        <v>40</v>
      </c>
      <c r="BH242" s="57">
        <f t="shared" si="121"/>
        <v>0.44444444444444442</v>
      </c>
      <c r="BI242" s="56">
        <v>44</v>
      </c>
      <c r="BJ242" s="57">
        <f t="shared" si="122"/>
        <v>0.48888888888888887</v>
      </c>
      <c r="BK242" s="56">
        <v>22</v>
      </c>
      <c r="BL242" s="56">
        <v>1</v>
      </c>
      <c r="BM242" s="57">
        <f t="shared" si="123"/>
        <v>4.5454545454545456E-2</v>
      </c>
      <c r="BN242" s="56">
        <v>11</v>
      </c>
      <c r="BO242" s="57">
        <f t="shared" si="124"/>
        <v>0.5</v>
      </c>
      <c r="BP242" s="56">
        <v>12</v>
      </c>
      <c r="BQ242" s="57">
        <f t="shared" si="125"/>
        <v>0.54545454545454541</v>
      </c>
      <c r="BR242" s="56">
        <v>376</v>
      </c>
      <c r="BS242" s="56">
        <v>398</v>
      </c>
      <c r="BT242" s="56">
        <v>1</v>
      </c>
      <c r="BU242" s="56">
        <v>1</v>
      </c>
      <c r="BV242" s="56">
        <v>0</v>
      </c>
      <c r="BW242" s="58">
        <f t="shared" si="126"/>
        <v>1</v>
      </c>
      <c r="BX242" s="56">
        <v>485</v>
      </c>
      <c r="BY242" s="56">
        <v>157</v>
      </c>
      <c r="BZ242" s="57">
        <f t="shared" si="127"/>
        <v>0.32371134020618558</v>
      </c>
      <c r="CA242" s="56">
        <v>244</v>
      </c>
      <c r="CB242" s="56">
        <v>233</v>
      </c>
      <c r="CC242" s="57">
        <f t="shared" si="128"/>
        <v>0.95491803278688525</v>
      </c>
    </row>
    <row r="243" spans="1:81" x14ac:dyDescent="0.3">
      <c r="A243" t="s">
        <v>584</v>
      </c>
      <c r="B243" t="s">
        <v>585</v>
      </c>
      <c r="C243" t="s">
        <v>586</v>
      </c>
      <c r="D243" s="66">
        <v>590105</v>
      </c>
      <c r="E243" t="s">
        <v>1082</v>
      </c>
      <c r="F243" s="56">
        <v>328</v>
      </c>
      <c r="G243" s="56">
        <v>283</v>
      </c>
      <c r="H243" s="57">
        <f t="shared" si="97"/>
        <v>0.86280487804878048</v>
      </c>
      <c r="I243" s="56">
        <v>56</v>
      </c>
      <c r="J243" s="56">
        <v>7</v>
      </c>
      <c r="K243" s="56">
        <v>71</v>
      </c>
      <c r="L243" s="56">
        <v>8</v>
      </c>
      <c r="M243" s="56">
        <v>135</v>
      </c>
      <c r="N243" s="56">
        <v>8</v>
      </c>
      <c r="O243" s="56">
        <v>12</v>
      </c>
      <c r="P243" s="56">
        <v>16</v>
      </c>
      <c r="Q243" s="57">
        <f t="shared" si="98"/>
        <v>5.9259259259259262E-2</v>
      </c>
      <c r="R243" s="57">
        <f t="shared" si="99"/>
        <v>8.8888888888888892E-2</v>
      </c>
      <c r="S243" s="57">
        <f t="shared" si="100"/>
        <v>0.11851851851851852</v>
      </c>
      <c r="T243" s="56">
        <v>228</v>
      </c>
      <c r="U243" s="56">
        <v>28</v>
      </c>
      <c r="V243" s="56">
        <v>42</v>
      </c>
      <c r="W243" s="56">
        <v>60</v>
      </c>
      <c r="X243" s="57">
        <f t="shared" si="101"/>
        <v>0.12280701754385964</v>
      </c>
      <c r="Y243" s="57">
        <f t="shared" si="102"/>
        <v>0.18421052631578946</v>
      </c>
      <c r="Z243" s="57">
        <f t="shared" si="103"/>
        <v>0.26315789473684209</v>
      </c>
      <c r="AA243" s="56">
        <v>5</v>
      </c>
      <c r="AB243" s="56">
        <v>0</v>
      </c>
      <c r="AC243" s="56">
        <v>0</v>
      </c>
      <c r="AD243" s="56">
        <v>0</v>
      </c>
      <c r="AE243" s="57">
        <f t="shared" si="104"/>
        <v>0</v>
      </c>
      <c r="AF243" s="57">
        <f t="shared" si="105"/>
        <v>0</v>
      </c>
      <c r="AG243" s="57">
        <f t="shared" si="106"/>
        <v>0</v>
      </c>
      <c r="AH243" s="56">
        <v>0</v>
      </c>
      <c r="AI243" s="56">
        <v>0</v>
      </c>
      <c r="AJ243" s="56">
        <v>0</v>
      </c>
      <c r="AK243" s="56">
        <v>0</v>
      </c>
      <c r="AL243" s="57" t="str">
        <f t="shared" si="107"/>
        <v>NA</v>
      </c>
      <c r="AM243" s="57" t="str">
        <f t="shared" si="108"/>
        <v>NA</v>
      </c>
      <c r="AN243" s="57" t="str">
        <f t="shared" si="109"/>
        <v>NA</v>
      </c>
      <c r="AO243" s="56">
        <v>230</v>
      </c>
      <c r="AP243" s="56">
        <v>8</v>
      </c>
      <c r="AQ243" s="56">
        <v>13</v>
      </c>
      <c r="AR243" s="56">
        <v>24</v>
      </c>
      <c r="AS243" s="57">
        <f t="shared" si="110"/>
        <v>3.4782608695652174E-2</v>
      </c>
      <c r="AT243" s="57">
        <f t="shared" si="111"/>
        <v>5.6521739130434782E-2</v>
      </c>
      <c r="AU243" s="57">
        <f t="shared" si="112"/>
        <v>0.10434782608695652</v>
      </c>
      <c r="AV243" s="56">
        <f t="shared" si="113"/>
        <v>598</v>
      </c>
      <c r="AW243" s="56">
        <f t="shared" si="114"/>
        <v>44</v>
      </c>
      <c r="AX243" s="56">
        <f t="shared" si="115"/>
        <v>67</v>
      </c>
      <c r="AY243" s="56">
        <f t="shared" si="116"/>
        <v>100</v>
      </c>
      <c r="AZ243" s="57">
        <f t="shared" si="117"/>
        <v>7.3578595317725759E-2</v>
      </c>
      <c r="BA243" s="57">
        <f t="shared" si="118"/>
        <v>0.11204013377926421</v>
      </c>
      <c r="BB243" s="57">
        <f t="shared" si="119"/>
        <v>0.16722408026755853</v>
      </c>
      <c r="BC243" s="56">
        <v>1511</v>
      </c>
      <c r="BD243" s="56">
        <v>23</v>
      </c>
      <c r="BE243" s="56">
        <v>1</v>
      </c>
      <c r="BF243" s="57">
        <f t="shared" si="120"/>
        <v>4.3478260869565216E-2</v>
      </c>
      <c r="BG243" s="56">
        <v>1</v>
      </c>
      <c r="BH243" s="57">
        <f t="shared" si="121"/>
        <v>4.3478260869565216E-2</v>
      </c>
      <c r="BI243" s="56">
        <v>2</v>
      </c>
      <c r="BJ243" s="57">
        <f t="shared" si="122"/>
        <v>8.6956521739130432E-2</v>
      </c>
      <c r="BK243" s="56">
        <v>26</v>
      </c>
      <c r="BL243" s="56">
        <v>7</v>
      </c>
      <c r="BM243" s="57">
        <f t="shared" si="123"/>
        <v>0.26923076923076922</v>
      </c>
      <c r="BN243" s="56">
        <v>0</v>
      </c>
      <c r="BO243" s="57">
        <f t="shared" si="124"/>
        <v>0</v>
      </c>
      <c r="BP243" s="56">
        <v>7</v>
      </c>
      <c r="BQ243" s="57">
        <f t="shared" si="125"/>
        <v>0.26923076923076922</v>
      </c>
      <c r="BR243" s="56">
        <v>978</v>
      </c>
      <c r="BS243" s="56">
        <v>2233</v>
      </c>
      <c r="BT243" s="56">
        <v>257</v>
      </c>
      <c r="BU243" s="56">
        <v>93</v>
      </c>
      <c r="BV243" s="56">
        <v>59</v>
      </c>
      <c r="BW243" s="58">
        <f t="shared" si="126"/>
        <v>0.59143968871595332</v>
      </c>
      <c r="BX243" s="56">
        <v>2462</v>
      </c>
      <c r="BY243" s="56">
        <v>1083</v>
      </c>
      <c r="BZ243" s="57">
        <f t="shared" si="127"/>
        <v>0.43988627132412672</v>
      </c>
      <c r="CA243" s="56">
        <v>136</v>
      </c>
      <c r="CB243" s="56">
        <v>130</v>
      </c>
      <c r="CC243" s="57">
        <f t="shared" si="128"/>
        <v>0.95588235294117652</v>
      </c>
    </row>
    <row r="244" spans="1:81" x14ac:dyDescent="0.3">
      <c r="A244" t="s">
        <v>584</v>
      </c>
      <c r="B244" t="s">
        <v>587</v>
      </c>
      <c r="C244" t="s">
        <v>588</v>
      </c>
      <c r="D244" s="66">
        <v>5480285</v>
      </c>
      <c r="E244" t="s">
        <v>1082</v>
      </c>
      <c r="F244" s="56">
        <v>298</v>
      </c>
      <c r="G244" s="56">
        <v>298</v>
      </c>
      <c r="H244" s="57">
        <f t="shared" si="97"/>
        <v>1</v>
      </c>
      <c r="I244" s="56">
        <v>62</v>
      </c>
      <c r="J244" s="56">
        <v>29</v>
      </c>
      <c r="K244" s="56">
        <v>136</v>
      </c>
      <c r="L244" s="56">
        <v>59</v>
      </c>
      <c r="M244" s="56">
        <v>0</v>
      </c>
      <c r="N244" s="56">
        <v>0</v>
      </c>
      <c r="O244" s="56">
        <v>0</v>
      </c>
      <c r="P244" s="56">
        <v>0</v>
      </c>
      <c r="Q244" s="57" t="str">
        <f t="shared" si="98"/>
        <v>NA</v>
      </c>
      <c r="R244" s="57" t="str">
        <f t="shared" si="99"/>
        <v>NA</v>
      </c>
      <c r="S244" s="57" t="str">
        <f t="shared" si="100"/>
        <v>NA</v>
      </c>
      <c r="T244" s="56">
        <v>184</v>
      </c>
      <c r="U244" s="56">
        <v>5</v>
      </c>
      <c r="V244" s="56">
        <v>18</v>
      </c>
      <c r="W244" s="56">
        <v>36</v>
      </c>
      <c r="X244" s="57">
        <f t="shared" si="101"/>
        <v>2.717391304347826E-2</v>
      </c>
      <c r="Y244" s="57">
        <f t="shared" si="102"/>
        <v>9.7826086956521743E-2</v>
      </c>
      <c r="Z244" s="57">
        <f t="shared" si="103"/>
        <v>0.19565217391304349</v>
      </c>
      <c r="AA244" s="56">
        <v>149</v>
      </c>
      <c r="AB244" s="56">
        <v>3</v>
      </c>
      <c r="AC244" s="56">
        <v>3</v>
      </c>
      <c r="AD244" s="56">
        <v>6</v>
      </c>
      <c r="AE244" s="57">
        <f t="shared" si="104"/>
        <v>2.0134228187919462E-2</v>
      </c>
      <c r="AF244" s="57">
        <f t="shared" si="105"/>
        <v>2.0134228187919462E-2</v>
      </c>
      <c r="AG244" s="57">
        <f t="shared" si="106"/>
        <v>4.0268456375838924E-2</v>
      </c>
      <c r="AH244" s="56">
        <v>0</v>
      </c>
      <c r="AI244" s="56">
        <v>0</v>
      </c>
      <c r="AJ244" s="56">
        <v>0</v>
      </c>
      <c r="AK244" s="56">
        <v>0</v>
      </c>
      <c r="AL244" s="57" t="str">
        <f t="shared" si="107"/>
        <v>NA</v>
      </c>
      <c r="AM244" s="57" t="str">
        <f t="shared" si="108"/>
        <v>NA</v>
      </c>
      <c r="AN244" s="57" t="str">
        <f t="shared" si="109"/>
        <v>NA</v>
      </c>
      <c r="AO244" s="56">
        <v>60</v>
      </c>
      <c r="AP244" s="56">
        <v>0</v>
      </c>
      <c r="AQ244" s="56">
        <v>0</v>
      </c>
      <c r="AR244" s="56">
        <v>0</v>
      </c>
      <c r="AS244" s="57">
        <f t="shared" si="110"/>
        <v>0</v>
      </c>
      <c r="AT244" s="57">
        <f t="shared" si="111"/>
        <v>0</v>
      </c>
      <c r="AU244" s="57">
        <f t="shared" si="112"/>
        <v>0</v>
      </c>
      <c r="AV244" s="56">
        <f t="shared" si="113"/>
        <v>393</v>
      </c>
      <c r="AW244" s="56">
        <f t="shared" si="114"/>
        <v>8</v>
      </c>
      <c r="AX244" s="56">
        <f t="shared" si="115"/>
        <v>21</v>
      </c>
      <c r="AY244" s="56">
        <f t="shared" si="116"/>
        <v>42</v>
      </c>
      <c r="AZ244" s="57">
        <f t="shared" si="117"/>
        <v>2.0356234096692113E-2</v>
      </c>
      <c r="BA244" s="57">
        <f t="shared" si="118"/>
        <v>5.3435114503816793E-2</v>
      </c>
      <c r="BB244" s="57">
        <f t="shared" si="119"/>
        <v>0.10687022900763359</v>
      </c>
      <c r="BC244" s="56">
        <v>987</v>
      </c>
      <c r="BD244" s="56">
        <v>184</v>
      </c>
      <c r="BE244" s="56">
        <v>21</v>
      </c>
      <c r="BF244" s="57">
        <f t="shared" si="120"/>
        <v>0.11413043478260869</v>
      </c>
      <c r="BG244" s="56">
        <v>98</v>
      </c>
      <c r="BH244" s="57">
        <f t="shared" si="121"/>
        <v>0.53260869565217395</v>
      </c>
      <c r="BI244" s="56">
        <v>112</v>
      </c>
      <c r="BJ244" s="57">
        <f t="shared" si="122"/>
        <v>0.60869565217391308</v>
      </c>
      <c r="BK244" s="56">
        <v>88</v>
      </c>
      <c r="BL244" s="56">
        <v>52</v>
      </c>
      <c r="BM244" s="57">
        <f t="shared" si="123"/>
        <v>0.59090909090909094</v>
      </c>
      <c r="BN244" s="56">
        <v>13</v>
      </c>
      <c r="BO244" s="57">
        <f t="shared" si="124"/>
        <v>0.14772727272727273</v>
      </c>
      <c r="BP244" s="56">
        <v>64</v>
      </c>
      <c r="BQ244" s="57">
        <f t="shared" si="125"/>
        <v>0.72727272727272729</v>
      </c>
      <c r="BR244" s="56">
        <v>701</v>
      </c>
      <c r="BS244" s="56">
        <v>807</v>
      </c>
      <c r="BT244" s="56">
        <v>68</v>
      </c>
      <c r="BU244" s="56">
        <v>8</v>
      </c>
      <c r="BV244" s="56">
        <v>20</v>
      </c>
      <c r="BW244" s="58">
        <f t="shared" si="126"/>
        <v>0.41176470588235292</v>
      </c>
      <c r="BX244" s="56">
        <v>727</v>
      </c>
      <c r="BY244" s="56">
        <v>321</v>
      </c>
      <c r="BZ244" s="57">
        <f t="shared" si="127"/>
        <v>0.44154057771664373</v>
      </c>
      <c r="CA244" s="56">
        <v>376</v>
      </c>
      <c r="CB244" s="56">
        <v>372</v>
      </c>
      <c r="CC244" s="57">
        <f t="shared" si="128"/>
        <v>0.98936170212765961</v>
      </c>
    </row>
    <row r="245" spans="1:81" x14ac:dyDescent="0.3">
      <c r="A245" t="s">
        <v>584</v>
      </c>
      <c r="B245" t="s">
        <v>589</v>
      </c>
      <c r="C245" t="s">
        <v>590</v>
      </c>
      <c r="D245" s="66">
        <v>515342</v>
      </c>
      <c r="E245" t="s">
        <v>1082</v>
      </c>
      <c r="F245" s="56">
        <v>384</v>
      </c>
      <c r="G245" s="56">
        <v>349</v>
      </c>
      <c r="H245" s="57">
        <f t="shared" si="97"/>
        <v>0.90885416666666663</v>
      </c>
      <c r="I245" s="56">
        <v>90</v>
      </c>
      <c r="J245" s="56">
        <v>26</v>
      </c>
      <c r="K245" s="56">
        <v>120</v>
      </c>
      <c r="L245" s="56">
        <v>33</v>
      </c>
      <c r="M245" s="56">
        <v>5</v>
      </c>
      <c r="N245" s="56">
        <v>0</v>
      </c>
      <c r="O245" s="56">
        <v>0</v>
      </c>
      <c r="P245" s="56">
        <v>0</v>
      </c>
      <c r="Q245" s="57">
        <f t="shared" si="98"/>
        <v>0</v>
      </c>
      <c r="R245" s="57">
        <f t="shared" si="99"/>
        <v>0</v>
      </c>
      <c r="S245" s="57">
        <f t="shared" si="100"/>
        <v>0</v>
      </c>
      <c r="T245" s="56">
        <v>278</v>
      </c>
      <c r="U245" s="56">
        <v>29</v>
      </c>
      <c r="V245" s="56">
        <v>33</v>
      </c>
      <c r="W245" s="56">
        <v>50</v>
      </c>
      <c r="X245" s="57">
        <f t="shared" si="101"/>
        <v>0.10431654676258993</v>
      </c>
      <c r="Y245" s="57">
        <f t="shared" si="102"/>
        <v>0.11870503597122302</v>
      </c>
      <c r="Z245" s="57">
        <f t="shared" si="103"/>
        <v>0.17985611510791366</v>
      </c>
      <c r="AA245" s="56">
        <v>38</v>
      </c>
      <c r="AB245" s="56">
        <v>0</v>
      </c>
      <c r="AC245" s="56">
        <v>0</v>
      </c>
      <c r="AD245" s="56">
        <v>0</v>
      </c>
      <c r="AE245" s="57">
        <f t="shared" si="104"/>
        <v>0</v>
      </c>
      <c r="AF245" s="57">
        <f t="shared" si="105"/>
        <v>0</v>
      </c>
      <c r="AG245" s="57">
        <f t="shared" si="106"/>
        <v>0</v>
      </c>
      <c r="AH245" s="56">
        <v>0</v>
      </c>
      <c r="AI245" s="56">
        <v>0</v>
      </c>
      <c r="AJ245" s="56">
        <v>0</v>
      </c>
      <c r="AK245" s="56">
        <v>0</v>
      </c>
      <c r="AL245" s="57" t="str">
        <f t="shared" si="107"/>
        <v>NA</v>
      </c>
      <c r="AM245" s="57" t="str">
        <f t="shared" si="108"/>
        <v>NA</v>
      </c>
      <c r="AN245" s="57" t="str">
        <f t="shared" si="109"/>
        <v>NA</v>
      </c>
      <c r="AO245" s="56">
        <v>109</v>
      </c>
      <c r="AP245" s="56">
        <v>0</v>
      </c>
      <c r="AQ245" s="56">
        <v>5</v>
      </c>
      <c r="AR245" s="56">
        <v>10</v>
      </c>
      <c r="AS245" s="57">
        <f t="shared" si="110"/>
        <v>0</v>
      </c>
      <c r="AT245" s="57">
        <f t="shared" si="111"/>
        <v>4.5871559633027525E-2</v>
      </c>
      <c r="AU245" s="57">
        <f t="shared" si="112"/>
        <v>9.1743119266055051E-2</v>
      </c>
      <c r="AV245" s="56">
        <f t="shared" si="113"/>
        <v>430</v>
      </c>
      <c r="AW245" s="56">
        <f t="shared" si="114"/>
        <v>29</v>
      </c>
      <c r="AX245" s="56">
        <f t="shared" si="115"/>
        <v>38</v>
      </c>
      <c r="AY245" s="56">
        <f t="shared" si="116"/>
        <v>60</v>
      </c>
      <c r="AZ245" s="57">
        <f t="shared" si="117"/>
        <v>6.7441860465116285E-2</v>
      </c>
      <c r="BA245" s="57">
        <f t="shared" si="118"/>
        <v>8.8372093023255813E-2</v>
      </c>
      <c r="BB245" s="57">
        <f t="shared" si="119"/>
        <v>0.13953488372093023</v>
      </c>
      <c r="BC245" s="56">
        <v>1624</v>
      </c>
      <c r="BD245" s="56">
        <v>59</v>
      </c>
      <c r="BE245" s="56">
        <v>4</v>
      </c>
      <c r="BF245" s="57">
        <f t="shared" si="120"/>
        <v>6.7796610169491525E-2</v>
      </c>
      <c r="BG245" s="56">
        <v>34</v>
      </c>
      <c r="BH245" s="57">
        <f t="shared" si="121"/>
        <v>0.57627118644067798</v>
      </c>
      <c r="BI245" s="56">
        <v>36</v>
      </c>
      <c r="BJ245" s="57">
        <f t="shared" si="122"/>
        <v>0.61016949152542377</v>
      </c>
      <c r="BK245" s="56">
        <v>5</v>
      </c>
      <c r="BL245" s="56">
        <v>0</v>
      </c>
      <c r="BM245" s="57">
        <f t="shared" si="123"/>
        <v>0</v>
      </c>
      <c r="BN245" s="56">
        <v>5</v>
      </c>
      <c r="BO245" s="57">
        <f t="shared" si="124"/>
        <v>1</v>
      </c>
      <c r="BP245" s="56">
        <v>5</v>
      </c>
      <c r="BQ245" s="57">
        <f t="shared" si="125"/>
        <v>1</v>
      </c>
      <c r="BR245" s="56">
        <v>1090</v>
      </c>
      <c r="BS245" s="56">
        <v>1279</v>
      </c>
      <c r="BT245" s="56">
        <v>9</v>
      </c>
      <c r="BU245" s="56">
        <v>1</v>
      </c>
      <c r="BV245" s="56">
        <v>1</v>
      </c>
      <c r="BW245" s="58">
        <f t="shared" si="126"/>
        <v>0.22222222222222221</v>
      </c>
      <c r="BX245" s="56">
        <v>1382</v>
      </c>
      <c r="BY245" s="56">
        <v>334</v>
      </c>
      <c r="BZ245" s="57">
        <f t="shared" si="127"/>
        <v>0.24167872648335745</v>
      </c>
      <c r="CA245" s="56">
        <v>183</v>
      </c>
      <c r="CB245" s="56">
        <v>143</v>
      </c>
      <c r="CC245" s="57">
        <f t="shared" si="128"/>
        <v>0.78142076502732238</v>
      </c>
    </row>
    <row r="246" spans="1:81" x14ac:dyDescent="0.3">
      <c r="A246" t="s">
        <v>584</v>
      </c>
      <c r="B246" t="s">
        <v>999</v>
      </c>
      <c r="C246" t="s">
        <v>592</v>
      </c>
      <c r="D246" s="66">
        <v>3651993</v>
      </c>
      <c r="E246" t="s">
        <v>1082</v>
      </c>
      <c r="F246" s="56">
        <v>579</v>
      </c>
      <c r="G246" s="56">
        <v>579</v>
      </c>
      <c r="H246" s="57">
        <f t="shared" si="97"/>
        <v>1</v>
      </c>
      <c r="I246" s="56">
        <v>77</v>
      </c>
      <c r="J246" s="56">
        <v>24</v>
      </c>
      <c r="K246" s="56">
        <v>94</v>
      </c>
      <c r="L246" s="56">
        <v>29</v>
      </c>
      <c r="M246" s="56">
        <v>35</v>
      </c>
      <c r="N246" s="56">
        <v>2</v>
      </c>
      <c r="O246" s="56">
        <v>4</v>
      </c>
      <c r="P246" s="56">
        <v>5</v>
      </c>
      <c r="Q246" s="57">
        <f t="shared" si="98"/>
        <v>5.7142857142857141E-2</v>
      </c>
      <c r="R246" s="57">
        <f t="shared" si="99"/>
        <v>0.11428571428571428</v>
      </c>
      <c r="S246" s="57">
        <f t="shared" si="100"/>
        <v>0.14285714285714285</v>
      </c>
      <c r="T246" s="56">
        <v>756</v>
      </c>
      <c r="U246" s="56">
        <v>93</v>
      </c>
      <c r="V246" s="56">
        <v>121</v>
      </c>
      <c r="W246" s="56">
        <v>151</v>
      </c>
      <c r="X246" s="57">
        <f t="shared" si="101"/>
        <v>0.12301587301587301</v>
      </c>
      <c r="Y246" s="57">
        <f t="shared" si="102"/>
        <v>0.16005291005291006</v>
      </c>
      <c r="Z246" s="57">
        <f t="shared" si="103"/>
        <v>0.19973544973544974</v>
      </c>
      <c r="AA246" s="56">
        <v>144</v>
      </c>
      <c r="AB246" s="56">
        <v>3</v>
      </c>
      <c r="AC246" s="56">
        <v>12</v>
      </c>
      <c r="AD246" s="56">
        <v>19</v>
      </c>
      <c r="AE246" s="57">
        <f t="shared" si="104"/>
        <v>2.0833333333333332E-2</v>
      </c>
      <c r="AF246" s="57">
        <f t="shared" si="105"/>
        <v>8.3333333333333329E-2</v>
      </c>
      <c r="AG246" s="57">
        <f t="shared" si="106"/>
        <v>0.13194444444444445</v>
      </c>
      <c r="AH246" s="56">
        <v>0</v>
      </c>
      <c r="AI246" s="56">
        <v>0</v>
      </c>
      <c r="AJ246" s="56">
        <v>0</v>
      </c>
      <c r="AK246" s="56">
        <v>0</v>
      </c>
      <c r="AL246" s="57" t="str">
        <f t="shared" si="107"/>
        <v>NA</v>
      </c>
      <c r="AM246" s="57" t="str">
        <f t="shared" si="108"/>
        <v>NA</v>
      </c>
      <c r="AN246" s="57" t="str">
        <f t="shared" si="109"/>
        <v>NA</v>
      </c>
      <c r="AO246" s="56">
        <v>339</v>
      </c>
      <c r="AP246" s="56">
        <v>3</v>
      </c>
      <c r="AQ246" s="56">
        <v>6</v>
      </c>
      <c r="AR246" s="56">
        <v>9</v>
      </c>
      <c r="AS246" s="57">
        <f t="shared" si="110"/>
        <v>8.8495575221238937E-3</v>
      </c>
      <c r="AT246" s="57">
        <f t="shared" si="111"/>
        <v>1.7699115044247787E-2</v>
      </c>
      <c r="AU246" s="57">
        <f t="shared" si="112"/>
        <v>2.6548672566371681E-2</v>
      </c>
      <c r="AV246" s="56">
        <f t="shared" si="113"/>
        <v>1274</v>
      </c>
      <c r="AW246" s="56">
        <f t="shared" si="114"/>
        <v>101</v>
      </c>
      <c r="AX246" s="56">
        <f t="shared" si="115"/>
        <v>143</v>
      </c>
      <c r="AY246" s="56">
        <f t="shared" si="116"/>
        <v>184</v>
      </c>
      <c r="AZ246" s="57">
        <f t="shared" si="117"/>
        <v>7.9277864992150712E-2</v>
      </c>
      <c r="BA246" s="57">
        <f t="shared" si="118"/>
        <v>0.11224489795918367</v>
      </c>
      <c r="BB246" s="57">
        <f t="shared" si="119"/>
        <v>0.14442700156985872</v>
      </c>
      <c r="BC246" s="56">
        <v>4076</v>
      </c>
      <c r="BD246" s="56">
        <v>209</v>
      </c>
      <c r="BE246" s="56">
        <v>4</v>
      </c>
      <c r="BF246" s="57">
        <f t="shared" si="120"/>
        <v>1.9138755980861243E-2</v>
      </c>
      <c r="BG246" s="56">
        <v>89</v>
      </c>
      <c r="BH246" s="57">
        <f t="shared" si="121"/>
        <v>0.42583732057416268</v>
      </c>
      <c r="BI246" s="56">
        <v>90</v>
      </c>
      <c r="BJ246" s="57">
        <f t="shared" si="122"/>
        <v>0.43062200956937802</v>
      </c>
      <c r="BK246" s="56">
        <v>20</v>
      </c>
      <c r="BL246" s="56">
        <v>1</v>
      </c>
      <c r="BM246" s="57">
        <f t="shared" si="123"/>
        <v>0.05</v>
      </c>
      <c r="BN246" s="56">
        <v>7</v>
      </c>
      <c r="BO246" s="57">
        <f t="shared" si="124"/>
        <v>0.35</v>
      </c>
      <c r="BP246" s="56">
        <v>8</v>
      </c>
      <c r="BQ246" s="57">
        <f t="shared" si="125"/>
        <v>0.4</v>
      </c>
      <c r="BR246" s="56">
        <v>2717</v>
      </c>
      <c r="BS246" s="56">
        <v>3127</v>
      </c>
      <c r="BT246" s="56">
        <v>248</v>
      </c>
      <c r="BU246" s="56">
        <v>12</v>
      </c>
      <c r="BV246" s="56">
        <v>22</v>
      </c>
      <c r="BW246" s="58">
        <f t="shared" si="126"/>
        <v>0.13709677419354838</v>
      </c>
      <c r="BX246" s="56">
        <v>3634</v>
      </c>
      <c r="BY246" s="56">
        <v>984</v>
      </c>
      <c r="BZ246" s="57">
        <f t="shared" si="127"/>
        <v>0.27077600440286187</v>
      </c>
      <c r="CA246" s="56">
        <v>664</v>
      </c>
      <c r="CB246" s="56">
        <v>642</v>
      </c>
      <c r="CC246" s="57">
        <f t="shared" si="128"/>
        <v>0.9668674698795181</v>
      </c>
    </row>
    <row r="247" spans="1:81" x14ac:dyDescent="0.3">
      <c r="A247" t="s">
        <v>584</v>
      </c>
      <c r="B247" t="s">
        <v>593</v>
      </c>
      <c r="C247" t="s">
        <v>594</v>
      </c>
      <c r="D247" s="66">
        <v>6376138</v>
      </c>
      <c r="E247" t="s">
        <v>1082</v>
      </c>
      <c r="F247" s="56">
        <v>2365</v>
      </c>
      <c r="G247" s="56">
        <v>2234</v>
      </c>
      <c r="H247" s="57">
        <f t="shared" si="97"/>
        <v>0.94460887949260042</v>
      </c>
      <c r="I247" s="56">
        <v>87</v>
      </c>
      <c r="J247" s="56">
        <v>49</v>
      </c>
      <c r="K247" s="56">
        <v>116</v>
      </c>
      <c r="L247" s="56">
        <v>68</v>
      </c>
      <c r="M247" s="56">
        <v>4</v>
      </c>
      <c r="N247" s="56">
        <v>0</v>
      </c>
      <c r="O247" s="56">
        <v>0</v>
      </c>
      <c r="P247" s="56">
        <v>0</v>
      </c>
      <c r="Q247" s="57">
        <f t="shared" si="98"/>
        <v>0</v>
      </c>
      <c r="R247" s="57">
        <f t="shared" si="99"/>
        <v>0</v>
      </c>
      <c r="S247" s="57">
        <f t="shared" si="100"/>
        <v>0</v>
      </c>
      <c r="T247" s="56">
        <v>1022</v>
      </c>
      <c r="U247" s="56">
        <v>66</v>
      </c>
      <c r="V247" s="56">
        <v>101</v>
      </c>
      <c r="W247" s="56">
        <v>155</v>
      </c>
      <c r="X247" s="57">
        <f t="shared" si="101"/>
        <v>6.4579256360078274E-2</v>
      </c>
      <c r="Y247" s="57">
        <f t="shared" si="102"/>
        <v>9.8825831702544026E-2</v>
      </c>
      <c r="Z247" s="57">
        <f t="shared" si="103"/>
        <v>0.15166340508806261</v>
      </c>
      <c r="AA247" s="56">
        <v>471</v>
      </c>
      <c r="AB247" s="56">
        <v>17</v>
      </c>
      <c r="AC247" s="56">
        <v>37</v>
      </c>
      <c r="AD247" s="56">
        <v>55</v>
      </c>
      <c r="AE247" s="57">
        <f t="shared" si="104"/>
        <v>3.6093418259023353E-2</v>
      </c>
      <c r="AF247" s="57">
        <f t="shared" si="105"/>
        <v>7.8556263269639062E-2</v>
      </c>
      <c r="AG247" s="57">
        <f t="shared" si="106"/>
        <v>0.11677282377919321</v>
      </c>
      <c r="AH247" s="56">
        <v>0</v>
      </c>
      <c r="AI247" s="56">
        <v>0</v>
      </c>
      <c r="AJ247" s="56">
        <v>0</v>
      </c>
      <c r="AK247" s="56">
        <v>0</v>
      </c>
      <c r="AL247" s="57" t="str">
        <f t="shared" si="107"/>
        <v>NA</v>
      </c>
      <c r="AM247" s="57" t="str">
        <f t="shared" si="108"/>
        <v>NA</v>
      </c>
      <c r="AN247" s="57" t="str">
        <f t="shared" si="109"/>
        <v>NA</v>
      </c>
      <c r="AO247" s="56">
        <v>447</v>
      </c>
      <c r="AP247" s="56">
        <v>10</v>
      </c>
      <c r="AQ247" s="56">
        <v>18</v>
      </c>
      <c r="AR247" s="56">
        <v>26</v>
      </c>
      <c r="AS247" s="57">
        <f t="shared" si="110"/>
        <v>2.2371364653243849E-2</v>
      </c>
      <c r="AT247" s="57">
        <f t="shared" si="111"/>
        <v>4.0268456375838924E-2</v>
      </c>
      <c r="AU247" s="57">
        <f t="shared" si="112"/>
        <v>5.8165548098434001E-2</v>
      </c>
      <c r="AV247" s="56">
        <f t="shared" si="113"/>
        <v>1944</v>
      </c>
      <c r="AW247" s="56">
        <f t="shared" si="114"/>
        <v>93</v>
      </c>
      <c r="AX247" s="56">
        <f t="shared" si="115"/>
        <v>156</v>
      </c>
      <c r="AY247" s="56">
        <f t="shared" si="116"/>
        <v>236</v>
      </c>
      <c r="AZ247" s="57">
        <f t="shared" si="117"/>
        <v>4.7839506172839504E-2</v>
      </c>
      <c r="BA247" s="57">
        <f t="shared" si="118"/>
        <v>8.0246913580246909E-2</v>
      </c>
      <c r="BB247" s="57">
        <f t="shared" si="119"/>
        <v>0.12139917695473251</v>
      </c>
      <c r="BC247" s="56">
        <v>5648</v>
      </c>
      <c r="BD247" s="56">
        <v>445</v>
      </c>
      <c r="BE247" s="56">
        <v>32</v>
      </c>
      <c r="BF247" s="57">
        <f t="shared" si="120"/>
        <v>7.1910112359550568E-2</v>
      </c>
      <c r="BG247" s="56">
        <v>122</v>
      </c>
      <c r="BH247" s="57">
        <f t="shared" si="121"/>
        <v>0.27415730337078653</v>
      </c>
      <c r="BI247" s="56">
        <v>147</v>
      </c>
      <c r="BJ247" s="57">
        <f t="shared" si="122"/>
        <v>0.33033707865168538</v>
      </c>
      <c r="BK247" s="56">
        <v>130</v>
      </c>
      <c r="BL247" s="56">
        <v>25</v>
      </c>
      <c r="BM247" s="57">
        <f t="shared" si="123"/>
        <v>0.19230769230769232</v>
      </c>
      <c r="BN247" s="56">
        <v>38</v>
      </c>
      <c r="BO247" s="57">
        <f t="shared" si="124"/>
        <v>0.29230769230769232</v>
      </c>
      <c r="BP247" s="56">
        <v>62</v>
      </c>
      <c r="BQ247" s="57">
        <f t="shared" si="125"/>
        <v>0.47692307692307695</v>
      </c>
      <c r="BR247" s="56">
        <v>3885</v>
      </c>
      <c r="BS247" s="56">
        <v>4459</v>
      </c>
      <c r="BT247" s="56">
        <v>715</v>
      </c>
      <c r="BU247" s="56">
        <v>19</v>
      </c>
      <c r="BV247" s="56">
        <v>38</v>
      </c>
      <c r="BW247" s="58">
        <f t="shared" si="126"/>
        <v>7.9720279720279716E-2</v>
      </c>
      <c r="BX247" s="56">
        <v>4375</v>
      </c>
      <c r="BY247" s="56">
        <v>2152</v>
      </c>
      <c r="BZ247" s="57">
        <f t="shared" si="127"/>
        <v>0.49188571428571426</v>
      </c>
      <c r="CA247" s="56">
        <v>1528</v>
      </c>
      <c r="CB247" s="56">
        <v>1455</v>
      </c>
      <c r="CC247" s="57">
        <f t="shared" si="128"/>
        <v>0.95222513089005234</v>
      </c>
    </row>
    <row r="248" spans="1:81" x14ac:dyDescent="0.3">
      <c r="A248" t="s">
        <v>584</v>
      </c>
      <c r="B248" t="s">
        <v>1000</v>
      </c>
      <c r="C248" t="s">
        <v>596</v>
      </c>
      <c r="D248" s="66">
        <v>7157049</v>
      </c>
      <c r="E248" t="s">
        <v>1082</v>
      </c>
      <c r="F248" s="56">
        <v>375</v>
      </c>
      <c r="G248" s="56">
        <v>349</v>
      </c>
      <c r="H248" s="57">
        <f t="shared" si="97"/>
        <v>0.93066666666666664</v>
      </c>
      <c r="I248" s="56">
        <v>54</v>
      </c>
      <c r="J248" s="56">
        <v>17</v>
      </c>
      <c r="K248" s="56">
        <v>59</v>
      </c>
      <c r="L248" s="56">
        <v>18</v>
      </c>
      <c r="M248" s="56">
        <v>38</v>
      </c>
      <c r="N248" s="56">
        <v>7</v>
      </c>
      <c r="O248" s="56">
        <v>7</v>
      </c>
      <c r="P248" s="56">
        <v>7</v>
      </c>
      <c r="Q248" s="57">
        <f t="shared" si="98"/>
        <v>0.18421052631578946</v>
      </c>
      <c r="R248" s="57">
        <f t="shared" si="99"/>
        <v>0.18421052631578946</v>
      </c>
      <c r="S248" s="57">
        <f t="shared" si="100"/>
        <v>0.18421052631578946</v>
      </c>
      <c r="T248" s="56">
        <v>1079</v>
      </c>
      <c r="U248" s="56">
        <v>139</v>
      </c>
      <c r="V248" s="56">
        <v>218</v>
      </c>
      <c r="W248" s="56">
        <v>269</v>
      </c>
      <c r="X248" s="57">
        <f t="shared" si="101"/>
        <v>0.12882298424467098</v>
      </c>
      <c r="Y248" s="57">
        <f t="shared" si="102"/>
        <v>0.20203892493049119</v>
      </c>
      <c r="Z248" s="57">
        <f t="shared" si="103"/>
        <v>0.24930491195551435</v>
      </c>
      <c r="AA248" s="56">
        <v>15</v>
      </c>
      <c r="AB248" s="56">
        <v>0</v>
      </c>
      <c r="AC248" s="56">
        <v>0</v>
      </c>
      <c r="AD248" s="56">
        <v>4</v>
      </c>
      <c r="AE248" s="57">
        <f t="shared" si="104"/>
        <v>0</v>
      </c>
      <c r="AF248" s="57">
        <f t="shared" si="105"/>
        <v>0</v>
      </c>
      <c r="AG248" s="57">
        <f t="shared" si="106"/>
        <v>0.26666666666666666</v>
      </c>
      <c r="AH248" s="56">
        <v>0</v>
      </c>
      <c r="AI248" s="56">
        <v>0</v>
      </c>
      <c r="AJ248" s="56">
        <v>0</v>
      </c>
      <c r="AK248" s="56">
        <v>0</v>
      </c>
      <c r="AL248" s="57" t="str">
        <f t="shared" si="107"/>
        <v>NA</v>
      </c>
      <c r="AM248" s="57" t="str">
        <f t="shared" si="108"/>
        <v>NA</v>
      </c>
      <c r="AN248" s="57" t="str">
        <f t="shared" si="109"/>
        <v>NA</v>
      </c>
      <c r="AO248" s="56">
        <v>222</v>
      </c>
      <c r="AP248" s="56">
        <v>4</v>
      </c>
      <c r="AQ248" s="56">
        <v>22</v>
      </c>
      <c r="AR248" s="56">
        <v>29</v>
      </c>
      <c r="AS248" s="57">
        <f t="shared" si="110"/>
        <v>1.8018018018018018E-2</v>
      </c>
      <c r="AT248" s="57">
        <f t="shared" si="111"/>
        <v>9.90990990990991E-2</v>
      </c>
      <c r="AU248" s="57">
        <f t="shared" si="112"/>
        <v>0.13063063063063063</v>
      </c>
      <c r="AV248" s="56">
        <f t="shared" si="113"/>
        <v>1354</v>
      </c>
      <c r="AW248" s="56">
        <f t="shared" si="114"/>
        <v>150</v>
      </c>
      <c r="AX248" s="56">
        <f t="shared" si="115"/>
        <v>247</v>
      </c>
      <c r="AY248" s="56">
        <f t="shared" si="116"/>
        <v>309</v>
      </c>
      <c r="AZ248" s="57">
        <f t="shared" si="117"/>
        <v>0.11078286558345643</v>
      </c>
      <c r="BA248" s="57">
        <f t="shared" si="118"/>
        <v>0.18242245199409157</v>
      </c>
      <c r="BB248" s="57">
        <f t="shared" si="119"/>
        <v>0.22821270310192024</v>
      </c>
      <c r="BC248" s="56">
        <v>3163</v>
      </c>
      <c r="BD248" s="56">
        <v>204</v>
      </c>
      <c r="BE248" s="56">
        <v>19</v>
      </c>
      <c r="BF248" s="57">
        <f t="shared" si="120"/>
        <v>9.3137254901960786E-2</v>
      </c>
      <c r="BG248" s="56">
        <v>56</v>
      </c>
      <c r="BH248" s="57">
        <f t="shared" si="121"/>
        <v>0.27450980392156865</v>
      </c>
      <c r="BI248" s="56">
        <v>69</v>
      </c>
      <c r="BJ248" s="57">
        <f t="shared" si="122"/>
        <v>0.33823529411764708</v>
      </c>
      <c r="BK248" s="56">
        <v>80</v>
      </c>
      <c r="BL248" s="56">
        <v>29</v>
      </c>
      <c r="BM248" s="57">
        <f t="shared" si="123"/>
        <v>0.36249999999999999</v>
      </c>
      <c r="BN248" s="56">
        <v>21</v>
      </c>
      <c r="BO248" s="57">
        <f t="shared" si="124"/>
        <v>0.26250000000000001</v>
      </c>
      <c r="BP248" s="56">
        <v>42</v>
      </c>
      <c r="BQ248" s="57">
        <f t="shared" si="125"/>
        <v>0.52500000000000002</v>
      </c>
      <c r="BR248" s="56">
        <v>2098</v>
      </c>
      <c r="BS248" s="56">
        <v>2278</v>
      </c>
      <c r="BT248" s="56">
        <v>498</v>
      </c>
      <c r="BU248" s="56">
        <v>17</v>
      </c>
      <c r="BV248" s="56">
        <v>58</v>
      </c>
      <c r="BW248" s="58">
        <f t="shared" si="126"/>
        <v>0.15060240963855423</v>
      </c>
      <c r="BX248" s="56">
        <v>2972</v>
      </c>
      <c r="BY248" s="56">
        <v>1082</v>
      </c>
      <c r="BZ248" s="57">
        <f t="shared" si="127"/>
        <v>0.36406460296096904</v>
      </c>
      <c r="CA248" s="56">
        <v>496</v>
      </c>
      <c r="CB248" s="56">
        <v>481</v>
      </c>
      <c r="CC248" s="57">
        <f t="shared" si="128"/>
        <v>0.969758064516129</v>
      </c>
    </row>
    <row r="249" spans="1:81" x14ac:dyDescent="0.3">
      <c r="A249" t="s">
        <v>584</v>
      </c>
      <c r="B249" t="s">
        <v>597</v>
      </c>
      <c r="C249" t="s">
        <v>598</v>
      </c>
      <c r="D249" s="66">
        <v>3150525</v>
      </c>
      <c r="E249" t="s">
        <v>1082</v>
      </c>
      <c r="F249" s="56">
        <v>161</v>
      </c>
      <c r="G249" s="56">
        <v>141</v>
      </c>
      <c r="H249" s="57">
        <f t="shared" si="97"/>
        <v>0.87577639751552794</v>
      </c>
      <c r="I249" s="56">
        <v>87</v>
      </c>
      <c r="J249" s="56">
        <v>54</v>
      </c>
      <c r="K249" s="56">
        <v>90</v>
      </c>
      <c r="L249" s="56">
        <v>54</v>
      </c>
      <c r="M249" s="56">
        <v>2</v>
      </c>
      <c r="N249" s="56">
        <v>0</v>
      </c>
      <c r="O249" s="56">
        <v>0</v>
      </c>
      <c r="P249" s="56">
        <v>1</v>
      </c>
      <c r="Q249" s="57">
        <f t="shared" si="98"/>
        <v>0</v>
      </c>
      <c r="R249" s="57">
        <f t="shared" si="99"/>
        <v>0</v>
      </c>
      <c r="S249" s="57">
        <f t="shared" si="100"/>
        <v>0.5</v>
      </c>
      <c r="T249" s="56">
        <v>240</v>
      </c>
      <c r="U249" s="56">
        <v>3</v>
      </c>
      <c r="V249" s="56">
        <v>10</v>
      </c>
      <c r="W249" s="56">
        <v>20</v>
      </c>
      <c r="X249" s="57">
        <f t="shared" si="101"/>
        <v>1.2500000000000001E-2</v>
      </c>
      <c r="Y249" s="57">
        <f t="shared" si="102"/>
        <v>4.1666666666666664E-2</v>
      </c>
      <c r="Z249" s="57">
        <f t="shared" si="103"/>
        <v>8.3333333333333329E-2</v>
      </c>
      <c r="AA249" s="56">
        <v>18</v>
      </c>
      <c r="AB249" s="56">
        <v>0</v>
      </c>
      <c r="AC249" s="56">
        <v>0</v>
      </c>
      <c r="AD249" s="56">
        <v>0</v>
      </c>
      <c r="AE249" s="57">
        <f t="shared" si="104"/>
        <v>0</v>
      </c>
      <c r="AF249" s="57">
        <f t="shared" si="105"/>
        <v>0</v>
      </c>
      <c r="AG249" s="57">
        <f t="shared" si="106"/>
        <v>0</v>
      </c>
      <c r="AH249" s="56">
        <v>0</v>
      </c>
      <c r="AI249" s="56">
        <v>0</v>
      </c>
      <c r="AJ249" s="56">
        <v>0</v>
      </c>
      <c r="AK249" s="56">
        <v>0</v>
      </c>
      <c r="AL249" s="57" t="str">
        <f t="shared" si="107"/>
        <v>NA</v>
      </c>
      <c r="AM249" s="57" t="str">
        <f t="shared" si="108"/>
        <v>NA</v>
      </c>
      <c r="AN249" s="57" t="str">
        <f t="shared" si="109"/>
        <v>NA</v>
      </c>
      <c r="AO249" s="56">
        <v>208</v>
      </c>
      <c r="AP249" s="56">
        <v>2</v>
      </c>
      <c r="AQ249" s="56">
        <v>2</v>
      </c>
      <c r="AR249" s="56">
        <v>8</v>
      </c>
      <c r="AS249" s="57">
        <f t="shared" si="110"/>
        <v>9.6153846153846159E-3</v>
      </c>
      <c r="AT249" s="57">
        <f t="shared" si="111"/>
        <v>9.6153846153846159E-3</v>
      </c>
      <c r="AU249" s="57">
        <f t="shared" si="112"/>
        <v>3.8461538461538464E-2</v>
      </c>
      <c r="AV249" s="56">
        <f t="shared" si="113"/>
        <v>468</v>
      </c>
      <c r="AW249" s="56">
        <f t="shared" si="114"/>
        <v>5</v>
      </c>
      <c r="AX249" s="56">
        <f t="shared" si="115"/>
        <v>12</v>
      </c>
      <c r="AY249" s="56">
        <f t="shared" si="116"/>
        <v>29</v>
      </c>
      <c r="AZ249" s="57">
        <f t="shared" si="117"/>
        <v>1.0683760683760684E-2</v>
      </c>
      <c r="BA249" s="57">
        <f t="shared" si="118"/>
        <v>2.564102564102564E-2</v>
      </c>
      <c r="BB249" s="57">
        <f t="shared" si="119"/>
        <v>6.1965811965811968E-2</v>
      </c>
      <c r="BC249" s="56">
        <v>702</v>
      </c>
      <c r="BD249" s="56">
        <v>128</v>
      </c>
      <c r="BE249" s="56">
        <v>20</v>
      </c>
      <c r="BF249" s="57">
        <f t="shared" si="120"/>
        <v>0.15625</v>
      </c>
      <c r="BG249" s="56">
        <v>75</v>
      </c>
      <c r="BH249" s="57">
        <f t="shared" si="121"/>
        <v>0.5859375</v>
      </c>
      <c r="BI249" s="56">
        <v>79</v>
      </c>
      <c r="BJ249" s="57">
        <f t="shared" si="122"/>
        <v>0.6171875</v>
      </c>
      <c r="BK249" s="56">
        <v>90</v>
      </c>
      <c r="BL249" s="56">
        <v>21</v>
      </c>
      <c r="BM249" s="57">
        <f t="shared" si="123"/>
        <v>0.23333333333333334</v>
      </c>
      <c r="BN249" s="56">
        <v>20</v>
      </c>
      <c r="BO249" s="57">
        <f t="shared" si="124"/>
        <v>0.22222222222222221</v>
      </c>
      <c r="BP249" s="56">
        <v>40</v>
      </c>
      <c r="BQ249" s="57">
        <f t="shared" si="125"/>
        <v>0.44444444444444442</v>
      </c>
      <c r="BR249" s="56">
        <v>522</v>
      </c>
      <c r="BS249" s="56">
        <v>775</v>
      </c>
      <c r="BT249" s="56">
        <v>61</v>
      </c>
      <c r="BU249" s="56">
        <v>30</v>
      </c>
      <c r="BV249" s="56">
        <v>7</v>
      </c>
      <c r="BW249" s="58">
        <f t="shared" si="126"/>
        <v>0.60655737704918034</v>
      </c>
      <c r="BX249" s="56">
        <v>713</v>
      </c>
      <c r="BY249" s="56">
        <v>414</v>
      </c>
      <c r="BZ249" s="57">
        <f t="shared" si="127"/>
        <v>0.58064516129032262</v>
      </c>
      <c r="CA249" s="56">
        <v>468</v>
      </c>
      <c r="CB249" s="56">
        <v>454</v>
      </c>
      <c r="CC249" s="57">
        <f t="shared" si="128"/>
        <v>0.97008547008547008</v>
      </c>
    </row>
    <row r="250" spans="1:81" x14ac:dyDescent="0.3">
      <c r="A250" t="s">
        <v>584</v>
      </c>
      <c r="B250" t="s">
        <v>599</v>
      </c>
      <c r="C250" t="s">
        <v>600</v>
      </c>
      <c r="D250" s="66">
        <v>3525111</v>
      </c>
      <c r="E250" t="s">
        <v>1082</v>
      </c>
      <c r="F250" s="56">
        <v>195</v>
      </c>
      <c r="G250" s="56">
        <v>190</v>
      </c>
      <c r="H250" s="57">
        <f t="shared" si="97"/>
        <v>0.97435897435897434</v>
      </c>
      <c r="I250" s="56">
        <v>29</v>
      </c>
      <c r="J250" s="56">
        <v>18</v>
      </c>
      <c r="K250" s="56">
        <v>75</v>
      </c>
      <c r="L250" s="56">
        <v>30</v>
      </c>
      <c r="M250" s="56">
        <v>7</v>
      </c>
      <c r="N250" s="56">
        <v>1</v>
      </c>
      <c r="O250" s="56">
        <v>1</v>
      </c>
      <c r="P250" s="56">
        <v>1</v>
      </c>
      <c r="Q250" s="57">
        <f t="shared" si="98"/>
        <v>0.14285714285714285</v>
      </c>
      <c r="R250" s="57">
        <f t="shared" si="99"/>
        <v>0.14285714285714285</v>
      </c>
      <c r="S250" s="57">
        <f t="shared" si="100"/>
        <v>0.14285714285714285</v>
      </c>
      <c r="T250" s="56">
        <v>59</v>
      </c>
      <c r="U250" s="56">
        <v>2</v>
      </c>
      <c r="V250" s="56">
        <v>4</v>
      </c>
      <c r="W250" s="56">
        <v>8</v>
      </c>
      <c r="X250" s="57">
        <f t="shared" si="101"/>
        <v>3.3898305084745763E-2</v>
      </c>
      <c r="Y250" s="57">
        <f t="shared" si="102"/>
        <v>6.7796610169491525E-2</v>
      </c>
      <c r="Z250" s="57">
        <f t="shared" si="103"/>
        <v>0.13559322033898305</v>
      </c>
      <c r="AA250" s="56">
        <v>108</v>
      </c>
      <c r="AB250" s="56">
        <v>1</v>
      </c>
      <c r="AC250" s="56">
        <v>1</v>
      </c>
      <c r="AD250" s="56">
        <v>4</v>
      </c>
      <c r="AE250" s="57">
        <f t="shared" si="104"/>
        <v>9.2592592592592587E-3</v>
      </c>
      <c r="AF250" s="57">
        <f t="shared" si="105"/>
        <v>9.2592592592592587E-3</v>
      </c>
      <c r="AG250" s="57">
        <f t="shared" si="106"/>
        <v>3.7037037037037035E-2</v>
      </c>
      <c r="AH250" s="56">
        <v>0</v>
      </c>
      <c r="AI250" s="56">
        <v>0</v>
      </c>
      <c r="AJ250" s="56">
        <v>0</v>
      </c>
      <c r="AK250" s="56">
        <v>0</v>
      </c>
      <c r="AL250" s="57" t="str">
        <f t="shared" si="107"/>
        <v>NA</v>
      </c>
      <c r="AM250" s="57" t="str">
        <f t="shared" si="108"/>
        <v>NA</v>
      </c>
      <c r="AN250" s="57" t="str">
        <f t="shared" si="109"/>
        <v>NA</v>
      </c>
      <c r="AO250" s="56">
        <v>84</v>
      </c>
      <c r="AP250" s="56">
        <v>0</v>
      </c>
      <c r="AQ250" s="56">
        <v>0</v>
      </c>
      <c r="AR250" s="56">
        <v>1</v>
      </c>
      <c r="AS250" s="57">
        <f t="shared" si="110"/>
        <v>0</v>
      </c>
      <c r="AT250" s="57">
        <f t="shared" si="111"/>
        <v>0</v>
      </c>
      <c r="AU250" s="57">
        <f t="shared" si="112"/>
        <v>1.1904761904761904E-2</v>
      </c>
      <c r="AV250" s="56">
        <f t="shared" si="113"/>
        <v>258</v>
      </c>
      <c r="AW250" s="56">
        <f t="shared" si="114"/>
        <v>4</v>
      </c>
      <c r="AX250" s="56">
        <f t="shared" si="115"/>
        <v>6</v>
      </c>
      <c r="AY250" s="56">
        <f t="shared" si="116"/>
        <v>14</v>
      </c>
      <c r="AZ250" s="57">
        <f t="shared" si="117"/>
        <v>1.5503875968992248E-2</v>
      </c>
      <c r="BA250" s="57">
        <f t="shared" si="118"/>
        <v>2.3255813953488372E-2</v>
      </c>
      <c r="BB250" s="57">
        <f t="shared" si="119"/>
        <v>5.4263565891472867E-2</v>
      </c>
      <c r="BC250" s="56">
        <v>880</v>
      </c>
      <c r="BD250" s="56">
        <v>200</v>
      </c>
      <c r="BE250" s="56">
        <v>22</v>
      </c>
      <c r="BF250" s="57">
        <f t="shared" si="120"/>
        <v>0.11</v>
      </c>
      <c r="BG250" s="56">
        <v>66</v>
      </c>
      <c r="BH250" s="57">
        <f t="shared" si="121"/>
        <v>0.33</v>
      </c>
      <c r="BI250" s="56">
        <v>79</v>
      </c>
      <c r="BJ250" s="57">
        <f t="shared" si="122"/>
        <v>0.39500000000000002</v>
      </c>
      <c r="BK250" s="56">
        <v>33</v>
      </c>
      <c r="BL250" s="56">
        <v>4</v>
      </c>
      <c r="BM250" s="57">
        <f t="shared" si="123"/>
        <v>0.12121212121212122</v>
      </c>
      <c r="BN250" s="56">
        <v>10</v>
      </c>
      <c r="BO250" s="57">
        <f t="shared" si="124"/>
        <v>0.30303030303030304</v>
      </c>
      <c r="BP250" s="56">
        <v>13</v>
      </c>
      <c r="BQ250" s="57">
        <f t="shared" si="125"/>
        <v>0.39393939393939392</v>
      </c>
      <c r="BR250" s="56">
        <v>588</v>
      </c>
      <c r="BS250" s="56">
        <v>676</v>
      </c>
      <c r="BT250" s="56">
        <v>100</v>
      </c>
      <c r="BU250" s="56">
        <v>6</v>
      </c>
      <c r="BV250" s="56">
        <v>22</v>
      </c>
      <c r="BW250" s="58">
        <f t="shared" si="126"/>
        <v>0.28000000000000003</v>
      </c>
      <c r="BX250" s="56">
        <v>796</v>
      </c>
      <c r="BY250" s="56">
        <v>171</v>
      </c>
      <c r="BZ250" s="57">
        <f t="shared" si="127"/>
        <v>0.21482412060301506</v>
      </c>
      <c r="CA250" s="56">
        <v>469</v>
      </c>
      <c r="CB250" s="56">
        <v>452</v>
      </c>
      <c r="CC250" s="57">
        <f t="shared" si="128"/>
        <v>0.96375266524520253</v>
      </c>
    </row>
    <row r="251" spans="1:81" x14ac:dyDescent="0.3">
      <c r="A251" t="s">
        <v>584</v>
      </c>
      <c r="B251" t="s">
        <v>601</v>
      </c>
      <c r="C251" t="s">
        <v>602</v>
      </c>
      <c r="D251" s="66">
        <v>1947345</v>
      </c>
      <c r="E251" t="s">
        <v>1082</v>
      </c>
      <c r="F251" s="56">
        <v>228</v>
      </c>
      <c r="G251" s="56">
        <v>228</v>
      </c>
      <c r="H251" s="57">
        <f t="shared" si="97"/>
        <v>1</v>
      </c>
      <c r="I251" s="56">
        <v>76</v>
      </c>
      <c r="J251" s="56">
        <v>33</v>
      </c>
      <c r="K251" s="56">
        <v>119</v>
      </c>
      <c r="L251" s="56">
        <v>62</v>
      </c>
      <c r="M251" s="56">
        <v>10</v>
      </c>
      <c r="N251" s="56">
        <v>2</v>
      </c>
      <c r="O251" s="56">
        <v>2</v>
      </c>
      <c r="P251" s="56">
        <v>3</v>
      </c>
      <c r="Q251" s="57">
        <f t="shared" si="98"/>
        <v>0.2</v>
      </c>
      <c r="R251" s="57">
        <f t="shared" si="99"/>
        <v>0.2</v>
      </c>
      <c r="S251" s="57">
        <f t="shared" si="100"/>
        <v>0.3</v>
      </c>
      <c r="T251" s="56">
        <v>200</v>
      </c>
      <c r="U251" s="56">
        <v>30</v>
      </c>
      <c r="V251" s="56">
        <v>36</v>
      </c>
      <c r="W251" s="56">
        <v>47</v>
      </c>
      <c r="X251" s="57">
        <f t="shared" si="101"/>
        <v>0.15</v>
      </c>
      <c r="Y251" s="57">
        <f t="shared" si="102"/>
        <v>0.18</v>
      </c>
      <c r="Z251" s="57">
        <f t="shared" si="103"/>
        <v>0.23499999999999999</v>
      </c>
      <c r="AA251" s="56">
        <v>70</v>
      </c>
      <c r="AB251" s="56">
        <v>1</v>
      </c>
      <c r="AC251" s="56">
        <v>3</v>
      </c>
      <c r="AD251" s="56">
        <v>5</v>
      </c>
      <c r="AE251" s="57">
        <f t="shared" si="104"/>
        <v>1.4285714285714285E-2</v>
      </c>
      <c r="AF251" s="57">
        <f t="shared" si="105"/>
        <v>4.2857142857142858E-2</v>
      </c>
      <c r="AG251" s="57">
        <f t="shared" si="106"/>
        <v>7.1428571428571425E-2</v>
      </c>
      <c r="AH251" s="56">
        <v>10</v>
      </c>
      <c r="AI251" s="56">
        <v>0</v>
      </c>
      <c r="AJ251" s="56">
        <v>0</v>
      </c>
      <c r="AK251" s="56">
        <v>1</v>
      </c>
      <c r="AL251" s="57">
        <f t="shared" si="107"/>
        <v>0</v>
      </c>
      <c r="AM251" s="57">
        <f t="shared" si="108"/>
        <v>0</v>
      </c>
      <c r="AN251" s="57">
        <f t="shared" si="109"/>
        <v>0.1</v>
      </c>
      <c r="AO251" s="56">
        <v>62</v>
      </c>
      <c r="AP251" s="56">
        <v>1</v>
      </c>
      <c r="AQ251" s="56">
        <v>2</v>
      </c>
      <c r="AR251" s="56">
        <v>5</v>
      </c>
      <c r="AS251" s="57">
        <f t="shared" si="110"/>
        <v>1.6129032258064516E-2</v>
      </c>
      <c r="AT251" s="57">
        <f t="shared" si="111"/>
        <v>3.2258064516129031E-2</v>
      </c>
      <c r="AU251" s="57">
        <f t="shared" si="112"/>
        <v>8.0645161290322578E-2</v>
      </c>
      <c r="AV251" s="56">
        <f t="shared" si="113"/>
        <v>352</v>
      </c>
      <c r="AW251" s="56">
        <f t="shared" si="114"/>
        <v>34</v>
      </c>
      <c r="AX251" s="56">
        <f t="shared" si="115"/>
        <v>43</v>
      </c>
      <c r="AY251" s="56">
        <f t="shared" si="116"/>
        <v>61</v>
      </c>
      <c r="AZ251" s="57">
        <f t="shared" si="117"/>
        <v>9.6590909090909088E-2</v>
      </c>
      <c r="BA251" s="57">
        <f t="shared" si="118"/>
        <v>0.12215909090909091</v>
      </c>
      <c r="BB251" s="57">
        <f t="shared" si="119"/>
        <v>0.17329545454545456</v>
      </c>
      <c r="BC251" s="56">
        <v>946</v>
      </c>
      <c r="BD251" s="56">
        <v>58</v>
      </c>
      <c r="BE251" s="56">
        <v>2</v>
      </c>
      <c r="BF251" s="57">
        <f t="shared" si="120"/>
        <v>3.4482758620689655E-2</v>
      </c>
      <c r="BG251" s="56">
        <v>13</v>
      </c>
      <c r="BH251" s="57">
        <f t="shared" si="121"/>
        <v>0.22413793103448276</v>
      </c>
      <c r="BI251" s="56">
        <v>15</v>
      </c>
      <c r="BJ251" s="57">
        <f t="shared" si="122"/>
        <v>0.25862068965517243</v>
      </c>
      <c r="BK251" s="56">
        <v>23</v>
      </c>
      <c r="BL251" s="56">
        <v>3</v>
      </c>
      <c r="BM251" s="57">
        <f t="shared" si="123"/>
        <v>0.13043478260869565</v>
      </c>
      <c r="BN251" s="56">
        <v>8</v>
      </c>
      <c r="BO251" s="57">
        <f t="shared" si="124"/>
        <v>0.34782608695652173</v>
      </c>
      <c r="BP251" s="56">
        <v>9</v>
      </c>
      <c r="BQ251" s="57">
        <f t="shared" si="125"/>
        <v>0.39130434782608697</v>
      </c>
      <c r="BR251" s="56">
        <v>605</v>
      </c>
      <c r="BS251" s="56">
        <v>642</v>
      </c>
      <c r="BT251" s="56">
        <v>62</v>
      </c>
      <c r="BU251" s="56">
        <v>5</v>
      </c>
      <c r="BV251" s="56">
        <v>8</v>
      </c>
      <c r="BW251" s="58">
        <f t="shared" si="126"/>
        <v>0.20967741935483872</v>
      </c>
      <c r="BX251" s="56">
        <v>764</v>
      </c>
      <c r="BY251" s="56">
        <v>307</v>
      </c>
      <c r="BZ251" s="57">
        <f t="shared" si="127"/>
        <v>0.40183246073298429</v>
      </c>
      <c r="CA251" s="56">
        <v>227</v>
      </c>
      <c r="CB251" s="56">
        <v>214</v>
      </c>
      <c r="CC251" s="57">
        <f t="shared" si="128"/>
        <v>0.94273127753303965</v>
      </c>
    </row>
    <row r="252" spans="1:81" x14ac:dyDescent="0.3">
      <c r="A252" t="s">
        <v>584</v>
      </c>
      <c r="B252" t="s">
        <v>603</v>
      </c>
      <c r="C252" t="s">
        <v>604</v>
      </c>
      <c r="D252" s="66">
        <v>700450</v>
      </c>
      <c r="E252" t="s">
        <v>1082</v>
      </c>
      <c r="F252" s="56">
        <v>61</v>
      </c>
      <c r="G252" s="56">
        <v>47</v>
      </c>
      <c r="H252" s="57">
        <f t="shared" si="97"/>
        <v>0.77049180327868849</v>
      </c>
      <c r="I252" s="56">
        <v>21</v>
      </c>
      <c r="J252" s="56">
        <v>7</v>
      </c>
      <c r="K252" s="56">
        <v>27</v>
      </c>
      <c r="L252" s="56">
        <v>8</v>
      </c>
      <c r="M252" s="56">
        <v>4</v>
      </c>
      <c r="N252" s="56">
        <v>0</v>
      </c>
      <c r="O252" s="56">
        <v>0</v>
      </c>
      <c r="P252" s="56">
        <v>0</v>
      </c>
      <c r="Q252" s="57">
        <f t="shared" si="98"/>
        <v>0</v>
      </c>
      <c r="R252" s="57">
        <f t="shared" si="99"/>
        <v>0</v>
      </c>
      <c r="S252" s="57">
        <f t="shared" si="100"/>
        <v>0</v>
      </c>
      <c r="T252" s="56">
        <v>48</v>
      </c>
      <c r="U252" s="56">
        <v>3</v>
      </c>
      <c r="V252" s="56">
        <v>4</v>
      </c>
      <c r="W252" s="56">
        <v>7</v>
      </c>
      <c r="X252" s="57">
        <f t="shared" si="101"/>
        <v>6.25E-2</v>
      </c>
      <c r="Y252" s="57">
        <f t="shared" si="102"/>
        <v>8.3333333333333329E-2</v>
      </c>
      <c r="Z252" s="57">
        <f t="shared" si="103"/>
        <v>0.14583333333333334</v>
      </c>
      <c r="AA252" s="56">
        <v>9</v>
      </c>
      <c r="AB252" s="56">
        <v>1</v>
      </c>
      <c r="AC252" s="56">
        <v>1</v>
      </c>
      <c r="AD252" s="56">
        <v>1</v>
      </c>
      <c r="AE252" s="57">
        <f t="shared" si="104"/>
        <v>0.1111111111111111</v>
      </c>
      <c r="AF252" s="57">
        <f t="shared" si="105"/>
        <v>0.1111111111111111</v>
      </c>
      <c r="AG252" s="57">
        <f t="shared" si="106"/>
        <v>0.1111111111111111</v>
      </c>
      <c r="AH252" s="56">
        <v>0</v>
      </c>
      <c r="AI252" s="56">
        <v>0</v>
      </c>
      <c r="AJ252" s="56">
        <v>0</v>
      </c>
      <c r="AK252" s="56">
        <v>0</v>
      </c>
      <c r="AL252" s="57" t="str">
        <f t="shared" si="107"/>
        <v>NA</v>
      </c>
      <c r="AM252" s="57" t="str">
        <f t="shared" si="108"/>
        <v>NA</v>
      </c>
      <c r="AN252" s="57" t="str">
        <f t="shared" si="109"/>
        <v>NA</v>
      </c>
      <c r="AO252" s="56">
        <v>20</v>
      </c>
      <c r="AP252" s="56">
        <v>0</v>
      </c>
      <c r="AQ252" s="56">
        <v>0</v>
      </c>
      <c r="AR252" s="56">
        <v>0</v>
      </c>
      <c r="AS252" s="57">
        <f t="shared" si="110"/>
        <v>0</v>
      </c>
      <c r="AT252" s="57">
        <f t="shared" si="111"/>
        <v>0</v>
      </c>
      <c r="AU252" s="57">
        <f t="shared" si="112"/>
        <v>0</v>
      </c>
      <c r="AV252" s="56">
        <f t="shared" si="113"/>
        <v>81</v>
      </c>
      <c r="AW252" s="56">
        <f t="shared" si="114"/>
        <v>4</v>
      </c>
      <c r="AX252" s="56">
        <f t="shared" si="115"/>
        <v>5</v>
      </c>
      <c r="AY252" s="56">
        <f t="shared" si="116"/>
        <v>8</v>
      </c>
      <c r="AZ252" s="57">
        <f t="shared" si="117"/>
        <v>4.9382716049382713E-2</v>
      </c>
      <c r="BA252" s="57">
        <f t="shared" si="118"/>
        <v>6.1728395061728392E-2</v>
      </c>
      <c r="BB252" s="57">
        <f t="shared" si="119"/>
        <v>9.8765432098765427E-2</v>
      </c>
      <c r="BC252" s="56">
        <v>845</v>
      </c>
      <c r="BD252" s="56">
        <v>18</v>
      </c>
      <c r="BE252" s="56">
        <v>1</v>
      </c>
      <c r="BF252" s="57">
        <f t="shared" si="120"/>
        <v>5.5555555555555552E-2</v>
      </c>
      <c r="BG252" s="56">
        <v>8</v>
      </c>
      <c r="BH252" s="57">
        <f t="shared" si="121"/>
        <v>0.44444444444444442</v>
      </c>
      <c r="BI252" s="56">
        <v>9</v>
      </c>
      <c r="BJ252" s="57">
        <f t="shared" si="122"/>
        <v>0.5</v>
      </c>
      <c r="BK252" s="56">
        <v>6</v>
      </c>
      <c r="BL252" s="56">
        <v>1</v>
      </c>
      <c r="BM252" s="57">
        <f t="shared" si="123"/>
        <v>0.16666666666666666</v>
      </c>
      <c r="BN252" s="56">
        <v>2</v>
      </c>
      <c r="BO252" s="57">
        <f t="shared" si="124"/>
        <v>0.33333333333333331</v>
      </c>
      <c r="BP252" s="56">
        <v>2</v>
      </c>
      <c r="BQ252" s="57">
        <f t="shared" si="125"/>
        <v>0.33333333333333331</v>
      </c>
      <c r="BR252" s="56">
        <v>752</v>
      </c>
      <c r="BS252" s="56">
        <v>828</v>
      </c>
      <c r="BT252" s="56">
        <v>29</v>
      </c>
      <c r="BU252" s="56">
        <v>1</v>
      </c>
      <c r="BV252" s="56">
        <v>10</v>
      </c>
      <c r="BW252" s="58">
        <f t="shared" si="126"/>
        <v>0.37931034482758619</v>
      </c>
      <c r="BX252" s="56">
        <v>882</v>
      </c>
      <c r="BY252" s="56">
        <v>103</v>
      </c>
      <c r="BZ252" s="57">
        <f t="shared" si="127"/>
        <v>0.11678004535147392</v>
      </c>
      <c r="CA252" s="56">
        <v>91</v>
      </c>
      <c r="CB252" s="56">
        <v>90</v>
      </c>
      <c r="CC252" s="57">
        <f t="shared" si="128"/>
        <v>0.98901098901098905</v>
      </c>
    </row>
    <row r="253" spans="1:81" x14ac:dyDescent="0.3">
      <c r="A253" t="s">
        <v>584</v>
      </c>
      <c r="B253" t="s">
        <v>605</v>
      </c>
      <c r="C253" t="s">
        <v>606</v>
      </c>
      <c r="D253" s="66">
        <v>4511971</v>
      </c>
      <c r="E253" t="s">
        <v>1082</v>
      </c>
      <c r="F253" s="56">
        <v>333</v>
      </c>
      <c r="G253" s="56">
        <v>268</v>
      </c>
      <c r="H253" s="57">
        <f t="shared" si="97"/>
        <v>0.80480480480480476</v>
      </c>
      <c r="I253" s="56">
        <v>105</v>
      </c>
      <c r="J253" s="56">
        <v>49</v>
      </c>
      <c r="K253" s="56">
        <v>112</v>
      </c>
      <c r="L253" s="56">
        <v>53</v>
      </c>
      <c r="M253" s="56">
        <v>3</v>
      </c>
      <c r="N253" s="56">
        <v>0</v>
      </c>
      <c r="O253" s="56">
        <v>0</v>
      </c>
      <c r="P253" s="56">
        <v>0</v>
      </c>
      <c r="Q253" s="57">
        <f t="shared" si="98"/>
        <v>0</v>
      </c>
      <c r="R253" s="57">
        <f t="shared" si="99"/>
        <v>0</v>
      </c>
      <c r="S253" s="57">
        <f t="shared" si="100"/>
        <v>0</v>
      </c>
      <c r="T253" s="56">
        <v>573</v>
      </c>
      <c r="U253" s="56">
        <v>20</v>
      </c>
      <c r="V253" s="56">
        <v>28</v>
      </c>
      <c r="W253" s="56">
        <v>50</v>
      </c>
      <c r="X253" s="57">
        <f t="shared" si="101"/>
        <v>3.4904013961605584E-2</v>
      </c>
      <c r="Y253" s="57">
        <f t="shared" si="102"/>
        <v>4.8865619546247817E-2</v>
      </c>
      <c r="Z253" s="57">
        <f t="shared" si="103"/>
        <v>8.7260034904013961E-2</v>
      </c>
      <c r="AA253" s="56">
        <v>13</v>
      </c>
      <c r="AB253" s="56">
        <v>0</v>
      </c>
      <c r="AC253" s="56">
        <v>0</v>
      </c>
      <c r="AD253" s="56">
        <v>1</v>
      </c>
      <c r="AE253" s="57">
        <f t="shared" si="104"/>
        <v>0</v>
      </c>
      <c r="AF253" s="57">
        <f t="shared" si="105"/>
        <v>0</v>
      </c>
      <c r="AG253" s="57">
        <f t="shared" si="106"/>
        <v>7.6923076923076927E-2</v>
      </c>
      <c r="AH253" s="56">
        <v>0</v>
      </c>
      <c r="AI253" s="56">
        <v>0</v>
      </c>
      <c r="AJ253" s="56">
        <v>0</v>
      </c>
      <c r="AK253" s="56">
        <v>0</v>
      </c>
      <c r="AL253" s="57" t="str">
        <f t="shared" si="107"/>
        <v>NA</v>
      </c>
      <c r="AM253" s="57" t="str">
        <f t="shared" si="108"/>
        <v>NA</v>
      </c>
      <c r="AN253" s="57" t="str">
        <f t="shared" si="109"/>
        <v>NA</v>
      </c>
      <c r="AO253" s="56">
        <v>321</v>
      </c>
      <c r="AP253" s="56">
        <v>0</v>
      </c>
      <c r="AQ253" s="56">
        <v>4</v>
      </c>
      <c r="AR253" s="56">
        <v>7</v>
      </c>
      <c r="AS253" s="57">
        <f t="shared" si="110"/>
        <v>0</v>
      </c>
      <c r="AT253" s="57">
        <f t="shared" si="111"/>
        <v>1.2461059190031152E-2</v>
      </c>
      <c r="AU253" s="57">
        <f t="shared" si="112"/>
        <v>2.1806853582554516E-2</v>
      </c>
      <c r="AV253" s="56">
        <f t="shared" si="113"/>
        <v>910</v>
      </c>
      <c r="AW253" s="56">
        <f t="shared" si="114"/>
        <v>20</v>
      </c>
      <c r="AX253" s="56">
        <f t="shared" si="115"/>
        <v>32</v>
      </c>
      <c r="AY253" s="56">
        <f t="shared" si="116"/>
        <v>58</v>
      </c>
      <c r="AZ253" s="57">
        <f t="shared" si="117"/>
        <v>2.197802197802198E-2</v>
      </c>
      <c r="BA253" s="57">
        <f t="shared" si="118"/>
        <v>3.5164835164835165E-2</v>
      </c>
      <c r="BB253" s="57">
        <f t="shared" si="119"/>
        <v>6.3736263736263732E-2</v>
      </c>
      <c r="BC253" s="56">
        <v>897</v>
      </c>
      <c r="BD253" s="56">
        <v>189</v>
      </c>
      <c r="BE253" s="56">
        <v>18</v>
      </c>
      <c r="BF253" s="57">
        <f t="shared" si="120"/>
        <v>9.5238095238095233E-2</v>
      </c>
      <c r="BG253" s="56">
        <v>33</v>
      </c>
      <c r="BH253" s="57">
        <f t="shared" si="121"/>
        <v>0.17460317460317459</v>
      </c>
      <c r="BI253" s="56">
        <v>49</v>
      </c>
      <c r="BJ253" s="57">
        <f t="shared" si="122"/>
        <v>0.25925925925925924</v>
      </c>
      <c r="BK253" s="56">
        <v>32</v>
      </c>
      <c r="BL253" s="56">
        <v>5</v>
      </c>
      <c r="BM253" s="57">
        <f t="shared" si="123"/>
        <v>0.15625</v>
      </c>
      <c r="BN253" s="56">
        <v>6</v>
      </c>
      <c r="BO253" s="57">
        <f t="shared" si="124"/>
        <v>0.1875</v>
      </c>
      <c r="BP253" s="56">
        <v>10</v>
      </c>
      <c r="BQ253" s="57">
        <f t="shared" si="125"/>
        <v>0.3125</v>
      </c>
      <c r="BR253" s="56">
        <v>635</v>
      </c>
      <c r="BS253" s="56">
        <v>966</v>
      </c>
      <c r="BT253" s="56">
        <v>628</v>
      </c>
      <c r="BU253" s="56">
        <v>13</v>
      </c>
      <c r="BV253" s="56">
        <v>16</v>
      </c>
      <c r="BW253" s="58">
        <f t="shared" si="126"/>
        <v>4.6178343949044583E-2</v>
      </c>
      <c r="BX253" s="56">
        <v>1013</v>
      </c>
      <c r="BY253" s="56">
        <v>760</v>
      </c>
      <c r="BZ253" s="57">
        <f t="shared" si="127"/>
        <v>0.75024679170779862</v>
      </c>
      <c r="CA253" s="56">
        <v>573</v>
      </c>
      <c r="CB253" s="56">
        <v>550</v>
      </c>
      <c r="CC253" s="57">
        <f t="shared" si="128"/>
        <v>0.95986038394415363</v>
      </c>
    </row>
    <row r="254" spans="1:81" x14ac:dyDescent="0.3">
      <c r="A254" t="s">
        <v>584</v>
      </c>
      <c r="B254" t="s">
        <v>609</v>
      </c>
      <c r="C254" t="s">
        <v>610</v>
      </c>
      <c r="D254" s="66">
        <v>404421</v>
      </c>
      <c r="E254" t="s">
        <v>1082</v>
      </c>
      <c r="F254" s="56">
        <v>271</v>
      </c>
      <c r="G254" s="56">
        <v>252</v>
      </c>
      <c r="H254" s="57">
        <f t="shared" si="97"/>
        <v>0.92988929889298888</v>
      </c>
      <c r="I254" s="56">
        <v>80</v>
      </c>
      <c r="J254" s="56">
        <v>50</v>
      </c>
      <c r="K254" s="56">
        <v>168</v>
      </c>
      <c r="L254" s="56">
        <v>111</v>
      </c>
      <c r="M254" s="56">
        <v>6</v>
      </c>
      <c r="N254" s="56">
        <v>0</v>
      </c>
      <c r="O254" s="56">
        <v>1</v>
      </c>
      <c r="P254" s="56">
        <v>1</v>
      </c>
      <c r="Q254" s="57">
        <f t="shared" si="98"/>
        <v>0</v>
      </c>
      <c r="R254" s="57">
        <f t="shared" si="99"/>
        <v>0.16666666666666666</v>
      </c>
      <c r="S254" s="57">
        <f t="shared" si="100"/>
        <v>0.16666666666666666</v>
      </c>
      <c r="T254" s="56">
        <v>88</v>
      </c>
      <c r="U254" s="56">
        <v>6</v>
      </c>
      <c r="V254" s="56">
        <v>12</v>
      </c>
      <c r="W254" s="56">
        <v>13</v>
      </c>
      <c r="X254" s="57">
        <f t="shared" si="101"/>
        <v>6.8181818181818177E-2</v>
      </c>
      <c r="Y254" s="57">
        <f t="shared" si="102"/>
        <v>0.13636363636363635</v>
      </c>
      <c r="Z254" s="57">
        <f t="shared" si="103"/>
        <v>0.14772727272727273</v>
      </c>
      <c r="AA254" s="56">
        <v>15</v>
      </c>
      <c r="AB254" s="56">
        <v>0</v>
      </c>
      <c r="AC254" s="56">
        <v>0</v>
      </c>
      <c r="AD254" s="56">
        <v>0</v>
      </c>
      <c r="AE254" s="57">
        <f t="shared" si="104"/>
        <v>0</v>
      </c>
      <c r="AF254" s="57">
        <f t="shared" si="105"/>
        <v>0</v>
      </c>
      <c r="AG254" s="57">
        <f t="shared" si="106"/>
        <v>0</v>
      </c>
      <c r="AH254" s="56">
        <v>0</v>
      </c>
      <c r="AI254" s="56">
        <v>0</v>
      </c>
      <c r="AJ254" s="56">
        <v>0</v>
      </c>
      <c r="AK254" s="56">
        <v>0</v>
      </c>
      <c r="AL254" s="57" t="str">
        <f t="shared" si="107"/>
        <v>NA</v>
      </c>
      <c r="AM254" s="57" t="str">
        <f t="shared" si="108"/>
        <v>NA</v>
      </c>
      <c r="AN254" s="57" t="str">
        <f t="shared" si="109"/>
        <v>NA</v>
      </c>
      <c r="AO254" s="56">
        <v>46</v>
      </c>
      <c r="AP254" s="56">
        <v>0</v>
      </c>
      <c r="AQ254" s="56">
        <v>0</v>
      </c>
      <c r="AR254" s="56">
        <v>1</v>
      </c>
      <c r="AS254" s="57">
        <f t="shared" si="110"/>
        <v>0</v>
      </c>
      <c r="AT254" s="57">
        <f t="shared" si="111"/>
        <v>0</v>
      </c>
      <c r="AU254" s="57">
        <f t="shared" si="112"/>
        <v>2.1739130434782608E-2</v>
      </c>
      <c r="AV254" s="56">
        <f t="shared" si="113"/>
        <v>155</v>
      </c>
      <c r="AW254" s="56">
        <f t="shared" si="114"/>
        <v>6</v>
      </c>
      <c r="AX254" s="56">
        <f t="shared" si="115"/>
        <v>13</v>
      </c>
      <c r="AY254" s="56">
        <f t="shared" si="116"/>
        <v>15</v>
      </c>
      <c r="AZ254" s="57">
        <f t="shared" si="117"/>
        <v>3.870967741935484E-2</v>
      </c>
      <c r="BA254" s="57">
        <f t="shared" si="118"/>
        <v>8.387096774193549E-2</v>
      </c>
      <c r="BB254" s="57">
        <f t="shared" si="119"/>
        <v>9.6774193548387094E-2</v>
      </c>
      <c r="BC254" s="56">
        <v>533</v>
      </c>
      <c r="BD254" s="56">
        <v>11</v>
      </c>
      <c r="BE254" s="56">
        <v>0</v>
      </c>
      <c r="BF254" s="57">
        <f t="shared" si="120"/>
        <v>0</v>
      </c>
      <c r="BG254" s="56">
        <v>2</v>
      </c>
      <c r="BH254" s="57">
        <f t="shared" si="121"/>
        <v>0.18181818181818182</v>
      </c>
      <c r="BI254" s="56">
        <v>2</v>
      </c>
      <c r="BJ254" s="57">
        <f t="shared" si="122"/>
        <v>0.18181818181818182</v>
      </c>
      <c r="BK254" s="56">
        <v>1</v>
      </c>
      <c r="BL254" s="56">
        <v>1</v>
      </c>
      <c r="BM254" s="57">
        <f t="shared" si="123"/>
        <v>1</v>
      </c>
      <c r="BN254" s="56">
        <v>0</v>
      </c>
      <c r="BO254" s="57">
        <f t="shared" si="124"/>
        <v>0</v>
      </c>
      <c r="BP254" s="56">
        <v>1</v>
      </c>
      <c r="BQ254" s="57">
        <f t="shared" si="125"/>
        <v>1</v>
      </c>
      <c r="BR254" s="56">
        <v>416</v>
      </c>
      <c r="BS254" s="56">
        <v>469</v>
      </c>
      <c r="BT254" s="56">
        <v>8</v>
      </c>
      <c r="BU254" s="56">
        <v>1</v>
      </c>
      <c r="BV254" s="56">
        <v>3</v>
      </c>
      <c r="BW254" s="58">
        <f t="shared" si="126"/>
        <v>0.5</v>
      </c>
      <c r="BX254" s="56">
        <v>464</v>
      </c>
      <c r="BY254" s="56">
        <v>227</v>
      </c>
      <c r="BZ254" s="57">
        <f t="shared" si="127"/>
        <v>0.48922413793103448</v>
      </c>
      <c r="CA254" s="56">
        <v>98</v>
      </c>
      <c r="CB254" s="56">
        <v>98</v>
      </c>
      <c r="CC254" s="57">
        <f t="shared" si="128"/>
        <v>1</v>
      </c>
    </row>
    <row r="255" spans="1:81" x14ac:dyDescent="0.3">
      <c r="A255" t="s">
        <v>584</v>
      </c>
      <c r="B255" t="s">
        <v>611</v>
      </c>
      <c r="C255" t="s">
        <v>612</v>
      </c>
      <c r="D255" s="66">
        <v>4386254</v>
      </c>
      <c r="E255" t="s">
        <v>1082</v>
      </c>
      <c r="F255" s="56">
        <v>313</v>
      </c>
      <c r="G255" s="56">
        <v>313</v>
      </c>
      <c r="H255" s="57">
        <f t="shared" si="97"/>
        <v>1</v>
      </c>
      <c r="I255" s="56">
        <v>47</v>
      </c>
      <c r="J255" s="56">
        <v>23</v>
      </c>
      <c r="K255" s="56">
        <v>60</v>
      </c>
      <c r="L255" s="56">
        <v>31</v>
      </c>
      <c r="M255" s="56">
        <v>5</v>
      </c>
      <c r="N255" s="56">
        <v>0</v>
      </c>
      <c r="O255" s="56">
        <v>0</v>
      </c>
      <c r="P255" s="56">
        <v>0</v>
      </c>
      <c r="Q255" s="57">
        <f t="shared" si="98"/>
        <v>0</v>
      </c>
      <c r="R255" s="57">
        <f t="shared" si="99"/>
        <v>0</v>
      </c>
      <c r="S255" s="57">
        <f t="shared" si="100"/>
        <v>0</v>
      </c>
      <c r="T255" s="56">
        <v>335</v>
      </c>
      <c r="U255" s="56">
        <v>16</v>
      </c>
      <c r="V255" s="56">
        <v>26</v>
      </c>
      <c r="W255" s="56">
        <v>35</v>
      </c>
      <c r="X255" s="57">
        <f t="shared" si="101"/>
        <v>4.7761194029850747E-2</v>
      </c>
      <c r="Y255" s="57">
        <f t="shared" si="102"/>
        <v>7.7611940298507459E-2</v>
      </c>
      <c r="Z255" s="57">
        <f t="shared" si="103"/>
        <v>0.1044776119402985</v>
      </c>
      <c r="AA255" s="56">
        <v>92</v>
      </c>
      <c r="AB255" s="56">
        <v>5</v>
      </c>
      <c r="AC255" s="56">
        <v>12</v>
      </c>
      <c r="AD255" s="56">
        <v>22</v>
      </c>
      <c r="AE255" s="57">
        <f t="shared" si="104"/>
        <v>5.434782608695652E-2</v>
      </c>
      <c r="AF255" s="57">
        <f t="shared" si="105"/>
        <v>0.13043478260869565</v>
      </c>
      <c r="AG255" s="57">
        <f t="shared" si="106"/>
        <v>0.2391304347826087</v>
      </c>
      <c r="AH255" s="56">
        <v>0</v>
      </c>
      <c r="AI255" s="56">
        <v>0</v>
      </c>
      <c r="AJ255" s="56">
        <v>0</v>
      </c>
      <c r="AK255" s="56">
        <v>0</v>
      </c>
      <c r="AL255" s="57" t="str">
        <f t="shared" si="107"/>
        <v>NA</v>
      </c>
      <c r="AM255" s="57" t="str">
        <f t="shared" si="108"/>
        <v>NA</v>
      </c>
      <c r="AN255" s="57" t="str">
        <f t="shared" si="109"/>
        <v>NA</v>
      </c>
      <c r="AO255" s="56">
        <v>393</v>
      </c>
      <c r="AP255" s="56">
        <v>7</v>
      </c>
      <c r="AQ255" s="56">
        <v>10</v>
      </c>
      <c r="AR255" s="56">
        <v>18</v>
      </c>
      <c r="AS255" s="57">
        <f t="shared" si="110"/>
        <v>1.7811704834605598E-2</v>
      </c>
      <c r="AT255" s="57">
        <f t="shared" si="111"/>
        <v>2.5445292620865138E-2</v>
      </c>
      <c r="AU255" s="57">
        <f t="shared" si="112"/>
        <v>4.5801526717557252E-2</v>
      </c>
      <c r="AV255" s="56">
        <f t="shared" si="113"/>
        <v>825</v>
      </c>
      <c r="AW255" s="56">
        <f t="shared" si="114"/>
        <v>28</v>
      </c>
      <c r="AX255" s="56">
        <f t="shared" si="115"/>
        <v>48</v>
      </c>
      <c r="AY255" s="56">
        <f t="shared" si="116"/>
        <v>75</v>
      </c>
      <c r="AZ255" s="57">
        <f t="shared" si="117"/>
        <v>3.3939393939393943E-2</v>
      </c>
      <c r="BA255" s="57">
        <f t="shared" si="118"/>
        <v>5.8181818181818182E-2</v>
      </c>
      <c r="BB255" s="57">
        <f t="shared" si="119"/>
        <v>9.0909090909090912E-2</v>
      </c>
      <c r="BC255" s="56">
        <v>1983</v>
      </c>
      <c r="BD255" s="56">
        <v>178</v>
      </c>
      <c r="BE255" s="56">
        <v>6</v>
      </c>
      <c r="BF255" s="57">
        <f t="shared" si="120"/>
        <v>3.3707865168539325E-2</v>
      </c>
      <c r="BG255" s="56">
        <v>122</v>
      </c>
      <c r="BH255" s="57">
        <f t="shared" si="121"/>
        <v>0.6853932584269663</v>
      </c>
      <c r="BI255" s="56">
        <v>126</v>
      </c>
      <c r="BJ255" s="57">
        <f t="shared" si="122"/>
        <v>0.7078651685393258</v>
      </c>
      <c r="BK255" s="56">
        <v>72</v>
      </c>
      <c r="BL255" s="56">
        <v>20</v>
      </c>
      <c r="BM255" s="57">
        <f t="shared" si="123"/>
        <v>0.27777777777777779</v>
      </c>
      <c r="BN255" s="56">
        <v>12</v>
      </c>
      <c r="BO255" s="57">
        <f t="shared" si="124"/>
        <v>0.16666666666666666</v>
      </c>
      <c r="BP255" s="56">
        <v>30</v>
      </c>
      <c r="BQ255" s="57">
        <f t="shared" si="125"/>
        <v>0.41666666666666669</v>
      </c>
      <c r="BR255" s="56">
        <v>1253</v>
      </c>
      <c r="BS255" s="56">
        <v>1591</v>
      </c>
      <c r="BT255" s="56">
        <v>19</v>
      </c>
      <c r="BU255" s="56">
        <v>0</v>
      </c>
      <c r="BV255" s="56">
        <v>12</v>
      </c>
      <c r="BW255" s="58">
        <f t="shared" si="126"/>
        <v>0.63157894736842102</v>
      </c>
      <c r="BX255" s="56">
        <v>1857</v>
      </c>
      <c r="BY255" s="56">
        <v>586</v>
      </c>
      <c r="BZ255" s="57">
        <f t="shared" si="127"/>
        <v>0.31556273559504577</v>
      </c>
      <c r="CA255" s="56">
        <v>721</v>
      </c>
      <c r="CB255" s="56">
        <v>679</v>
      </c>
      <c r="CC255" s="57">
        <f t="shared" si="128"/>
        <v>0.94174757281553401</v>
      </c>
    </row>
    <row r="256" spans="1:81" x14ac:dyDescent="0.3">
      <c r="A256" t="s">
        <v>584</v>
      </c>
      <c r="B256" t="s">
        <v>613</v>
      </c>
      <c r="C256" t="s">
        <v>614</v>
      </c>
      <c r="D256" s="66">
        <v>4551474</v>
      </c>
      <c r="E256" t="s">
        <v>1082</v>
      </c>
      <c r="F256" s="56">
        <v>219</v>
      </c>
      <c r="G256" s="56">
        <v>218</v>
      </c>
      <c r="H256" s="57">
        <f t="shared" si="97"/>
        <v>0.99543378995433784</v>
      </c>
      <c r="I256" s="56">
        <v>55</v>
      </c>
      <c r="J256" s="56">
        <v>21</v>
      </c>
      <c r="K256" s="56">
        <v>78</v>
      </c>
      <c r="L256" s="56">
        <v>30</v>
      </c>
      <c r="M256" s="56">
        <v>70</v>
      </c>
      <c r="N256" s="56">
        <v>9</v>
      </c>
      <c r="O256" s="56">
        <v>13</v>
      </c>
      <c r="P256" s="56">
        <v>20</v>
      </c>
      <c r="Q256" s="57">
        <f t="shared" si="98"/>
        <v>0.12857142857142856</v>
      </c>
      <c r="R256" s="57">
        <f t="shared" si="99"/>
        <v>0.18571428571428572</v>
      </c>
      <c r="S256" s="57">
        <f t="shared" si="100"/>
        <v>0.2857142857142857</v>
      </c>
      <c r="T256" s="56">
        <v>355</v>
      </c>
      <c r="U256" s="56">
        <v>33</v>
      </c>
      <c r="V256" s="56">
        <v>50</v>
      </c>
      <c r="W256" s="56">
        <v>69</v>
      </c>
      <c r="X256" s="57">
        <f t="shared" si="101"/>
        <v>9.295774647887324E-2</v>
      </c>
      <c r="Y256" s="57">
        <f t="shared" si="102"/>
        <v>0.14084507042253522</v>
      </c>
      <c r="Z256" s="57">
        <f t="shared" si="103"/>
        <v>0.19436619718309858</v>
      </c>
      <c r="AA256" s="56">
        <v>121</v>
      </c>
      <c r="AB256" s="56">
        <v>11</v>
      </c>
      <c r="AC256" s="56">
        <v>20</v>
      </c>
      <c r="AD256" s="56">
        <v>20</v>
      </c>
      <c r="AE256" s="57">
        <f t="shared" si="104"/>
        <v>9.0909090909090912E-2</v>
      </c>
      <c r="AF256" s="57">
        <f t="shared" si="105"/>
        <v>0.16528925619834711</v>
      </c>
      <c r="AG256" s="57">
        <f t="shared" si="106"/>
        <v>0.16528925619834711</v>
      </c>
      <c r="AH256" s="56">
        <v>0</v>
      </c>
      <c r="AI256" s="56">
        <v>0</v>
      </c>
      <c r="AJ256" s="56">
        <v>0</v>
      </c>
      <c r="AK256" s="56">
        <v>0</v>
      </c>
      <c r="AL256" s="57" t="str">
        <f t="shared" si="107"/>
        <v>NA</v>
      </c>
      <c r="AM256" s="57" t="str">
        <f t="shared" si="108"/>
        <v>NA</v>
      </c>
      <c r="AN256" s="57" t="str">
        <f t="shared" si="109"/>
        <v>NA</v>
      </c>
      <c r="AO256" s="56">
        <v>288</v>
      </c>
      <c r="AP256" s="56">
        <v>13</v>
      </c>
      <c r="AQ256" s="56">
        <v>14</v>
      </c>
      <c r="AR256" s="56">
        <v>23</v>
      </c>
      <c r="AS256" s="57">
        <f t="shared" si="110"/>
        <v>4.5138888888888888E-2</v>
      </c>
      <c r="AT256" s="57">
        <f t="shared" si="111"/>
        <v>4.8611111111111112E-2</v>
      </c>
      <c r="AU256" s="57">
        <f t="shared" si="112"/>
        <v>7.9861111111111105E-2</v>
      </c>
      <c r="AV256" s="56">
        <f t="shared" si="113"/>
        <v>834</v>
      </c>
      <c r="AW256" s="56">
        <f t="shared" si="114"/>
        <v>66</v>
      </c>
      <c r="AX256" s="56">
        <f t="shared" si="115"/>
        <v>97</v>
      </c>
      <c r="AY256" s="56">
        <f t="shared" si="116"/>
        <v>132</v>
      </c>
      <c r="AZ256" s="57">
        <f t="shared" si="117"/>
        <v>7.9136690647482008E-2</v>
      </c>
      <c r="BA256" s="57">
        <f t="shared" si="118"/>
        <v>0.11630695443645084</v>
      </c>
      <c r="BB256" s="57">
        <f t="shared" si="119"/>
        <v>0.15827338129496402</v>
      </c>
      <c r="BC256" s="56">
        <v>1530</v>
      </c>
      <c r="BD256" s="56">
        <v>179</v>
      </c>
      <c r="BE256" s="56">
        <v>10</v>
      </c>
      <c r="BF256" s="57">
        <f t="shared" si="120"/>
        <v>5.5865921787709494E-2</v>
      </c>
      <c r="BG256" s="56">
        <v>71</v>
      </c>
      <c r="BH256" s="57">
        <f t="shared" si="121"/>
        <v>0.39664804469273746</v>
      </c>
      <c r="BI256" s="56">
        <v>77</v>
      </c>
      <c r="BJ256" s="57">
        <f t="shared" si="122"/>
        <v>0.43016759776536312</v>
      </c>
      <c r="BK256" s="56">
        <v>45</v>
      </c>
      <c r="BL256" s="56">
        <v>6</v>
      </c>
      <c r="BM256" s="57">
        <f t="shared" si="123"/>
        <v>0.13333333333333333</v>
      </c>
      <c r="BN256" s="56">
        <v>25</v>
      </c>
      <c r="BO256" s="57">
        <f t="shared" si="124"/>
        <v>0.55555555555555558</v>
      </c>
      <c r="BP256" s="56">
        <v>29</v>
      </c>
      <c r="BQ256" s="57">
        <f t="shared" si="125"/>
        <v>0.64444444444444449</v>
      </c>
      <c r="BR256" s="56">
        <v>1116</v>
      </c>
      <c r="BS256" s="56">
        <v>857</v>
      </c>
      <c r="BT256" s="56">
        <v>125</v>
      </c>
      <c r="BU256" s="56">
        <v>11</v>
      </c>
      <c r="BV256" s="56">
        <v>21</v>
      </c>
      <c r="BW256" s="58">
        <f t="shared" si="126"/>
        <v>0.25600000000000001</v>
      </c>
      <c r="BX256" s="56">
        <v>1433</v>
      </c>
      <c r="BY256" s="56">
        <v>603</v>
      </c>
      <c r="BZ256" s="57">
        <f t="shared" si="127"/>
        <v>0.42079553384508023</v>
      </c>
      <c r="CA256" s="56">
        <v>546</v>
      </c>
      <c r="CB256" s="56">
        <v>532</v>
      </c>
      <c r="CC256" s="57">
        <f t="shared" si="128"/>
        <v>0.97435897435897434</v>
      </c>
    </row>
    <row r="257" spans="1:81" x14ac:dyDescent="0.3">
      <c r="A257" t="s">
        <v>584</v>
      </c>
      <c r="B257" t="s">
        <v>615</v>
      </c>
      <c r="C257" t="s">
        <v>616</v>
      </c>
      <c r="D257" s="66">
        <v>1268835</v>
      </c>
      <c r="E257" t="s">
        <v>1082</v>
      </c>
      <c r="F257" s="56">
        <v>210</v>
      </c>
      <c r="G257" s="56">
        <v>201</v>
      </c>
      <c r="H257" s="57">
        <f t="shared" si="97"/>
        <v>0.95714285714285718</v>
      </c>
      <c r="I257" s="56">
        <v>53</v>
      </c>
      <c r="J257" s="56">
        <v>20</v>
      </c>
      <c r="K257" s="56">
        <v>96</v>
      </c>
      <c r="L257" s="56">
        <v>34</v>
      </c>
      <c r="M257" s="56">
        <v>4</v>
      </c>
      <c r="N257" s="56">
        <v>0</v>
      </c>
      <c r="O257" s="56">
        <v>0</v>
      </c>
      <c r="P257" s="56">
        <v>0</v>
      </c>
      <c r="Q257" s="57">
        <f t="shared" si="98"/>
        <v>0</v>
      </c>
      <c r="R257" s="57">
        <f t="shared" si="99"/>
        <v>0</v>
      </c>
      <c r="S257" s="57">
        <f t="shared" si="100"/>
        <v>0</v>
      </c>
      <c r="T257" s="56">
        <v>222</v>
      </c>
      <c r="U257" s="56">
        <v>13</v>
      </c>
      <c r="V257" s="56">
        <v>21</v>
      </c>
      <c r="W257" s="56">
        <v>33</v>
      </c>
      <c r="X257" s="57">
        <f t="shared" si="101"/>
        <v>5.8558558558558557E-2</v>
      </c>
      <c r="Y257" s="57">
        <f t="shared" si="102"/>
        <v>9.45945945945946E-2</v>
      </c>
      <c r="Z257" s="57">
        <f t="shared" si="103"/>
        <v>0.14864864864864866</v>
      </c>
      <c r="AA257" s="56">
        <v>37</v>
      </c>
      <c r="AB257" s="56">
        <v>2</v>
      </c>
      <c r="AC257" s="56">
        <v>2</v>
      </c>
      <c r="AD257" s="56">
        <v>2</v>
      </c>
      <c r="AE257" s="57">
        <f t="shared" si="104"/>
        <v>5.4054054054054057E-2</v>
      </c>
      <c r="AF257" s="57">
        <f t="shared" si="105"/>
        <v>5.4054054054054057E-2</v>
      </c>
      <c r="AG257" s="57">
        <f t="shared" si="106"/>
        <v>5.4054054054054057E-2</v>
      </c>
      <c r="AH257" s="56">
        <v>0</v>
      </c>
      <c r="AI257" s="56">
        <v>0</v>
      </c>
      <c r="AJ257" s="56">
        <v>0</v>
      </c>
      <c r="AK257" s="56">
        <v>0</v>
      </c>
      <c r="AL257" s="57" t="str">
        <f t="shared" si="107"/>
        <v>NA</v>
      </c>
      <c r="AM257" s="57" t="str">
        <f t="shared" si="108"/>
        <v>NA</v>
      </c>
      <c r="AN257" s="57" t="str">
        <f t="shared" si="109"/>
        <v>NA</v>
      </c>
      <c r="AO257" s="56">
        <v>141</v>
      </c>
      <c r="AP257" s="56">
        <v>4</v>
      </c>
      <c r="AQ257" s="56">
        <v>6</v>
      </c>
      <c r="AR257" s="56">
        <v>10</v>
      </c>
      <c r="AS257" s="57">
        <f t="shared" si="110"/>
        <v>2.8368794326241134E-2</v>
      </c>
      <c r="AT257" s="57">
        <f t="shared" si="111"/>
        <v>4.2553191489361701E-2</v>
      </c>
      <c r="AU257" s="57">
        <f t="shared" si="112"/>
        <v>7.0921985815602842E-2</v>
      </c>
      <c r="AV257" s="56">
        <f t="shared" si="113"/>
        <v>404</v>
      </c>
      <c r="AW257" s="56">
        <f t="shared" si="114"/>
        <v>19</v>
      </c>
      <c r="AX257" s="56">
        <f t="shared" si="115"/>
        <v>29</v>
      </c>
      <c r="AY257" s="56">
        <f t="shared" si="116"/>
        <v>45</v>
      </c>
      <c r="AZ257" s="57">
        <f t="shared" si="117"/>
        <v>4.702970297029703E-2</v>
      </c>
      <c r="BA257" s="57">
        <f t="shared" si="118"/>
        <v>7.1782178217821777E-2</v>
      </c>
      <c r="BB257" s="57">
        <f t="shared" si="119"/>
        <v>0.11138613861386139</v>
      </c>
      <c r="BC257" s="56">
        <v>1011</v>
      </c>
      <c r="BD257" s="56">
        <v>78</v>
      </c>
      <c r="BE257" s="56">
        <v>6</v>
      </c>
      <c r="BF257" s="57">
        <f t="shared" si="120"/>
        <v>7.6923076923076927E-2</v>
      </c>
      <c r="BG257" s="56">
        <v>10</v>
      </c>
      <c r="BH257" s="57">
        <f t="shared" si="121"/>
        <v>0.12820512820512819</v>
      </c>
      <c r="BI257" s="56">
        <v>15</v>
      </c>
      <c r="BJ257" s="57">
        <f t="shared" si="122"/>
        <v>0.19230769230769232</v>
      </c>
      <c r="BK257" s="56">
        <v>59</v>
      </c>
      <c r="BL257" s="56">
        <v>10</v>
      </c>
      <c r="BM257" s="57">
        <f t="shared" si="123"/>
        <v>0.16949152542372881</v>
      </c>
      <c r="BN257" s="56">
        <v>3</v>
      </c>
      <c r="BO257" s="57">
        <f t="shared" si="124"/>
        <v>5.0847457627118647E-2</v>
      </c>
      <c r="BP257" s="56">
        <v>13</v>
      </c>
      <c r="BQ257" s="57">
        <f t="shared" si="125"/>
        <v>0.22033898305084745</v>
      </c>
      <c r="BR257" s="56">
        <v>756</v>
      </c>
      <c r="BS257" s="56">
        <v>905</v>
      </c>
      <c r="BT257" s="56">
        <v>19</v>
      </c>
      <c r="BU257" s="56">
        <v>1</v>
      </c>
      <c r="BV257" s="56">
        <v>11</v>
      </c>
      <c r="BW257" s="58">
        <f t="shared" si="126"/>
        <v>0.63157894736842102</v>
      </c>
      <c r="BX257" s="56">
        <v>920</v>
      </c>
      <c r="BY257" s="56">
        <v>561</v>
      </c>
      <c r="BZ257" s="57">
        <f t="shared" si="127"/>
        <v>0.60978260869565215</v>
      </c>
      <c r="CA257" s="56">
        <v>83</v>
      </c>
      <c r="CB257" s="56">
        <v>83</v>
      </c>
      <c r="CC257" s="57">
        <f t="shared" si="128"/>
        <v>1</v>
      </c>
    </row>
    <row r="258" spans="1:81" x14ac:dyDescent="0.3">
      <c r="A258" t="s">
        <v>617</v>
      </c>
      <c r="B258" t="s">
        <v>618</v>
      </c>
      <c r="C258" t="s">
        <v>619</v>
      </c>
      <c r="D258" s="66">
        <v>5567279</v>
      </c>
      <c r="E258" t="s">
        <v>1083</v>
      </c>
      <c r="F258" s="56">
        <v>1118</v>
      </c>
      <c r="G258" s="56">
        <v>953</v>
      </c>
      <c r="H258" s="57">
        <f t="shared" si="97"/>
        <v>0.85241502683363146</v>
      </c>
      <c r="I258" s="56">
        <v>41</v>
      </c>
      <c r="J258" s="56">
        <v>17</v>
      </c>
      <c r="K258" s="56">
        <v>60</v>
      </c>
      <c r="L258" s="56">
        <v>21</v>
      </c>
      <c r="M258" s="56">
        <v>15</v>
      </c>
      <c r="N258" s="56">
        <v>0</v>
      </c>
      <c r="O258" s="56">
        <v>1</v>
      </c>
      <c r="P258" s="56">
        <v>2</v>
      </c>
      <c r="Q258" s="57">
        <f t="shared" si="98"/>
        <v>0</v>
      </c>
      <c r="R258" s="57">
        <f t="shared" si="99"/>
        <v>6.6666666666666666E-2</v>
      </c>
      <c r="S258" s="57">
        <f t="shared" si="100"/>
        <v>0.13333333333333333</v>
      </c>
      <c r="T258" s="56">
        <v>514</v>
      </c>
      <c r="U258" s="56">
        <v>77</v>
      </c>
      <c r="V258" s="56">
        <v>105</v>
      </c>
      <c r="W258" s="56">
        <v>136</v>
      </c>
      <c r="X258" s="57">
        <f t="shared" si="101"/>
        <v>0.14980544747081712</v>
      </c>
      <c r="Y258" s="57">
        <f t="shared" si="102"/>
        <v>0.20428015564202334</v>
      </c>
      <c r="Z258" s="57">
        <f t="shared" si="103"/>
        <v>0.26459143968871596</v>
      </c>
      <c r="AA258" s="56">
        <v>155</v>
      </c>
      <c r="AB258" s="56">
        <v>17</v>
      </c>
      <c r="AC258" s="56">
        <v>21</v>
      </c>
      <c r="AD258" s="56">
        <v>29</v>
      </c>
      <c r="AE258" s="57">
        <f t="shared" si="104"/>
        <v>0.10967741935483871</v>
      </c>
      <c r="AF258" s="57">
        <f t="shared" si="105"/>
        <v>0.13548387096774195</v>
      </c>
      <c r="AG258" s="57">
        <f t="shared" si="106"/>
        <v>0.18709677419354839</v>
      </c>
      <c r="AH258" s="56">
        <v>0</v>
      </c>
      <c r="AI258" s="56">
        <v>0</v>
      </c>
      <c r="AJ258" s="56">
        <v>0</v>
      </c>
      <c r="AK258" s="56">
        <v>0</v>
      </c>
      <c r="AL258" s="57" t="str">
        <f t="shared" si="107"/>
        <v>NA</v>
      </c>
      <c r="AM258" s="57" t="str">
        <f t="shared" si="108"/>
        <v>NA</v>
      </c>
      <c r="AN258" s="57" t="str">
        <f t="shared" si="109"/>
        <v>NA</v>
      </c>
      <c r="AO258" s="56">
        <v>555</v>
      </c>
      <c r="AP258" s="56">
        <v>26</v>
      </c>
      <c r="AQ258" s="56">
        <v>41</v>
      </c>
      <c r="AR258" s="56">
        <v>72</v>
      </c>
      <c r="AS258" s="57">
        <f t="shared" si="110"/>
        <v>4.6846846846846847E-2</v>
      </c>
      <c r="AT258" s="57">
        <f t="shared" si="111"/>
        <v>7.3873873873873869E-2</v>
      </c>
      <c r="AU258" s="57">
        <f t="shared" si="112"/>
        <v>0.12972972972972974</v>
      </c>
      <c r="AV258" s="56">
        <f t="shared" si="113"/>
        <v>1239</v>
      </c>
      <c r="AW258" s="56">
        <f t="shared" si="114"/>
        <v>120</v>
      </c>
      <c r="AX258" s="56">
        <f t="shared" si="115"/>
        <v>168</v>
      </c>
      <c r="AY258" s="56">
        <f t="shared" si="116"/>
        <v>239</v>
      </c>
      <c r="AZ258" s="57">
        <f t="shared" si="117"/>
        <v>9.6852300242130748E-2</v>
      </c>
      <c r="BA258" s="57">
        <f t="shared" si="118"/>
        <v>0.13559322033898305</v>
      </c>
      <c r="BB258" s="57">
        <f t="shared" si="119"/>
        <v>0.19289749798224373</v>
      </c>
      <c r="BC258" s="56">
        <v>4532</v>
      </c>
      <c r="BD258" s="56">
        <v>271</v>
      </c>
      <c r="BE258" s="56">
        <v>20</v>
      </c>
      <c r="BF258" s="57">
        <f t="shared" si="120"/>
        <v>7.3800738007380073E-2</v>
      </c>
      <c r="BG258" s="56">
        <v>91</v>
      </c>
      <c r="BH258" s="57">
        <f t="shared" si="121"/>
        <v>0.33579335793357934</v>
      </c>
      <c r="BI258" s="56">
        <v>104</v>
      </c>
      <c r="BJ258" s="57">
        <f t="shared" si="122"/>
        <v>0.3837638376383764</v>
      </c>
      <c r="BK258" s="56">
        <v>253</v>
      </c>
      <c r="BL258" s="56">
        <v>45</v>
      </c>
      <c r="BM258" s="57">
        <f t="shared" si="123"/>
        <v>0.17786561264822134</v>
      </c>
      <c r="BN258" s="56">
        <v>59</v>
      </c>
      <c r="BO258" s="57">
        <f t="shared" si="124"/>
        <v>0.233201581027668</v>
      </c>
      <c r="BP258" s="56">
        <v>97</v>
      </c>
      <c r="BQ258" s="57">
        <f t="shared" si="125"/>
        <v>0.38339920948616601</v>
      </c>
      <c r="BR258" s="56">
        <v>3287</v>
      </c>
      <c r="BS258" s="56">
        <v>3714</v>
      </c>
      <c r="BT258" s="56">
        <v>111</v>
      </c>
      <c r="BU258" s="56">
        <v>47</v>
      </c>
      <c r="BV258" s="56">
        <v>13</v>
      </c>
      <c r="BW258" s="58">
        <f t="shared" si="126"/>
        <v>0.54054054054054057</v>
      </c>
      <c r="BX258" s="56">
        <v>4030</v>
      </c>
      <c r="BY258" s="56">
        <v>908</v>
      </c>
      <c r="BZ258" s="57">
        <f t="shared" si="127"/>
        <v>0.22531017369727047</v>
      </c>
      <c r="CA258" s="56">
        <v>1081</v>
      </c>
      <c r="CB258" s="56">
        <v>1037</v>
      </c>
      <c r="CC258" s="57">
        <f t="shared" si="128"/>
        <v>0.95929694727104531</v>
      </c>
    </row>
    <row r="259" spans="1:81" x14ac:dyDescent="0.3">
      <c r="A259" t="s">
        <v>617</v>
      </c>
      <c r="B259" t="s">
        <v>620</v>
      </c>
      <c r="C259" t="s">
        <v>621</v>
      </c>
      <c r="D259" s="66">
        <v>5458209</v>
      </c>
      <c r="E259" t="s">
        <v>1081</v>
      </c>
      <c r="F259" s="56">
        <v>745</v>
      </c>
      <c r="G259" s="56">
        <v>222</v>
      </c>
      <c r="H259" s="57">
        <f t="shared" si="97"/>
        <v>0.29798657718120808</v>
      </c>
      <c r="I259" s="56">
        <v>41</v>
      </c>
      <c r="J259" s="56">
        <v>21</v>
      </c>
      <c r="K259" s="56">
        <v>61</v>
      </c>
      <c r="L259" s="56">
        <v>23</v>
      </c>
      <c r="M259" s="56">
        <v>4</v>
      </c>
      <c r="N259" s="56">
        <v>1</v>
      </c>
      <c r="O259" s="56">
        <v>1</v>
      </c>
      <c r="P259" s="56">
        <v>1</v>
      </c>
      <c r="Q259" s="57">
        <f t="shared" si="98"/>
        <v>0.25</v>
      </c>
      <c r="R259" s="57">
        <f t="shared" si="99"/>
        <v>0.25</v>
      </c>
      <c r="S259" s="57">
        <f t="shared" si="100"/>
        <v>0.25</v>
      </c>
      <c r="T259" s="56">
        <v>356</v>
      </c>
      <c r="U259" s="56">
        <v>44</v>
      </c>
      <c r="V259" s="56">
        <v>71</v>
      </c>
      <c r="W259" s="56">
        <v>96</v>
      </c>
      <c r="X259" s="57">
        <f t="shared" si="101"/>
        <v>0.12359550561797752</v>
      </c>
      <c r="Y259" s="57">
        <f t="shared" si="102"/>
        <v>0.199438202247191</v>
      </c>
      <c r="Z259" s="57">
        <f t="shared" si="103"/>
        <v>0.2696629213483146</v>
      </c>
      <c r="AA259" s="56">
        <v>52</v>
      </c>
      <c r="AB259" s="56">
        <v>6</v>
      </c>
      <c r="AC259" s="56">
        <v>6</v>
      </c>
      <c r="AD259" s="56">
        <v>15</v>
      </c>
      <c r="AE259" s="57">
        <f t="shared" si="104"/>
        <v>0.11538461538461539</v>
      </c>
      <c r="AF259" s="57">
        <f t="shared" si="105"/>
        <v>0.11538461538461539</v>
      </c>
      <c r="AG259" s="57">
        <f t="shared" si="106"/>
        <v>0.28846153846153844</v>
      </c>
      <c r="AH259" s="56">
        <v>0</v>
      </c>
      <c r="AI259" s="56">
        <v>0</v>
      </c>
      <c r="AJ259" s="56">
        <v>0</v>
      </c>
      <c r="AK259" s="56">
        <v>0</v>
      </c>
      <c r="AL259" s="57" t="str">
        <f t="shared" si="107"/>
        <v>NA</v>
      </c>
      <c r="AM259" s="57" t="str">
        <f t="shared" si="108"/>
        <v>NA</v>
      </c>
      <c r="AN259" s="57" t="str">
        <f t="shared" si="109"/>
        <v>NA</v>
      </c>
      <c r="AO259" s="56">
        <v>524</v>
      </c>
      <c r="AP259" s="56">
        <v>15</v>
      </c>
      <c r="AQ259" s="56">
        <v>24</v>
      </c>
      <c r="AR259" s="56">
        <v>39</v>
      </c>
      <c r="AS259" s="57">
        <f t="shared" si="110"/>
        <v>2.8625954198473282E-2</v>
      </c>
      <c r="AT259" s="57">
        <f t="shared" si="111"/>
        <v>4.5801526717557252E-2</v>
      </c>
      <c r="AU259" s="57">
        <f t="shared" si="112"/>
        <v>7.4427480916030533E-2</v>
      </c>
      <c r="AV259" s="56">
        <f t="shared" si="113"/>
        <v>936</v>
      </c>
      <c r="AW259" s="56">
        <f t="shared" si="114"/>
        <v>66</v>
      </c>
      <c r="AX259" s="56">
        <f t="shared" si="115"/>
        <v>102</v>
      </c>
      <c r="AY259" s="56">
        <f t="shared" si="116"/>
        <v>151</v>
      </c>
      <c r="AZ259" s="57">
        <f t="shared" si="117"/>
        <v>7.0512820512820512E-2</v>
      </c>
      <c r="BA259" s="57">
        <f t="shared" si="118"/>
        <v>0.10897435897435898</v>
      </c>
      <c r="BB259" s="57">
        <f t="shared" si="119"/>
        <v>0.16132478632478633</v>
      </c>
      <c r="BC259" s="56">
        <v>1732</v>
      </c>
      <c r="BD259" s="56">
        <v>310</v>
      </c>
      <c r="BE259" s="56">
        <v>42</v>
      </c>
      <c r="BF259" s="57">
        <f t="shared" si="120"/>
        <v>0.13548387096774195</v>
      </c>
      <c r="BG259" s="56">
        <v>107</v>
      </c>
      <c r="BH259" s="57">
        <f t="shared" si="121"/>
        <v>0.34516129032258064</v>
      </c>
      <c r="BI259" s="56">
        <v>130</v>
      </c>
      <c r="BJ259" s="57">
        <f t="shared" si="122"/>
        <v>0.41935483870967744</v>
      </c>
      <c r="BK259" s="56">
        <v>198</v>
      </c>
      <c r="BL259" s="56">
        <v>49</v>
      </c>
      <c r="BM259" s="57">
        <f t="shared" si="123"/>
        <v>0.24747474747474749</v>
      </c>
      <c r="BN259" s="56">
        <v>66</v>
      </c>
      <c r="BO259" s="57">
        <f t="shared" si="124"/>
        <v>0.33333333333333331</v>
      </c>
      <c r="BP259" s="56">
        <v>108</v>
      </c>
      <c r="BQ259" s="57">
        <f t="shared" si="125"/>
        <v>0.54545454545454541</v>
      </c>
      <c r="BR259" s="56">
        <v>1189</v>
      </c>
      <c r="BS259" s="56">
        <v>1615</v>
      </c>
      <c r="BT259" s="56">
        <v>247</v>
      </c>
      <c r="BU259" s="56">
        <v>27</v>
      </c>
      <c r="BV259" s="56">
        <v>18</v>
      </c>
      <c r="BW259" s="58">
        <f t="shared" si="126"/>
        <v>0.18218623481781376</v>
      </c>
      <c r="BX259" s="56">
        <v>1835</v>
      </c>
      <c r="BY259" s="56">
        <v>765</v>
      </c>
      <c r="BZ259" s="57">
        <f t="shared" si="127"/>
        <v>0.41689373297002724</v>
      </c>
      <c r="CA259" s="56">
        <v>605</v>
      </c>
      <c r="CB259" s="56">
        <v>566</v>
      </c>
      <c r="CC259" s="57">
        <f t="shared" si="128"/>
        <v>0.93553719008264458</v>
      </c>
    </row>
    <row r="260" spans="1:81" x14ac:dyDescent="0.3">
      <c r="A260" t="s">
        <v>622</v>
      </c>
      <c r="B260" t="s">
        <v>623</v>
      </c>
      <c r="C260" t="s">
        <v>624</v>
      </c>
      <c r="D260" s="66">
        <v>13540428</v>
      </c>
      <c r="E260" t="s">
        <v>1083</v>
      </c>
      <c r="F260" s="56">
        <v>1784</v>
      </c>
      <c r="G260" s="56">
        <v>1783</v>
      </c>
      <c r="H260" s="57">
        <f t="shared" ref="H260:H323" si="129">IFERROR(G260/F260,"NA")</f>
        <v>0.99943946188340804</v>
      </c>
      <c r="I260" s="56">
        <v>139</v>
      </c>
      <c r="J260" s="56">
        <v>32</v>
      </c>
      <c r="K260" s="56">
        <v>146</v>
      </c>
      <c r="L260" s="56">
        <v>46</v>
      </c>
      <c r="M260" s="56">
        <v>39</v>
      </c>
      <c r="N260" s="56">
        <v>15</v>
      </c>
      <c r="O260" s="56">
        <v>17</v>
      </c>
      <c r="P260" s="56">
        <v>20</v>
      </c>
      <c r="Q260" s="57">
        <f t="shared" ref="Q260:Q323" si="130">IFERROR(N260/M260,"NA")</f>
        <v>0.38461538461538464</v>
      </c>
      <c r="R260" s="57">
        <f t="shared" ref="R260:R323" si="131">IFERROR(O260/M260,"NA")</f>
        <v>0.4358974358974359</v>
      </c>
      <c r="S260" s="57">
        <f t="shared" ref="S260:S323" si="132">IFERROR(P260/M260,"NA")</f>
        <v>0.51282051282051277</v>
      </c>
      <c r="T260" s="56">
        <v>1737</v>
      </c>
      <c r="U260" s="56">
        <v>288</v>
      </c>
      <c r="V260" s="56">
        <v>381</v>
      </c>
      <c r="W260" s="56">
        <v>483</v>
      </c>
      <c r="X260" s="57">
        <f t="shared" ref="X260:X323" si="133">IFERROR(U260/T260,"NA")</f>
        <v>0.16580310880829016</v>
      </c>
      <c r="Y260" s="57">
        <f t="shared" ref="Y260:Y323" si="134">IFERROR(V260/T260,"NA")</f>
        <v>0.21934369602763384</v>
      </c>
      <c r="Z260" s="57">
        <f t="shared" ref="Z260:Z323" si="135">IFERROR(W260/T260,"NA")</f>
        <v>0.27806563039723664</v>
      </c>
      <c r="AA260" s="56">
        <v>799</v>
      </c>
      <c r="AB260" s="56">
        <v>98</v>
      </c>
      <c r="AC260" s="56">
        <v>158</v>
      </c>
      <c r="AD260" s="56">
        <v>220</v>
      </c>
      <c r="AE260" s="57">
        <f t="shared" ref="AE260:AE323" si="136">IFERROR(AB260/AA260,"NA")</f>
        <v>0.12265331664580725</v>
      </c>
      <c r="AF260" s="57">
        <f t="shared" ref="AF260:AF323" si="137">IFERROR(AC260/AA260,"NA")</f>
        <v>0.19774718397997496</v>
      </c>
      <c r="AG260" s="57">
        <f t="shared" ref="AG260:AG323" si="138">IFERROR(AD260/AA260,"NA")</f>
        <v>0.27534418022528162</v>
      </c>
      <c r="AH260" s="56">
        <v>12</v>
      </c>
      <c r="AI260" s="56">
        <v>6</v>
      </c>
      <c r="AJ260" s="56">
        <v>6</v>
      </c>
      <c r="AK260" s="56">
        <v>8</v>
      </c>
      <c r="AL260" s="57">
        <f t="shared" ref="AL260:AL323" si="139">IFERROR(AI260/AH260,"NA")</f>
        <v>0.5</v>
      </c>
      <c r="AM260" s="57">
        <f t="shared" ref="AM260:AM323" si="140">IFERROR(AJ260/AH260,"NA")</f>
        <v>0.5</v>
      </c>
      <c r="AN260" s="57">
        <f t="shared" ref="AN260:AN323" si="141">IFERROR(AK260/AH260,"NA")</f>
        <v>0.66666666666666663</v>
      </c>
      <c r="AO260" s="56">
        <v>1838</v>
      </c>
      <c r="AP260" s="56">
        <v>198</v>
      </c>
      <c r="AQ260" s="56">
        <v>282</v>
      </c>
      <c r="AR260" s="56">
        <v>416</v>
      </c>
      <c r="AS260" s="57">
        <f t="shared" ref="AS260:AS323" si="142">IFERROR(AP260/AO260,"NA")</f>
        <v>0.10772578890097932</v>
      </c>
      <c r="AT260" s="57">
        <f t="shared" ref="AT260:AT323" si="143">IFERROR(AQ260/AO260,"NA")</f>
        <v>0.15342763873775844</v>
      </c>
      <c r="AU260" s="57">
        <f t="shared" ref="AU260:AU323" si="144">IFERROR(AR260/AO260,"NA")</f>
        <v>0.22633297062023938</v>
      </c>
      <c r="AV260" s="56">
        <f t="shared" ref="AV260:AV323" si="145">M260+T260+AA260+AH260+AO260</f>
        <v>4425</v>
      </c>
      <c r="AW260" s="56">
        <f t="shared" ref="AW260:AW323" si="146">N260+U260+AB260+AI260+AP260</f>
        <v>605</v>
      </c>
      <c r="AX260" s="56">
        <f t="shared" ref="AX260:AX323" si="147">O260+V260+AC260+AJ260+AQ260</f>
        <v>844</v>
      </c>
      <c r="AY260" s="56">
        <f t="shared" ref="AY260:AY323" si="148">P260+W260+AD260+AK260+AR260</f>
        <v>1147</v>
      </c>
      <c r="AZ260" s="57">
        <f t="shared" ref="AZ260:AZ323" si="149">IFERROR(AW260/AV260,"NA")</f>
        <v>0.13672316384180791</v>
      </c>
      <c r="BA260" s="57">
        <f t="shared" ref="BA260:BA323" si="150">IFERROR(AX260/AV260,"NA")</f>
        <v>0.19073446327683616</v>
      </c>
      <c r="BB260" s="57">
        <f t="shared" ref="BB260:BB323" si="151">IFERROR(AY260/AV260,"NA")</f>
        <v>0.2592090395480226</v>
      </c>
      <c r="BC260" s="56">
        <v>10329</v>
      </c>
      <c r="BD260" s="56">
        <v>413</v>
      </c>
      <c r="BE260" s="56">
        <v>13</v>
      </c>
      <c r="BF260" s="57">
        <f t="shared" ref="BF260:BF323" si="152">IFERROR(BE260/BD260,"NA")</f>
        <v>3.1476997578692496E-2</v>
      </c>
      <c r="BG260" s="56">
        <v>118</v>
      </c>
      <c r="BH260" s="57">
        <f t="shared" ref="BH260:BH323" si="153">IFERROR(BG260/BD260,"NA")</f>
        <v>0.2857142857142857</v>
      </c>
      <c r="BI260" s="56">
        <v>131</v>
      </c>
      <c r="BJ260" s="57">
        <f t="shared" ref="BJ260:BJ323" si="154">IFERROR(BI260/BD260,"NA")</f>
        <v>0.31719128329297819</v>
      </c>
      <c r="BK260" s="56">
        <v>838</v>
      </c>
      <c r="BL260" s="56">
        <v>112</v>
      </c>
      <c r="BM260" s="57">
        <f t="shared" ref="BM260:BM323" si="155">IFERROR(BL260/BK260,"NA")</f>
        <v>0.13365155131264916</v>
      </c>
      <c r="BN260" s="56">
        <v>117</v>
      </c>
      <c r="BO260" s="57">
        <f t="shared" ref="BO260:BO323" si="156">IFERROR(BN260/BK260,"NA")</f>
        <v>0.13961813842482101</v>
      </c>
      <c r="BP260" s="56">
        <v>217</v>
      </c>
      <c r="BQ260" s="57">
        <f t="shared" ref="BQ260:BQ323" si="157">IFERROR(BP260/BK260,"NA")</f>
        <v>0.25894988066825775</v>
      </c>
      <c r="BR260" s="56">
        <v>6957</v>
      </c>
      <c r="BS260" s="56">
        <v>7837</v>
      </c>
      <c r="BT260" s="56">
        <v>5693</v>
      </c>
      <c r="BU260" s="56">
        <v>98</v>
      </c>
      <c r="BV260" s="56">
        <v>527</v>
      </c>
      <c r="BW260" s="58">
        <f t="shared" ref="BW260:BW323" si="158">IFERROR((BU260+BV260)/BT260,"NA")</f>
        <v>0.10978394519585456</v>
      </c>
      <c r="BX260" s="56">
        <v>8818</v>
      </c>
      <c r="BY260" s="56">
        <v>2713</v>
      </c>
      <c r="BZ260" s="57">
        <f t="shared" ref="BZ260:BZ323" si="159">IFERROR(BY260/BX260,"NA")</f>
        <v>0.30766613744613291</v>
      </c>
      <c r="CA260" s="56">
        <v>1114</v>
      </c>
      <c r="CB260" s="56">
        <v>960</v>
      </c>
      <c r="CC260" s="57">
        <f t="shared" ref="CC260:CC323" si="160">IFERROR(CB260/CA260,"NA")</f>
        <v>0.86175942549371631</v>
      </c>
    </row>
    <row r="261" spans="1:81" x14ac:dyDescent="0.3">
      <c r="A261" t="s">
        <v>622</v>
      </c>
      <c r="B261" t="s">
        <v>1001</v>
      </c>
      <c r="C261" t="s">
        <v>626</v>
      </c>
      <c r="D261" s="66">
        <v>1973370</v>
      </c>
      <c r="E261" t="s">
        <v>1080</v>
      </c>
      <c r="F261" s="56">
        <v>893</v>
      </c>
      <c r="G261" s="56">
        <v>755</v>
      </c>
      <c r="H261" s="57">
        <f t="shared" si="129"/>
        <v>0.84546472564389696</v>
      </c>
      <c r="I261" s="56">
        <v>65</v>
      </c>
      <c r="J261" s="56">
        <v>48</v>
      </c>
      <c r="K261" s="56">
        <v>103</v>
      </c>
      <c r="L261" s="56">
        <v>62</v>
      </c>
      <c r="M261" s="56">
        <v>37</v>
      </c>
      <c r="N261" s="56">
        <v>2</v>
      </c>
      <c r="O261" s="56">
        <v>6</v>
      </c>
      <c r="P261" s="56">
        <v>6</v>
      </c>
      <c r="Q261" s="57">
        <f t="shared" si="130"/>
        <v>5.4054054054054057E-2</v>
      </c>
      <c r="R261" s="57">
        <f t="shared" si="131"/>
        <v>0.16216216216216217</v>
      </c>
      <c r="S261" s="57">
        <f t="shared" si="132"/>
        <v>0.16216216216216217</v>
      </c>
      <c r="T261" s="56">
        <v>559</v>
      </c>
      <c r="U261" s="56">
        <v>113</v>
      </c>
      <c r="V261" s="56">
        <v>149</v>
      </c>
      <c r="W261" s="56">
        <v>177</v>
      </c>
      <c r="X261" s="57">
        <f t="shared" si="133"/>
        <v>0.20214669051878353</v>
      </c>
      <c r="Y261" s="57">
        <f t="shared" si="134"/>
        <v>0.26654740608228983</v>
      </c>
      <c r="Z261" s="57">
        <f t="shared" si="135"/>
        <v>0.31663685152057247</v>
      </c>
      <c r="AA261" s="56">
        <v>206</v>
      </c>
      <c r="AB261" s="56">
        <v>13</v>
      </c>
      <c r="AC261" s="56">
        <v>25</v>
      </c>
      <c r="AD261" s="56">
        <v>40</v>
      </c>
      <c r="AE261" s="57">
        <f t="shared" si="136"/>
        <v>6.3106796116504854E-2</v>
      </c>
      <c r="AF261" s="57">
        <f t="shared" si="137"/>
        <v>0.12135922330097088</v>
      </c>
      <c r="AG261" s="57">
        <f t="shared" si="138"/>
        <v>0.1941747572815534</v>
      </c>
      <c r="AH261" s="56">
        <v>0</v>
      </c>
      <c r="AI261" s="56">
        <v>0</v>
      </c>
      <c r="AJ261" s="56">
        <v>0</v>
      </c>
      <c r="AK261" s="56">
        <v>0</v>
      </c>
      <c r="AL261" s="57" t="str">
        <f t="shared" si="139"/>
        <v>NA</v>
      </c>
      <c r="AM261" s="57" t="str">
        <f t="shared" si="140"/>
        <v>NA</v>
      </c>
      <c r="AN261" s="57" t="str">
        <f t="shared" si="141"/>
        <v>NA</v>
      </c>
      <c r="AO261" s="56">
        <v>236</v>
      </c>
      <c r="AP261" s="56">
        <v>17</v>
      </c>
      <c r="AQ261" s="56">
        <v>28</v>
      </c>
      <c r="AR261" s="56">
        <v>38</v>
      </c>
      <c r="AS261" s="57">
        <f t="shared" si="142"/>
        <v>7.2033898305084748E-2</v>
      </c>
      <c r="AT261" s="57">
        <f t="shared" si="143"/>
        <v>0.11864406779661017</v>
      </c>
      <c r="AU261" s="57">
        <f t="shared" si="144"/>
        <v>0.16101694915254236</v>
      </c>
      <c r="AV261" s="56">
        <f t="shared" si="145"/>
        <v>1038</v>
      </c>
      <c r="AW261" s="56">
        <f t="shared" si="146"/>
        <v>145</v>
      </c>
      <c r="AX261" s="56">
        <f t="shared" si="147"/>
        <v>208</v>
      </c>
      <c r="AY261" s="56">
        <f t="shared" si="148"/>
        <v>261</v>
      </c>
      <c r="AZ261" s="57">
        <f t="shared" si="149"/>
        <v>0.1396917148362235</v>
      </c>
      <c r="BA261" s="57">
        <f t="shared" si="150"/>
        <v>0.20038535645472061</v>
      </c>
      <c r="BB261" s="57">
        <f t="shared" si="151"/>
        <v>0.25144508670520233</v>
      </c>
      <c r="BC261" s="56">
        <v>2490</v>
      </c>
      <c r="BD261" s="56">
        <v>107</v>
      </c>
      <c r="BE261" s="56">
        <v>6</v>
      </c>
      <c r="BF261" s="57">
        <f t="shared" si="152"/>
        <v>5.6074766355140186E-2</v>
      </c>
      <c r="BG261" s="56">
        <v>12</v>
      </c>
      <c r="BH261" s="57">
        <f t="shared" si="153"/>
        <v>0.11214953271028037</v>
      </c>
      <c r="BI261" s="56">
        <v>16</v>
      </c>
      <c r="BJ261" s="57">
        <f t="shared" si="154"/>
        <v>0.14953271028037382</v>
      </c>
      <c r="BK261" s="56">
        <v>52</v>
      </c>
      <c r="BL261" s="56">
        <v>6</v>
      </c>
      <c r="BM261" s="57">
        <f t="shared" si="155"/>
        <v>0.11538461538461539</v>
      </c>
      <c r="BN261" s="56">
        <v>16</v>
      </c>
      <c r="BO261" s="57">
        <f t="shared" si="156"/>
        <v>0.30769230769230771</v>
      </c>
      <c r="BP261" s="56">
        <v>21</v>
      </c>
      <c r="BQ261" s="57">
        <f t="shared" si="157"/>
        <v>0.40384615384615385</v>
      </c>
      <c r="BR261" s="56">
        <v>1520</v>
      </c>
      <c r="BS261" s="56">
        <v>1711</v>
      </c>
      <c r="BT261" s="56">
        <v>856</v>
      </c>
      <c r="BU261" s="56">
        <v>93</v>
      </c>
      <c r="BV261" s="56">
        <v>37</v>
      </c>
      <c r="BW261" s="58">
        <f t="shared" si="158"/>
        <v>0.15186915887850466</v>
      </c>
      <c r="BX261" s="56">
        <v>2220</v>
      </c>
      <c r="BY261" s="56">
        <v>704</v>
      </c>
      <c r="BZ261" s="57">
        <f t="shared" si="159"/>
        <v>0.3171171171171171</v>
      </c>
      <c r="CA261" s="56">
        <v>480</v>
      </c>
      <c r="CB261" s="56">
        <v>450</v>
      </c>
      <c r="CC261" s="57">
        <f t="shared" si="160"/>
        <v>0.9375</v>
      </c>
    </row>
    <row r="262" spans="1:81" x14ac:dyDescent="0.3">
      <c r="A262" t="s">
        <v>622</v>
      </c>
      <c r="B262" t="s">
        <v>627</v>
      </c>
      <c r="C262" t="s">
        <v>628</v>
      </c>
      <c r="D262" s="66">
        <v>676545</v>
      </c>
      <c r="E262" t="s">
        <v>1081</v>
      </c>
      <c r="F262" s="56">
        <v>81</v>
      </c>
      <c r="G262" s="56">
        <v>76</v>
      </c>
      <c r="H262" s="57">
        <f t="shared" si="129"/>
        <v>0.93827160493827155</v>
      </c>
      <c r="I262" s="56">
        <v>51</v>
      </c>
      <c r="J262" s="56">
        <v>34</v>
      </c>
      <c r="K262" s="56">
        <v>96</v>
      </c>
      <c r="L262" s="56">
        <v>36</v>
      </c>
      <c r="M262" s="56">
        <v>11</v>
      </c>
      <c r="N262" s="56">
        <v>0</v>
      </c>
      <c r="O262" s="56">
        <v>0</v>
      </c>
      <c r="P262" s="56">
        <v>0</v>
      </c>
      <c r="Q262" s="57">
        <f t="shared" si="130"/>
        <v>0</v>
      </c>
      <c r="R262" s="57">
        <f t="shared" si="131"/>
        <v>0</v>
      </c>
      <c r="S262" s="57">
        <f t="shared" si="132"/>
        <v>0</v>
      </c>
      <c r="T262" s="56">
        <v>102</v>
      </c>
      <c r="U262" s="56">
        <v>9</v>
      </c>
      <c r="V262" s="56">
        <v>11</v>
      </c>
      <c r="W262" s="56">
        <v>17</v>
      </c>
      <c r="X262" s="57">
        <f t="shared" si="133"/>
        <v>8.8235294117647065E-2</v>
      </c>
      <c r="Y262" s="57">
        <f t="shared" si="134"/>
        <v>0.10784313725490197</v>
      </c>
      <c r="Z262" s="57">
        <f t="shared" si="135"/>
        <v>0.16666666666666666</v>
      </c>
      <c r="AA262" s="56">
        <v>45</v>
      </c>
      <c r="AB262" s="56">
        <v>2</v>
      </c>
      <c r="AC262" s="56">
        <v>3</v>
      </c>
      <c r="AD262" s="56">
        <v>3</v>
      </c>
      <c r="AE262" s="57">
        <f t="shared" si="136"/>
        <v>4.4444444444444446E-2</v>
      </c>
      <c r="AF262" s="57">
        <f t="shared" si="137"/>
        <v>6.6666666666666666E-2</v>
      </c>
      <c r="AG262" s="57">
        <f t="shared" si="138"/>
        <v>6.6666666666666666E-2</v>
      </c>
      <c r="AH262" s="56">
        <v>0</v>
      </c>
      <c r="AI262" s="56">
        <v>0</v>
      </c>
      <c r="AJ262" s="56">
        <v>0</v>
      </c>
      <c r="AK262" s="56">
        <v>0</v>
      </c>
      <c r="AL262" s="57" t="str">
        <f t="shared" si="139"/>
        <v>NA</v>
      </c>
      <c r="AM262" s="57" t="str">
        <f t="shared" si="140"/>
        <v>NA</v>
      </c>
      <c r="AN262" s="57" t="str">
        <f t="shared" si="141"/>
        <v>NA</v>
      </c>
      <c r="AO262" s="56">
        <v>98</v>
      </c>
      <c r="AP262" s="56">
        <v>3</v>
      </c>
      <c r="AQ262" s="56">
        <v>6</v>
      </c>
      <c r="AR262" s="56">
        <v>9</v>
      </c>
      <c r="AS262" s="57">
        <f t="shared" si="142"/>
        <v>3.0612244897959183E-2</v>
      </c>
      <c r="AT262" s="57">
        <f t="shared" si="143"/>
        <v>6.1224489795918366E-2</v>
      </c>
      <c r="AU262" s="57">
        <f t="shared" si="144"/>
        <v>9.1836734693877556E-2</v>
      </c>
      <c r="AV262" s="56">
        <f t="shared" si="145"/>
        <v>256</v>
      </c>
      <c r="AW262" s="56">
        <f t="shared" si="146"/>
        <v>14</v>
      </c>
      <c r="AX262" s="56">
        <f t="shared" si="147"/>
        <v>20</v>
      </c>
      <c r="AY262" s="56">
        <f t="shared" si="148"/>
        <v>29</v>
      </c>
      <c r="AZ262" s="57">
        <f t="shared" si="149"/>
        <v>5.46875E-2</v>
      </c>
      <c r="BA262" s="57">
        <f t="shared" si="150"/>
        <v>7.8125E-2</v>
      </c>
      <c r="BB262" s="57">
        <f t="shared" si="151"/>
        <v>0.11328125</v>
      </c>
      <c r="BC262" s="56">
        <v>447</v>
      </c>
      <c r="BD262" s="56">
        <v>21</v>
      </c>
      <c r="BE262" s="56">
        <v>3</v>
      </c>
      <c r="BF262" s="57">
        <f t="shared" si="152"/>
        <v>0.14285714285714285</v>
      </c>
      <c r="BG262" s="56">
        <v>4</v>
      </c>
      <c r="BH262" s="57">
        <f t="shared" si="153"/>
        <v>0.19047619047619047</v>
      </c>
      <c r="BI262" s="56">
        <v>6</v>
      </c>
      <c r="BJ262" s="57">
        <f t="shared" si="154"/>
        <v>0.2857142857142857</v>
      </c>
      <c r="BK262" s="56">
        <v>28</v>
      </c>
      <c r="BL262" s="56">
        <v>7</v>
      </c>
      <c r="BM262" s="57">
        <f t="shared" si="155"/>
        <v>0.25</v>
      </c>
      <c r="BN262" s="56">
        <v>8</v>
      </c>
      <c r="BO262" s="57">
        <f t="shared" si="156"/>
        <v>0.2857142857142857</v>
      </c>
      <c r="BP262" s="56">
        <v>14</v>
      </c>
      <c r="BQ262" s="57">
        <f t="shared" si="157"/>
        <v>0.5</v>
      </c>
      <c r="BR262" s="56">
        <v>357</v>
      </c>
      <c r="BS262" s="56">
        <v>545</v>
      </c>
      <c r="BT262" s="56">
        <v>95</v>
      </c>
      <c r="BU262" s="56">
        <v>28</v>
      </c>
      <c r="BV262" s="56">
        <v>18</v>
      </c>
      <c r="BW262" s="58">
        <f t="shared" si="158"/>
        <v>0.48421052631578948</v>
      </c>
      <c r="BX262" s="56">
        <v>534</v>
      </c>
      <c r="BY262" s="56">
        <v>199</v>
      </c>
      <c r="BZ262" s="57">
        <f t="shared" si="159"/>
        <v>0.37265917602996257</v>
      </c>
      <c r="CA262" s="56">
        <v>240</v>
      </c>
      <c r="CB262" s="56">
        <v>233</v>
      </c>
      <c r="CC262" s="57">
        <f t="shared" si="160"/>
        <v>0.97083333333333333</v>
      </c>
    </row>
    <row r="263" spans="1:81" x14ac:dyDescent="0.3">
      <c r="A263" t="s">
        <v>629</v>
      </c>
      <c r="B263" t="s">
        <v>1002</v>
      </c>
      <c r="C263" t="s">
        <v>631</v>
      </c>
      <c r="D263" s="66">
        <v>12736174</v>
      </c>
      <c r="E263" t="s">
        <v>1082</v>
      </c>
      <c r="F263" s="56">
        <v>687</v>
      </c>
      <c r="G263" s="56">
        <v>574</v>
      </c>
      <c r="H263" s="57">
        <f t="shared" si="129"/>
        <v>0.83551673944687044</v>
      </c>
      <c r="I263" s="56">
        <v>39</v>
      </c>
      <c r="J263" s="56">
        <v>23</v>
      </c>
      <c r="K263" s="56">
        <v>47</v>
      </c>
      <c r="L263" s="56">
        <v>26</v>
      </c>
      <c r="M263" s="56">
        <v>42</v>
      </c>
      <c r="N263" s="56">
        <v>3</v>
      </c>
      <c r="O263" s="56">
        <v>6</v>
      </c>
      <c r="P263" s="56">
        <v>16</v>
      </c>
      <c r="Q263" s="57">
        <f t="shared" si="130"/>
        <v>7.1428571428571425E-2</v>
      </c>
      <c r="R263" s="57">
        <f t="shared" si="131"/>
        <v>0.14285714285714285</v>
      </c>
      <c r="S263" s="57">
        <f t="shared" si="132"/>
        <v>0.38095238095238093</v>
      </c>
      <c r="T263" s="56">
        <v>2273</v>
      </c>
      <c r="U263" s="56">
        <v>213</v>
      </c>
      <c r="V263" s="56">
        <v>406</v>
      </c>
      <c r="W263" s="56">
        <v>676</v>
      </c>
      <c r="X263" s="57">
        <f t="shared" si="133"/>
        <v>9.3708754949406073E-2</v>
      </c>
      <c r="Y263" s="57">
        <f t="shared" si="134"/>
        <v>0.17861856577210736</v>
      </c>
      <c r="Z263" s="57">
        <f t="shared" si="135"/>
        <v>0.29740431148262209</v>
      </c>
      <c r="AA263" s="56">
        <v>145</v>
      </c>
      <c r="AB263" s="56">
        <v>13</v>
      </c>
      <c r="AC263" s="56">
        <v>25</v>
      </c>
      <c r="AD263" s="56">
        <v>40</v>
      </c>
      <c r="AE263" s="57">
        <f t="shared" si="136"/>
        <v>8.9655172413793102E-2</v>
      </c>
      <c r="AF263" s="57">
        <f t="shared" si="137"/>
        <v>0.17241379310344829</v>
      </c>
      <c r="AG263" s="57">
        <f t="shared" si="138"/>
        <v>0.27586206896551724</v>
      </c>
      <c r="AH263" s="56">
        <v>17</v>
      </c>
      <c r="AI263" s="56">
        <v>3</v>
      </c>
      <c r="AJ263" s="56">
        <v>7</v>
      </c>
      <c r="AK263" s="56">
        <v>8</v>
      </c>
      <c r="AL263" s="57">
        <f t="shared" si="139"/>
        <v>0.17647058823529413</v>
      </c>
      <c r="AM263" s="57">
        <f t="shared" si="140"/>
        <v>0.41176470588235292</v>
      </c>
      <c r="AN263" s="57">
        <f t="shared" si="141"/>
        <v>0.47058823529411764</v>
      </c>
      <c r="AO263" s="56">
        <v>518</v>
      </c>
      <c r="AP263" s="56">
        <v>40</v>
      </c>
      <c r="AQ263" s="56">
        <v>52</v>
      </c>
      <c r="AR263" s="56">
        <v>84</v>
      </c>
      <c r="AS263" s="57">
        <f t="shared" si="142"/>
        <v>7.7220077220077218E-2</v>
      </c>
      <c r="AT263" s="57">
        <f t="shared" si="143"/>
        <v>0.10038610038610038</v>
      </c>
      <c r="AU263" s="57">
        <f t="shared" si="144"/>
        <v>0.16216216216216217</v>
      </c>
      <c r="AV263" s="56">
        <f t="shared" si="145"/>
        <v>2995</v>
      </c>
      <c r="AW263" s="56">
        <f t="shared" si="146"/>
        <v>272</v>
      </c>
      <c r="AX263" s="56">
        <f t="shared" si="147"/>
        <v>496</v>
      </c>
      <c r="AY263" s="56">
        <f t="shared" si="148"/>
        <v>824</v>
      </c>
      <c r="AZ263" s="57">
        <f t="shared" si="149"/>
        <v>9.0818030050083473E-2</v>
      </c>
      <c r="BA263" s="57">
        <f t="shared" si="150"/>
        <v>0.1656093489148581</v>
      </c>
      <c r="BB263" s="57">
        <f t="shared" si="151"/>
        <v>0.27512520868113521</v>
      </c>
      <c r="BC263" s="56">
        <v>5731</v>
      </c>
      <c r="BD263" s="56">
        <v>639</v>
      </c>
      <c r="BE263" s="56">
        <v>64</v>
      </c>
      <c r="BF263" s="57">
        <f t="shared" si="152"/>
        <v>0.10015649452269171</v>
      </c>
      <c r="BG263" s="56">
        <v>230</v>
      </c>
      <c r="BH263" s="57">
        <f t="shared" si="153"/>
        <v>0.35993740219092329</v>
      </c>
      <c r="BI263" s="56">
        <v>272</v>
      </c>
      <c r="BJ263" s="57">
        <f t="shared" si="154"/>
        <v>0.42566510172143973</v>
      </c>
      <c r="BK263" s="56">
        <v>922</v>
      </c>
      <c r="BL263" s="56">
        <v>86</v>
      </c>
      <c r="BM263" s="57">
        <f t="shared" si="155"/>
        <v>9.3275488069414311E-2</v>
      </c>
      <c r="BN263" s="56">
        <v>272</v>
      </c>
      <c r="BO263" s="57">
        <f t="shared" si="156"/>
        <v>0.29501084598698479</v>
      </c>
      <c r="BP263" s="56">
        <v>349</v>
      </c>
      <c r="BQ263" s="57">
        <f t="shared" si="157"/>
        <v>0.37852494577006507</v>
      </c>
      <c r="BR263" s="56">
        <v>3706</v>
      </c>
      <c r="BS263" s="56">
        <v>3845</v>
      </c>
      <c r="BT263" s="56">
        <v>261</v>
      </c>
      <c r="BU263" s="56">
        <v>25</v>
      </c>
      <c r="BV263" s="56">
        <v>96</v>
      </c>
      <c r="BW263" s="58">
        <f t="shared" si="158"/>
        <v>0.46360153256704983</v>
      </c>
      <c r="BX263" s="56">
        <v>5269</v>
      </c>
      <c r="BY263" s="56">
        <v>2516</v>
      </c>
      <c r="BZ263" s="57">
        <f t="shared" si="159"/>
        <v>0.47750996394002659</v>
      </c>
      <c r="CA263" s="56">
        <v>1304</v>
      </c>
      <c r="CB263" s="56">
        <v>1268</v>
      </c>
      <c r="CC263" s="57">
        <f t="shared" si="160"/>
        <v>0.97239263803680986</v>
      </c>
    </row>
    <row r="264" spans="1:81" x14ac:dyDescent="0.3">
      <c r="A264" t="s">
        <v>629</v>
      </c>
      <c r="B264" t="s">
        <v>632</v>
      </c>
      <c r="C264" t="s">
        <v>633</v>
      </c>
      <c r="D264" s="66">
        <v>1746038</v>
      </c>
      <c r="E264" t="s">
        <v>1081</v>
      </c>
      <c r="F264" s="56">
        <v>67</v>
      </c>
      <c r="G264" s="56">
        <v>67</v>
      </c>
      <c r="H264" s="57">
        <f t="shared" si="129"/>
        <v>1</v>
      </c>
      <c r="I264" s="56">
        <v>18</v>
      </c>
      <c r="J264" s="56">
        <v>11</v>
      </c>
      <c r="K264" s="56">
        <v>44</v>
      </c>
      <c r="L264" s="56">
        <v>14</v>
      </c>
      <c r="M264" s="56">
        <v>2</v>
      </c>
      <c r="N264" s="56">
        <v>0</v>
      </c>
      <c r="O264" s="56">
        <v>0</v>
      </c>
      <c r="P264" s="56">
        <v>0</v>
      </c>
      <c r="Q264" s="57">
        <f t="shared" si="130"/>
        <v>0</v>
      </c>
      <c r="R264" s="57">
        <f t="shared" si="131"/>
        <v>0</v>
      </c>
      <c r="S264" s="57">
        <f t="shared" si="132"/>
        <v>0</v>
      </c>
      <c r="T264" s="56">
        <v>377</v>
      </c>
      <c r="U264" s="56">
        <v>31</v>
      </c>
      <c r="V264" s="56">
        <v>49</v>
      </c>
      <c r="W264" s="56">
        <v>98</v>
      </c>
      <c r="X264" s="57">
        <f t="shared" si="133"/>
        <v>8.2228116710875335E-2</v>
      </c>
      <c r="Y264" s="57">
        <f t="shared" si="134"/>
        <v>0.129973474801061</v>
      </c>
      <c r="Z264" s="57">
        <f t="shared" si="135"/>
        <v>0.259946949602122</v>
      </c>
      <c r="AA264" s="56">
        <v>83</v>
      </c>
      <c r="AB264" s="56">
        <v>4</v>
      </c>
      <c r="AC264" s="56">
        <v>5</v>
      </c>
      <c r="AD264" s="56">
        <v>10</v>
      </c>
      <c r="AE264" s="57">
        <f t="shared" si="136"/>
        <v>4.8192771084337352E-2</v>
      </c>
      <c r="AF264" s="57">
        <f t="shared" si="137"/>
        <v>6.0240963855421686E-2</v>
      </c>
      <c r="AG264" s="57">
        <f t="shared" si="138"/>
        <v>0.12048192771084337</v>
      </c>
      <c r="AH264" s="56">
        <v>0</v>
      </c>
      <c r="AI264" s="56">
        <v>0</v>
      </c>
      <c r="AJ264" s="56">
        <v>0</v>
      </c>
      <c r="AK264" s="56">
        <v>0</v>
      </c>
      <c r="AL264" s="57" t="str">
        <f t="shared" si="139"/>
        <v>NA</v>
      </c>
      <c r="AM264" s="57" t="str">
        <f t="shared" si="140"/>
        <v>NA</v>
      </c>
      <c r="AN264" s="57" t="str">
        <f t="shared" si="141"/>
        <v>NA</v>
      </c>
      <c r="AO264" s="56">
        <v>292</v>
      </c>
      <c r="AP264" s="56">
        <v>6</v>
      </c>
      <c r="AQ264" s="56">
        <v>8</v>
      </c>
      <c r="AR264" s="56">
        <v>16</v>
      </c>
      <c r="AS264" s="57">
        <f t="shared" si="142"/>
        <v>2.0547945205479451E-2</v>
      </c>
      <c r="AT264" s="57">
        <f t="shared" si="143"/>
        <v>2.7397260273972601E-2</v>
      </c>
      <c r="AU264" s="57">
        <f t="shared" si="144"/>
        <v>5.4794520547945202E-2</v>
      </c>
      <c r="AV264" s="56">
        <f t="shared" si="145"/>
        <v>754</v>
      </c>
      <c r="AW264" s="56">
        <f t="shared" si="146"/>
        <v>41</v>
      </c>
      <c r="AX264" s="56">
        <f t="shared" si="147"/>
        <v>62</v>
      </c>
      <c r="AY264" s="56">
        <f t="shared" si="148"/>
        <v>124</v>
      </c>
      <c r="AZ264" s="57">
        <f t="shared" si="149"/>
        <v>5.4376657824933686E-2</v>
      </c>
      <c r="BA264" s="57">
        <f t="shared" si="150"/>
        <v>8.2228116710875335E-2</v>
      </c>
      <c r="BB264" s="57">
        <f t="shared" si="151"/>
        <v>0.16445623342175067</v>
      </c>
      <c r="BC264" s="56">
        <v>738</v>
      </c>
      <c r="BD264" s="56">
        <v>77</v>
      </c>
      <c r="BE264" s="56">
        <v>9</v>
      </c>
      <c r="BF264" s="57">
        <f t="shared" si="152"/>
        <v>0.11688311688311688</v>
      </c>
      <c r="BG264" s="56">
        <v>27</v>
      </c>
      <c r="BH264" s="57">
        <f t="shared" si="153"/>
        <v>0.35064935064935066</v>
      </c>
      <c r="BI264" s="56">
        <v>36</v>
      </c>
      <c r="BJ264" s="57">
        <f t="shared" si="154"/>
        <v>0.46753246753246752</v>
      </c>
      <c r="BK264" s="56">
        <v>129</v>
      </c>
      <c r="BL264" s="56">
        <v>11</v>
      </c>
      <c r="BM264" s="57">
        <f t="shared" si="155"/>
        <v>8.5271317829457363E-2</v>
      </c>
      <c r="BN264" s="56">
        <v>25</v>
      </c>
      <c r="BO264" s="57">
        <f t="shared" si="156"/>
        <v>0.19379844961240311</v>
      </c>
      <c r="BP264" s="56">
        <v>35</v>
      </c>
      <c r="BQ264" s="57">
        <f t="shared" si="157"/>
        <v>0.27131782945736432</v>
      </c>
      <c r="BR264" s="56">
        <v>573</v>
      </c>
      <c r="BS264" s="56">
        <v>860</v>
      </c>
      <c r="BT264" s="56">
        <v>0</v>
      </c>
      <c r="BU264" s="56">
        <v>0</v>
      </c>
      <c r="BV264" s="56">
        <v>0</v>
      </c>
      <c r="BW264" s="58" t="str">
        <f t="shared" si="158"/>
        <v>NA</v>
      </c>
      <c r="BX264" s="56">
        <v>860</v>
      </c>
      <c r="BY264" s="56">
        <v>634</v>
      </c>
      <c r="BZ264" s="57">
        <f t="shared" si="159"/>
        <v>0.73720930232558135</v>
      </c>
      <c r="CA264" s="56">
        <v>264</v>
      </c>
      <c r="CB264" s="56">
        <v>232</v>
      </c>
      <c r="CC264" s="57">
        <f t="shared" si="160"/>
        <v>0.87878787878787878</v>
      </c>
    </row>
    <row r="265" spans="1:81" x14ac:dyDescent="0.3">
      <c r="A265" t="s">
        <v>629</v>
      </c>
      <c r="B265" t="s">
        <v>636</v>
      </c>
      <c r="C265" t="s">
        <v>637</v>
      </c>
      <c r="D265" s="66">
        <v>6054612</v>
      </c>
      <c r="E265" t="s">
        <v>1082</v>
      </c>
      <c r="F265" s="56">
        <v>416</v>
      </c>
      <c r="G265" s="56">
        <v>260</v>
      </c>
      <c r="H265" s="57">
        <f t="shared" si="129"/>
        <v>0.625</v>
      </c>
      <c r="I265" s="56">
        <v>52</v>
      </c>
      <c r="J265" s="56">
        <v>34</v>
      </c>
      <c r="K265" s="56">
        <v>67</v>
      </c>
      <c r="L265" s="56">
        <v>40</v>
      </c>
      <c r="M265" s="56">
        <v>42</v>
      </c>
      <c r="N265" s="56">
        <v>6</v>
      </c>
      <c r="O265" s="56">
        <v>6</v>
      </c>
      <c r="P265" s="56">
        <v>7</v>
      </c>
      <c r="Q265" s="57">
        <f t="shared" si="130"/>
        <v>0.14285714285714285</v>
      </c>
      <c r="R265" s="57">
        <f t="shared" si="131"/>
        <v>0.14285714285714285</v>
      </c>
      <c r="S265" s="57">
        <f t="shared" si="132"/>
        <v>0.16666666666666666</v>
      </c>
      <c r="T265" s="56">
        <v>513</v>
      </c>
      <c r="U265" s="56">
        <v>35</v>
      </c>
      <c r="V265" s="56">
        <v>66</v>
      </c>
      <c r="W265" s="56">
        <v>100</v>
      </c>
      <c r="X265" s="57">
        <f t="shared" si="133"/>
        <v>6.8226120857699801E-2</v>
      </c>
      <c r="Y265" s="57">
        <f t="shared" si="134"/>
        <v>0.12865497076023391</v>
      </c>
      <c r="Z265" s="57">
        <f t="shared" si="135"/>
        <v>0.19493177387914229</v>
      </c>
      <c r="AA265" s="56">
        <v>68</v>
      </c>
      <c r="AB265" s="56">
        <v>3</v>
      </c>
      <c r="AC265" s="56">
        <v>7</v>
      </c>
      <c r="AD265" s="56">
        <v>12</v>
      </c>
      <c r="AE265" s="57">
        <f t="shared" si="136"/>
        <v>4.4117647058823532E-2</v>
      </c>
      <c r="AF265" s="57">
        <f t="shared" si="137"/>
        <v>0.10294117647058823</v>
      </c>
      <c r="AG265" s="57">
        <f t="shared" si="138"/>
        <v>0.17647058823529413</v>
      </c>
      <c r="AH265" s="56">
        <v>0</v>
      </c>
      <c r="AI265" s="56">
        <v>0</v>
      </c>
      <c r="AJ265" s="56">
        <v>0</v>
      </c>
      <c r="AK265" s="56">
        <v>0</v>
      </c>
      <c r="AL265" s="57" t="str">
        <f t="shared" si="139"/>
        <v>NA</v>
      </c>
      <c r="AM265" s="57" t="str">
        <f t="shared" si="140"/>
        <v>NA</v>
      </c>
      <c r="AN265" s="57" t="str">
        <f t="shared" si="141"/>
        <v>NA</v>
      </c>
      <c r="AO265" s="56">
        <v>223</v>
      </c>
      <c r="AP265" s="56">
        <v>6</v>
      </c>
      <c r="AQ265" s="56">
        <v>9</v>
      </c>
      <c r="AR265" s="56">
        <v>21</v>
      </c>
      <c r="AS265" s="57">
        <f t="shared" si="142"/>
        <v>2.6905829596412557E-2</v>
      </c>
      <c r="AT265" s="57">
        <f t="shared" si="143"/>
        <v>4.0358744394618833E-2</v>
      </c>
      <c r="AU265" s="57">
        <f t="shared" si="144"/>
        <v>9.417040358744394E-2</v>
      </c>
      <c r="AV265" s="56">
        <f t="shared" si="145"/>
        <v>846</v>
      </c>
      <c r="AW265" s="56">
        <f t="shared" si="146"/>
        <v>50</v>
      </c>
      <c r="AX265" s="56">
        <f t="shared" si="147"/>
        <v>88</v>
      </c>
      <c r="AY265" s="56">
        <f t="shared" si="148"/>
        <v>140</v>
      </c>
      <c r="AZ265" s="57">
        <f t="shared" si="149"/>
        <v>5.9101654846335699E-2</v>
      </c>
      <c r="BA265" s="57">
        <f t="shared" si="150"/>
        <v>0.10401891252955082</v>
      </c>
      <c r="BB265" s="57">
        <f t="shared" si="151"/>
        <v>0.16548463356973994</v>
      </c>
      <c r="BC265" s="56">
        <v>2120</v>
      </c>
      <c r="BD265" s="56">
        <v>390</v>
      </c>
      <c r="BE265" s="56">
        <v>56</v>
      </c>
      <c r="BF265" s="57">
        <f t="shared" si="152"/>
        <v>0.14358974358974358</v>
      </c>
      <c r="BG265" s="56">
        <v>131</v>
      </c>
      <c r="BH265" s="57">
        <f t="shared" si="153"/>
        <v>0.33589743589743587</v>
      </c>
      <c r="BI265" s="56">
        <v>176</v>
      </c>
      <c r="BJ265" s="57">
        <f t="shared" si="154"/>
        <v>0.45128205128205129</v>
      </c>
      <c r="BK265" s="56">
        <v>178</v>
      </c>
      <c r="BL265" s="56">
        <v>41</v>
      </c>
      <c r="BM265" s="57">
        <f t="shared" si="155"/>
        <v>0.2303370786516854</v>
      </c>
      <c r="BN265" s="56">
        <v>43</v>
      </c>
      <c r="BO265" s="57">
        <f t="shared" si="156"/>
        <v>0.24157303370786518</v>
      </c>
      <c r="BP265" s="56">
        <v>82</v>
      </c>
      <c r="BQ265" s="57">
        <f t="shared" si="157"/>
        <v>0.4606741573033708</v>
      </c>
      <c r="BR265" s="56">
        <v>1503</v>
      </c>
      <c r="BS265" s="56">
        <v>1648</v>
      </c>
      <c r="BT265" s="56">
        <v>172</v>
      </c>
      <c r="BU265" s="56">
        <v>0</v>
      </c>
      <c r="BV265" s="56">
        <v>5</v>
      </c>
      <c r="BW265" s="58">
        <f t="shared" si="158"/>
        <v>2.9069767441860465E-2</v>
      </c>
      <c r="BX265" s="56">
        <v>1856</v>
      </c>
      <c r="BY265" s="56">
        <v>805</v>
      </c>
      <c r="BZ265" s="57">
        <f t="shared" si="159"/>
        <v>0.43372844827586204</v>
      </c>
      <c r="CA265" s="56">
        <v>1098</v>
      </c>
      <c r="CB265" s="56">
        <v>1044</v>
      </c>
      <c r="CC265" s="57">
        <f t="shared" si="160"/>
        <v>0.95081967213114749</v>
      </c>
    </row>
    <row r="266" spans="1:81" x14ac:dyDescent="0.3">
      <c r="A266" t="s">
        <v>629</v>
      </c>
      <c r="B266" t="s">
        <v>638</v>
      </c>
      <c r="C266" t="s">
        <v>639</v>
      </c>
      <c r="D266" s="66">
        <v>325404</v>
      </c>
      <c r="E266" t="s">
        <v>1081</v>
      </c>
      <c r="F266" s="56">
        <v>0</v>
      </c>
      <c r="G266" s="56">
        <v>0</v>
      </c>
      <c r="H266" s="57" t="str">
        <f t="shared" si="129"/>
        <v>NA</v>
      </c>
      <c r="I266" s="56">
        <v>32</v>
      </c>
      <c r="J266" s="56">
        <v>18</v>
      </c>
      <c r="K266" s="56">
        <v>32</v>
      </c>
      <c r="L266" s="56">
        <v>18</v>
      </c>
      <c r="M266" s="56">
        <v>0</v>
      </c>
      <c r="N266" s="56">
        <v>0</v>
      </c>
      <c r="O266" s="56">
        <v>0</v>
      </c>
      <c r="P266" s="56">
        <v>0</v>
      </c>
      <c r="Q266" s="57" t="str">
        <f t="shared" si="130"/>
        <v>NA</v>
      </c>
      <c r="R266" s="57" t="str">
        <f t="shared" si="131"/>
        <v>NA</v>
      </c>
      <c r="S266" s="57" t="str">
        <f t="shared" si="132"/>
        <v>NA</v>
      </c>
      <c r="T266" s="56">
        <v>138</v>
      </c>
      <c r="U266" s="56">
        <v>1</v>
      </c>
      <c r="V266" s="56">
        <v>8</v>
      </c>
      <c r="W266" s="56">
        <v>17</v>
      </c>
      <c r="X266" s="57">
        <f t="shared" si="133"/>
        <v>7.246376811594203E-3</v>
      </c>
      <c r="Y266" s="57">
        <f t="shared" si="134"/>
        <v>5.7971014492753624E-2</v>
      </c>
      <c r="Z266" s="57">
        <f t="shared" si="135"/>
        <v>0.12318840579710146</v>
      </c>
      <c r="AA266" s="56">
        <v>0</v>
      </c>
      <c r="AB266" s="56">
        <v>0</v>
      </c>
      <c r="AC266" s="56">
        <v>0</v>
      </c>
      <c r="AD266" s="56">
        <v>0</v>
      </c>
      <c r="AE266" s="57" t="str">
        <f t="shared" si="136"/>
        <v>NA</v>
      </c>
      <c r="AF266" s="57" t="str">
        <f t="shared" si="137"/>
        <v>NA</v>
      </c>
      <c r="AG266" s="57" t="str">
        <f t="shared" si="138"/>
        <v>NA</v>
      </c>
      <c r="AH266" s="56">
        <v>0</v>
      </c>
      <c r="AI266" s="56">
        <v>0</v>
      </c>
      <c r="AJ266" s="56">
        <v>0</v>
      </c>
      <c r="AK266" s="56">
        <v>0</v>
      </c>
      <c r="AL266" s="57" t="str">
        <f t="shared" si="139"/>
        <v>NA</v>
      </c>
      <c r="AM266" s="57" t="str">
        <f t="shared" si="140"/>
        <v>NA</v>
      </c>
      <c r="AN266" s="57" t="str">
        <f t="shared" si="141"/>
        <v>NA</v>
      </c>
      <c r="AO266" s="56">
        <v>23</v>
      </c>
      <c r="AP266" s="56">
        <v>0</v>
      </c>
      <c r="AQ266" s="56">
        <v>1</v>
      </c>
      <c r="AR266" s="56">
        <v>2</v>
      </c>
      <c r="AS266" s="57">
        <f t="shared" si="142"/>
        <v>0</v>
      </c>
      <c r="AT266" s="57">
        <f t="shared" si="143"/>
        <v>4.3478260869565216E-2</v>
      </c>
      <c r="AU266" s="57">
        <f t="shared" si="144"/>
        <v>8.6956521739130432E-2</v>
      </c>
      <c r="AV266" s="56">
        <f t="shared" si="145"/>
        <v>161</v>
      </c>
      <c r="AW266" s="56">
        <f t="shared" si="146"/>
        <v>1</v>
      </c>
      <c r="AX266" s="56">
        <f t="shared" si="147"/>
        <v>9</v>
      </c>
      <c r="AY266" s="56">
        <f t="shared" si="148"/>
        <v>19</v>
      </c>
      <c r="AZ266" s="57">
        <f t="shared" si="149"/>
        <v>6.2111801242236021E-3</v>
      </c>
      <c r="BA266" s="57">
        <f t="shared" si="150"/>
        <v>5.5900621118012424E-2</v>
      </c>
      <c r="BB266" s="57">
        <f t="shared" si="151"/>
        <v>0.11801242236024845</v>
      </c>
      <c r="BC266" s="56">
        <v>234</v>
      </c>
      <c r="BD266" s="56">
        <v>27</v>
      </c>
      <c r="BE266" s="56">
        <v>1</v>
      </c>
      <c r="BF266" s="57">
        <f t="shared" si="152"/>
        <v>3.7037037037037035E-2</v>
      </c>
      <c r="BG266" s="56">
        <v>3</v>
      </c>
      <c r="BH266" s="57">
        <f t="shared" si="153"/>
        <v>0.1111111111111111</v>
      </c>
      <c r="BI266" s="56">
        <v>4</v>
      </c>
      <c r="BJ266" s="57">
        <f t="shared" si="154"/>
        <v>0.14814814814814814</v>
      </c>
      <c r="BK266" s="56">
        <v>7</v>
      </c>
      <c r="BL266" s="56">
        <v>1</v>
      </c>
      <c r="BM266" s="57">
        <f t="shared" si="155"/>
        <v>0.14285714285714285</v>
      </c>
      <c r="BN266" s="56">
        <v>2</v>
      </c>
      <c r="BO266" s="57">
        <f t="shared" si="156"/>
        <v>0.2857142857142857</v>
      </c>
      <c r="BP266" s="56">
        <v>3</v>
      </c>
      <c r="BQ266" s="57">
        <f t="shared" si="157"/>
        <v>0.42857142857142855</v>
      </c>
      <c r="BR266" s="56">
        <v>176</v>
      </c>
      <c r="BS266" s="56">
        <v>182</v>
      </c>
      <c r="BT266" s="56">
        <v>0</v>
      </c>
      <c r="BU266" s="56">
        <v>0</v>
      </c>
      <c r="BV266" s="56">
        <v>0</v>
      </c>
      <c r="BW266" s="58" t="str">
        <f t="shared" si="158"/>
        <v>NA</v>
      </c>
      <c r="BX266" s="56">
        <v>202</v>
      </c>
      <c r="BY266" s="56">
        <v>80</v>
      </c>
      <c r="BZ266" s="57">
        <f t="shared" si="159"/>
        <v>0.39603960396039606</v>
      </c>
      <c r="CA266" s="56">
        <v>62</v>
      </c>
      <c r="CB266" s="56">
        <v>60</v>
      </c>
      <c r="CC266" s="57">
        <f t="shared" si="160"/>
        <v>0.967741935483871</v>
      </c>
    </row>
    <row r="267" spans="1:81" x14ac:dyDescent="0.3">
      <c r="A267" t="s">
        <v>629</v>
      </c>
      <c r="B267" t="s">
        <v>640</v>
      </c>
      <c r="C267" t="s">
        <v>641</v>
      </c>
      <c r="D267" s="66">
        <v>9755656</v>
      </c>
      <c r="E267" t="s">
        <v>1082</v>
      </c>
      <c r="F267" s="56">
        <v>709</v>
      </c>
      <c r="G267" s="56">
        <v>694</v>
      </c>
      <c r="H267" s="57">
        <f t="shared" si="129"/>
        <v>0.97884344146685476</v>
      </c>
      <c r="I267" s="56">
        <v>41</v>
      </c>
      <c r="J267" s="56">
        <v>23</v>
      </c>
      <c r="K267" s="56">
        <v>54</v>
      </c>
      <c r="L267" s="56">
        <v>27</v>
      </c>
      <c r="M267" s="56">
        <v>25</v>
      </c>
      <c r="N267" s="56">
        <v>5</v>
      </c>
      <c r="O267" s="56">
        <v>6</v>
      </c>
      <c r="P267" s="56">
        <v>9</v>
      </c>
      <c r="Q267" s="57">
        <f t="shared" si="130"/>
        <v>0.2</v>
      </c>
      <c r="R267" s="57">
        <f t="shared" si="131"/>
        <v>0.24</v>
      </c>
      <c r="S267" s="57">
        <f t="shared" si="132"/>
        <v>0.36</v>
      </c>
      <c r="T267" s="56">
        <v>2122</v>
      </c>
      <c r="U267" s="56">
        <v>304</v>
      </c>
      <c r="V267" s="56">
        <v>482</v>
      </c>
      <c r="W267" s="56">
        <v>756</v>
      </c>
      <c r="X267" s="57">
        <f t="shared" si="133"/>
        <v>0.14326107445805844</v>
      </c>
      <c r="Y267" s="57">
        <f t="shared" si="134"/>
        <v>0.22714420358152687</v>
      </c>
      <c r="Z267" s="57">
        <f t="shared" si="135"/>
        <v>0.35626767200754006</v>
      </c>
      <c r="AA267" s="56">
        <v>265</v>
      </c>
      <c r="AB267" s="56">
        <v>19</v>
      </c>
      <c r="AC267" s="56">
        <v>36</v>
      </c>
      <c r="AD267" s="56">
        <v>58</v>
      </c>
      <c r="AE267" s="57">
        <f t="shared" si="136"/>
        <v>7.1698113207547168E-2</v>
      </c>
      <c r="AF267" s="57">
        <f t="shared" si="137"/>
        <v>0.13584905660377358</v>
      </c>
      <c r="AG267" s="57">
        <f t="shared" si="138"/>
        <v>0.21886792452830189</v>
      </c>
      <c r="AH267" s="56">
        <v>0</v>
      </c>
      <c r="AI267" s="56">
        <v>0</v>
      </c>
      <c r="AJ267" s="56">
        <v>0</v>
      </c>
      <c r="AK267" s="56">
        <v>0</v>
      </c>
      <c r="AL267" s="57" t="str">
        <f t="shared" si="139"/>
        <v>NA</v>
      </c>
      <c r="AM267" s="57" t="str">
        <f t="shared" si="140"/>
        <v>NA</v>
      </c>
      <c r="AN267" s="57" t="str">
        <f t="shared" si="141"/>
        <v>NA</v>
      </c>
      <c r="AO267" s="56">
        <v>550</v>
      </c>
      <c r="AP267" s="56">
        <v>39</v>
      </c>
      <c r="AQ267" s="56">
        <v>61</v>
      </c>
      <c r="AR267" s="56">
        <v>119</v>
      </c>
      <c r="AS267" s="57">
        <f t="shared" si="142"/>
        <v>7.0909090909090908E-2</v>
      </c>
      <c r="AT267" s="57">
        <f t="shared" si="143"/>
        <v>0.11090909090909092</v>
      </c>
      <c r="AU267" s="57">
        <f t="shared" si="144"/>
        <v>0.21636363636363637</v>
      </c>
      <c r="AV267" s="56">
        <f t="shared" si="145"/>
        <v>2962</v>
      </c>
      <c r="AW267" s="56">
        <f t="shared" si="146"/>
        <v>367</v>
      </c>
      <c r="AX267" s="56">
        <f t="shared" si="147"/>
        <v>585</v>
      </c>
      <c r="AY267" s="56">
        <f t="shared" si="148"/>
        <v>942</v>
      </c>
      <c r="AZ267" s="57">
        <f t="shared" si="149"/>
        <v>0.12390276839972991</v>
      </c>
      <c r="BA267" s="57">
        <f t="shared" si="150"/>
        <v>0.19750168804861579</v>
      </c>
      <c r="BB267" s="57">
        <f t="shared" si="151"/>
        <v>0.31802835921674544</v>
      </c>
      <c r="BC267" s="56">
        <v>4779</v>
      </c>
      <c r="BD267" s="56">
        <v>510</v>
      </c>
      <c r="BE267" s="56">
        <v>51</v>
      </c>
      <c r="BF267" s="57">
        <f t="shared" si="152"/>
        <v>0.1</v>
      </c>
      <c r="BG267" s="56">
        <v>114</v>
      </c>
      <c r="BH267" s="57">
        <f t="shared" si="153"/>
        <v>0.22352941176470589</v>
      </c>
      <c r="BI267" s="56">
        <v>143</v>
      </c>
      <c r="BJ267" s="57">
        <f t="shared" si="154"/>
        <v>0.2803921568627451</v>
      </c>
      <c r="BK267" s="56">
        <v>323</v>
      </c>
      <c r="BL267" s="56">
        <v>57</v>
      </c>
      <c r="BM267" s="57">
        <f t="shared" si="155"/>
        <v>0.17647058823529413</v>
      </c>
      <c r="BN267" s="56">
        <v>75</v>
      </c>
      <c r="BO267" s="57">
        <f t="shared" si="156"/>
        <v>0.23219814241486067</v>
      </c>
      <c r="BP267" s="56">
        <v>121</v>
      </c>
      <c r="BQ267" s="57">
        <f t="shared" si="157"/>
        <v>0.37461300309597523</v>
      </c>
      <c r="BR267" s="56">
        <v>2872</v>
      </c>
      <c r="BS267" s="56">
        <v>3104</v>
      </c>
      <c r="BT267" s="56">
        <v>180</v>
      </c>
      <c r="BU267" s="56">
        <v>50</v>
      </c>
      <c r="BV267" s="56">
        <v>59</v>
      </c>
      <c r="BW267" s="58">
        <f t="shared" si="158"/>
        <v>0.60555555555555551</v>
      </c>
      <c r="BX267" s="56">
        <v>4170</v>
      </c>
      <c r="BY267" s="56">
        <v>2001</v>
      </c>
      <c r="BZ267" s="57">
        <f t="shared" si="159"/>
        <v>0.47985611510791365</v>
      </c>
      <c r="CA267" s="56">
        <v>1248</v>
      </c>
      <c r="CB267" s="56">
        <v>1214</v>
      </c>
      <c r="CC267" s="57">
        <f t="shared" si="160"/>
        <v>0.97275641025641024</v>
      </c>
    </row>
    <row r="268" spans="1:81" x14ac:dyDescent="0.3">
      <c r="A268" t="s">
        <v>629</v>
      </c>
      <c r="B268" t="s">
        <v>642</v>
      </c>
      <c r="C268" t="s">
        <v>643</v>
      </c>
      <c r="D268" s="66">
        <v>4498061</v>
      </c>
      <c r="E268" t="s">
        <v>1082</v>
      </c>
      <c r="F268" s="56">
        <v>197</v>
      </c>
      <c r="G268" s="56">
        <v>179</v>
      </c>
      <c r="H268" s="57">
        <f t="shared" si="129"/>
        <v>0.90862944162436543</v>
      </c>
      <c r="I268" s="56">
        <v>59</v>
      </c>
      <c r="J268" s="56">
        <v>34</v>
      </c>
      <c r="K268" s="56">
        <v>86</v>
      </c>
      <c r="L268" s="56">
        <v>37</v>
      </c>
      <c r="M268" s="56">
        <v>0</v>
      </c>
      <c r="N268" s="56">
        <v>0</v>
      </c>
      <c r="O268" s="56">
        <v>0</v>
      </c>
      <c r="P268" s="56">
        <v>0</v>
      </c>
      <c r="Q268" s="57" t="str">
        <f t="shared" si="130"/>
        <v>NA</v>
      </c>
      <c r="R268" s="57" t="str">
        <f t="shared" si="131"/>
        <v>NA</v>
      </c>
      <c r="S268" s="57" t="str">
        <f t="shared" si="132"/>
        <v>NA</v>
      </c>
      <c r="T268" s="56">
        <v>702</v>
      </c>
      <c r="U268" s="56">
        <v>78</v>
      </c>
      <c r="V268" s="56">
        <v>111</v>
      </c>
      <c r="W268" s="56">
        <v>178</v>
      </c>
      <c r="X268" s="57">
        <f t="shared" si="133"/>
        <v>0.1111111111111111</v>
      </c>
      <c r="Y268" s="57">
        <f t="shared" si="134"/>
        <v>0.15811965811965811</v>
      </c>
      <c r="Z268" s="57">
        <f t="shared" si="135"/>
        <v>0.25356125356125359</v>
      </c>
      <c r="AA268" s="56">
        <v>95</v>
      </c>
      <c r="AB268" s="56">
        <v>5</v>
      </c>
      <c r="AC268" s="56">
        <v>11</v>
      </c>
      <c r="AD268" s="56">
        <v>23</v>
      </c>
      <c r="AE268" s="57">
        <f t="shared" si="136"/>
        <v>5.2631578947368418E-2</v>
      </c>
      <c r="AF268" s="57">
        <f t="shared" si="137"/>
        <v>0.11578947368421053</v>
      </c>
      <c r="AG268" s="57">
        <f t="shared" si="138"/>
        <v>0.24210526315789474</v>
      </c>
      <c r="AH268" s="56">
        <v>0</v>
      </c>
      <c r="AI268" s="56">
        <v>0</v>
      </c>
      <c r="AJ268" s="56">
        <v>0</v>
      </c>
      <c r="AK268" s="56">
        <v>0</v>
      </c>
      <c r="AL268" s="57" t="str">
        <f t="shared" si="139"/>
        <v>NA</v>
      </c>
      <c r="AM268" s="57" t="str">
        <f t="shared" si="140"/>
        <v>NA</v>
      </c>
      <c r="AN268" s="57" t="str">
        <f t="shared" si="141"/>
        <v>NA</v>
      </c>
      <c r="AO268" s="56">
        <v>157</v>
      </c>
      <c r="AP268" s="56">
        <v>6</v>
      </c>
      <c r="AQ268" s="56">
        <v>12</v>
      </c>
      <c r="AR268" s="56">
        <v>22</v>
      </c>
      <c r="AS268" s="57">
        <f t="shared" si="142"/>
        <v>3.8216560509554139E-2</v>
      </c>
      <c r="AT268" s="57">
        <f t="shared" si="143"/>
        <v>7.6433121019108277E-2</v>
      </c>
      <c r="AU268" s="57">
        <f t="shared" si="144"/>
        <v>0.14012738853503184</v>
      </c>
      <c r="AV268" s="56">
        <f t="shared" si="145"/>
        <v>954</v>
      </c>
      <c r="AW268" s="56">
        <f t="shared" si="146"/>
        <v>89</v>
      </c>
      <c r="AX268" s="56">
        <f t="shared" si="147"/>
        <v>134</v>
      </c>
      <c r="AY268" s="56">
        <f t="shared" si="148"/>
        <v>223</v>
      </c>
      <c r="AZ268" s="57">
        <f t="shared" si="149"/>
        <v>9.3291404612159332E-2</v>
      </c>
      <c r="BA268" s="57">
        <f t="shared" si="150"/>
        <v>0.14046121593291405</v>
      </c>
      <c r="BB268" s="57">
        <f t="shared" si="151"/>
        <v>0.23375262054507337</v>
      </c>
      <c r="BC268" s="56">
        <v>1775</v>
      </c>
      <c r="BD268" s="56">
        <v>202</v>
      </c>
      <c r="BE268" s="56">
        <v>17</v>
      </c>
      <c r="BF268" s="57">
        <f t="shared" si="152"/>
        <v>8.4158415841584164E-2</v>
      </c>
      <c r="BG268" s="56">
        <v>78</v>
      </c>
      <c r="BH268" s="57">
        <f t="shared" si="153"/>
        <v>0.38613861386138615</v>
      </c>
      <c r="BI268" s="56">
        <v>87</v>
      </c>
      <c r="BJ268" s="57">
        <f t="shared" si="154"/>
        <v>0.43069306930693069</v>
      </c>
      <c r="BK268" s="56">
        <v>136</v>
      </c>
      <c r="BL268" s="56">
        <v>45</v>
      </c>
      <c r="BM268" s="57">
        <f t="shared" si="155"/>
        <v>0.33088235294117646</v>
      </c>
      <c r="BN268" s="56">
        <v>37</v>
      </c>
      <c r="BO268" s="57">
        <f t="shared" si="156"/>
        <v>0.27205882352941174</v>
      </c>
      <c r="BP268" s="56">
        <v>72</v>
      </c>
      <c r="BQ268" s="57">
        <f t="shared" si="157"/>
        <v>0.52941176470588236</v>
      </c>
      <c r="BR268" s="56">
        <v>1143</v>
      </c>
      <c r="BS268" s="56">
        <v>1370</v>
      </c>
      <c r="BT268" s="56">
        <v>0</v>
      </c>
      <c r="BU268" s="56">
        <v>0</v>
      </c>
      <c r="BV268" s="56">
        <v>0</v>
      </c>
      <c r="BW268" s="58" t="str">
        <f t="shared" si="158"/>
        <v>NA</v>
      </c>
      <c r="BX268" s="56">
        <v>1402</v>
      </c>
      <c r="BY268" s="56">
        <v>851</v>
      </c>
      <c r="BZ268" s="57">
        <f t="shared" si="159"/>
        <v>0.60699001426533528</v>
      </c>
      <c r="CA268" s="56">
        <v>663</v>
      </c>
      <c r="CB268" s="56">
        <v>636</v>
      </c>
      <c r="CC268" s="57">
        <f t="shared" si="160"/>
        <v>0.95927601809954754</v>
      </c>
    </row>
    <row r="269" spans="1:81" x14ac:dyDescent="0.3">
      <c r="A269" t="s">
        <v>629</v>
      </c>
      <c r="B269" t="s">
        <v>644</v>
      </c>
      <c r="C269" t="s">
        <v>645</v>
      </c>
      <c r="D269" s="66">
        <v>12973261</v>
      </c>
      <c r="E269" t="s">
        <v>1082</v>
      </c>
      <c r="F269" s="56">
        <v>851</v>
      </c>
      <c r="G269" s="56">
        <v>786</v>
      </c>
      <c r="H269" s="57">
        <f t="shared" si="129"/>
        <v>0.92361927144535838</v>
      </c>
      <c r="I269" s="56">
        <v>39</v>
      </c>
      <c r="J269" s="56">
        <v>20</v>
      </c>
      <c r="K269" s="56">
        <v>56</v>
      </c>
      <c r="L269" s="56">
        <v>22</v>
      </c>
      <c r="M269" s="56">
        <v>181</v>
      </c>
      <c r="N269" s="56">
        <v>19</v>
      </c>
      <c r="O269" s="56">
        <v>36</v>
      </c>
      <c r="P269" s="56">
        <v>60</v>
      </c>
      <c r="Q269" s="57">
        <f t="shared" si="130"/>
        <v>0.10497237569060773</v>
      </c>
      <c r="R269" s="57">
        <f t="shared" si="131"/>
        <v>0.19889502762430938</v>
      </c>
      <c r="S269" s="57">
        <f t="shared" si="132"/>
        <v>0.33149171270718231</v>
      </c>
      <c r="T269" s="56">
        <v>1483</v>
      </c>
      <c r="U269" s="56">
        <v>174</v>
      </c>
      <c r="V269" s="56">
        <v>256</v>
      </c>
      <c r="W269" s="56">
        <v>404</v>
      </c>
      <c r="X269" s="57">
        <f t="shared" si="133"/>
        <v>0.11732973701955496</v>
      </c>
      <c r="Y269" s="57">
        <f t="shared" si="134"/>
        <v>0.17262306136210384</v>
      </c>
      <c r="Z269" s="57">
        <f t="shared" si="135"/>
        <v>0.2724207687120701</v>
      </c>
      <c r="AA269" s="56">
        <v>189</v>
      </c>
      <c r="AB269" s="56">
        <v>20</v>
      </c>
      <c r="AC269" s="56">
        <v>33</v>
      </c>
      <c r="AD269" s="56">
        <v>44</v>
      </c>
      <c r="AE269" s="57">
        <f t="shared" si="136"/>
        <v>0.10582010582010581</v>
      </c>
      <c r="AF269" s="57">
        <f t="shared" si="137"/>
        <v>0.17460317460317459</v>
      </c>
      <c r="AG269" s="57">
        <f t="shared" si="138"/>
        <v>0.23280423280423279</v>
      </c>
      <c r="AH269" s="56">
        <v>3</v>
      </c>
      <c r="AI269" s="56">
        <v>1</v>
      </c>
      <c r="AJ269" s="56">
        <v>1</v>
      </c>
      <c r="AK269" s="56">
        <v>2</v>
      </c>
      <c r="AL269" s="57">
        <f t="shared" si="139"/>
        <v>0.33333333333333331</v>
      </c>
      <c r="AM269" s="57">
        <f t="shared" si="140"/>
        <v>0.33333333333333331</v>
      </c>
      <c r="AN269" s="57">
        <f t="shared" si="141"/>
        <v>0.66666666666666663</v>
      </c>
      <c r="AO269" s="56">
        <v>509</v>
      </c>
      <c r="AP269" s="56">
        <v>17</v>
      </c>
      <c r="AQ269" s="56">
        <v>38</v>
      </c>
      <c r="AR269" s="56">
        <v>69</v>
      </c>
      <c r="AS269" s="57">
        <f t="shared" si="142"/>
        <v>3.3398821218074658E-2</v>
      </c>
      <c r="AT269" s="57">
        <f t="shared" si="143"/>
        <v>7.4656188605108059E-2</v>
      </c>
      <c r="AU269" s="57">
        <f t="shared" si="144"/>
        <v>0.13555992141453832</v>
      </c>
      <c r="AV269" s="56">
        <f t="shared" si="145"/>
        <v>2365</v>
      </c>
      <c r="AW269" s="56">
        <f t="shared" si="146"/>
        <v>231</v>
      </c>
      <c r="AX269" s="56">
        <f t="shared" si="147"/>
        <v>364</v>
      </c>
      <c r="AY269" s="56">
        <f t="shared" si="148"/>
        <v>579</v>
      </c>
      <c r="AZ269" s="57">
        <f t="shared" si="149"/>
        <v>9.7674418604651161E-2</v>
      </c>
      <c r="BA269" s="57">
        <f t="shared" si="150"/>
        <v>0.15391120507399578</v>
      </c>
      <c r="BB269" s="57">
        <f t="shared" si="151"/>
        <v>0.24482029598308669</v>
      </c>
      <c r="BC269" s="56">
        <v>5040</v>
      </c>
      <c r="BD269" s="56">
        <v>655</v>
      </c>
      <c r="BE269" s="56">
        <v>59</v>
      </c>
      <c r="BF269" s="57">
        <f t="shared" si="152"/>
        <v>9.0076335877862596E-2</v>
      </c>
      <c r="BG269" s="56">
        <v>282</v>
      </c>
      <c r="BH269" s="57">
        <f t="shared" si="153"/>
        <v>0.43053435114503819</v>
      </c>
      <c r="BI269" s="56">
        <v>319</v>
      </c>
      <c r="BJ269" s="57">
        <f t="shared" si="154"/>
        <v>0.4870229007633588</v>
      </c>
      <c r="BK269" s="56">
        <v>363</v>
      </c>
      <c r="BL269" s="56">
        <v>59</v>
      </c>
      <c r="BM269" s="57">
        <f t="shared" si="155"/>
        <v>0.16253443526170799</v>
      </c>
      <c r="BN269" s="56">
        <v>161</v>
      </c>
      <c r="BO269" s="57">
        <f t="shared" si="156"/>
        <v>0.44352617079889806</v>
      </c>
      <c r="BP269" s="56">
        <v>200</v>
      </c>
      <c r="BQ269" s="57">
        <f t="shared" si="157"/>
        <v>0.55096418732782371</v>
      </c>
      <c r="BR269" s="56">
        <v>3554</v>
      </c>
      <c r="BS269" s="56">
        <v>3813</v>
      </c>
      <c r="BT269" s="56">
        <v>254</v>
      </c>
      <c r="BU269" s="56">
        <v>23</v>
      </c>
      <c r="BV269" s="56">
        <v>130</v>
      </c>
      <c r="BW269" s="58">
        <f t="shared" si="158"/>
        <v>0.60236220472440949</v>
      </c>
      <c r="BX269" s="56">
        <v>4537</v>
      </c>
      <c r="BY269" s="56">
        <v>1889</v>
      </c>
      <c r="BZ269" s="57">
        <f t="shared" si="159"/>
        <v>0.41635441921974875</v>
      </c>
      <c r="CA269" s="56">
        <v>986</v>
      </c>
      <c r="CB269" s="56">
        <v>960</v>
      </c>
      <c r="CC269" s="57">
        <f t="shared" si="160"/>
        <v>0.97363083164300201</v>
      </c>
    </row>
    <row r="270" spans="1:81" x14ac:dyDescent="0.3">
      <c r="A270" t="s">
        <v>629</v>
      </c>
      <c r="B270" t="s">
        <v>646</v>
      </c>
      <c r="C270" t="s">
        <v>647</v>
      </c>
      <c r="D270" s="66">
        <v>213365</v>
      </c>
      <c r="E270" t="s">
        <v>1081</v>
      </c>
      <c r="F270" s="56">
        <v>43</v>
      </c>
      <c r="G270" s="56">
        <v>43</v>
      </c>
      <c r="H270" s="57">
        <f t="shared" si="129"/>
        <v>1</v>
      </c>
      <c r="I270" s="56">
        <v>55</v>
      </c>
      <c r="J270" s="56">
        <v>32</v>
      </c>
      <c r="K270" s="56">
        <v>61</v>
      </c>
      <c r="L270" s="56">
        <v>35</v>
      </c>
      <c r="M270" s="56">
        <v>0</v>
      </c>
      <c r="N270" s="56">
        <v>0</v>
      </c>
      <c r="O270" s="56">
        <v>0</v>
      </c>
      <c r="P270" s="56">
        <v>0</v>
      </c>
      <c r="Q270" s="57" t="str">
        <f t="shared" si="130"/>
        <v>NA</v>
      </c>
      <c r="R270" s="57" t="str">
        <f t="shared" si="131"/>
        <v>NA</v>
      </c>
      <c r="S270" s="57" t="str">
        <f t="shared" si="132"/>
        <v>NA</v>
      </c>
      <c r="T270" s="56">
        <v>200</v>
      </c>
      <c r="U270" s="56">
        <v>15</v>
      </c>
      <c r="V270" s="56">
        <v>31</v>
      </c>
      <c r="W270" s="56">
        <v>45</v>
      </c>
      <c r="X270" s="57">
        <f t="shared" si="133"/>
        <v>7.4999999999999997E-2</v>
      </c>
      <c r="Y270" s="57">
        <f t="shared" si="134"/>
        <v>0.155</v>
      </c>
      <c r="Z270" s="57">
        <f t="shared" si="135"/>
        <v>0.22500000000000001</v>
      </c>
      <c r="AA270" s="56">
        <v>9</v>
      </c>
      <c r="AB270" s="56">
        <v>0</v>
      </c>
      <c r="AC270" s="56">
        <v>2</v>
      </c>
      <c r="AD270" s="56">
        <v>2</v>
      </c>
      <c r="AE270" s="57">
        <f t="shared" si="136"/>
        <v>0</v>
      </c>
      <c r="AF270" s="57">
        <f t="shared" si="137"/>
        <v>0.22222222222222221</v>
      </c>
      <c r="AG270" s="57">
        <f t="shared" si="138"/>
        <v>0.22222222222222221</v>
      </c>
      <c r="AH270" s="56">
        <v>0</v>
      </c>
      <c r="AI270" s="56">
        <v>0</v>
      </c>
      <c r="AJ270" s="56">
        <v>0</v>
      </c>
      <c r="AK270" s="56">
        <v>0</v>
      </c>
      <c r="AL270" s="57" t="str">
        <f t="shared" si="139"/>
        <v>NA</v>
      </c>
      <c r="AM270" s="57" t="str">
        <f t="shared" si="140"/>
        <v>NA</v>
      </c>
      <c r="AN270" s="57" t="str">
        <f t="shared" si="141"/>
        <v>NA</v>
      </c>
      <c r="AO270" s="56">
        <v>30</v>
      </c>
      <c r="AP270" s="56">
        <v>0</v>
      </c>
      <c r="AQ270" s="56">
        <v>1</v>
      </c>
      <c r="AR270" s="56">
        <v>3</v>
      </c>
      <c r="AS270" s="57">
        <f t="shared" si="142"/>
        <v>0</v>
      </c>
      <c r="AT270" s="57">
        <f t="shared" si="143"/>
        <v>3.3333333333333333E-2</v>
      </c>
      <c r="AU270" s="57">
        <f t="shared" si="144"/>
        <v>0.1</v>
      </c>
      <c r="AV270" s="56">
        <f t="shared" si="145"/>
        <v>239</v>
      </c>
      <c r="AW270" s="56">
        <f t="shared" si="146"/>
        <v>15</v>
      </c>
      <c r="AX270" s="56">
        <f t="shared" si="147"/>
        <v>34</v>
      </c>
      <c r="AY270" s="56">
        <f t="shared" si="148"/>
        <v>50</v>
      </c>
      <c r="AZ270" s="57">
        <f t="shared" si="149"/>
        <v>6.2761506276150625E-2</v>
      </c>
      <c r="BA270" s="57">
        <f t="shared" si="150"/>
        <v>0.14225941422594143</v>
      </c>
      <c r="BB270" s="57">
        <f t="shared" si="151"/>
        <v>0.20920502092050208</v>
      </c>
      <c r="BC270" s="56">
        <v>810</v>
      </c>
      <c r="BD270" s="56">
        <v>29</v>
      </c>
      <c r="BE270" s="56">
        <v>3</v>
      </c>
      <c r="BF270" s="57">
        <f t="shared" si="152"/>
        <v>0.10344827586206896</v>
      </c>
      <c r="BG270" s="56">
        <v>15</v>
      </c>
      <c r="BH270" s="57">
        <f t="shared" si="153"/>
        <v>0.51724137931034486</v>
      </c>
      <c r="BI270" s="56">
        <v>16</v>
      </c>
      <c r="BJ270" s="57">
        <f t="shared" si="154"/>
        <v>0.55172413793103448</v>
      </c>
      <c r="BK270" s="56">
        <v>38</v>
      </c>
      <c r="BL270" s="56">
        <v>5</v>
      </c>
      <c r="BM270" s="57">
        <f t="shared" si="155"/>
        <v>0.13157894736842105</v>
      </c>
      <c r="BN270" s="56">
        <v>5</v>
      </c>
      <c r="BO270" s="57">
        <f t="shared" si="156"/>
        <v>0.13157894736842105</v>
      </c>
      <c r="BP270" s="56">
        <v>10</v>
      </c>
      <c r="BQ270" s="57">
        <f t="shared" si="157"/>
        <v>0.26315789473684209</v>
      </c>
      <c r="BR270" s="56">
        <v>690</v>
      </c>
      <c r="BS270" s="56">
        <v>749</v>
      </c>
      <c r="BT270" s="56">
        <v>0</v>
      </c>
      <c r="BU270" s="56">
        <v>0</v>
      </c>
      <c r="BV270" s="56">
        <v>0</v>
      </c>
      <c r="BW270" s="58" t="str">
        <f t="shared" si="158"/>
        <v>NA</v>
      </c>
      <c r="BX270" s="56">
        <v>678</v>
      </c>
      <c r="BY270" s="56">
        <v>308</v>
      </c>
      <c r="BZ270" s="57">
        <f t="shared" si="159"/>
        <v>0.45427728613569324</v>
      </c>
      <c r="CA270" s="56">
        <v>116</v>
      </c>
      <c r="CB270" s="56">
        <v>107</v>
      </c>
      <c r="CC270" s="57">
        <f t="shared" si="160"/>
        <v>0.92241379310344829</v>
      </c>
    </row>
    <row r="271" spans="1:81" x14ac:dyDescent="0.3">
      <c r="A271" t="s">
        <v>629</v>
      </c>
      <c r="B271" t="s">
        <v>1003</v>
      </c>
      <c r="C271" t="s">
        <v>649</v>
      </c>
      <c r="D271" s="66">
        <v>1730234</v>
      </c>
      <c r="E271" t="s">
        <v>1081</v>
      </c>
      <c r="F271" s="56">
        <v>281</v>
      </c>
      <c r="G271" s="56">
        <v>270</v>
      </c>
      <c r="H271" s="57">
        <f t="shared" si="129"/>
        <v>0.96085409252669041</v>
      </c>
      <c r="I271" s="56">
        <v>69</v>
      </c>
      <c r="J271" s="56">
        <v>16</v>
      </c>
      <c r="K271" s="56">
        <v>99</v>
      </c>
      <c r="L271" s="56">
        <v>18</v>
      </c>
      <c r="M271" s="56">
        <v>0</v>
      </c>
      <c r="N271" s="56">
        <v>0</v>
      </c>
      <c r="O271" s="56">
        <v>0</v>
      </c>
      <c r="P271" s="56">
        <v>0</v>
      </c>
      <c r="Q271" s="57" t="str">
        <f t="shared" si="130"/>
        <v>NA</v>
      </c>
      <c r="R271" s="57" t="str">
        <f t="shared" si="131"/>
        <v>NA</v>
      </c>
      <c r="S271" s="57" t="str">
        <f t="shared" si="132"/>
        <v>NA</v>
      </c>
      <c r="T271" s="56">
        <v>804</v>
      </c>
      <c r="U271" s="56">
        <v>80</v>
      </c>
      <c r="V271" s="56">
        <v>134</v>
      </c>
      <c r="W271" s="56">
        <v>181</v>
      </c>
      <c r="X271" s="57">
        <f t="shared" si="133"/>
        <v>9.950248756218906E-2</v>
      </c>
      <c r="Y271" s="57">
        <f t="shared" si="134"/>
        <v>0.16666666666666666</v>
      </c>
      <c r="Z271" s="57">
        <f t="shared" si="135"/>
        <v>0.22512437810945274</v>
      </c>
      <c r="AA271" s="56">
        <v>43</v>
      </c>
      <c r="AB271" s="56">
        <v>2</v>
      </c>
      <c r="AC271" s="56">
        <v>2</v>
      </c>
      <c r="AD271" s="56">
        <v>2</v>
      </c>
      <c r="AE271" s="57">
        <f t="shared" si="136"/>
        <v>4.6511627906976744E-2</v>
      </c>
      <c r="AF271" s="57">
        <f t="shared" si="137"/>
        <v>4.6511627906976744E-2</v>
      </c>
      <c r="AG271" s="57">
        <f t="shared" si="138"/>
        <v>4.6511627906976744E-2</v>
      </c>
      <c r="AH271" s="56">
        <v>0</v>
      </c>
      <c r="AI271" s="56">
        <v>0</v>
      </c>
      <c r="AJ271" s="56">
        <v>0</v>
      </c>
      <c r="AK271" s="56">
        <v>0</v>
      </c>
      <c r="AL271" s="57" t="str">
        <f t="shared" si="139"/>
        <v>NA</v>
      </c>
      <c r="AM271" s="57" t="str">
        <f t="shared" si="140"/>
        <v>NA</v>
      </c>
      <c r="AN271" s="57" t="str">
        <f t="shared" si="141"/>
        <v>NA</v>
      </c>
      <c r="AO271" s="56">
        <v>246</v>
      </c>
      <c r="AP271" s="56">
        <v>0</v>
      </c>
      <c r="AQ271" s="56">
        <v>9</v>
      </c>
      <c r="AR271" s="56">
        <v>12</v>
      </c>
      <c r="AS271" s="57">
        <f t="shared" si="142"/>
        <v>0</v>
      </c>
      <c r="AT271" s="57">
        <f t="shared" si="143"/>
        <v>3.6585365853658534E-2</v>
      </c>
      <c r="AU271" s="57">
        <f t="shared" si="144"/>
        <v>4.878048780487805E-2</v>
      </c>
      <c r="AV271" s="56">
        <f t="shared" si="145"/>
        <v>1093</v>
      </c>
      <c r="AW271" s="56">
        <f t="shared" si="146"/>
        <v>82</v>
      </c>
      <c r="AX271" s="56">
        <f t="shared" si="147"/>
        <v>145</v>
      </c>
      <c r="AY271" s="56">
        <f t="shared" si="148"/>
        <v>195</v>
      </c>
      <c r="AZ271" s="57">
        <f t="shared" si="149"/>
        <v>7.5022872827081422E-2</v>
      </c>
      <c r="BA271" s="57">
        <f t="shared" si="150"/>
        <v>0.13266239707227814</v>
      </c>
      <c r="BB271" s="57">
        <f t="shared" si="151"/>
        <v>0.17840805123513268</v>
      </c>
      <c r="BC271" s="56">
        <v>1626</v>
      </c>
      <c r="BD271" s="56">
        <v>189</v>
      </c>
      <c r="BE271" s="56">
        <v>15</v>
      </c>
      <c r="BF271" s="57">
        <f t="shared" si="152"/>
        <v>7.9365079365079361E-2</v>
      </c>
      <c r="BG271" s="56">
        <v>24</v>
      </c>
      <c r="BH271" s="57">
        <f t="shared" si="153"/>
        <v>0.12698412698412698</v>
      </c>
      <c r="BI271" s="56">
        <v>33</v>
      </c>
      <c r="BJ271" s="57">
        <f t="shared" si="154"/>
        <v>0.17460317460317459</v>
      </c>
      <c r="BK271" s="56">
        <v>191</v>
      </c>
      <c r="BL271" s="56">
        <v>35</v>
      </c>
      <c r="BM271" s="57">
        <f t="shared" si="155"/>
        <v>0.18324607329842932</v>
      </c>
      <c r="BN271" s="56">
        <v>27</v>
      </c>
      <c r="BO271" s="57">
        <f t="shared" si="156"/>
        <v>0.14136125654450263</v>
      </c>
      <c r="BP271" s="56">
        <v>58</v>
      </c>
      <c r="BQ271" s="57">
        <f t="shared" si="157"/>
        <v>0.30366492146596857</v>
      </c>
      <c r="BR271" s="56">
        <v>1152</v>
      </c>
      <c r="BS271" s="56">
        <v>1496</v>
      </c>
      <c r="BT271" s="56">
        <v>0</v>
      </c>
      <c r="BU271" s="56">
        <v>0</v>
      </c>
      <c r="BV271" s="56">
        <v>0</v>
      </c>
      <c r="BW271" s="58" t="str">
        <f t="shared" si="158"/>
        <v>NA</v>
      </c>
      <c r="BX271" s="56">
        <v>1639</v>
      </c>
      <c r="BY271" s="56">
        <v>850</v>
      </c>
      <c r="BZ271" s="57">
        <f t="shared" si="159"/>
        <v>0.51860890787065284</v>
      </c>
      <c r="CA271" s="56">
        <v>459</v>
      </c>
      <c r="CB271" s="56">
        <v>432</v>
      </c>
      <c r="CC271" s="57">
        <f t="shared" si="160"/>
        <v>0.94117647058823528</v>
      </c>
    </row>
    <row r="272" spans="1:81" x14ac:dyDescent="0.3">
      <c r="A272" t="s">
        <v>629</v>
      </c>
      <c r="B272" t="s">
        <v>650</v>
      </c>
      <c r="C272" t="s">
        <v>651</v>
      </c>
      <c r="D272" s="66">
        <v>3735842</v>
      </c>
      <c r="E272" t="s">
        <v>1082</v>
      </c>
      <c r="F272" s="56">
        <v>109</v>
      </c>
      <c r="G272" s="56">
        <v>107</v>
      </c>
      <c r="H272" s="57">
        <f t="shared" si="129"/>
        <v>0.98165137614678899</v>
      </c>
      <c r="I272" s="56">
        <v>43</v>
      </c>
      <c r="J272" s="56">
        <v>31</v>
      </c>
      <c r="K272" s="56">
        <v>52</v>
      </c>
      <c r="L272" s="56">
        <v>33</v>
      </c>
      <c r="M272" s="56">
        <v>16</v>
      </c>
      <c r="N272" s="56">
        <v>5</v>
      </c>
      <c r="O272" s="56">
        <v>7</v>
      </c>
      <c r="P272" s="56">
        <v>9</v>
      </c>
      <c r="Q272" s="57">
        <f t="shared" si="130"/>
        <v>0.3125</v>
      </c>
      <c r="R272" s="57">
        <f t="shared" si="131"/>
        <v>0.4375</v>
      </c>
      <c r="S272" s="57">
        <f t="shared" si="132"/>
        <v>0.5625</v>
      </c>
      <c r="T272" s="56">
        <v>300</v>
      </c>
      <c r="U272" s="56">
        <v>21</v>
      </c>
      <c r="V272" s="56">
        <v>39</v>
      </c>
      <c r="W272" s="56">
        <v>69</v>
      </c>
      <c r="X272" s="57">
        <f t="shared" si="133"/>
        <v>7.0000000000000007E-2</v>
      </c>
      <c r="Y272" s="57">
        <f t="shared" si="134"/>
        <v>0.13</v>
      </c>
      <c r="Z272" s="57">
        <f t="shared" si="135"/>
        <v>0.23</v>
      </c>
      <c r="AA272" s="56">
        <v>39</v>
      </c>
      <c r="AB272" s="56">
        <v>5</v>
      </c>
      <c r="AC272" s="56">
        <v>8</v>
      </c>
      <c r="AD272" s="56">
        <v>8</v>
      </c>
      <c r="AE272" s="57">
        <f t="shared" si="136"/>
        <v>0.12820512820512819</v>
      </c>
      <c r="AF272" s="57">
        <f t="shared" si="137"/>
        <v>0.20512820512820512</v>
      </c>
      <c r="AG272" s="57">
        <f t="shared" si="138"/>
        <v>0.20512820512820512</v>
      </c>
      <c r="AH272" s="56">
        <v>0</v>
      </c>
      <c r="AI272" s="56">
        <v>0</v>
      </c>
      <c r="AJ272" s="56">
        <v>0</v>
      </c>
      <c r="AK272" s="56">
        <v>0</v>
      </c>
      <c r="AL272" s="57" t="str">
        <f t="shared" si="139"/>
        <v>NA</v>
      </c>
      <c r="AM272" s="57" t="str">
        <f t="shared" si="140"/>
        <v>NA</v>
      </c>
      <c r="AN272" s="57" t="str">
        <f t="shared" si="141"/>
        <v>NA</v>
      </c>
      <c r="AO272" s="56">
        <v>180</v>
      </c>
      <c r="AP272" s="56">
        <v>2</v>
      </c>
      <c r="AQ272" s="56">
        <v>17</v>
      </c>
      <c r="AR272" s="56">
        <v>25</v>
      </c>
      <c r="AS272" s="57">
        <f t="shared" si="142"/>
        <v>1.1111111111111112E-2</v>
      </c>
      <c r="AT272" s="57">
        <f t="shared" si="143"/>
        <v>9.4444444444444442E-2</v>
      </c>
      <c r="AU272" s="57">
        <f t="shared" si="144"/>
        <v>0.1388888888888889</v>
      </c>
      <c r="AV272" s="56">
        <f t="shared" si="145"/>
        <v>535</v>
      </c>
      <c r="AW272" s="56">
        <f t="shared" si="146"/>
        <v>33</v>
      </c>
      <c r="AX272" s="56">
        <f t="shared" si="147"/>
        <v>71</v>
      </c>
      <c r="AY272" s="56">
        <f t="shared" si="148"/>
        <v>111</v>
      </c>
      <c r="AZ272" s="57">
        <f t="shared" si="149"/>
        <v>6.1682242990654203E-2</v>
      </c>
      <c r="BA272" s="57">
        <f t="shared" si="150"/>
        <v>0.13271028037383178</v>
      </c>
      <c r="BB272" s="57">
        <f t="shared" si="151"/>
        <v>0.20747663551401868</v>
      </c>
      <c r="BC272" s="56">
        <v>862</v>
      </c>
      <c r="BD272" s="56">
        <v>179</v>
      </c>
      <c r="BE272" s="56">
        <v>25</v>
      </c>
      <c r="BF272" s="57">
        <f t="shared" si="152"/>
        <v>0.13966480446927373</v>
      </c>
      <c r="BG272" s="56">
        <v>76</v>
      </c>
      <c r="BH272" s="57">
        <f t="shared" si="153"/>
        <v>0.42458100558659218</v>
      </c>
      <c r="BI272" s="56">
        <v>95</v>
      </c>
      <c r="BJ272" s="57">
        <f t="shared" si="154"/>
        <v>0.53072625698324027</v>
      </c>
      <c r="BK272" s="56">
        <v>34</v>
      </c>
      <c r="BL272" s="56">
        <v>5</v>
      </c>
      <c r="BM272" s="57">
        <f t="shared" si="155"/>
        <v>0.14705882352941177</v>
      </c>
      <c r="BN272" s="56">
        <v>16</v>
      </c>
      <c r="BO272" s="57">
        <f t="shared" si="156"/>
        <v>0.47058823529411764</v>
      </c>
      <c r="BP272" s="56">
        <v>20</v>
      </c>
      <c r="BQ272" s="57">
        <f t="shared" si="157"/>
        <v>0.58823529411764708</v>
      </c>
      <c r="BR272" s="56">
        <v>599</v>
      </c>
      <c r="BS272" s="56">
        <v>844</v>
      </c>
      <c r="BT272" s="56">
        <v>47</v>
      </c>
      <c r="BU272" s="56">
        <v>6</v>
      </c>
      <c r="BV272" s="56">
        <v>28</v>
      </c>
      <c r="BW272" s="58">
        <f t="shared" si="158"/>
        <v>0.72340425531914898</v>
      </c>
      <c r="BX272" s="56">
        <v>861</v>
      </c>
      <c r="BY272" s="56">
        <v>404</v>
      </c>
      <c r="BZ272" s="57">
        <f t="shared" si="159"/>
        <v>0.46922183507549359</v>
      </c>
      <c r="CA272" s="56">
        <v>593</v>
      </c>
      <c r="CB272" s="56">
        <v>566</v>
      </c>
      <c r="CC272" s="57">
        <f t="shared" si="160"/>
        <v>0.95446880269814505</v>
      </c>
    </row>
    <row r="273" spans="1:81" x14ac:dyDescent="0.3">
      <c r="A273" t="s">
        <v>629</v>
      </c>
      <c r="B273" t="s">
        <v>652</v>
      </c>
      <c r="C273" t="s">
        <v>653</v>
      </c>
      <c r="D273" s="66">
        <v>338057</v>
      </c>
      <c r="E273" t="s">
        <v>1081</v>
      </c>
      <c r="F273" s="56">
        <v>210</v>
      </c>
      <c r="G273" s="56">
        <v>210</v>
      </c>
      <c r="H273" s="57">
        <f t="shared" si="129"/>
        <v>1</v>
      </c>
      <c r="I273" s="56">
        <v>61</v>
      </c>
      <c r="J273" s="56">
        <v>33</v>
      </c>
      <c r="K273" s="56">
        <v>85</v>
      </c>
      <c r="L273" s="56">
        <v>46</v>
      </c>
      <c r="M273" s="56">
        <v>0</v>
      </c>
      <c r="N273" s="56">
        <v>0</v>
      </c>
      <c r="O273" s="56">
        <v>0</v>
      </c>
      <c r="P273" s="56">
        <v>0</v>
      </c>
      <c r="Q273" s="57" t="str">
        <f t="shared" si="130"/>
        <v>NA</v>
      </c>
      <c r="R273" s="57" t="str">
        <f t="shared" si="131"/>
        <v>NA</v>
      </c>
      <c r="S273" s="57" t="str">
        <f t="shared" si="132"/>
        <v>NA</v>
      </c>
      <c r="T273" s="56">
        <v>103</v>
      </c>
      <c r="U273" s="56">
        <v>6</v>
      </c>
      <c r="V273" s="56">
        <v>14</v>
      </c>
      <c r="W273" s="56">
        <v>24</v>
      </c>
      <c r="X273" s="57">
        <f t="shared" si="133"/>
        <v>5.8252427184466021E-2</v>
      </c>
      <c r="Y273" s="57">
        <f t="shared" si="134"/>
        <v>0.13592233009708737</v>
      </c>
      <c r="Z273" s="57">
        <f t="shared" si="135"/>
        <v>0.23300970873786409</v>
      </c>
      <c r="AA273" s="56">
        <v>53</v>
      </c>
      <c r="AB273" s="56">
        <v>2</v>
      </c>
      <c r="AC273" s="56">
        <v>4</v>
      </c>
      <c r="AD273" s="56">
        <v>9</v>
      </c>
      <c r="AE273" s="57">
        <f t="shared" si="136"/>
        <v>3.7735849056603772E-2</v>
      </c>
      <c r="AF273" s="57">
        <f t="shared" si="137"/>
        <v>7.5471698113207544E-2</v>
      </c>
      <c r="AG273" s="57">
        <f t="shared" si="138"/>
        <v>0.16981132075471697</v>
      </c>
      <c r="AH273" s="56">
        <v>0</v>
      </c>
      <c r="AI273" s="56">
        <v>0</v>
      </c>
      <c r="AJ273" s="56">
        <v>0</v>
      </c>
      <c r="AK273" s="56">
        <v>0</v>
      </c>
      <c r="AL273" s="57" t="str">
        <f t="shared" si="139"/>
        <v>NA</v>
      </c>
      <c r="AM273" s="57" t="str">
        <f t="shared" si="140"/>
        <v>NA</v>
      </c>
      <c r="AN273" s="57" t="str">
        <f t="shared" si="141"/>
        <v>NA</v>
      </c>
      <c r="AO273" s="56">
        <v>27</v>
      </c>
      <c r="AP273" s="56">
        <v>2</v>
      </c>
      <c r="AQ273" s="56">
        <v>2</v>
      </c>
      <c r="AR273" s="56">
        <v>2</v>
      </c>
      <c r="AS273" s="57">
        <f t="shared" si="142"/>
        <v>7.407407407407407E-2</v>
      </c>
      <c r="AT273" s="57">
        <f t="shared" si="143"/>
        <v>7.407407407407407E-2</v>
      </c>
      <c r="AU273" s="57">
        <f t="shared" si="144"/>
        <v>7.407407407407407E-2</v>
      </c>
      <c r="AV273" s="56">
        <f t="shared" si="145"/>
        <v>183</v>
      </c>
      <c r="AW273" s="56">
        <f t="shared" si="146"/>
        <v>10</v>
      </c>
      <c r="AX273" s="56">
        <f t="shared" si="147"/>
        <v>20</v>
      </c>
      <c r="AY273" s="56">
        <f t="shared" si="148"/>
        <v>35</v>
      </c>
      <c r="AZ273" s="57">
        <f t="shared" si="149"/>
        <v>5.4644808743169397E-2</v>
      </c>
      <c r="BA273" s="57">
        <f t="shared" si="150"/>
        <v>0.10928961748633879</v>
      </c>
      <c r="BB273" s="57">
        <f t="shared" si="151"/>
        <v>0.19125683060109289</v>
      </c>
      <c r="BC273" s="56">
        <v>746</v>
      </c>
      <c r="BD273" s="56">
        <v>18</v>
      </c>
      <c r="BE273" s="56">
        <v>0</v>
      </c>
      <c r="BF273" s="57">
        <f t="shared" si="152"/>
        <v>0</v>
      </c>
      <c r="BG273" s="56">
        <v>0</v>
      </c>
      <c r="BH273" s="57">
        <f t="shared" si="153"/>
        <v>0</v>
      </c>
      <c r="BI273" s="56">
        <v>0</v>
      </c>
      <c r="BJ273" s="57">
        <f t="shared" si="154"/>
        <v>0</v>
      </c>
      <c r="BK273" s="56">
        <v>62</v>
      </c>
      <c r="BL273" s="56">
        <v>8</v>
      </c>
      <c r="BM273" s="57">
        <f t="shared" si="155"/>
        <v>0.12903225806451613</v>
      </c>
      <c r="BN273" s="56">
        <v>3</v>
      </c>
      <c r="BO273" s="57">
        <f t="shared" si="156"/>
        <v>4.8387096774193547E-2</v>
      </c>
      <c r="BP273" s="56">
        <v>10</v>
      </c>
      <c r="BQ273" s="57">
        <f t="shared" si="157"/>
        <v>0.16129032258064516</v>
      </c>
      <c r="BR273" s="56">
        <v>574</v>
      </c>
      <c r="BS273" s="56">
        <v>583</v>
      </c>
      <c r="BT273" s="56">
        <v>0</v>
      </c>
      <c r="BU273" s="56">
        <v>0</v>
      </c>
      <c r="BV273" s="56">
        <v>0</v>
      </c>
      <c r="BW273" s="58" t="str">
        <f t="shared" si="158"/>
        <v>NA</v>
      </c>
      <c r="BX273" s="56">
        <v>253</v>
      </c>
      <c r="BY273" s="56">
        <v>126</v>
      </c>
      <c r="BZ273" s="57">
        <f t="shared" si="159"/>
        <v>0.49802371541501977</v>
      </c>
      <c r="CA273" s="56">
        <v>31</v>
      </c>
      <c r="CB273" s="56">
        <v>31</v>
      </c>
      <c r="CC273" s="57">
        <f t="shared" si="160"/>
        <v>1</v>
      </c>
    </row>
    <row r="274" spans="1:81" x14ac:dyDescent="0.3">
      <c r="A274" t="s">
        <v>629</v>
      </c>
      <c r="B274" t="s">
        <v>1004</v>
      </c>
      <c r="C274" t="s">
        <v>655</v>
      </c>
      <c r="D274" s="66">
        <v>254503</v>
      </c>
      <c r="E274" t="s">
        <v>1081</v>
      </c>
      <c r="F274" s="56">
        <v>126</v>
      </c>
      <c r="G274" s="56">
        <v>126</v>
      </c>
      <c r="H274" s="57">
        <f t="shared" si="129"/>
        <v>1</v>
      </c>
      <c r="I274" s="56">
        <v>33</v>
      </c>
      <c r="J274" s="56">
        <v>16</v>
      </c>
      <c r="K274" s="56">
        <v>50</v>
      </c>
      <c r="L274" s="56">
        <v>23</v>
      </c>
      <c r="M274" s="56">
        <v>0</v>
      </c>
      <c r="N274" s="56">
        <v>0</v>
      </c>
      <c r="O274" s="56">
        <v>0</v>
      </c>
      <c r="P274" s="56">
        <v>0</v>
      </c>
      <c r="Q274" s="57" t="str">
        <f t="shared" si="130"/>
        <v>NA</v>
      </c>
      <c r="R274" s="57" t="str">
        <f t="shared" si="131"/>
        <v>NA</v>
      </c>
      <c r="S274" s="57" t="str">
        <f t="shared" si="132"/>
        <v>NA</v>
      </c>
      <c r="T274" s="56">
        <v>41</v>
      </c>
      <c r="U274" s="56">
        <v>5</v>
      </c>
      <c r="V274" s="56">
        <v>7</v>
      </c>
      <c r="W274" s="56">
        <v>8</v>
      </c>
      <c r="X274" s="57">
        <f t="shared" si="133"/>
        <v>0.12195121951219512</v>
      </c>
      <c r="Y274" s="57">
        <f t="shared" si="134"/>
        <v>0.17073170731707318</v>
      </c>
      <c r="Z274" s="57">
        <f t="shared" si="135"/>
        <v>0.1951219512195122</v>
      </c>
      <c r="AA274" s="56">
        <v>6</v>
      </c>
      <c r="AB274" s="56">
        <v>1</v>
      </c>
      <c r="AC274" s="56">
        <v>1</v>
      </c>
      <c r="AD274" s="56">
        <v>1</v>
      </c>
      <c r="AE274" s="57">
        <f t="shared" si="136"/>
        <v>0.16666666666666666</v>
      </c>
      <c r="AF274" s="57">
        <f t="shared" si="137"/>
        <v>0.16666666666666666</v>
      </c>
      <c r="AG274" s="57">
        <f t="shared" si="138"/>
        <v>0.16666666666666666</v>
      </c>
      <c r="AH274" s="56">
        <v>0</v>
      </c>
      <c r="AI274" s="56">
        <v>0</v>
      </c>
      <c r="AJ274" s="56">
        <v>0</v>
      </c>
      <c r="AK274" s="56">
        <v>0</v>
      </c>
      <c r="AL274" s="57" t="str">
        <f t="shared" si="139"/>
        <v>NA</v>
      </c>
      <c r="AM274" s="57" t="str">
        <f t="shared" si="140"/>
        <v>NA</v>
      </c>
      <c r="AN274" s="57" t="str">
        <f t="shared" si="141"/>
        <v>NA</v>
      </c>
      <c r="AO274" s="56">
        <v>89</v>
      </c>
      <c r="AP274" s="56">
        <v>0</v>
      </c>
      <c r="AQ274" s="56">
        <v>0</v>
      </c>
      <c r="AR274" s="56">
        <v>7</v>
      </c>
      <c r="AS274" s="57">
        <f t="shared" si="142"/>
        <v>0</v>
      </c>
      <c r="AT274" s="57">
        <f t="shared" si="143"/>
        <v>0</v>
      </c>
      <c r="AU274" s="57">
        <f t="shared" si="144"/>
        <v>7.8651685393258425E-2</v>
      </c>
      <c r="AV274" s="56">
        <f t="shared" si="145"/>
        <v>136</v>
      </c>
      <c r="AW274" s="56">
        <f t="shared" si="146"/>
        <v>6</v>
      </c>
      <c r="AX274" s="56">
        <f t="shared" si="147"/>
        <v>8</v>
      </c>
      <c r="AY274" s="56">
        <f t="shared" si="148"/>
        <v>16</v>
      </c>
      <c r="AZ274" s="57">
        <f t="shared" si="149"/>
        <v>4.4117647058823532E-2</v>
      </c>
      <c r="BA274" s="57">
        <f t="shared" si="150"/>
        <v>5.8823529411764705E-2</v>
      </c>
      <c r="BB274" s="57">
        <f t="shared" si="151"/>
        <v>0.11764705882352941</v>
      </c>
      <c r="BC274" s="56">
        <v>399</v>
      </c>
      <c r="BD274" s="56">
        <v>47</v>
      </c>
      <c r="BE274" s="56">
        <v>4</v>
      </c>
      <c r="BF274" s="57">
        <f t="shared" si="152"/>
        <v>8.5106382978723402E-2</v>
      </c>
      <c r="BG274" s="56">
        <v>8</v>
      </c>
      <c r="BH274" s="57">
        <f t="shared" si="153"/>
        <v>0.1702127659574468</v>
      </c>
      <c r="BI274" s="56">
        <v>10</v>
      </c>
      <c r="BJ274" s="57">
        <f t="shared" si="154"/>
        <v>0.21276595744680851</v>
      </c>
      <c r="BK274" s="56">
        <v>25</v>
      </c>
      <c r="BL274" s="56">
        <v>2</v>
      </c>
      <c r="BM274" s="57">
        <f t="shared" si="155"/>
        <v>0.08</v>
      </c>
      <c r="BN274" s="56">
        <v>6</v>
      </c>
      <c r="BO274" s="57">
        <f t="shared" si="156"/>
        <v>0.24</v>
      </c>
      <c r="BP274" s="56">
        <v>8</v>
      </c>
      <c r="BQ274" s="57">
        <f t="shared" si="157"/>
        <v>0.32</v>
      </c>
      <c r="BR274" s="56">
        <v>314</v>
      </c>
      <c r="BS274" s="56">
        <v>400</v>
      </c>
      <c r="BT274" s="56">
        <v>1</v>
      </c>
      <c r="BU274" s="56">
        <v>0</v>
      </c>
      <c r="BV274" s="56">
        <v>1</v>
      </c>
      <c r="BW274" s="58">
        <f t="shared" si="158"/>
        <v>1</v>
      </c>
      <c r="BX274" s="56">
        <v>405</v>
      </c>
      <c r="BY274" s="56">
        <v>170</v>
      </c>
      <c r="BZ274" s="57">
        <f t="shared" si="159"/>
        <v>0.41975308641975306</v>
      </c>
      <c r="CA274" s="56">
        <v>60</v>
      </c>
      <c r="CB274" s="56">
        <v>60</v>
      </c>
      <c r="CC274" s="57">
        <f t="shared" si="160"/>
        <v>1</v>
      </c>
    </row>
    <row r="275" spans="1:81" x14ac:dyDescent="0.3">
      <c r="A275" t="s">
        <v>629</v>
      </c>
      <c r="B275" t="s">
        <v>656</v>
      </c>
      <c r="C275" t="s">
        <v>657</v>
      </c>
      <c r="D275" s="66">
        <v>129549</v>
      </c>
      <c r="E275" t="s">
        <v>1081</v>
      </c>
      <c r="F275" s="56">
        <v>0</v>
      </c>
      <c r="G275" s="56">
        <v>0</v>
      </c>
      <c r="H275" s="57" t="str">
        <f t="shared" si="129"/>
        <v>NA</v>
      </c>
      <c r="I275" s="56">
        <v>175</v>
      </c>
      <c r="J275" s="56">
        <v>158</v>
      </c>
      <c r="K275" s="56">
        <v>151</v>
      </c>
      <c r="L275" s="56">
        <v>133</v>
      </c>
      <c r="M275" s="56">
        <v>3</v>
      </c>
      <c r="N275" s="56">
        <v>0</v>
      </c>
      <c r="O275" s="56">
        <v>0</v>
      </c>
      <c r="P275" s="56">
        <v>0</v>
      </c>
      <c r="Q275" s="57">
        <f t="shared" si="130"/>
        <v>0</v>
      </c>
      <c r="R275" s="57">
        <f t="shared" si="131"/>
        <v>0</v>
      </c>
      <c r="S275" s="57">
        <f t="shared" si="132"/>
        <v>0</v>
      </c>
      <c r="T275" s="56">
        <v>31</v>
      </c>
      <c r="U275" s="56">
        <v>0</v>
      </c>
      <c r="V275" s="56">
        <v>1</v>
      </c>
      <c r="W275" s="56">
        <v>1</v>
      </c>
      <c r="X275" s="57">
        <f t="shared" si="133"/>
        <v>0</v>
      </c>
      <c r="Y275" s="57">
        <f t="shared" si="134"/>
        <v>3.2258064516129031E-2</v>
      </c>
      <c r="Z275" s="57">
        <f t="shared" si="135"/>
        <v>3.2258064516129031E-2</v>
      </c>
      <c r="AA275" s="56">
        <v>0</v>
      </c>
      <c r="AB275" s="56">
        <v>0</v>
      </c>
      <c r="AC275" s="56">
        <v>0</v>
      </c>
      <c r="AD275" s="56">
        <v>0</v>
      </c>
      <c r="AE275" s="57" t="str">
        <f t="shared" si="136"/>
        <v>NA</v>
      </c>
      <c r="AF275" s="57" t="str">
        <f t="shared" si="137"/>
        <v>NA</v>
      </c>
      <c r="AG275" s="57" t="str">
        <f t="shared" si="138"/>
        <v>NA</v>
      </c>
      <c r="AH275" s="56">
        <v>0</v>
      </c>
      <c r="AI275" s="56">
        <v>0</v>
      </c>
      <c r="AJ275" s="56">
        <v>0</v>
      </c>
      <c r="AK275" s="56">
        <v>0</v>
      </c>
      <c r="AL275" s="57" t="str">
        <f t="shared" si="139"/>
        <v>NA</v>
      </c>
      <c r="AM275" s="57" t="str">
        <f t="shared" si="140"/>
        <v>NA</v>
      </c>
      <c r="AN275" s="57" t="str">
        <f t="shared" si="141"/>
        <v>NA</v>
      </c>
      <c r="AO275" s="56">
        <v>4</v>
      </c>
      <c r="AP275" s="56">
        <v>0</v>
      </c>
      <c r="AQ275" s="56">
        <v>0</v>
      </c>
      <c r="AR275" s="56">
        <v>0</v>
      </c>
      <c r="AS275" s="57">
        <f t="shared" si="142"/>
        <v>0</v>
      </c>
      <c r="AT275" s="57">
        <f t="shared" si="143"/>
        <v>0</v>
      </c>
      <c r="AU275" s="57">
        <f t="shared" si="144"/>
        <v>0</v>
      </c>
      <c r="AV275" s="56">
        <f t="shared" si="145"/>
        <v>38</v>
      </c>
      <c r="AW275" s="56">
        <f t="shared" si="146"/>
        <v>0</v>
      </c>
      <c r="AX275" s="56">
        <f t="shared" si="147"/>
        <v>1</v>
      </c>
      <c r="AY275" s="56">
        <f t="shared" si="148"/>
        <v>1</v>
      </c>
      <c r="AZ275" s="57">
        <f t="shared" si="149"/>
        <v>0</v>
      </c>
      <c r="BA275" s="57">
        <f t="shared" si="150"/>
        <v>2.6315789473684209E-2</v>
      </c>
      <c r="BB275" s="57">
        <f t="shared" si="151"/>
        <v>2.6315789473684209E-2</v>
      </c>
      <c r="BC275" s="56">
        <v>142</v>
      </c>
      <c r="BD275" s="56">
        <v>12</v>
      </c>
      <c r="BE275" s="56">
        <v>0</v>
      </c>
      <c r="BF275" s="57">
        <f t="shared" si="152"/>
        <v>0</v>
      </c>
      <c r="BG275" s="56">
        <v>4</v>
      </c>
      <c r="BH275" s="57">
        <f t="shared" si="153"/>
        <v>0.33333333333333331</v>
      </c>
      <c r="BI275" s="56">
        <v>4</v>
      </c>
      <c r="BJ275" s="57">
        <f t="shared" si="154"/>
        <v>0.33333333333333331</v>
      </c>
      <c r="BK275" s="56">
        <v>6</v>
      </c>
      <c r="BL275" s="56">
        <v>1</v>
      </c>
      <c r="BM275" s="57">
        <f t="shared" si="155"/>
        <v>0.16666666666666666</v>
      </c>
      <c r="BN275" s="56">
        <v>1</v>
      </c>
      <c r="BO275" s="57">
        <f t="shared" si="156"/>
        <v>0.16666666666666666</v>
      </c>
      <c r="BP275" s="56">
        <v>2</v>
      </c>
      <c r="BQ275" s="57">
        <f t="shared" si="157"/>
        <v>0.33333333333333331</v>
      </c>
      <c r="BR275" s="56">
        <v>113</v>
      </c>
      <c r="BS275" s="56">
        <v>127</v>
      </c>
      <c r="BT275" s="56">
        <v>6</v>
      </c>
      <c r="BU275" s="56">
        <v>3</v>
      </c>
      <c r="BV275" s="56">
        <v>0</v>
      </c>
      <c r="BW275" s="58">
        <f t="shared" si="158"/>
        <v>0.5</v>
      </c>
      <c r="BX275" s="56">
        <v>172</v>
      </c>
      <c r="BY275" s="56">
        <v>140</v>
      </c>
      <c r="BZ275" s="57">
        <f t="shared" si="159"/>
        <v>0.81395348837209303</v>
      </c>
      <c r="CA275" s="56">
        <v>101</v>
      </c>
      <c r="CB275" s="56">
        <v>92</v>
      </c>
      <c r="CC275" s="57">
        <f t="shared" si="160"/>
        <v>0.91089108910891092</v>
      </c>
    </row>
    <row r="276" spans="1:81" x14ac:dyDescent="0.3">
      <c r="A276" t="s">
        <v>629</v>
      </c>
      <c r="B276" t="s">
        <v>1005</v>
      </c>
      <c r="C276" t="s">
        <v>659</v>
      </c>
      <c r="D276" s="66">
        <v>3443985</v>
      </c>
      <c r="E276" t="s">
        <v>1081</v>
      </c>
      <c r="F276" s="56">
        <v>160</v>
      </c>
      <c r="G276" s="56">
        <v>112</v>
      </c>
      <c r="H276" s="57">
        <f t="shared" si="129"/>
        <v>0.7</v>
      </c>
      <c r="I276" s="56">
        <v>49</v>
      </c>
      <c r="J276" s="56">
        <v>37</v>
      </c>
      <c r="K276" s="56">
        <v>59</v>
      </c>
      <c r="L276" s="56">
        <v>39</v>
      </c>
      <c r="M276" s="56">
        <v>0</v>
      </c>
      <c r="N276" s="56">
        <v>0</v>
      </c>
      <c r="O276" s="56">
        <v>0</v>
      </c>
      <c r="P276" s="56">
        <v>0</v>
      </c>
      <c r="Q276" s="57" t="str">
        <f t="shared" si="130"/>
        <v>NA</v>
      </c>
      <c r="R276" s="57" t="str">
        <f t="shared" si="131"/>
        <v>NA</v>
      </c>
      <c r="S276" s="57" t="str">
        <f t="shared" si="132"/>
        <v>NA</v>
      </c>
      <c r="T276" s="56">
        <v>343</v>
      </c>
      <c r="U276" s="56">
        <v>18</v>
      </c>
      <c r="V276" s="56">
        <v>50</v>
      </c>
      <c r="W276" s="56">
        <v>80</v>
      </c>
      <c r="X276" s="57">
        <f t="shared" si="133"/>
        <v>5.2478134110787174E-2</v>
      </c>
      <c r="Y276" s="57">
        <f t="shared" si="134"/>
        <v>0.1457725947521866</v>
      </c>
      <c r="Z276" s="57">
        <f t="shared" si="135"/>
        <v>0.23323615160349853</v>
      </c>
      <c r="AA276" s="56">
        <v>52</v>
      </c>
      <c r="AB276" s="56">
        <v>0</v>
      </c>
      <c r="AC276" s="56">
        <v>2</v>
      </c>
      <c r="AD276" s="56">
        <v>4</v>
      </c>
      <c r="AE276" s="57">
        <f t="shared" si="136"/>
        <v>0</v>
      </c>
      <c r="AF276" s="57">
        <f t="shared" si="137"/>
        <v>3.8461538461538464E-2</v>
      </c>
      <c r="AG276" s="57">
        <f t="shared" si="138"/>
        <v>7.6923076923076927E-2</v>
      </c>
      <c r="AH276" s="56">
        <v>0</v>
      </c>
      <c r="AI276" s="56">
        <v>0</v>
      </c>
      <c r="AJ276" s="56">
        <v>0</v>
      </c>
      <c r="AK276" s="56">
        <v>0</v>
      </c>
      <c r="AL276" s="57" t="str">
        <f t="shared" si="139"/>
        <v>NA</v>
      </c>
      <c r="AM276" s="57" t="str">
        <f t="shared" si="140"/>
        <v>NA</v>
      </c>
      <c r="AN276" s="57" t="str">
        <f t="shared" si="141"/>
        <v>NA</v>
      </c>
      <c r="AO276" s="56">
        <v>208</v>
      </c>
      <c r="AP276" s="56">
        <v>11</v>
      </c>
      <c r="AQ276" s="56">
        <v>17</v>
      </c>
      <c r="AR276" s="56">
        <v>30</v>
      </c>
      <c r="AS276" s="57">
        <f t="shared" si="142"/>
        <v>5.2884615384615384E-2</v>
      </c>
      <c r="AT276" s="57">
        <f t="shared" si="143"/>
        <v>8.1730769230769232E-2</v>
      </c>
      <c r="AU276" s="57">
        <f t="shared" si="144"/>
        <v>0.14423076923076922</v>
      </c>
      <c r="AV276" s="56">
        <f t="shared" si="145"/>
        <v>603</v>
      </c>
      <c r="AW276" s="56">
        <f t="shared" si="146"/>
        <v>29</v>
      </c>
      <c r="AX276" s="56">
        <f t="shared" si="147"/>
        <v>69</v>
      </c>
      <c r="AY276" s="56">
        <f t="shared" si="148"/>
        <v>114</v>
      </c>
      <c r="AZ276" s="57">
        <f t="shared" si="149"/>
        <v>4.809286898839138E-2</v>
      </c>
      <c r="BA276" s="57">
        <f t="shared" si="150"/>
        <v>0.11442786069651742</v>
      </c>
      <c r="BB276" s="57">
        <f t="shared" si="151"/>
        <v>0.1890547263681592</v>
      </c>
      <c r="BC276" s="56">
        <v>630</v>
      </c>
      <c r="BD276" s="56">
        <v>241</v>
      </c>
      <c r="BE276" s="56">
        <v>20</v>
      </c>
      <c r="BF276" s="57">
        <f t="shared" si="152"/>
        <v>8.2987551867219914E-2</v>
      </c>
      <c r="BG276" s="56">
        <v>57</v>
      </c>
      <c r="BH276" s="57">
        <f t="shared" si="153"/>
        <v>0.23651452282157676</v>
      </c>
      <c r="BI276" s="56">
        <v>77</v>
      </c>
      <c r="BJ276" s="57">
        <f t="shared" si="154"/>
        <v>0.31950207468879666</v>
      </c>
      <c r="BK276" s="56">
        <v>225</v>
      </c>
      <c r="BL276" s="56">
        <v>42</v>
      </c>
      <c r="BM276" s="57">
        <f t="shared" si="155"/>
        <v>0.18666666666666668</v>
      </c>
      <c r="BN276" s="56">
        <v>39</v>
      </c>
      <c r="BO276" s="57">
        <f t="shared" si="156"/>
        <v>0.17333333333333334</v>
      </c>
      <c r="BP276" s="56">
        <v>76</v>
      </c>
      <c r="BQ276" s="57">
        <f t="shared" si="157"/>
        <v>0.33777777777777779</v>
      </c>
      <c r="BR276" s="56">
        <v>448</v>
      </c>
      <c r="BS276" s="56">
        <v>618</v>
      </c>
      <c r="BT276" s="56">
        <v>10</v>
      </c>
      <c r="BU276" s="56">
        <v>3</v>
      </c>
      <c r="BV276" s="56">
        <v>0</v>
      </c>
      <c r="BW276" s="58">
        <f t="shared" si="158"/>
        <v>0.3</v>
      </c>
      <c r="BX276" s="56">
        <v>583</v>
      </c>
      <c r="BY276" s="56">
        <v>363</v>
      </c>
      <c r="BZ276" s="57">
        <f t="shared" si="159"/>
        <v>0.62264150943396224</v>
      </c>
      <c r="CA276" s="56">
        <v>542</v>
      </c>
      <c r="CB276" s="56">
        <v>511</v>
      </c>
      <c r="CC276" s="57">
        <f t="shared" si="160"/>
        <v>0.94280442804428044</v>
      </c>
    </row>
    <row r="277" spans="1:81" x14ac:dyDescent="0.3">
      <c r="A277" t="s">
        <v>629</v>
      </c>
      <c r="B277" t="s">
        <v>1006</v>
      </c>
      <c r="C277" t="s">
        <v>661</v>
      </c>
      <c r="D277" s="66">
        <v>517778</v>
      </c>
      <c r="E277" t="s">
        <v>1081</v>
      </c>
      <c r="F277" s="56">
        <v>0</v>
      </c>
      <c r="G277" s="56">
        <v>0</v>
      </c>
      <c r="H277" s="57" t="str">
        <f t="shared" si="129"/>
        <v>NA</v>
      </c>
      <c r="I277" s="56">
        <v>98</v>
      </c>
      <c r="J277" s="56">
        <v>42</v>
      </c>
      <c r="K277" s="56">
        <v>98</v>
      </c>
      <c r="L277" s="56">
        <v>42</v>
      </c>
      <c r="M277" s="56">
        <v>0</v>
      </c>
      <c r="N277" s="56">
        <v>0</v>
      </c>
      <c r="O277" s="56">
        <v>0</v>
      </c>
      <c r="P277" s="56">
        <v>0</v>
      </c>
      <c r="Q277" s="57" t="str">
        <f t="shared" si="130"/>
        <v>NA</v>
      </c>
      <c r="R277" s="57" t="str">
        <f t="shared" si="131"/>
        <v>NA</v>
      </c>
      <c r="S277" s="57" t="str">
        <f t="shared" si="132"/>
        <v>NA</v>
      </c>
      <c r="T277" s="56">
        <v>0</v>
      </c>
      <c r="U277" s="56">
        <v>0</v>
      </c>
      <c r="V277" s="56">
        <v>0</v>
      </c>
      <c r="W277" s="56">
        <v>0</v>
      </c>
      <c r="X277" s="57" t="str">
        <f t="shared" si="133"/>
        <v>NA</v>
      </c>
      <c r="Y277" s="57" t="str">
        <f t="shared" si="134"/>
        <v>NA</v>
      </c>
      <c r="Z277" s="57" t="str">
        <f t="shared" si="135"/>
        <v>NA</v>
      </c>
      <c r="AA277" s="56">
        <v>0</v>
      </c>
      <c r="AB277" s="56">
        <v>0</v>
      </c>
      <c r="AC277" s="56">
        <v>0</v>
      </c>
      <c r="AD277" s="56">
        <v>0</v>
      </c>
      <c r="AE277" s="57" t="str">
        <f t="shared" si="136"/>
        <v>NA</v>
      </c>
      <c r="AF277" s="57" t="str">
        <f t="shared" si="137"/>
        <v>NA</v>
      </c>
      <c r="AG277" s="57" t="str">
        <f t="shared" si="138"/>
        <v>NA</v>
      </c>
      <c r="AH277" s="56">
        <v>0</v>
      </c>
      <c r="AI277" s="56">
        <v>0</v>
      </c>
      <c r="AJ277" s="56">
        <v>0</v>
      </c>
      <c r="AK277" s="56">
        <v>0</v>
      </c>
      <c r="AL277" s="57" t="str">
        <f t="shared" si="139"/>
        <v>NA</v>
      </c>
      <c r="AM277" s="57" t="str">
        <f t="shared" si="140"/>
        <v>NA</v>
      </c>
      <c r="AN277" s="57" t="str">
        <f t="shared" si="141"/>
        <v>NA</v>
      </c>
      <c r="AO277" s="56">
        <v>16</v>
      </c>
      <c r="AP277" s="56">
        <v>0</v>
      </c>
      <c r="AQ277" s="56">
        <v>0</v>
      </c>
      <c r="AR277" s="56">
        <v>0</v>
      </c>
      <c r="AS277" s="57">
        <f t="shared" si="142"/>
        <v>0</v>
      </c>
      <c r="AT277" s="57">
        <f t="shared" si="143"/>
        <v>0</v>
      </c>
      <c r="AU277" s="57">
        <f t="shared" si="144"/>
        <v>0</v>
      </c>
      <c r="AV277" s="56">
        <f t="shared" si="145"/>
        <v>16</v>
      </c>
      <c r="AW277" s="56">
        <f t="shared" si="146"/>
        <v>0</v>
      </c>
      <c r="AX277" s="56">
        <f t="shared" si="147"/>
        <v>0</v>
      </c>
      <c r="AY277" s="56">
        <f t="shared" si="148"/>
        <v>0</v>
      </c>
      <c r="AZ277" s="57">
        <f t="shared" si="149"/>
        <v>0</v>
      </c>
      <c r="BA277" s="57">
        <f t="shared" si="150"/>
        <v>0</v>
      </c>
      <c r="BB277" s="57">
        <f t="shared" si="151"/>
        <v>0</v>
      </c>
      <c r="BC277" s="56">
        <v>83</v>
      </c>
      <c r="BD277" s="56">
        <v>25</v>
      </c>
      <c r="BE277" s="56">
        <v>4</v>
      </c>
      <c r="BF277" s="57">
        <f t="shared" si="152"/>
        <v>0.16</v>
      </c>
      <c r="BG277" s="56">
        <v>8</v>
      </c>
      <c r="BH277" s="57">
        <f t="shared" si="153"/>
        <v>0.32</v>
      </c>
      <c r="BI277" s="56">
        <v>10</v>
      </c>
      <c r="BJ277" s="57">
        <f t="shared" si="154"/>
        <v>0.4</v>
      </c>
      <c r="BK277" s="56">
        <v>2</v>
      </c>
      <c r="BL277" s="56">
        <v>0</v>
      </c>
      <c r="BM277" s="57">
        <f t="shared" si="155"/>
        <v>0</v>
      </c>
      <c r="BN277" s="56">
        <v>1</v>
      </c>
      <c r="BO277" s="57">
        <f t="shared" si="156"/>
        <v>0.5</v>
      </c>
      <c r="BP277" s="56">
        <v>1</v>
      </c>
      <c r="BQ277" s="57">
        <f t="shared" si="157"/>
        <v>0.5</v>
      </c>
      <c r="BR277" s="56">
        <v>77</v>
      </c>
      <c r="BS277" s="56">
        <v>124</v>
      </c>
      <c r="BT277" s="56">
        <v>0</v>
      </c>
      <c r="BU277" s="56">
        <v>0</v>
      </c>
      <c r="BV277" s="56">
        <v>0</v>
      </c>
      <c r="BW277" s="58" t="str">
        <f t="shared" si="158"/>
        <v>NA</v>
      </c>
      <c r="BX277" s="56">
        <v>23</v>
      </c>
      <c r="BY277" s="56">
        <v>5</v>
      </c>
      <c r="BZ277" s="57">
        <f t="shared" si="159"/>
        <v>0.21739130434782608</v>
      </c>
      <c r="CA277" s="56">
        <v>48</v>
      </c>
      <c r="CB277" s="56">
        <v>45</v>
      </c>
      <c r="CC277" s="57">
        <f t="shared" si="160"/>
        <v>0.9375</v>
      </c>
    </row>
    <row r="278" spans="1:81" x14ac:dyDescent="0.3">
      <c r="A278" t="s">
        <v>629</v>
      </c>
      <c r="B278" t="s">
        <v>1007</v>
      </c>
      <c r="C278" t="s">
        <v>663</v>
      </c>
      <c r="D278" s="66">
        <v>90801</v>
      </c>
      <c r="E278" t="s">
        <v>1081</v>
      </c>
      <c r="F278" s="56">
        <v>6</v>
      </c>
      <c r="G278" s="56">
        <v>6</v>
      </c>
      <c r="H278" s="57">
        <f t="shared" si="129"/>
        <v>1</v>
      </c>
      <c r="I278" s="56">
        <v>82</v>
      </c>
      <c r="J278" s="56">
        <v>23</v>
      </c>
      <c r="K278" s="56">
        <v>102</v>
      </c>
      <c r="L278" s="56">
        <v>25</v>
      </c>
      <c r="M278" s="56">
        <v>0</v>
      </c>
      <c r="N278" s="56">
        <v>0</v>
      </c>
      <c r="O278" s="56">
        <v>0</v>
      </c>
      <c r="P278" s="56">
        <v>0</v>
      </c>
      <c r="Q278" s="57" t="str">
        <f t="shared" si="130"/>
        <v>NA</v>
      </c>
      <c r="R278" s="57" t="str">
        <f t="shared" si="131"/>
        <v>NA</v>
      </c>
      <c r="S278" s="57" t="str">
        <f t="shared" si="132"/>
        <v>NA</v>
      </c>
      <c r="T278" s="56">
        <v>74</v>
      </c>
      <c r="U278" s="56">
        <v>7</v>
      </c>
      <c r="V278" s="56">
        <v>11</v>
      </c>
      <c r="W278" s="56">
        <v>13</v>
      </c>
      <c r="X278" s="57">
        <f t="shared" si="133"/>
        <v>9.45945945945946E-2</v>
      </c>
      <c r="Y278" s="57">
        <f t="shared" si="134"/>
        <v>0.14864864864864866</v>
      </c>
      <c r="Z278" s="57">
        <f t="shared" si="135"/>
        <v>0.17567567567567569</v>
      </c>
      <c r="AA278" s="56">
        <v>0</v>
      </c>
      <c r="AB278" s="56">
        <v>0</v>
      </c>
      <c r="AC278" s="56">
        <v>0</v>
      </c>
      <c r="AD278" s="56">
        <v>0</v>
      </c>
      <c r="AE278" s="57" t="str">
        <f t="shared" si="136"/>
        <v>NA</v>
      </c>
      <c r="AF278" s="57" t="str">
        <f t="shared" si="137"/>
        <v>NA</v>
      </c>
      <c r="AG278" s="57" t="str">
        <f t="shared" si="138"/>
        <v>NA</v>
      </c>
      <c r="AH278" s="56">
        <v>0</v>
      </c>
      <c r="AI278" s="56">
        <v>0</v>
      </c>
      <c r="AJ278" s="56">
        <v>0</v>
      </c>
      <c r="AK278" s="56">
        <v>0</v>
      </c>
      <c r="AL278" s="57" t="str">
        <f t="shared" si="139"/>
        <v>NA</v>
      </c>
      <c r="AM278" s="57" t="str">
        <f t="shared" si="140"/>
        <v>NA</v>
      </c>
      <c r="AN278" s="57" t="str">
        <f t="shared" si="141"/>
        <v>NA</v>
      </c>
      <c r="AO278" s="56">
        <v>4</v>
      </c>
      <c r="AP278" s="56">
        <v>0</v>
      </c>
      <c r="AQ278" s="56">
        <v>0</v>
      </c>
      <c r="AR278" s="56">
        <v>0</v>
      </c>
      <c r="AS278" s="57">
        <f t="shared" si="142"/>
        <v>0</v>
      </c>
      <c r="AT278" s="57">
        <f t="shared" si="143"/>
        <v>0</v>
      </c>
      <c r="AU278" s="57">
        <f t="shared" si="144"/>
        <v>0</v>
      </c>
      <c r="AV278" s="56">
        <f t="shared" si="145"/>
        <v>78</v>
      </c>
      <c r="AW278" s="56">
        <f t="shared" si="146"/>
        <v>7</v>
      </c>
      <c r="AX278" s="56">
        <f t="shared" si="147"/>
        <v>11</v>
      </c>
      <c r="AY278" s="56">
        <f t="shared" si="148"/>
        <v>13</v>
      </c>
      <c r="AZ278" s="57">
        <f t="shared" si="149"/>
        <v>8.9743589743589744E-2</v>
      </c>
      <c r="BA278" s="57">
        <f t="shared" si="150"/>
        <v>0.14102564102564102</v>
      </c>
      <c r="BB278" s="57">
        <f t="shared" si="151"/>
        <v>0.16666666666666666</v>
      </c>
      <c r="BC278" s="56">
        <v>165</v>
      </c>
      <c r="BD278" s="56">
        <v>23</v>
      </c>
      <c r="BE278" s="56">
        <v>7</v>
      </c>
      <c r="BF278" s="57">
        <f t="shared" si="152"/>
        <v>0.30434782608695654</v>
      </c>
      <c r="BG278" s="56">
        <v>4</v>
      </c>
      <c r="BH278" s="57">
        <f t="shared" si="153"/>
        <v>0.17391304347826086</v>
      </c>
      <c r="BI278" s="56">
        <v>9</v>
      </c>
      <c r="BJ278" s="57">
        <f t="shared" si="154"/>
        <v>0.39130434782608697</v>
      </c>
      <c r="BK278" s="56">
        <v>0</v>
      </c>
      <c r="BL278" s="56">
        <v>0</v>
      </c>
      <c r="BM278" s="57" t="str">
        <f t="shared" si="155"/>
        <v>NA</v>
      </c>
      <c r="BN278" s="56">
        <v>0</v>
      </c>
      <c r="BO278" s="57" t="str">
        <f t="shared" si="156"/>
        <v>NA</v>
      </c>
      <c r="BP278" s="56">
        <v>0</v>
      </c>
      <c r="BQ278" s="57" t="str">
        <f t="shared" si="157"/>
        <v>NA</v>
      </c>
      <c r="BR278" s="56">
        <v>127</v>
      </c>
      <c r="BS278" s="56">
        <v>140</v>
      </c>
      <c r="BT278" s="56">
        <v>0</v>
      </c>
      <c r="BU278" s="56">
        <v>0</v>
      </c>
      <c r="BV278" s="56">
        <v>0</v>
      </c>
      <c r="BW278" s="58" t="str">
        <f t="shared" si="158"/>
        <v>NA</v>
      </c>
      <c r="BX278" s="56">
        <v>138</v>
      </c>
      <c r="BY278" s="56">
        <v>71</v>
      </c>
      <c r="BZ278" s="57">
        <f t="shared" si="159"/>
        <v>0.51449275362318836</v>
      </c>
      <c r="CA278" s="56">
        <v>58</v>
      </c>
      <c r="CB278" s="56">
        <v>58</v>
      </c>
      <c r="CC278" s="57">
        <f t="shared" si="160"/>
        <v>1</v>
      </c>
    </row>
    <row r="279" spans="1:81" x14ac:dyDescent="0.3">
      <c r="A279" t="s">
        <v>629</v>
      </c>
      <c r="B279" t="s">
        <v>1008</v>
      </c>
      <c r="C279" t="s">
        <v>665</v>
      </c>
      <c r="D279" s="66">
        <v>1432375</v>
      </c>
      <c r="E279" t="s">
        <v>1081</v>
      </c>
      <c r="F279" s="56">
        <v>14</v>
      </c>
      <c r="G279" s="56">
        <v>14</v>
      </c>
      <c r="H279" s="57">
        <f t="shared" si="129"/>
        <v>1</v>
      </c>
      <c r="I279" s="56">
        <v>12</v>
      </c>
      <c r="J279" s="56">
        <v>7</v>
      </c>
      <c r="K279" s="56">
        <v>22</v>
      </c>
      <c r="L279" s="56">
        <v>7</v>
      </c>
      <c r="M279" s="56">
        <v>0</v>
      </c>
      <c r="N279" s="56">
        <v>0</v>
      </c>
      <c r="O279" s="56">
        <v>0</v>
      </c>
      <c r="P279" s="56">
        <v>0</v>
      </c>
      <c r="Q279" s="57" t="str">
        <f t="shared" si="130"/>
        <v>NA</v>
      </c>
      <c r="R279" s="57" t="str">
        <f t="shared" si="131"/>
        <v>NA</v>
      </c>
      <c r="S279" s="57" t="str">
        <f t="shared" si="132"/>
        <v>NA</v>
      </c>
      <c r="T279" s="56">
        <v>401</v>
      </c>
      <c r="U279" s="56">
        <v>17</v>
      </c>
      <c r="V279" s="56">
        <v>46</v>
      </c>
      <c r="W279" s="56">
        <v>77</v>
      </c>
      <c r="X279" s="57">
        <f t="shared" si="133"/>
        <v>4.2394014962593519E-2</v>
      </c>
      <c r="Y279" s="57">
        <f t="shared" si="134"/>
        <v>0.11471321695760599</v>
      </c>
      <c r="Z279" s="57">
        <f t="shared" si="135"/>
        <v>0.19201995012468828</v>
      </c>
      <c r="AA279" s="56">
        <v>14</v>
      </c>
      <c r="AB279" s="56">
        <v>0</v>
      </c>
      <c r="AC279" s="56">
        <v>1</v>
      </c>
      <c r="AD279" s="56">
        <v>4</v>
      </c>
      <c r="AE279" s="57">
        <f t="shared" si="136"/>
        <v>0</v>
      </c>
      <c r="AF279" s="57">
        <f t="shared" si="137"/>
        <v>7.1428571428571425E-2</v>
      </c>
      <c r="AG279" s="57">
        <f t="shared" si="138"/>
        <v>0.2857142857142857</v>
      </c>
      <c r="AH279" s="56">
        <v>0</v>
      </c>
      <c r="AI279" s="56">
        <v>0</v>
      </c>
      <c r="AJ279" s="56">
        <v>0</v>
      </c>
      <c r="AK279" s="56">
        <v>0</v>
      </c>
      <c r="AL279" s="57" t="str">
        <f t="shared" si="139"/>
        <v>NA</v>
      </c>
      <c r="AM279" s="57" t="str">
        <f t="shared" si="140"/>
        <v>NA</v>
      </c>
      <c r="AN279" s="57" t="str">
        <f t="shared" si="141"/>
        <v>NA</v>
      </c>
      <c r="AO279" s="56">
        <v>453</v>
      </c>
      <c r="AP279" s="56">
        <v>6</v>
      </c>
      <c r="AQ279" s="56">
        <v>18</v>
      </c>
      <c r="AR279" s="56">
        <v>34</v>
      </c>
      <c r="AS279" s="57">
        <f t="shared" si="142"/>
        <v>1.3245033112582781E-2</v>
      </c>
      <c r="AT279" s="57">
        <f t="shared" si="143"/>
        <v>3.9735099337748346E-2</v>
      </c>
      <c r="AU279" s="57">
        <f t="shared" si="144"/>
        <v>7.505518763796909E-2</v>
      </c>
      <c r="AV279" s="56">
        <f t="shared" si="145"/>
        <v>868</v>
      </c>
      <c r="AW279" s="56">
        <f t="shared" si="146"/>
        <v>23</v>
      </c>
      <c r="AX279" s="56">
        <f t="shared" si="147"/>
        <v>65</v>
      </c>
      <c r="AY279" s="56">
        <f t="shared" si="148"/>
        <v>115</v>
      </c>
      <c r="AZ279" s="57">
        <f t="shared" si="149"/>
        <v>2.6497695852534562E-2</v>
      </c>
      <c r="BA279" s="57">
        <f t="shared" si="150"/>
        <v>7.4884792626728106E-2</v>
      </c>
      <c r="BB279" s="57">
        <f t="shared" si="151"/>
        <v>0.13248847926267282</v>
      </c>
      <c r="BC279" s="56">
        <v>566</v>
      </c>
      <c r="BD279" s="56">
        <v>24</v>
      </c>
      <c r="BE279" s="56">
        <v>5</v>
      </c>
      <c r="BF279" s="57">
        <f t="shared" si="152"/>
        <v>0.20833333333333334</v>
      </c>
      <c r="BG279" s="56">
        <v>11</v>
      </c>
      <c r="BH279" s="57">
        <f t="shared" si="153"/>
        <v>0.45833333333333331</v>
      </c>
      <c r="BI279" s="56">
        <v>16</v>
      </c>
      <c r="BJ279" s="57">
        <f t="shared" si="154"/>
        <v>0.66666666666666663</v>
      </c>
      <c r="BK279" s="56">
        <v>83</v>
      </c>
      <c r="BL279" s="56">
        <v>14</v>
      </c>
      <c r="BM279" s="57">
        <f t="shared" si="155"/>
        <v>0.16867469879518071</v>
      </c>
      <c r="BN279" s="56">
        <v>19</v>
      </c>
      <c r="BO279" s="57">
        <f t="shared" si="156"/>
        <v>0.2289156626506024</v>
      </c>
      <c r="BP279" s="56">
        <v>33</v>
      </c>
      <c r="BQ279" s="57">
        <f t="shared" si="157"/>
        <v>0.39759036144578314</v>
      </c>
      <c r="BR279" s="56">
        <v>487</v>
      </c>
      <c r="BS279" s="56">
        <v>879</v>
      </c>
      <c r="BT279" s="56">
        <v>0</v>
      </c>
      <c r="BU279" s="56">
        <v>0</v>
      </c>
      <c r="BV279" s="56">
        <v>0</v>
      </c>
      <c r="BW279" s="58" t="str">
        <f t="shared" si="158"/>
        <v>NA</v>
      </c>
      <c r="BX279" s="56">
        <v>1016</v>
      </c>
      <c r="BY279" s="56">
        <v>795</v>
      </c>
      <c r="BZ279" s="57">
        <f t="shared" si="159"/>
        <v>0.78248031496062997</v>
      </c>
      <c r="CA279" s="56">
        <v>364</v>
      </c>
      <c r="CB279" s="56">
        <v>326</v>
      </c>
      <c r="CC279" s="57">
        <f t="shared" si="160"/>
        <v>0.89560439560439564</v>
      </c>
    </row>
    <row r="280" spans="1:81" x14ac:dyDescent="0.3">
      <c r="A280" t="s">
        <v>629</v>
      </c>
      <c r="B280" t="s">
        <v>1009</v>
      </c>
      <c r="C280" t="s">
        <v>667</v>
      </c>
      <c r="D280" s="66">
        <v>1753455</v>
      </c>
      <c r="E280" t="s">
        <v>1082</v>
      </c>
      <c r="F280" s="56">
        <v>105</v>
      </c>
      <c r="G280" s="56">
        <v>90</v>
      </c>
      <c r="H280" s="57">
        <f t="shared" si="129"/>
        <v>0.8571428571428571</v>
      </c>
      <c r="I280" s="56">
        <v>52</v>
      </c>
      <c r="J280" s="56">
        <v>25</v>
      </c>
      <c r="K280" s="56">
        <v>69</v>
      </c>
      <c r="L280" s="56">
        <v>30</v>
      </c>
      <c r="M280" s="56">
        <v>1</v>
      </c>
      <c r="N280" s="56">
        <v>0</v>
      </c>
      <c r="O280" s="56">
        <v>1</v>
      </c>
      <c r="P280" s="56">
        <v>1</v>
      </c>
      <c r="Q280" s="57">
        <f t="shared" si="130"/>
        <v>0</v>
      </c>
      <c r="R280" s="57">
        <f t="shared" si="131"/>
        <v>1</v>
      </c>
      <c r="S280" s="57">
        <f t="shared" si="132"/>
        <v>1</v>
      </c>
      <c r="T280" s="56">
        <v>219</v>
      </c>
      <c r="U280" s="56">
        <v>36</v>
      </c>
      <c r="V280" s="56">
        <v>42</v>
      </c>
      <c r="W280" s="56">
        <v>49</v>
      </c>
      <c r="X280" s="57">
        <f t="shared" si="133"/>
        <v>0.16438356164383561</v>
      </c>
      <c r="Y280" s="57">
        <f t="shared" si="134"/>
        <v>0.19178082191780821</v>
      </c>
      <c r="Z280" s="57">
        <f t="shared" si="135"/>
        <v>0.22374429223744291</v>
      </c>
      <c r="AA280" s="56">
        <v>41</v>
      </c>
      <c r="AB280" s="56">
        <v>5</v>
      </c>
      <c r="AC280" s="56">
        <v>6</v>
      </c>
      <c r="AD280" s="56">
        <v>6</v>
      </c>
      <c r="AE280" s="57">
        <f t="shared" si="136"/>
        <v>0.12195121951219512</v>
      </c>
      <c r="AF280" s="57">
        <f t="shared" si="137"/>
        <v>0.14634146341463414</v>
      </c>
      <c r="AG280" s="57">
        <f t="shared" si="138"/>
        <v>0.14634146341463414</v>
      </c>
      <c r="AH280" s="56">
        <v>0</v>
      </c>
      <c r="AI280" s="56">
        <v>0</v>
      </c>
      <c r="AJ280" s="56">
        <v>0</v>
      </c>
      <c r="AK280" s="56">
        <v>0</v>
      </c>
      <c r="AL280" s="57" t="str">
        <f t="shared" si="139"/>
        <v>NA</v>
      </c>
      <c r="AM280" s="57" t="str">
        <f t="shared" si="140"/>
        <v>NA</v>
      </c>
      <c r="AN280" s="57" t="str">
        <f t="shared" si="141"/>
        <v>NA</v>
      </c>
      <c r="AO280" s="56">
        <v>145</v>
      </c>
      <c r="AP280" s="56">
        <v>3</v>
      </c>
      <c r="AQ280" s="56">
        <v>4</v>
      </c>
      <c r="AR280" s="56">
        <v>6</v>
      </c>
      <c r="AS280" s="57">
        <f t="shared" si="142"/>
        <v>2.0689655172413793E-2</v>
      </c>
      <c r="AT280" s="57">
        <f t="shared" si="143"/>
        <v>2.7586206896551724E-2</v>
      </c>
      <c r="AU280" s="57">
        <f t="shared" si="144"/>
        <v>4.1379310344827586E-2</v>
      </c>
      <c r="AV280" s="56">
        <f t="shared" si="145"/>
        <v>406</v>
      </c>
      <c r="AW280" s="56">
        <f t="shared" si="146"/>
        <v>44</v>
      </c>
      <c r="AX280" s="56">
        <f t="shared" si="147"/>
        <v>53</v>
      </c>
      <c r="AY280" s="56">
        <f t="shared" si="148"/>
        <v>62</v>
      </c>
      <c r="AZ280" s="57">
        <f t="shared" si="149"/>
        <v>0.10837438423645321</v>
      </c>
      <c r="BA280" s="57">
        <f t="shared" si="150"/>
        <v>0.13054187192118227</v>
      </c>
      <c r="BB280" s="57">
        <f t="shared" si="151"/>
        <v>0.15270935960591134</v>
      </c>
      <c r="BC280" s="56">
        <v>569</v>
      </c>
      <c r="BD280" s="56">
        <v>75</v>
      </c>
      <c r="BE280" s="56">
        <v>10</v>
      </c>
      <c r="BF280" s="57">
        <f t="shared" si="152"/>
        <v>0.13333333333333333</v>
      </c>
      <c r="BG280" s="56">
        <v>25</v>
      </c>
      <c r="BH280" s="57">
        <f t="shared" si="153"/>
        <v>0.33333333333333331</v>
      </c>
      <c r="BI280" s="56">
        <v>30</v>
      </c>
      <c r="BJ280" s="57">
        <f t="shared" si="154"/>
        <v>0.4</v>
      </c>
      <c r="BK280" s="56">
        <v>64</v>
      </c>
      <c r="BL280" s="56">
        <v>11</v>
      </c>
      <c r="BM280" s="57">
        <f t="shared" si="155"/>
        <v>0.171875</v>
      </c>
      <c r="BN280" s="56">
        <v>13</v>
      </c>
      <c r="BO280" s="57">
        <f t="shared" si="156"/>
        <v>0.203125</v>
      </c>
      <c r="BP280" s="56">
        <v>22</v>
      </c>
      <c r="BQ280" s="57">
        <f t="shared" si="157"/>
        <v>0.34375</v>
      </c>
      <c r="BR280" s="56">
        <v>430</v>
      </c>
      <c r="BS280" s="56">
        <v>584</v>
      </c>
      <c r="BT280" s="56">
        <v>14</v>
      </c>
      <c r="BU280" s="56">
        <v>7</v>
      </c>
      <c r="BV280" s="56">
        <v>0</v>
      </c>
      <c r="BW280" s="58">
        <f t="shared" si="158"/>
        <v>0.5</v>
      </c>
      <c r="BX280" s="56">
        <v>510</v>
      </c>
      <c r="BY280" s="56">
        <v>320</v>
      </c>
      <c r="BZ280" s="57">
        <f t="shared" si="159"/>
        <v>0.62745098039215685</v>
      </c>
      <c r="CA280" s="56">
        <v>268</v>
      </c>
      <c r="CB280" s="56">
        <v>257</v>
      </c>
      <c r="CC280" s="57">
        <f t="shared" si="160"/>
        <v>0.95895522388059706</v>
      </c>
    </row>
    <row r="281" spans="1:81" x14ac:dyDescent="0.3">
      <c r="A281" t="s">
        <v>629</v>
      </c>
      <c r="B281" t="s">
        <v>1055</v>
      </c>
      <c r="C281" t="s">
        <v>1056</v>
      </c>
      <c r="D281" s="66">
        <v>32957</v>
      </c>
      <c r="E281" t="s">
        <v>1081</v>
      </c>
      <c r="F281" s="56">
        <v>390</v>
      </c>
      <c r="G281" s="56">
        <v>217</v>
      </c>
      <c r="H281" s="57">
        <f t="shared" si="129"/>
        <v>0.55641025641025643</v>
      </c>
      <c r="I281" s="56">
        <v>73</v>
      </c>
      <c r="J281" s="56">
        <v>52</v>
      </c>
      <c r="K281" s="56">
        <v>74</v>
      </c>
      <c r="L281" s="56">
        <v>52</v>
      </c>
      <c r="M281" s="56">
        <v>0</v>
      </c>
      <c r="N281" s="56">
        <v>0</v>
      </c>
      <c r="O281" s="56">
        <v>0</v>
      </c>
      <c r="P281" s="56">
        <v>0</v>
      </c>
      <c r="Q281" s="57" t="str">
        <f t="shared" si="130"/>
        <v>NA</v>
      </c>
      <c r="R281" s="57" t="str">
        <f t="shared" si="131"/>
        <v>NA</v>
      </c>
      <c r="S281" s="57" t="str">
        <f t="shared" si="132"/>
        <v>NA</v>
      </c>
      <c r="T281" s="56">
        <v>136</v>
      </c>
      <c r="U281" s="56">
        <v>10</v>
      </c>
      <c r="V281" s="56">
        <v>14</v>
      </c>
      <c r="W281" s="56">
        <v>22</v>
      </c>
      <c r="X281" s="57">
        <f t="shared" si="133"/>
        <v>7.3529411764705885E-2</v>
      </c>
      <c r="Y281" s="57">
        <f t="shared" si="134"/>
        <v>0.10294117647058823</v>
      </c>
      <c r="Z281" s="57">
        <f t="shared" si="135"/>
        <v>0.16176470588235295</v>
      </c>
      <c r="AA281" s="56">
        <v>0</v>
      </c>
      <c r="AB281" s="56">
        <v>0</v>
      </c>
      <c r="AC281" s="56">
        <v>0</v>
      </c>
      <c r="AD281" s="56">
        <v>0</v>
      </c>
      <c r="AE281" s="57" t="str">
        <f t="shared" si="136"/>
        <v>NA</v>
      </c>
      <c r="AF281" s="57" t="str">
        <f t="shared" si="137"/>
        <v>NA</v>
      </c>
      <c r="AG281" s="57" t="str">
        <f t="shared" si="138"/>
        <v>NA</v>
      </c>
      <c r="AH281" s="56">
        <v>0</v>
      </c>
      <c r="AI281" s="56">
        <v>0</v>
      </c>
      <c r="AJ281" s="56">
        <v>0</v>
      </c>
      <c r="AK281" s="56">
        <v>0</v>
      </c>
      <c r="AL281" s="57" t="str">
        <f t="shared" si="139"/>
        <v>NA</v>
      </c>
      <c r="AM281" s="57" t="str">
        <f t="shared" si="140"/>
        <v>NA</v>
      </c>
      <c r="AN281" s="57" t="str">
        <f t="shared" si="141"/>
        <v>NA</v>
      </c>
      <c r="AO281" s="56">
        <v>0</v>
      </c>
      <c r="AP281" s="56">
        <v>0</v>
      </c>
      <c r="AQ281" s="56">
        <v>0</v>
      </c>
      <c r="AR281" s="56">
        <v>0</v>
      </c>
      <c r="AS281" s="57" t="str">
        <f t="shared" si="142"/>
        <v>NA</v>
      </c>
      <c r="AT281" s="57" t="str">
        <f t="shared" si="143"/>
        <v>NA</v>
      </c>
      <c r="AU281" s="57" t="str">
        <f t="shared" si="144"/>
        <v>NA</v>
      </c>
      <c r="AV281" s="56">
        <f t="shared" si="145"/>
        <v>136</v>
      </c>
      <c r="AW281" s="56">
        <f t="shared" si="146"/>
        <v>10</v>
      </c>
      <c r="AX281" s="56">
        <f t="shared" si="147"/>
        <v>14</v>
      </c>
      <c r="AY281" s="56">
        <f t="shared" si="148"/>
        <v>22</v>
      </c>
      <c r="AZ281" s="57">
        <f t="shared" si="149"/>
        <v>7.3529411764705885E-2</v>
      </c>
      <c r="BA281" s="57">
        <f t="shared" si="150"/>
        <v>0.10294117647058823</v>
      </c>
      <c r="BB281" s="57">
        <f t="shared" si="151"/>
        <v>0.16176470588235295</v>
      </c>
      <c r="BC281" s="56">
        <v>1146</v>
      </c>
      <c r="BD281" s="56">
        <v>0</v>
      </c>
      <c r="BE281" s="56">
        <v>0</v>
      </c>
      <c r="BF281" s="57" t="str">
        <f t="shared" si="152"/>
        <v>NA</v>
      </c>
      <c r="BG281" s="56">
        <v>0</v>
      </c>
      <c r="BH281" s="57" t="str">
        <f t="shared" si="153"/>
        <v>NA</v>
      </c>
      <c r="BI281" s="56">
        <v>0</v>
      </c>
      <c r="BJ281" s="57" t="str">
        <f t="shared" si="154"/>
        <v>NA</v>
      </c>
      <c r="BK281" s="56">
        <v>0</v>
      </c>
      <c r="BL281" s="56">
        <v>0</v>
      </c>
      <c r="BM281" s="57" t="str">
        <f t="shared" si="155"/>
        <v>NA</v>
      </c>
      <c r="BN281" s="56">
        <v>0</v>
      </c>
      <c r="BO281" s="57" t="str">
        <f t="shared" si="156"/>
        <v>NA</v>
      </c>
      <c r="BP281" s="56">
        <v>0</v>
      </c>
      <c r="BQ281" s="57" t="str">
        <f t="shared" si="157"/>
        <v>NA</v>
      </c>
      <c r="BR281" s="56">
        <v>904</v>
      </c>
      <c r="BS281" s="56">
        <v>991</v>
      </c>
      <c r="BT281" s="56">
        <v>2</v>
      </c>
      <c r="BU281" s="56">
        <v>0</v>
      </c>
      <c r="BV281" s="56">
        <v>2</v>
      </c>
      <c r="BW281" s="58">
        <f t="shared" si="158"/>
        <v>1</v>
      </c>
      <c r="BX281" s="56">
        <v>963</v>
      </c>
      <c r="BY281" s="56">
        <v>298</v>
      </c>
      <c r="BZ281" s="57">
        <f t="shared" si="159"/>
        <v>0.30944963655244029</v>
      </c>
      <c r="CA281" s="56">
        <v>18</v>
      </c>
      <c r="CB281" s="56">
        <v>16</v>
      </c>
      <c r="CC281" s="57">
        <f t="shared" si="160"/>
        <v>0.88888888888888884</v>
      </c>
    </row>
    <row r="282" spans="1:81" x14ac:dyDescent="0.3">
      <c r="A282" t="s">
        <v>629</v>
      </c>
      <c r="B282" t="s">
        <v>668</v>
      </c>
      <c r="C282" t="s">
        <v>669</v>
      </c>
      <c r="D282" s="66">
        <v>124630884</v>
      </c>
      <c r="E282" t="s">
        <v>1083</v>
      </c>
      <c r="F282" s="56">
        <v>75142</v>
      </c>
      <c r="G282" s="56">
        <v>66682</v>
      </c>
      <c r="H282" s="57">
        <f t="shared" si="129"/>
        <v>0.88741316440871953</v>
      </c>
      <c r="I282" s="56">
        <v>257</v>
      </c>
      <c r="J282" s="56">
        <v>184</v>
      </c>
      <c r="K282" s="56">
        <v>267</v>
      </c>
      <c r="L282" s="56">
        <v>188</v>
      </c>
      <c r="M282" s="56">
        <v>520</v>
      </c>
      <c r="N282" s="56">
        <v>53</v>
      </c>
      <c r="O282" s="56">
        <v>73</v>
      </c>
      <c r="P282" s="56">
        <v>93</v>
      </c>
      <c r="Q282" s="57">
        <f t="shared" si="130"/>
        <v>0.10192307692307692</v>
      </c>
      <c r="R282" s="57">
        <f t="shared" si="131"/>
        <v>0.14038461538461539</v>
      </c>
      <c r="S282" s="57">
        <f t="shared" si="132"/>
        <v>0.17884615384615385</v>
      </c>
      <c r="T282" s="56">
        <v>37224</v>
      </c>
      <c r="U282" s="56">
        <v>4443</v>
      </c>
      <c r="V282" s="56">
        <v>6153</v>
      </c>
      <c r="W282" s="56">
        <v>8547</v>
      </c>
      <c r="X282" s="57">
        <f t="shared" si="133"/>
        <v>0.11935847840103159</v>
      </c>
      <c r="Y282" s="57">
        <f t="shared" si="134"/>
        <v>0.16529658284977433</v>
      </c>
      <c r="Z282" s="57">
        <f t="shared" si="135"/>
        <v>0.2296099290780142</v>
      </c>
      <c r="AA282" s="56">
        <v>649</v>
      </c>
      <c r="AB282" s="56">
        <v>102</v>
      </c>
      <c r="AC282" s="56">
        <v>152</v>
      </c>
      <c r="AD282" s="56">
        <v>195</v>
      </c>
      <c r="AE282" s="57">
        <f t="shared" si="136"/>
        <v>0.15716486902927582</v>
      </c>
      <c r="AF282" s="57">
        <f t="shared" si="137"/>
        <v>0.23420647149460708</v>
      </c>
      <c r="AG282" s="57">
        <f t="shared" si="138"/>
        <v>0.30046224961479201</v>
      </c>
      <c r="AH282" s="56">
        <v>10</v>
      </c>
      <c r="AI282" s="56">
        <v>1</v>
      </c>
      <c r="AJ282" s="56">
        <v>1</v>
      </c>
      <c r="AK282" s="56">
        <v>3</v>
      </c>
      <c r="AL282" s="57">
        <f t="shared" si="139"/>
        <v>0.1</v>
      </c>
      <c r="AM282" s="57">
        <f t="shared" si="140"/>
        <v>0.1</v>
      </c>
      <c r="AN282" s="57">
        <f t="shared" si="141"/>
        <v>0.3</v>
      </c>
      <c r="AO282" s="56">
        <v>2252</v>
      </c>
      <c r="AP282" s="56">
        <v>108</v>
      </c>
      <c r="AQ282" s="56">
        <v>181</v>
      </c>
      <c r="AR282" s="56">
        <v>282</v>
      </c>
      <c r="AS282" s="57">
        <f t="shared" si="142"/>
        <v>4.7957371225577264E-2</v>
      </c>
      <c r="AT282" s="57">
        <f t="shared" si="143"/>
        <v>8.0373001776198938E-2</v>
      </c>
      <c r="AU282" s="57">
        <f t="shared" si="144"/>
        <v>0.12522202486678508</v>
      </c>
      <c r="AV282" s="56">
        <f t="shared" si="145"/>
        <v>40655</v>
      </c>
      <c r="AW282" s="56">
        <f t="shared" si="146"/>
        <v>4707</v>
      </c>
      <c r="AX282" s="56">
        <f t="shared" si="147"/>
        <v>6560</v>
      </c>
      <c r="AY282" s="56">
        <f t="shared" si="148"/>
        <v>9120</v>
      </c>
      <c r="AZ282" s="57">
        <f t="shared" si="149"/>
        <v>0.11577911695978355</v>
      </c>
      <c r="BA282" s="57">
        <f t="shared" si="150"/>
        <v>0.16135776657237733</v>
      </c>
      <c r="BB282" s="57">
        <f t="shared" si="151"/>
        <v>0.224326651088427</v>
      </c>
      <c r="BC282" s="56">
        <v>138169</v>
      </c>
      <c r="BD282" s="56">
        <v>6626</v>
      </c>
      <c r="BE282" s="56">
        <v>615</v>
      </c>
      <c r="BF282" s="57">
        <f t="shared" si="152"/>
        <v>9.2816178690009049E-2</v>
      </c>
      <c r="BG282" s="56">
        <v>2906</v>
      </c>
      <c r="BH282" s="57">
        <f t="shared" si="153"/>
        <v>0.4385753093872623</v>
      </c>
      <c r="BI282" s="56">
        <v>3185</v>
      </c>
      <c r="BJ282" s="57">
        <f t="shared" si="154"/>
        <v>0.4806821611832176</v>
      </c>
      <c r="BK282" s="56">
        <v>937</v>
      </c>
      <c r="BL282" s="56">
        <v>172</v>
      </c>
      <c r="BM282" s="57">
        <f t="shared" si="155"/>
        <v>0.18356456776947705</v>
      </c>
      <c r="BN282" s="56">
        <v>521</v>
      </c>
      <c r="BO282" s="57">
        <f t="shared" si="156"/>
        <v>0.5560298826040555</v>
      </c>
      <c r="BP282" s="56">
        <v>598</v>
      </c>
      <c r="BQ282" s="57">
        <f t="shared" si="157"/>
        <v>0.63820704375667026</v>
      </c>
      <c r="BR282" s="56">
        <v>60916</v>
      </c>
      <c r="BS282" s="56">
        <v>61781</v>
      </c>
      <c r="BT282" s="56">
        <v>2952</v>
      </c>
      <c r="BU282" s="56">
        <v>951</v>
      </c>
      <c r="BV282" s="56">
        <v>452</v>
      </c>
      <c r="BW282" s="58">
        <f t="shared" si="158"/>
        <v>0.47527100271002709</v>
      </c>
      <c r="BX282" s="56">
        <v>78519</v>
      </c>
      <c r="BY282" s="56">
        <v>37403</v>
      </c>
      <c r="BZ282" s="57">
        <f t="shared" si="159"/>
        <v>0.47635604121295483</v>
      </c>
      <c r="CA282" s="56">
        <v>12394</v>
      </c>
      <c r="CB282" s="56">
        <v>12193</v>
      </c>
      <c r="CC282" s="57">
        <f t="shared" si="160"/>
        <v>0.98378247539131836</v>
      </c>
    </row>
    <row r="283" spans="1:81" x14ac:dyDescent="0.3">
      <c r="A283" t="s">
        <v>629</v>
      </c>
      <c r="B283" t="s">
        <v>670</v>
      </c>
      <c r="C283" t="s">
        <v>671</v>
      </c>
      <c r="D283" s="66">
        <v>1353027</v>
      </c>
      <c r="E283" t="s">
        <v>1082</v>
      </c>
      <c r="F283" s="56">
        <v>451</v>
      </c>
      <c r="G283" s="56">
        <v>451</v>
      </c>
      <c r="H283" s="57">
        <f t="shared" si="129"/>
        <v>1</v>
      </c>
      <c r="I283" s="56">
        <v>95</v>
      </c>
      <c r="J283" s="56">
        <v>45</v>
      </c>
      <c r="K283" s="56">
        <v>154</v>
      </c>
      <c r="L283" s="56">
        <v>57</v>
      </c>
      <c r="M283" s="56">
        <v>0</v>
      </c>
      <c r="N283" s="56">
        <v>0</v>
      </c>
      <c r="O283" s="56">
        <v>0</v>
      </c>
      <c r="P283" s="56">
        <v>0</v>
      </c>
      <c r="Q283" s="57" t="str">
        <f t="shared" si="130"/>
        <v>NA</v>
      </c>
      <c r="R283" s="57" t="str">
        <f t="shared" si="131"/>
        <v>NA</v>
      </c>
      <c r="S283" s="57" t="str">
        <f t="shared" si="132"/>
        <v>NA</v>
      </c>
      <c r="T283" s="56">
        <v>232</v>
      </c>
      <c r="U283" s="56">
        <v>27</v>
      </c>
      <c r="V283" s="56">
        <v>37</v>
      </c>
      <c r="W283" s="56">
        <v>55</v>
      </c>
      <c r="X283" s="57">
        <f t="shared" si="133"/>
        <v>0.11637931034482758</v>
      </c>
      <c r="Y283" s="57">
        <f t="shared" si="134"/>
        <v>0.15948275862068967</v>
      </c>
      <c r="Z283" s="57">
        <f t="shared" si="135"/>
        <v>0.23706896551724138</v>
      </c>
      <c r="AA283" s="56">
        <v>67</v>
      </c>
      <c r="AB283" s="56">
        <v>5</v>
      </c>
      <c r="AC283" s="56">
        <v>9</v>
      </c>
      <c r="AD283" s="56">
        <v>13</v>
      </c>
      <c r="AE283" s="57">
        <f t="shared" si="136"/>
        <v>7.4626865671641784E-2</v>
      </c>
      <c r="AF283" s="57">
        <f t="shared" si="137"/>
        <v>0.13432835820895522</v>
      </c>
      <c r="AG283" s="57">
        <f t="shared" si="138"/>
        <v>0.19402985074626866</v>
      </c>
      <c r="AH283" s="56">
        <v>0</v>
      </c>
      <c r="AI283" s="56">
        <v>0</v>
      </c>
      <c r="AJ283" s="56">
        <v>0</v>
      </c>
      <c r="AK283" s="56">
        <v>0</v>
      </c>
      <c r="AL283" s="57" t="str">
        <f t="shared" si="139"/>
        <v>NA</v>
      </c>
      <c r="AM283" s="57" t="str">
        <f t="shared" si="140"/>
        <v>NA</v>
      </c>
      <c r="AN283" s="57" t="str">
        <f t="shared" si="141"/>
        <v>NA</v>
      </c>
      <c r="AO283" s="56">
        <v>60</v>
      </c>
      <c r="AP283" s="56">
        <v>6</v>
      </c>
      <c r="AQ283" s="56">
        <v>8</v>
      </c>
      <c r="AR283" s="56">
        <v>12</v>
      </c>
      <c r="AS283" s="57">
        <f t="shared" si="142"/>
        <v>0.1</v>
      </c>
      <c r="AT283" s="57">
        <f t="shared" si="143"/>
        <v>0.13333333333333333</v>
      </c>
      <c r="AU283" s="57">
        <f t="shared" si="144"/>
        <v>0.2</v>
      </c>
      <c r="AV283" s="56">
        <f t="shared" si="145"/>
        <v>359</v>
      </c>
      <c r="AW283" s="56">
        <f t="shared" si="146"/>
        <v>38</v>
      </c>
      <c r="AX283" s="56">
        <f t="shared" si="147"/>
        <v>54</v>
      </c>
      <c r="AY283" s="56">
        <f t="shared" si="148"/>
        <v>80</v>
      </c>
      <c r="AZ283" s="57">
        <f t="shared" si="149"/>
        <v>0.10584958217270195</v>
      </c>
      <c r="BA283" s="57">
        <f t="shared" si="150"/>
        <v>0.15041782729805014</v>
      </c>
      <c r="BB283" s="57">
        <f t="shared" si="151"/>
        <v>0.22284122562674094</v>
      </c>
      <c r="BC283" s="56">
        <v>1883</v>
      </c>
      <c r="BD283" s="56">
        <v>110</v>
      </c>
      <c r="BE283" s="56">
        <v>16</v>
      </c>
      <c r="BF283" s="57">
        <f t="shared" si="152"/>
        <v>0.14545454545454545</v>
      </c>
      <c r="BG283" s="56">
        <v>13</v>
      </c>
      <c r="BH283" s="57">
        <f t="shared" si="153"/>
        <v>0.11818181818181818</v>
      </c>
      <c r="BI283" s="56">
        <v>28</v>
      </c>
      <c r="BJ283" s="57">
        <f t="shared" si="154"/>
        <v>0.25454545454545452</v>
      </c>
      <c r="BK283" s="56">
        <v>86</v>
      </c>
      <c r="BL283" s="56">
        <v>18</v>
      </c>
      <c r="BM283" s="57">
        <f t="shared" si="155"/>
        <v>0.20930232558139536</v>
      </c>
      <c r="BN283" s="56">
        <v>11</v>
      </c>
      <c r="BO283" s="57">
        <f t="shared" si="156"/>
        <v>0.12790697674418605</v>
      </c>
      <c r="BP283" s="56">
        <v>27</v>
      </c>
      <c r="BQ283" s="57">
        <f t="shared" si="157"/>
        <v>0.31395348837209303</v>
      </c>
      <c r="BR283" s="56">
        <v>1187</v>
      </c>
      <c r="BS283" s="56">
        <v>1227</v>
      </c>
      <c r="BT283" s="56">
        <v>0</v>
      </c>
      <c r="BU283" s="56">
        <v>0</v>
      </c>
      <c r="BV283" s="56">
        <v>0</v>
      </c>
      <c r="BW283" s="58" t="str">
        <f t="shared" si="158"/>
        <v>NA</v>
      </c>
      <c r="BX283" s="56">
        <v>1298</v>
      </c>
      <c r="BY283" s="56">
        <v>398</v>
      </c>
      <c r="BZ283" s="57">
        <f t="shared" si="159"/>
        <v>0.30662557781201849</v>
      </c>
      <c r="CA283" s="56">
        <v>251</v>
      </c>
      <c r="CB283" s="56">
        <v>229</v>
      </c>
      <c r="CC283" s="57">
        <f t="shared" si="160"/>
        <v>0.91235059760956172</v>
      </c>
    </row>
    <row r="284" spans="1:81" x14ac:dyDescent="0.3">
      <c r="A284" t="s">
        <v>629</v>
      </c>
      <c r="B284" t="s">
        <v>1010</v>
      </c>
      <c r="C284" t="s">
        <v>673</v>
      </c>
      <c r="D284" s="66">
        <v>2755959</v>
      </c>
      <c r="E284" t="s">
        <v>1082</v>
      </c>
      <c r="F284" s="56">
        <v>269</v>
      </c>
      <c r="G284" s="56">
        <v>238</v>
      </c>
      <c r="H284" s="57">
        <f t="shared" si="129"/>
        <v>0.88475836431226762</v>
      </c>
      <c r="I284" s="56">
        <v>74</v>
      </c>
      <c r="J284" s="56">
        <v>47</v>
      </c>
      <c r="K284" s="56">
        <v>85</v>
      </c>
      <c r="L284" s="56">
        <v>54</v>
      </c>
      <c r="M284" s="56">
        <v>0</v>
      </c>
      <c r="N284" s="56">
        <v>0</v>
      </c>
      <c r="O284" s="56">
        <v>0</v>
      </c>
      <c r="P284" s="56">
        <v>0</v>
      </c>
      <c r="Q284" s="57" t="str">
        <f t="shared" si="130"/>
        <v>NA</v>
      </c>
      <c r="R284" s="57" t="str">
        <f t="shared" si="131"/>
        <v>NA</v>
      </c>
      <c r="S284" s="57" t="str">
        <f t="shared" si="132"/>
        <v>NA</v>
      </c>
      <c r="T284" s="56">
        <v>391</v>
      </c>
      <c r="U284" s="56">
        <v>43</v>
      </c>
      <c r="V284" s="56">
        <v>82</v>
      </c>
      <c r="W284" s="56">
        <v>116</v>
      </c>
      <c r="X284" s="57">
        <f t="shared" si="133"/>
        <v>0.10997442455242967</v>
      </c>
      <c r="Y284" s="57">
        <f t="shared" si="134"/>
        <v>0.20971867007672634</v>
      </c>
      <c r="Z284" s="57">
        <f t="shared" si="135"/>
        <v>0.29667519181585678</v>
      </c>
      <c r="AA284" s="56">
        <v>123</v>
      </c>
      <c r="AB284" s="56">
        <v>4</v>
      </c>
      <c r="AC284" s="56">
        <v>13</v>
      </c>
      <c r="AD284" s="56">
        <v>23</v>
      </c>
      <c r="AE284" s="57">
        <f t="shared" si="136"/>
        <v>3.2520325203252036E-2</v>
      </c>
      <c r="AF284" s="57">
        <f t="shared" si="137"/>
        <v>0.10569105691056911</v>
      </c>
      <c r="AG284" s="57">
        <f t="shared" si="138"/>
        <v>0.18699186991869918</v>
      </c>
      <c r="AH284" s="56">
        <v>0</v>
      </c>
      <c r="AI284" s="56">
        <v>0</v>
      </c>
      <c r="AJ284" s="56">
        <v>0</v>
      </c>
      <c r="AK284" s="56">
        <v>0</v>
      </c>
      <c r="AL284" s="57" t="str">
        <f t="shared" si="139"/>
        <v>NA</v>
      </c>
      <c r="AM284" s="57" t="str">
        <f t="shared" si="140"/>
        <v>NA</v>
      </c>
      <c r="AN284" s="57" t="str">
        <f t="shared" si="141"/>
        <v>NA</v>
      </c>
      <c r="AO284" s="56">
        <v>33</v>
      </c>
      <c r="AP284" s="56">
        <v>4</v>
      </c>
      <c r="AQ284" s="56">
        <v>4</v>
      </c>
      <c r="AR284" s="56">
        <v>4</v>
      </c>
      <c r="AS284" s="57">
        <f t="shared" si="142"/>
        <v>0.12121212121212122</v>
      </c>
      <c r="AT284" s="57">
        <f t="shared" si="143"/>
        <v>0.12121212121212122</v>
      </c>
      <c r="AU284" s="57">
        <f t="shared" si="144"/>
        <v>0.12121212121212122</v>
      </c>
      <c r="AV284" s="56">
        <f t="shared" si="145"/>
        <v>547</v>
      </c>
      <c r="AW284" s="56">
        <f t="shared" si="146"/>
        <v>51</v>
      </c>
      <c r="AX284" s="56">
        <f t="shared" si="147"/>
        <v>99</v>
      </c>
      <c r="AY284" s="56">
        <f t="shared" si="148"/>
        <v>143</v>
      </c>
      <c r="AZ284" s="57">
        <f t="shared" si="149"/>
        <v>9.3235831809872036E-2</v>
      </c>
      <c r="BA284" s="57">
        <f t="shared" si="150"/>
        <v>0.18098720292504569</v>
      </c>
      <c r="BB284" s="57">
        <f t="shared" si="151"/>
        <v>0.26142595978062155</v>
      </c>
      <c r="BC284" s="56">
        <v>1494</v>
      </c>
      <c r="BD284" s="56">
        <v>166</v>
      </c>
      <c r="BE284" s="56">
        <v>12</v>
      </c>
      <c r="BF284" s="57">
        <f t="shared" si="152"/>
        <v>7.2289156626506021E-2</v>
      </c>
      <c r="BG284" s="56">
        <v>34</v>
      </c>
      <c r="BH284" s="57">
        <f t="shared" si="153"/>
        <v>0.20481927710843373</v>
      </c>
      <c r="BI284" s="56">
        <v>40</v>
      </c>
      <c r="BJ284" s="57">
        <f t="shared" si="154"/>
        <v>0.24096385542168675</v>
      </c>
      <c r="BK284" s="56">
        <v>52</v>
      </c>
      <c r="BL284" s="56">
        <v>8</v>
      </c>
      <c r="BM284" s="57">
        <f t="shared" si="155"/>
        <v>0.15384615384615385</v>
      </c>
      <c r="BN284" s="56">
        <v>15</v>
      </c>
      <c r="BO284" s="57">
        <f t="shared" si="156"/>
        <v>0.28846153846153844</v>
      </c>
      <c r="BP284" s="56">
        <v>23</v>
      </c>
      <c r="BQ284" s="57">
        <f t="shared" si="157"/>
        <v>0.44230769230769229</v>
      </c>
      <c r="BR284" s="56">
        <v>946</v>
      </c>
      <c r="BS284" s="56">
        <v>989</v>
      </c>
      <c r="BT284" s="56">
        <v>1</v>
      </c>
      <c r="BU284" s="56">
        <v>1</v>
      </c>
      <c r="BV284" s="56">
        <v>0</v>
      </c>
      <c r="BW284" s="58">
        <f t="shared" si="158"/>
        <v>1</v>
      </c>
      <c r="BX284" s="56">
        <v>1207</v>
      </c>
      <c r="BY284" s="56">
        <v>715</v>
      </c>
      <c r="BZ284" s="57">
        <f t="shared" si="159"/>
        <v>0.59237779618889808</v>
      </c>
      <c r="CA284" s="56">
        <v>294</v>
      </c>
      <c r="CB284" s="56">
        <v>284</v>
      </c>
      <c r="CC284" s="57">
        <f t="shared" si="160"/>
        <v>0.96598639455782309</v>
      </c>
    </row>
    <row r="285" spans="1:81" x14ac:dyDescent="0.3">
      <c r="A285" t="s">
        <v>629</v>
      </c>
      <c r="B285" t="s">
        <v>1011</v>
      </c>
      <c r="C285" t="s">
        <v>675</v>
      </c>
      <c r="D285" s="66">
        <v>12225380</v>
      </c>
      <c r="E285" t="s">
        <v>1082</v>
      </c>
      <c r="F285" s="56">
        <v>3036</v>
      </c>
      <c r="G285" s="56">
        <v>3036</v>
      </c>
      <c r="H285" s="57">
        <f t="shared" si="129"/>
        <v>1</v>
      </c>
      <c r="I285" s="56">
        <v>157</v>
      </c>
      <c r="J285" s="56">
        <v>86</v>
      </c>
      <c r="K285" s="56">
        <v>161</v>
      </c>
      <c r="L285" s="56">
        <v>90</v>
      </c>
      <c r="M285" s="56">
        <v>49</v>
      </c>
      <c r="N285" s="56">
        <v>1</v>
      </c>
      <c r="O285" s="56">
        <v>4</v>
      </c>
      <c r="P285" s="56">
        <v>5</v>
      </c>
      <c r="Q285" s="57">
        <f t="shared" si="130"/>
        <v>2.0408163265306121E-2</v>
      </c>
      <c r="R285" s="57">
        <f t="shared" si="131"/>
        <v>8.1632653061224483E-2</v>
      </c>
      <c r="S285" s="57">
        <f t="shared" si="132"/>
        <v>0.10204081632653061</v>
      </c>
      <c r="T285" s="56">
        <v>1605</v>
      </c>
      <c r="U285" s="56">
        <v>126</v>
      </c>
      <c r="V285" s="56">
        <v>196</v>
      </c>
      <c r="W285" s="56">
        <v>346</v>
      </c>
      <c r="X285" s="57">
        <f t="shared" si="133"/>
        <v>7.8504672897196259E-2</v>
      </c>
      <c r="Y285" s="57">
        <f t="shared" si="134"/>
        <v>0.1221183800623053</v>
      </c>
      <c r="Z285" s="57">
        <f t="shared" si="135"/>
        <v>0.21557632398753895</v>
      </c>
      <c r="AA285" s="56">
        <v>109</v>
      </c>
      <c r="AB285" s="56">
        <v>5</v>
      </c>
      <c r="AC285" s="56">
        <v>7</v>
      </c>
      <c r="AD285" s="56">
        <v>13</v>
      </c>
      <c r="AE285" s="57">
        <f t="shared" si="136"/>
        <v>4.5871559633027525E-2</v>
      </c>
      <c r="AF285" s="57">
        <f t="shared" si="137"/>
        <v>6.4220183486238536E-2</v>
      </c>
      <c r="AG285" s="57">
        <f t="shared" si="138"/>
        <v>0.11926605504587157</v>
      </c>
      <c r="AH285" s="56">
        <v>1</v>
      </c>
      <c r="AI285" s="56">
        <v>1</v>
      </c>
      <c r="AJ285" s="56">
        <v>1</v>
      </c>
      <c r="AK285" s="56">
        <v>1</v>
      </c>
      <c r="AL285" s="57">
        <f t="shared" si="139"/>
        <v>1</v>
      </c>
      <c r="AM285" s="57">
        <f t="shared" si="140"/>
        <v>1</v>
      </c>
      <c r="AN285" s="57">
        <f t="shared" si="141"/>
        <v>1</v>
      </c>
      <c r="AO285" s="56">
        <v>377</v>
      </c>
      <c r="AP285" s="56">
        <v>11</v>
      </c>
      <c r="AQ285" s="56">
        <v>19</v>
      </c>
      <c r="AR285" s="56">
        <v>39</v>
      </c>
      <c r="AS285" s="57">
        <f t="shared" si="142"/>
        <v>2.9177718832891247E-2</v>
      </c>
      <c r="AT285" s="57">
        <f t="shared" si="143"/>
        <v>5.0397877984084884E-2</v>
      </c>
      <c r="AU285" s="57">
        <f t="shared" si="144"/>
        <v>0.10344827586206896</v>
      </c>
      <c r="AV285" s="56">
        <f t="shared" si="145"/>
        <v>2141</v>
      </c>
      <c r="AW285" s="56">
        <f t="shared" si="146"/>
        <v>144</v>
      </c>
      <c r="AX285" s="56">
        <f t="shared" si="147"/>
        <v>227</v>
      </c>
      <c r="AY285" s="56">
        <f t="shared" si="148"/>
        <v>404</v>
      </c>
      <c r="AZ285" s="57">
        <f t="shared" si="149"/>
        <v>6.7258290518449323E-2</v>
      </c>
      <c r="BA285" s="57">
        <f t="shared" si="150"/>
        <v>0.10602522185894442</v>
      </c>
      <c r="BB285" s="57">
        <f t="shared" si="151"/>
        <v>0.18869687062120505</v>
      </c>
      <c r="BC285" s="56">
        <v>9280</v>
      </c>
      <c r="BD285" s="56">
        <v>430</v>
      </c>
      <c r="BE285" s="56">
        <v>46</v>
      </c>
      <c r="BF285" s="57">
        <f t="shared" si="152"/>
        <v>0.10697674418604651</v>
      </c>
      <c r="BG285" s="56">
        <v>131</v>
      </c>
      <c r="BH285" s="57">
        <f t="shared" si="153"/>
        <v>0.30465116279069765</v>
      </c>
      <c r="BI285" s="56">
        <v>159</v>
      </c>
      <c r="BJ285" s="57">
        <f t="shared" si="154"/>
        <v>0.36976744186046512</v>
      </c>
      <c r="BK285" s="56">
        <v>91</v>
      </c>
      <c r="BL285" s="56">
        <v>13</v>
      </c>
      <c r="BM285" s="57">
        <f t="shared" si="155"/>
        <v>0.14285714285714285</v>
      </c>
      <c r="BN285" s="56">
        <v>28</v>
      </c>
      <c r="BO285" s="57">
        <f t="shared" si="156"/>
        <v>0.30769230769230771</v>
      </c>
      <c r="BP285" s="56">
        <v>39</v>
      </c>
      <c r="BQ285" s="57">
        <f t="shared" si="157"/>
        <v>0.42857142857142855</v>
      </c>
      <c r="BR285" s="56">
        <v>5401</v>
      </c>
      <c r="BS285" s="56">
        <v>5781</v>
      </c>
      <c r="BT285" s="56">
        <v>37</v>
      </c>
      <c r="BU285" s="56">
        <v>15</v>
      </c>
      <c r="BV285" s="56">
        <v>21</v>
      </c>
      <c r="BW285" s="58">
        <f t="shared" si="158"/>
        <v>0.97297297297297303</v>
      </c>
      <c r="BX285" s="56">
        <v>5639</v>
      </c>
      <c r="BY285" s="56">
        <v>2609</v>
      </c>
      <c r="BZ285" s="57">
        <f t="shared" si="159"/>
        <v>0.46267068629189573</v>
      </c>
      <c r="CA285" s="56">
        <v>1901</v>
      </c>
      <c r="CB285" s="56">
        <v>1807</v>
      </c>
      <c r="CC285" s="57">
        <f t="shared" si="160"/>
        <v>0.9505523408732246</v>
      </c>
    </row>
    <row r="286" spans="1:81" x14ac:dyDescent="0.3">
      <c r="A286" t="s">
        <v>629</v>
      </c>
      <c r="B286" t="s">
        <v>1012</v>
      </c>
      <c r="C286" t="s">
        <v>677</v>
      </c>
      <c r="D286" s="66">
        <v>19556693</v>
      </c>
      <c r="E286" t="s">
        <v>1082</v>
      </c>
      <c r="F286" s="56">
        <v>1654</v>
      </c>
      <c r="G286" s="56">
        <v>1654</v>
      </c>
      <c r="H286" s="57">
        <f t="shared" si="129"/>
        <v>1</v>
      </c>
      <c r="I286" s="56">
        <v>124</v>
      </c>
      <c r="J286" s="56">
        <v>59</v>
      </c>
      <c r="K286" s="56">
        <v>239</v>
      </c>
      <c r="L286" s="56">
        <v>99</v>
      </c>
      <c r="M286" s="56">
        <v>26</v>
      </c>
      <c r="N286" s="56">
        <v>3</v>
      </c>
      <c r="O286" s="56">
        <v>4</v>
      </c>
      <c r="P286" s="56">
        <v>7</v>
      </c>
      <c r="Q286" s="57">
        <f t="shared" si="130"/>
        <v>0.11538461538461539</v>
      </c>
      <c r="R286" s="57">
        <f t="shared" si="131"/>
        <v>0.15384615384615385</v>
      </c>
      <c r="S286" s="57">
        <f t="shared" si="132"/>
        <v>0.26923076923076922</v>
      </c>
      <c r="T286" s="56">
        <v>586</v>
      </c>
      <c r="U286" s="56">
        <v>70</v>
      </c>
      <c r="V286" s="56">
        <v>103</v>
      </c>
      <c r="W286" s="56">
        <v>139</v>
      </c>
      <c r="X286" s="57">
        <f t="shared" si="133"/>
        <v>0.11945392491467577</v>
      </c>
      <c r="Y286" s="57">
        <f t="shared" si="134"/>
        <v>0.17576791808873721</v>
      </c>
      <c r="Z286" s="57">
        <f t="shared" si="135"/>
        <v>0.23720136518771331</v>
      </c>
      <c r="AA286" s="56">
        <v>355</v>
      </c>
      <c r="AB286" s="56">
        <v>18</v>
      </c>
      <c r="AC286" s="56">
        <v>25</v>
      </c>
      <c r="AD286" s="56">
        <v>55</v>
      </c>
      <c r="AE286" s="57">
        <f t="shared" si="136"/>
        <v>5.0704225352112678E-2</v>
      </c>
      <c r="AF286" s="57">
        <f t="shared" si="137"/>
        <v>7.0422535211267609E-2</v>
      </c>
      <c r="AG286" s="57">
        <f t="shared" si="138"/>
        <v>0.15492957746478872</v>
      </c>
      <c r="AH286" s="56">
        <v>0</v>
      </c>
      <c r="AI286" s="56">
        <v>0</v>
      </c>
      <c r="AJ286" s="56">
        <v>0</v>
      </c>
      <c r="AK286" s="56">
        <v>0</v>
      </c>
      <c r="AL286" s="57" t="str">
        <f t="shared" si="139"/>
        <v>NA</v>
      </c>
      <c r="AM286" s="57" t="str">
        <f t="shared" si="140"/>
        <v>NA</v>
      </c>
      <c r="AN286" s="57" t="str">
        <f t="shared" si="141"/>
        <v>NA</v>
      </c>
      <c r="AO286" s="56">
        <v>396</v>
      </c>
      <c r="AP286" s="56">
        <v>32</v>
      </c>
      <c r="AQ286" s="56">
        <v>40</v>
      </c>
      <c r="AR286" s="56">
        <v>65</v>
      </c>
      <c r="AS286" s="57">
        <f t="shared" si="142"/>
        <v>8.0808080808080815E-2</v>
      </c>
      <c r="AT286" s="57">
        <f t="shared" si="143"/>
        <v>0.10101010101010101</v>
      </c>
      <c r="AU286" s="57">
        <f t="shared" si="144"/>
        <v>0.16414141414141414</v>
      </c>
      <c r="AV286" s="56">
        <f t="shared" si="145"/>
        <v>1363</v>
      </c>
      <c r="AW286" s="56">
        <f t="shared" si="146"/>
        <v>123</v>
      </c>
      <c r="AX286" s="56">
        <f t="shared" si="147"/>
        <v>172</v>
      </c>
      <c r="AY286" s="56">
        <f t="shared" si="148"/>
        <v>266</v>
      </c>
      <c r="AZ286" s="57">
        <f t="shared" si="149"/>
        <v>9.0242112986060163E-2</v>
      </c>
      <c r="BA286" s="57">
        <f t="shared" si="150"/>
        <v>0.12619222303741745</v>
      </c>
      <c r="BB286" s="57">
        <f t="shared" si="151"/>
        <v>0.19515774027879676</v>
      </c>
      <c r="BC286" s="56">
        <v>4960</v>
      </c>
      <c r="BD286" s="56">
        <v>1129</v>
      </c>
      <c r="BE286" s="56">
        <v>88</v>
      </c>
      <c r="BF286" s="57">
        <f t="shared" si="152"/>
        <v>7.7945084145261287E-2</v>
      </c>
      <c r="BG286" s="56">
        <v>295</v>
      </c>
      <c r="BH286" s="57">
        <f t="shared" si="153"/>
        <v>0.26129317980513728</v>
      </c>
      <c r="BI286" s="56">
        <v>367</v>
      </c>
      <c r="BJ286" s="57">
        <f t="shared" si="154"/>
        <v>0.325066430469442</v>
      </c>
      <c r="BK286" s="56">
        <v>389</v>
      </c>
      <c r="BL286" s="56">
        <v>66</v>
      </c>
      <c r="BM286" s="57">
        <f t="shared" si="155"/>
        <v>0.16966580976863754</v>
      </c>
      <c r="BN286" s="56">
        <v>66</v>
      </c>
      <c r="BO286" s="57">
        <f t="shared" si="156"/>
        <v>0.16966580976863754</v>
      </c>
      <c r="BP286" s="56">
        <v>126</v>
      </c>
      <c r="BQ286" s="57">
        <f t="shared" si="157"/>
        <v>0.32390745501285345</v>
      </c>
      <c r="BR286" s="56">
        <v>2400</v>
      </c>
      <c r="BS286" s="56">
        <v>2911</v>
      </c>
      <c r="BT286" s="56">
        <v>73</v>
      </c>
      <c r="BU286" s="56">
        <v>14</v>
      </c>
      <c r="BV286" s="56">
        <v>41</v>
      </c>
      <c r="BW286" s="58">
        <f t="shared" si="158"/>
        <v>0.75342465753424659</v>
      </c>
      <c r="BX286" s="56">
        <v>3080</v>
      </c>
      <c r="BY286" s="56">
        <v>786</v>
      </c>
      <c r="BZ286" s="57">
        <f t="shared" si="159"/>
        <v>0.2551948051948052</v>
      </c>
      <c r="CA286" s="56">
        <v>4533</v>
      </c>
      <c r="CB286" s="56">
        <v>4474</v>
      </c>
      <c r="CC286" s="57">
        <f t="shared" si="160"/>
        <v>0.98698433708360911</v>
      </c>
    </row>
    <row r="287" spans="1:81" x14ac:dyDescent="0.3">
      <c r="A287" t="s">
        <v>629</v>
      </c>
      <c r="B287" t="s">
        <v>678</v>
      </c>
      <c r="C287" t="s">
        <v>679</v>
      </c>
      <c r="D287" s="66">
        <v>935678</v>
      </c>
      <c r="E287" t="s">
        <v>1082</v>
      </c>
      <c r="F287" s="56">
        <v>81</v>
      </c>
      <c r="G287" s="56">
        <v>81</v>
      </c>
      <c r="H287" s="57">
        <f t="shared" si="129"/>
        <v>1</v>
      </c>
      <c r="I287" s="56">
        <v>105</v>
      </c>
      <c r="J287" s="56">
        <v>106</v>
      </c>
      <c r="K287" s="56">
        <v>137</v>
      </c>
      <c r="L287" s="56">
        <v>106</v>
      </c>
      <c r="M287" s="56">
        <v>0</v>
      </c>
      <c r="N287" s="56">
        <v>0</v>
      </c>
      <c r="O287" s="56">
        <v>0</v>
      </c>
      <c r="P287" s="56">
        <v>0</v>
      </c>
      <c r="Q287" s="57" t="str">
        <f t="shared" si="130"/>
        <v>NA</v>
      </c>
      <c r="R287" s="57" t="str">
        <f t="shared" si="131"/>
        <v>NA</v>
      </c>
      <c r="S287" s="57" t="str">
        <f t="shared" si="132"/>
        <v>NA</v>
      </c>
      <c r="T287" s="56">
        <v>87</v>
      </c>
      <c r="U287" s="56">
        <v>1</v>
      </c>
      <c r="V287" s="56">
        <v>6</v>
      </c>
      <c r="W287" s="56">
        <v>17</v>
      </c>
      <c r="X287" s="57">
        <f t="shared" si="133"/>
        <v>1.1494252873563218E-2</v>
      </c>
      <c r="Y287" s="57">
        <f t="shared" si="134"/>
        <v>6.8965517241379309E-2</v>
      </c>
      <c r="Z287" s="57">
        <f t="shared" si="135"/>
        <v>0.19540229885057472</v>
      </c>
      <c r="AA287" s="56">
        <v>4</v>
      </c>
      <c r="AB287" s="56">
        <v>0</v>
      </c>
      <c r="AC287" s="56">
        <v>0</v>
      </c>
      <c r="AD287" s="56">
        <v>0</v>
      </c>
      <c r="AE287" s="57">
        <f t="shared" si="136"/>
        <v>0</v>
      </c>
      <c r="AF287" s="57">
        <f t="shared" si="137"/>
        <v>0</v>
      </c>
      <c r="AG287" s="57">
        <f t="shared" si="138"/>
        <v>0</v>
      </c>
      <c r="AH287" s="56">
        <v>0</v>
      </c>
      <c r="AI287" s="56">
        <v>0</v>
      </c>
      <c r="AJ287" s="56">
        <v>0</v>
      </c>
      <c r="AK287" s="56">
        <v>0</v>
      </c>
      <c r="AL287" s="57" t="str">
        <f t="shared" si="139"/>
        <v>NA</v>
      </c>
      <c r="AM287" s="57" t="str">
        <f t="shared" si="140"/>
        <v>NA</v>
      </c>
      <c r="AN287" s="57" t="str">
        <f t="shared" si="141"/>
        <v>NA</v>
      </c>
      <c r="AO287" s="56">
        <v>6</v>
      </c>
      <c r="AP287" s="56">
        <v>0</v>
      </c>
      <c r="AQ287" s="56">
        <v>0</v>
      </c>
      <c r="AR287" s="56">
        <v>0</v>
      </c>
      <c r="AS287" s="57">
        <f t="shared" si="142"/>
        <v>0</v>
      </c>
      <c r="AT287" s="57">
        <f t="shared" si="143"/>
        <v>0</v>
      </c>
      <c r="AU287" s="57">
        <f t="shared" si="144"/>
        <v>0</v>
      </c>
      <c r="AV287" s="56">
        <f t="shared" si="145"/>
        <v>97</v>
      </c>
      <c r="AW287" s="56">
        <f t="shared" si="146"/>
        <v>1</v>
      </c>
      <c r="AX287" s="56">
        <f t="shared" si="147"/>
        <v>6</v>
      </c>
      <c r="AY287" s="56">
        <f t="shared" si="148"/>
        <v>17</v>
      </c>
      <c r="AZ287" s="57">
        <f t="shared" si="149"/>
        <v>1.0309278350515464E-2</v>
      </c>
      <c r="BA287" s="57">
        <f t="shared" si="150"/>
        <v>6.1855670103092786E-2</v>
      </c>
      <c r="BB287" s="57">
        <f t="shared" si="151"/>
        <v>0.17525773195876287</v>
      </c>
      <c r="BC287" s="56">
        <v>201</v>
      </c>
      <c r="BD287" s="56">
        <v>16</v>
      </c>
      <c r="BE287" s="56">
        <v>1</v>
      </c>
      <c r="BF287" s="57">
        <f t="shared" si="152"/>
        <v>6.25E-2</v>
      </c>
      <c r="BG287" s="56">
        <v>1</v>
      </c>
      <c r="BH287" s="57">
        <f t="shared" si="153"/>
        <v>6.25E-2</v>
      </c>
      <c r="BI287" s="56">
        <v>2</v>
      </c>
      <c r="BJ287" s="57">
        <f t="shared" si="154"/>
        <v>0.125</v>
      </c>
      <c r="BK287" s="56">
        <v>12</v>
      </c>
      <c r="BL287" s="56">
        <v>4</v>
      </c>
      <c r="BM287" s="57">
        <f t="shared" si="155"/>
        <v>0.33333333333333331</v>
      </c>
      <c r="BN287" s="56">
        <v>1</v>
      </c>
      <c r="BO287" s="57">
        <f t="shared" si="156"/>
        <v>8.3333333333333329E-2</v>
      </c>
      <c r="BP287" s="56">
        <v>5</v>
      </c>
      <c r="BQ287" s="57">
        <f t="shared" si="157"/>
        <v>0.41666666666666669</v>
      </c>
      <c r="BR287" s="56">
        <v>170</v>
      </c>
      <c r="BS287" s="56">
        <v>195</v>
      </c>
      <c r="BT287" s="56">
        <v>0</v>
      </c>
      <c r="BU287" s="56">
        <v>0</v>
      </c>
      <c r="BV287" s="56">
        <v>0</v>
      </c>
      <c r="BW287" s="58" t="str">
        <f t="shared" si="158"/>
        <v>NA</v>
      </c>
      <c r="BX287" s="56">
        <v>172</v>
      </c>
      <c r="BY287" s="56">
        <v>79</v>
      </c>
      <c r="BZ287" s="57">
        <f t="shared" si="159"/>
        <v>0.45930232558139533</v>
      </c>
      <c r="CA287" s="56">
        <v>80</v>
      </c>
      <c r="CB287" s="56">
        <v>78</v>
      </c>
      <c r="CC287" s="57">
        <f t="shared" si="160"/>
        <v>0.97499999999999998</v>
      </c>
    </row>
    <row r="288" spans="1:81" x14ac:dyDescent="0.3">
      <c r="A288" t="s">
        <v>629</v>
      </c>
      <c r="B288" t="s">
        <v>680</v>
      </c>
      <c r="C288" t="s">
        <v>681</v>
      </c>
      <c r="D288" s="66">
        <v>265715</v>
      </c>
      <c r="E288" t="s">
        <v>1081</v>
      </c>
      <c r="F288" s="56">
        <v>0</v>
      </c>
      <c r="G288" s="56">
        <v>0</v>
      </c>
      <c r="H288" s="57" t="str">
        <f t="shared" si="129"/>
        <v>NA</v>
      </c>
      <c r="I288" s="56">
        <v>0</v>
      </c>
      <c r="J288" s="56">
        <v>0</v>
      </c>
      <c r="K288" s="56">
        <v>0</v>
      </c>
      <c r="L288" s="56">
        <v>0</v>
      </c>
      <c r="M288" s="56">
        <v>0</v>
      </c>
      <c r="N288" s="56">
        <v>0</v>
      </c>
      <c r="O288" s="56">
        <v>0</v>
      </c>
      <c r="P288" s="56">
        <v>0</v>
      </c>
      <c r="Q288" s="57" t="str">
        <f t="shared" si="130"/>
        <v>NA</v>
      </c>
      <c r="R288" s="57" t="str">
        <f t="shared" si="131"/>
        <v>NA</v>
      </c>
      <c r="S288" s="57" t="str">
        <f t="shared" si="132"/>
        <v>NA</v>
      </c>
      <c r="T288" s="56">
        <v>0</v>
      </c>
      <c r="U288" s="56">
        <v>0</v>
      </c>
      <c r="V288" s="56">
        <v>0</v>
      </c>
      <c r="W288" s="56">
        <v>0</v>
      </c>
      <c r="X288" s="57" t="str">
        <f t="shared" si="133"/>
        <v>NA</v>
      </c>
      <c r="Y288" s="57" t="str">
        <f t="shared" si="134"/>
        <v>NA</v>
      </c>
      <c r="Z288" s="57" t="str">
        <f t="shared" si="135"/>
        <v>NA</v>
      </c>
      <c r="AA288" s="56">
        <v>0</v>
      </c>
      <c r="AB288" s="56">
        <v>0</v>
      </c>
      <c r="AC288" s="56">
        <v>0</v>
      </c>
      <c r="AD288" s="56">
        <v>0</v>
      </c>
      <c r="AE288" s="57" t="str">
        <f t="shared" si="136"/>
        <v>NA</v>
      </c>
      <c r="AF288" s="57" t="str">
        <f t="shared" si="137"/>
        <v>NA</v>
      </c>
      <c r="AG288" s="57" t="str">
        <f t="shared" si="138"/>
        <v>NA</v>
      </c>
      <c r="AH288" s="56">
        <v>0</v>
      </c>
      <c r="AI288" s="56">
        <v>0</v>
      </c>
      <c r="AJ288" s="56">
        <v>0</v>
      </c>
      <c r="AK288" s="56">
        <v>0</v>
      </c>
      <c r="AL288" s="57" t="str">
        <f t="shared" si="139"/>
        <v>NA</v>
      </c>
      <c r="AM288" s="57" t="str">
        <f t="shared" si="140"/>
        <v>NA</v>
      </c>
      <c r="AN288" s="57" t="str">
        <f t="shared" si="141"/>
        <v>NA</v>
      </c>
      <c r="AO288" s="56">
        <v>1</v>
      </c>
      <c r="AP288" s="56">
        <v>0</v>
      </c>
      <c r="AQ288" s="56">
        <v>0</v>
      </c>
      <c r="AR288" s="56">
        <v>0</v>
      </c>
      <c r="AS288" s="57">
        <f t="shared" si="142"/>
        <v>0</v>
      </c>
      <c r="AT288" s="57">
        <f t="shared" si="143"/>
        <v>0</v>
      </c>
      <c r="AU288" s="57">
        <f t="shared" si="144"/>
        <v>0</v>
      </c>
      <c r="AV288" s="56">
        <f t="shared" si="145"/>
        <v>1</v>
      </c>
      <c r="AW288" s="56">
        <f t="shared" si="146"/>
        <v>0</v>
      </c>
      <c r="AX288" s="56">
        <f t="shared" si="147"/>
        <v>0</v>
      </c>
      <c r="AY288" s="56">
        <f t="shared" si="148"/>
        <v>0</v>
      </c>
      <c r="AZ288" s="57">
        <f t="shared" si="149"/>
        <v>0</v>
      </c>
      <c r="BA288" s="57">
        <f t="shared" si="150"/>
        <v>0</v>
      </c>
      <c r="BB288" s="57">
        <f t="shared" si="151"/>
        <v>0</v>
      </c>
      <c r="BC288" s="56">
        <v>0</v>
      </c>
      <c r="BD288" s="56">
        <v>19</v>
      </c>
      <c r="BE288" s="56">
        <v>3</v>
      </c>
      <c r="BF288" s="57">
        <f t="shared" si="152"/>
        <v>0.15789473684210525</v>
      </c>
      <c r="BG288" s="56">
        <v>5</v>
      </c>
      <c r="BH288" s="57">
        <f t="shared" si="153"/>
        <v>0.26315789473684209</v>
      </c>
      <c r="BI288" s="56">
        <v>6</v>
      </c>
      <c r="BJ288" s="57">
        <f t="shared" si="154"/>
        <v>0.31578947368421051</v>
      </c>
      <c r="BK288" s="56">
        <v>0</v>
      </c>
      <c r="BL288" s="56">
        <v>0</v>
      </c>
      <c r="BM288" s="57" t="str">
        <f t="shared" si="155"/>
        <v>NA</v>
      </c>
      <c r="BN288" s="56">
        <v>0</v>
      </c>
      <c r="BO288" s="57" t="str">
        <f t="shared" si="156"/>
        <v>NA</v>
      </c>
      <c r="BP288" s="56">
        <v>0</v>
      </c>
      <c r="BQ288" s="57" t="str">
        <f t="shared" si="157"/>
        <v>NA</v>
      </c>
      <c r="BR288" s="56">
        <v>0</v>
      </c>
      <c r="BS288" s="56">
        <v>0</v>
      </c>
      <c r="BT288" s="56">
        <v>0</v>
      </c>
      <c r="BU288" s="56">
        <v>0</v>
      </c>
      <c r="BV288" s="56">
        <v>0</v>
      </c>
      <c r="BW288" s="58" t="str">
        <f t="shared" si="158"/>
        <v>NA</v>
      </c>
      <c r="BX288" s="56">
        <v>0</v>
      </c>
      <c r="BY288" s="56">
        <v>0</v>
      </c>
      <c r="BZ288" s="57" t="str">
        <f t="shared" si="159"/>
        <v>NA</v>
      </c>
      <c r="CA288" s="56">
        <v>19</v>
      </c>
      <c r="CB288" s="56">
        <v>19</v>
      </c>
      <c r="CC288" s="57">
        <f t="shared" si="160"/>
        <v>1</v>
      </c>
    </row>
    <row r="289" spans="1:81" x14ac:dyDescent="0.3">
      <c r="A289" t="s">
        <v>629</v>
      </c>
      <c r="B289" t="s">
        <v>682</v>
      </c>
      <c r="C289" t="s">
        <v>683</v>
      </c>
      <c r="D289" s="66">
        <v>1278269</v>
      </c>
      <c r="E289" t="s">
        <v>1081</v>
      </c>
      <c r="F289" s="56">
        <v>84</v>
      </c>
      <c r="G289" s="56">
        <v>84</v>
      </c>
      <c r="H289" s="57">
        <f t="shared" si="129"/>
        <v>1</v>
      </c>
      <c r="I289" s="56">
        <v>104</v>
      </c>
      <c r="J289" s="56">
        <v>55</v>
      </c>
      <c r="K289" s="56">
        <v>107</v>
      </c>
      <c r="L289" s="56">
        <v>56</v>
      </c>
      <c r="M289" s="56">
        <v>0</v>
      </c>
      <c r="N289" s="56">
        <v>0</v>
      </c>
      <c r="O289" s="56">
        <v>0</v>
      </c>
      <c r="P289" s="56">
        <v>0</v>
      </c>
      <c r="Q289" s="57" t="str">
        <f t="shared" si="130"/>
        <v>NA</v>
      </c>
      <c r="R289" s="57" t="str">
        <f t="shared" si="131"/>
        <v>NA</v>
      </c>
      <c r="S289" s="57" t="str">
        <f t="shared" si="132"/>
        <v>NA</v>
      </c>
      <c r="T289" s="56">
        <v>779</v>
      </c>
      <c r="U289" s="56">
        <v>111</v>
      </c>
      <c r="V289" s="56">
        <v>162</v>
      </c>
      <c r="W289" s="56">
        <v>255</v>
      </c>
      <c r="X289" s="57">
        <f t="shared" si="133"/>
        <v>0.14249037227214378</v>
      </c>
      <c r="Y289" s="57">
        <f t="shared" si="134"/>
        <v>0.2079589216944801</v>
      </c>
      <c r="Z289" s="57">
        <f t="shared" si="135"/>
        <v>0.32734274711168165</v>
      </c>
      <c r="AA289" s="56">
        <v>8</v>
      </c>
      <c r="AB289" s="56">
        <v>1</v>
      </c>
      <c r="AC289" s="56">
        <v>1</v>
      </c>
      <c r="AD289" s="56">
        <v>3</v>
      </c>
      <c r="AE289" s="57">
        <f t="shared" si="136"/>
        <v>0.125</v>
      </c>
      <c r="AF289" s="57">
        <f t="shared" si="137"/>
        <v>0.125</v>
      </c>
      <c r="AG289" s="57">
        <f t="shared" si="138"/>
        <v>0.375</v>
      </c>
      <c r="AH289" s="56">
        <v>0</v>
      </c>
      <c r="AI289" s="56">
        <v>0</v>
      </c>
      <c r="AJ289" s="56">
        <v>0</v>
      </c>
      <c r="AK289" s="56">
        <v>0</v>
      </c>
      <c r="AL289" s="57" t="str">
        <f t="shared" si="139"/>
        <v>NA</v>
      </c>
      <c r="AM289" s="57" t="str">
        <f t="shared" si="140"/>
        <v>NA</v>
      </c>
      <c r="AN289" s="57" t="str">
        <f t="shared" si="141"/>
        <v>NA</v>
      </c>
      <c r="AO289" s="56">
        <v>58</v>
      </c>
      <c r="AP289" s="56">
        <v>1</v>
      </c>
      <c r="AQ289" s="56">
        <v>2</v>
      </c>
      <c r="AR289" s="56">
        <v>8</v>
      </c>
      <c r="AS289" s="57">
        <f t="shared" si="142"/>
        <v>1.7241379310344827E-2</v>
      </c>
      <c r="AT289" s="57">
        <f t="shared" si="143"/>
        <v>3.4482758620689655E-2</v>
      </c>
      <c r="AU289" s="57">
        <f t="shared" si="144"/>
        <v>0.13793103448275862</v>
      </c>
      <c r="AV289" s="56">
        <f t="shared" si="145"/>
        <v>845</v>
      </c>
      <c r="AW289" s="56">
        <f t="shared" si="146"/>
        <v>113</v>
      </c>
      <c r="AX289" s="56">
        <f t="shared" si="147"/>
        <v>165</v>
      </c>
      <c r="AY289" s="56">
        <f t="shared" si="148"/>
        <v>266</v>
      </c>
      <c r="AZ289" s="57">
        <f t="shared" si="149"/>
        <v>0.13372781065088757</v>
      </c>
      <c r="BA289" s="57">
        <f t="shared" si="150"/>
        <v>0.19526627218934911</v>
      </c>
      <c r="BB289" s="57">
        <f t="shared" si="151"/>
        <v>0.31479289940828403</v>
      </c>
      <c r="BC289" s="56">
        <v>1366</v>
      </c>
      <c r="BD289" s="56">
        <v>51</v>
      </c>
      <c r="BE289" s="56">
        <v>15</v>
      </c>
      <c r="BF289" s="57">
        <f t="shared" si="152"/>
        <v>0.29411764705882354</v>
      </c>
      <c r="BG289" s="56">
        <v>7</v>
      </c>
      <c r="BH289" s="57">
        <f t="shared" si="153"/>
        <v>0.13725490196078433</v>
      </c>
      <c r="BI289" s="56">
        <v>21</v>
      </c>
      <c r="BJ289" s="57">
        <f t="shared" si="154"/>
        <v>0.41176470588235292</v>
      </c>
      <c r="BK289" s="56">
        <v>55</v>
      </c>
      <c r="BL289" s="56">
        <v>18</v>
      </c>
      <c r="BM289" s="57">
        <f t="shared" si="155"/>
        <v>0.32727272727272727</v>
      </c>
      <c r="BN289" s="56">
        <v>9</v>
      </c>
      <c r="BO289" s="57">
        <f t="shared" si="156"/>
        <v>0.16363636363636364</v>
      </c>
      <c r="BP289" s="56">
        <v>22</v>
      </c>
      <c r="BQ289" s="57">
        <f t="shared" si="157"/>
        <v>0.4</v>
      </c>
      <c r="BR289" s="56">
        <v>819</v>
      </c>
      <c r="BS289" s="56">
        <v>900</v>
      </c>
      <c r="BT289" s="56">
        <v>0</v>
      </c>
      <c r="BU289" s="56">
        <v>0</v>
      </c>
      <c r="BV289" s="56">
        <v>0</v>
      </c>
      <c r="BW289" s="58" t="str">
        <f t="shared" si="158"/>
        <v>NA</v>
      </c>
      <c r="BX289" s="56">
        <v>1095</v>
      </c>
      <c r="BY289" s="56">
        <v>640</v>
      </c>
      <c r="BZ289" s="57">
        <f t="shared" si="159"/>
        <v>0.58447488584474883</v>
      </c>
      <c r="CA289" s="56">
        <v>202</v>
      </c>
      <c r="CB289" s="56">
        <v>184</v>
      </c>
      <c r="CC289" s="57">
        <f t="shared" si="160"/>
        <v>0.91089108910891092</v>
      </c>
    </row>
    <row r="290" spans="1:81" x14ac:dyDescent="0.3">
      <c r="A290" t="s">
        <v>684</v>
      </c>
      <c r="B290" t="s">
        <v>685</v>
      </c>
      <c r="C290" t="s">
        <v>686</v>
      </c>
      <c r="D290" s="66">
        <v>22793209</v>
      </c>
      <c r="E290" t="s">
        <v>1082</v>
      </c>
      <c r="F290" s="56">
        <v>803</v>
      </c>
      <c r="G290" s="56">
        <v>803</v>
      </c>
      <c r="H290" s="57">
        <f t="shared" si="129"/>
        <v>1</v>
      </c>
      <c r="I290" s="56">
        <v>51</v>
      </c>
      <c r="J290" s="56">
        <v>32</v>
      </c>
      <c r="K290" s="56">
        <v>62</v>
      </c>
      <c r="L290" s="56">
        <v>38</v>
      </c>
      <c r="M290" s="56">
        <v>194</v>
      </c>
      <c r="N290" s="56">
        <v>12</v>
      </c>
      <c r="O290" s="56">
        <v>24</v>
      </c>
      <c r="P290" s="56">
        <v>45</v>
      </c>
      <c r="Q290" s="57">
        <f t="shared" si="130"/>
        <v>6.1855670103092786E-2</v>
      </c>
      <c r="R290" s="57">
        <f t="shared" si="131"/>
        <v>0.12371134020618557</v>
      </c>
      <c r="S290" s="57">
        <f t="shared" si="132"/>
        <v>0.23195876288659795</v>
      </c>
      <c r="T290" s="56">
        <v>2419</v>
      </c>
      <c r="U290" s="56">
        <v>194</v>
      </c>
      <c r="V290" s="56">
        <v>352</v>
      </c>
      <c r="W290" s="56">
        <v>561</v>
      </c>
      <c r="X290" s="57">
        <f t="shared" si="133"/>
        <v>8.0198429102935093E-2</v>
      </c>
      <c r="Y290" s="57">
        <f t="shared" si="134"/>
        <v>0.1455146754857379</v>
      </c>
      <c r="Z290" s="57">
        <f t="shared" si="135"/>
        <v>0.2319140140553948</v>
      </c>
      <c r="AA290" s="56">
        <v>302</v>
      </c>
      <c r="AB290" s="56">
        <v>39</v>
      </c>
      <c r="AC290" s="56">
        <v>64</v>
      </c>
      <c r="AD290" s="56">
        <v>97</v>
      </c>
      <c r="AE290" s="57">
        <f t="shared" si="136"/>
        <v>0.12913907284768211</v>
      </c>
      <c r="AF290" s="57">
        <f t="shared" si="137"/>
        <v>0.2119205298013245</v>
      </c>
      <c r="AG290" s="57">
        <f t="shared" si="138"/>
        <v>0.32119205298013243</v>
      </c>
      <c r="AH290" s="56">
        <v>0</v>
      </c>
      <c r="AI290" s="56">
        <v>0</v>
      </c>
      <c r="AJ290" s="56">
        <v>0</v>
      </c>
      <c r="AK290" s="56">
        <v>0</v>
      </c>
      <c r="AL290" s="57" t="str">
        <f t="shared" si="139"/>
        <v>NA</v>
      </c>
      <c r="AM290" s="57" t="str">
        <f t="shared" si="140"/>
        <v>NA</v>
      </c>
      <c r="AN290" s="57" t="str">
        <f t="shared" si="141"/>
        <v>NA</v>
      </c>
      <c r="AO290" s="56">
        <v>1402</v>
      </c>
      <c r="AP290" s="56">
        <v>113</v>
      </c>
      <c r="AQ290" s="56">
        <v>171</v>
      </c>
      <c r="AR290" s="56">
        <v>230</v>
      </c>
      <c r="AS290" s="57">
        <f t="shared" si="142"/>
        <v>8.0599144079885873E-2</v>
      </c>
      <c r="AT290" s="57">
        <f t="shared" si="143"/>
        <v>0.12196861626248216</v>
      </c>
      <c r="AU290" s="57">
        <f t="shared" si="144"/>
        <v>0.16405135520684735</v>
      </c>
      <c r="AV290" s="56">
        <f t="shared" si="145"/>
        <v>4317</v>
      </c>
      <c r="AW290" s="56">
        <f t="shared" si="146"/>
        <v>358</v>
      </c>
      <c r="AX290" s="56">
        <f t="shared" si="147"/>
        <v>611</v>
      </c>
      <c r="AY290" s="56">
        <f t="shared" si="148"/>
        <v>933</v>
      </c>
      <c r="AZ290" s="57">
        <f t="shared" si="149"/>
        <v>8.2927959230947423E-2</v>
      </c>
      <c r="BA290" s="57">
        <f t="shared" si="150"/>
        <v>0.14153347231873986</v>
      </c>
      <c r="BB290" s="57">
        <f t="shared" si="151"/>
        <v>0.21612230715774844</v>
      </c>
      <c r="BC290" s="56">
        <v>6005</v>
      </c>
      <c r="BD290" s="56">
        <v>1098</v>
      </c>
      <c r="BE290" s="56">
        <v>65</v>
      </c>
      <c r="BF290" s="57">
        <f t="shared" si="152"/>
        <v>5.9198542805100181E-2</v>
      </c>
      <c r="BG290" s="56">
        <v>272</v>
      </c>
      <c r="BH290" s="57">
        <f t="shared" si="153"/>
        <v>0.24772313296903462</v>
      </c>
      <c r="BI290" s="56">
        <v>324</v>
      </c>
      <c r="BJ290" s="57">
        <f t="shared" si="154"/>
        <v>0.29508196721311475</v>
      </c>
      <c r="BK290" s="56">
        <v>825</v>
      </c>
      <c r="BL290" s="56">
        <v>186</v>
      </c>
      <c r="BM290" s="57">
        <f t="shared" si="155"/>
        <v>0.22545454545454546</v>
      </c>
      <c r="BN290" s="56">
        <v>186</v>
      </c>
      <c r="BO290" s="57">
        <f t="shared" si="156"/>
        <v>0.22545454545454546</v>
      </c>
      <c r="BP290" s="56">
        <v>352</v>
      </c>
      <c r="BQ290" s="57">
        <f t="shared" si="157"/>
        <v>0.42666666666666669</v>
      </c>
      <c r="BR290" s="56">
        <v>4025</v>
      </c>
      <c r="BS290" s="56">
        <v>4228</v>
      </c>
      <c r="BT290" s="56">
        <v>599</v>
      </c>
      <c r="BU290" s="56">
        <v>121</v>
      </c>
      <c r="BV290" s="56">
        <v>131</v>
      </c>
      <c r="BW290" s="58">
        <f t="shared" si="158"/>
        <v>0.42070116861435725</v>
      </c>
      <c r="BX290" s="56">
        <v>5323</v>
      </c>
      <c r="BY290" s="56">
        <v>2549</v>
      </c>
      <c r="BZ290" s="57">
        <f t="shared" si="159"/>
        <v>0.47886530152169832</v>
      </c>
      <c r="CA290" s="56">
        <v>1991</v>
      </c>
      <c r="CB290" s="56">
        <v>1928</v>
      </c>
      <c r="CC290" s="57">
        <f t="shared" si="160"/>
        <v>0.96835760924158709</v>
      </c>
    </row>
    <row r="291" spans="1:81" x14ac:dyDescent="0.3">
      <c r="A291" t="s">
        <v>684</v>
      </c>
      <c r="B291" t="s">
        <v>687</v>
      </c>
      <c r="C291" t="s">
        <v>688</v>
      </c>
      <c r="D291" s="66">
        <v>3781149</v>
      </c>
      <c r="E291" t="s">
        <v>1080</v>
      </c>
      <c r="F291" s="56">
        <v>644</v>
      </c>
      <c r="G291" s="56">
        <v>283</v>
      </c>
      <c r="H291" s="57">
        <f t="shared" si="129"/>
        <v>0.4394409937888199</v>
      </c>
      <c r="I291" s="56">
        <v>70</v>
      </c>
      <c r="J291" s="56">
        <v>37</v>
      </c>
      <c r="K291" s="56">
        <v>73</v>
      </c>
      <c r="L291" s="56">
        <v>39</v>
      </c>
      <c r="M291" s="56">
        <v>18</v>
      </c>
      <c r="N291" s="56">
        <v>0</v>
      </c>
      <c r="O291" s="56">
        <v>0</v>
      </c>
      <c r="P291" s="56">
        <v>1</v>
      </c>
      <c r="Q291" s="57">
        <f t="shared" si="130"/>
        <v>0</v>
      </c>
      <c r="R291" s="57">
        <f t="shared" si="131"/>
        <v>0</v>
      </c>
      <c r="S291" s="57">
        <f t="shared" si="132"/>
        <v>5.5555555555555552E-2</v>
      </c>
      <c r="T291" s="56">
        <v>544</v>
      </c>
      <c r="U291" s="56">
        <v>37</v>
      </c>
      <c r="V291" s="56">
        <v>70</v>
      </c>
      <c r="W291" s="56">
        <v>124</v>
      </c>
      <c r="X291" s="57">
        <f t="shared" si="133"/>
        <v>6.8014705882352935E-2</v>
      </c>
      <c r="Y291" s="57">
        <f t="shared" si="134"/>
        <v>0.12867647058823528</v>
      </c>
      <c r="Z291" s="57">
        <f t="shared" si="135"/>
        <v>0.22794117647058823</v>
      </c>
      <c r="AA291" s="56">
        <v>92</v>
      </c>
      <c r="AB291" s="56">
        <v>9</v>
      </c>
      <c r="AC291" s="56">
        <v>12</v>
      </c>
      <c r="AD291" s="56">
        <v>15</v>
      </c>
      <c r="AE291" s="57">
        <f t="shared" si="136"/>
        <v>9.7826086956521743E-2</v>
      </c>
      <c r="AF291" s="57">
        <f t="shared" si="137"/>
        <v>0.13043478260869565</v>
      </c>
      <c r="AG291" s="57">
        <f t="shared" si="138"/>
        <v>0.16304347826086957</v>
      </c>
      <c r="AH291" s="56">
        <v>1</v>
      </c>
      <c r="AI291" s="56">
        <v>0</v>
      </c>
      <c r="AJ291" s="56">
        <v>0</v>
      </c>
      <c r="AK291" s="56">
        <v>0</v>
      </c>
      <c r="AL291" s="57">
        <f t="shared" si="139"/>
        <v>0</v>
      </c>
      <c r="AM291" s="57">
        <f t="shared" si="140"/>
        <v>0</v>
      </c>
      <c r="AN291" s="57">
        <f t="shared" si="141"/>
        <v>0</v>
      </c>
      <c r="AO291" s="56">
        <v>556</v>
      </c>
      <c r="AP291" s="56">
        <v>31</v>
      </c>
      <c r="AQ291" s="56">
        <v>54</v>
      </c>
      <c r="AR291" s="56">
        <v>82</v>
      </c>
      <c r="AS291" s="57">
        <f t="shared" si="142"/>
        <v>5.5755395683453238E-2</v>
      </c>
      <c r="AT291" s="57">
        <f t="shared" si="143"/>
        <v>9.7122302158273388E-2</v>
      </c>
      <c r="AU291" s="57">
        <f t="shared" si="144"/>
        <v>0.14748201438848921</v>
      </c>
      <c r="AV291" s="56">
        <f t="shared" si="145"/>
        <v>1211</v>
      </c>
      <c r="AW291" s="56">
        <f t="shared" si="146"/>
        <v>77</v>
      </c>
      <c r="AX291" s="56">
        <f t="shared" si="147"/>
        <v>136</v>
      </c>
      <c r="AY291" s="56">
        <f t="shared" si="148"/>
        <v>222</v>
      </c>
      <c r="AZ291" s="57">
        <f t="shared" si="149"/>
        <v>6.358381502890173E-2</v>
      </c>
      <c r="BA291" s="57">
        <f t="shared" si="150"/>
        <v>0.11230388109000826</v>
      </c>
      <c r="BB291" s="57">
        <f t="shared" si="151"/>
        <v>0.1833195706028076</v>
      </c>
      <c r="BC291" s="56">
        <v>1692</v>
      </c>
      <c r="BD291" s="56">
        <v>327</v>
      </c>
      <c r="BE291" s="56">
        <v>41</v>
      </c>
      <c r="BF291" s="57">
        <f t="shared" si="152"/>
        <v>0.12538226299694188</v>
      </c>
      <c r="BG291" s="56">
        <v>77</v>
      </c>
      <c r="BH291" s="57">
        <f t="shared" si="153"/>
        <v>0.23547400611620795</v>
      </c>
      <c r="BI291" s="56">
        <v>106</v>
      </c>
      <c r="BJ291" s="57">
        <f t="shared" si="154"/>
        <v>0.32415902140672781</v>
      </c>
      <c r="BK291" s="56">
        <v>178</v>
      </c>
      <c r="BL291" s="56">
        <v>35</v>
      </c>
      <c r="BM291" s="57">
        <f t="shared" si="155"/>
        <v>0.19662921348314608</v>
      </c>
      <c r="BN291" s="56">
        <v>54</v>
      </c>
      <c r="BO291" s="57">
        <f t="shared" si="156"/>
        <v>0.30337078651685395</v>
      </c>
      <c r="BP291" s="56">
        <v>83</v>
      </c>
      <c r="BQ291" s="57">
        <f t="shared" si="157"/>
        <v>0.46629213483146065</v>
      </c>
      <c r="BR291" s="56">
        <v>1128</v>
      </c>
      <c r="BS291" s="56">
        <v>1312</v>
      </c>
      <c r="BT291" s="56">
        <v>142</v>
      </c>
      <c r="BU291" s="56">
        <v>5</v>
      </c>
      <c r="BV291" s="56">
        <v>17</v>
      </c>
      <c r="BW291" s="58">
        <f t="shared" si="158"/>
        <v>0.15492957746478872</v>
      </c>
      <c r="BX291" s="56">
        <v>1429</v>
      </c>
      <c r="BY291" s="56">
        <v>682</v>
      </c>
      <c r="BZ291" s="57">
        <f t="shared" si="159"/>
        <v>0.47725682295311406</v>
      </c>
      <c r="CA291" s="56">
        <v>953</v>
      </c>
      <c r="CB291" s="56">
        <v>927</v>
      </c>
      <c r="CC291" s="57">
        <f t="shared" si="160"/>
        <v>0.97271773347324242</v>
      </c>
    </row>
    <row r="292" spans="1:81" x14ac:dyDescent="0.3">
      <c r="A292" t="s">
        <v>684</v>
      </c>
      <c r="B292" t="s">
        <v>689</v>
      </c>
      <c r="C292" t="s">
        <v>690</v>
      </c>
      <c r="D292" s="66">
        <v>29733277</v>
      </c>
      <c r="E292" t="s">
        <v>1082</v>
      </c>
      <c r="F292" s="56">
        <v>1491</v>
      </c>
      <c r="G292" s="56">
        <v>1212</v>
      </c>
      <c r="H292" s="57">
        <f t="shared" si="129"/>
        <v>0.81287726358148893</v>
      </c>
      <c r="I292" s="56">
        <v>105</v>
      </c>
      <c r="J292" s="56">
        <v>58</v>
      </c>
      <c r="K292" s="56">
        <v>107</v>
      </c>
      <c r="L292" s="56">
        <v>61</v>
      </c>
      <c r="M292" s="56">
        <v>99</v>
      </c>
      <c r="N292" s="56">
        <v>16</v>
      </c>
      <c r="O292" s="56">
        <v>17</v>
      </c>
      <c r="P292" s="56">
        <v>28</v>
      </c>
      <c r="Q292" s="57">
        <f t="shared" si="130"/>
        <v>0.16161616161616163</v>
      </c>
      <c r="R292" s="57">
        <f t="shared" si="131"/>
        <v>0.17171717171717171</v>
      </c>
      <c r="S292" s="57">
        <f t="shared" si="132"/>
        <v>0.28282828282828282</v>
      </c>
      <c r="T292" s="56">
        <v>1375</v>
      </c>
      <c r="U292" s="56">
        <v>328</v>
      </c>
      <c r="V292" s="56">
        <v>418</v>
      </c>
      <c r="W292" s="56">
        <v>541</v>
      </c>
      <c r="X292" s="57">
        <f t="shared" si="133"/>
        <v>0.23854545454545453</v>
      </c>
      <c r="Y292" s="57">
        <f t="shared" si="134"/>
        <v>0.30399999999999999</v>
      </c>
      <c r="Z292" s="57">
        <f t="shared" si="135"/>
        <v>0.39345454545454545</v>
      </c>
      <c r="AA292" s="56">
        <v>460</v>
      </c>
      <c r="AB292" s="56">
        <v>75</v>
      </c>
      <c r="AC292" s="56">
        <v>91</v>
      </c>
      <c r="AD292" s="56">
        <v>141</v>
      </c>
      <c r="AE292" s="57">
        <f t="shared" si="136"/>
        <v>0.16304347826086957</v>
      </c>
      <c r="AF292" s="57">
        <f t="shared" si="137"/>
        <v>0.19782608695652174</v>
      </c>
      <c r="AG292" s="57">
        <f t="shared" si="138"/>
        <v>0.30652173913043479</v>
      </c>
      <c r="AH292" s="56">
        <v>3</v>
      </c>
      <c r="AI292" s="56">
        <v>1</v>
      </c>
      <c r="AJ292" s="56">
        <v>1</v>
      </c>
      <c r="AK292" s="56">
        <v>1</v>
      </c>
      <c r="AL292" s="57">
        <f t="shared" si="139"/>
        <v>0.33333333333333331</v>
      </c>
      <c r="AM292" s="57">
        <f t="shared" si="140"/>
        <v>0.33333333333333331</v>
      </c>
      <c r="AN292" s="57">
        <f t="shared" si="141"/>
        <v>0.33333333333333331</v>
      </c>
      <c r="AO292" s="56">
        <v>1241</v>
      </c>
      <c r="AP292" s="56">
        <v>125</v>
      </c>
      <c r="AQ292" s="56">
        <v>201</v>
      </c>
      <c r="AR292" s="56">
        <v>290</v>
      </c>
      <c r="AS292" s="57">
        <f t="shared" si="142"/>
        <v>0.10072522159548751</v>
      </c>
      <c r="AT292" s="57">
        <f t="shared" si="143"/>
        <v>0.16196615632554393</v>
      </c>
      <c r="AU292" s="57">
        <f t="shared" si="144"/>
        <v>0.23368251410153101</v>
      </c>
      <c r="AV292" s="56">
        <f t="shared" si="145"/>
        <v>3178</v>
      </c>
      <c r="AW292" s="56">
        <f t="shared" si="146"/>
        <v>545</v>
      </c>
      <c r="AX292" s="56">
        <f t="shared" si="147"/>
        <v>728</v>
      </c>
      <c r="AY292" s="56">
        <f t="shared" si="148"/>
        <v>1001</v>
      </c>
      <c r="AZ292" s="57">
        <f t="shared" si="149"/>
        <v>0.17149150409062303</v>
      </c>
      <c r="BA292" s="57">
        <f t="shared" si="150"/>
        <v>0.22907488986784141</v>
      </c>
      <c r="BB292" s="57">
        <f t="shared" si="151"/>
        <v>0.31497797356828194</v>
      </c>
      <c r="BC292" s="56">
        <v>6564</v>
      </c>
      <c r="BD292" s="56">
        <v>1740</v>
      </c>
      <c r="BE292" s="56">
        <v>50</v>
      </c>
      <c r="BF292" s="57">
        <f t="shared" si="152"/>
        <v>2.8735632183908046E-2</v>
      </c>
      <c r="BG292" s="56">
        <v>338</v>
      </c>
      <c r="BH292" s="57">
        <f t="shared" si="153"/>
        <v>0.19425287356321838</v>
      </c>
      <c r="BI292" s="56">
        <v>370</v>
      </c>
      <c r="BJ292" s="57">
        <f t="shared" si="154"/>
        <v>0.21264367816091953</v>
      </c>
      <c r="BK292" s="56">
        <v>364</v>
      </c>
      <c r="BL292" s="56">
        <v>47</v>
      </c>
      <c r="BM292" s="57">
        <f t="shared" si="155"/>
        <v>0.12912087912087913</v>
      </c>
      <c r="BN292" s="56">
        <v>112</v>
      </c>
      <c r="BO292" s="57">
        <f t="shared" si="156"/>
        <v>0.30769230769230771</v>
      </c>
      <c r="BP292" s="56">
        <v>145</v>
      </c>
      <c r="BQ292" s="57">
        <f t="shared" si="157"/>
        <v>0.39835164835164832</v>
      </c>
      <c r="BR292" s="56">
        <v>3410</v>
      </c>
      <c r="BS292" s="56">
        <v>3897</v>
      </c>
      <c r="BT292" s="56">
        <v>282</v>
      </c>
      <c r="BU292" s="56">
        <v>142</v>
      </c>
      <c r="BV292" s="56">
        <v>54</v>
      </c>
      <c r="BW292" s="58">
        <f t="shared" si="158"/>
        <v>0.69503546099290781</v>
      </c>
      <c r="BX292" s="56">
        <v>5375</v>
      </c>
      <c r="BY292" s="56">
        <v>2152</v>
      </c>
      <c r="BZ292" s="57">
        <f t="shared" si="159"/>
        <v>0.40037209302325583</v>
      </c>
      <c r="CA292" s="56">
        <v>3188</v>
      </c>
      <c r="CB292" s="56">
        <v>3142</v>
      </c>
      <c r="CC292" s="57">
        <f t="shared" si="160"/>
        <v>0.98557089084065241</v>
      </c>
    </row>
    <row r="293" spans="1:81" x14ac:dyDescent="0.3">
      <c r="A293" t="s">
        <v>684</v>
      </c>
      <c r="B293" t="s">
        <v>691</v>
      </c>
      <c r="C293" t="s">
        <v>692</v>
      </c>
      <c r="D293" s="66">
        <v>15093005</v>
      </c>
      <c r="E293" t="s">
        <v>1083</v>
      </c>
      <c r="F293" s="56">
        <v>1154</v>
      </c>
      <c r="G293" s="56">
        <v>1154</v>
      </c>
      <c r="H293" s="57">
        <f t="shared" si="129"/>
        <v>1</v>
      </c>
      <c r="I293" s="56">
        <v>56</v>
      </c>
      <c r="J293" s="56">
        <v>40</v>
      </c>
      <c r="K293" s="56">
        <v>59</v>
      </c>
      <c r="L293" s="56">
        <v>41</v>
      </c>
      <c r="M293" s="56">
        <v>205</v>
      </c>
      <c r="N293" s="56">
        <v>26</v>
      </c>
      <c r="O293" s="56">
        <v>36</v>
      </c>
      <c r="P293" s="56">
        <v>48</v>
      </c>
      <c r="Q293" s="57">
        <f t="shared" si="130"/>
        <v>0.12682926829268293</v>
      </c>
      <c r="R293" s="57">
        <f t="shared" si="131"/>
        <v>0.17560975609756097</v>
      </c>
      <c r="S293" s="57">
        <f t="shared" si="132"/>
        <v>0.23414634146341465</v>
      </c>
      <c r="T293" s="56">
        <v>3851</v>
      </c>
      <c r="U293" s="56">
        <v>404</v>
      </c>
      <c r="V293" s="56">
        <v>752</v>
      </c>
      <c r="W293" s="56">
        <v>1222</v>
      </c>
      <c r="X293" s="57">
        <f t="shared" si="133"/>
        <v>0.10490781615164892</v>
      </c>
      <c r="Y293" s="57">
        <f t="shared" si="134"/>
        <v>0.19527395481693066</v>
      </c>
      <c r="Z293" s="57">
        <f t="shared" si="135"/>
        <v>0.31732017657751233</v>
      </c>
      <c r="AA293" s="56">
        <v>147</v>
      </c>
      <c r="AB293" s="56">
        <v>14</v>
      </c>
      <c r="AC293" s="56">
        <v>22</v>
      </c>
      <c r="AD293" s="56">
        <v>36</v>
      </c>
      <c r="AE293" s="57">
        <f t="shared" si="136"/>
        <v>9.5238095238095233E-2</v>
      </c>
      <c r="AF293" s="57">
        <f t="shared" si="137"/>
        <v>0.14965986394557823</v>
      </c>
      <c r="AG293" s="57">
        <f t="shared" si="138"/>
        <v>0.24489795918367346</v>
      </c>
      <c r="AH293" s="56">
        <v>0</v>
      </c>
      <c r="AI293" s="56">
        <v>0</v>
      </c>
      <c r="AJ293" s="56">
        <v>0</v>
      </c>
      <c r="AK293" s="56">
        <v>0</v>
      </c>
      <c r="AL293" s="57" t="str">
        <f t="shared" si="139"/>
        <v>NA</v>
      </c>
      <c r="AM293" s="57" t="str">
        <f t="shared" si="140"/>
        <v>NA</v>
      </c>
      <c r="AN293" s="57" t="str">
        <f t="shared" si="141"/>
        <v>NA</v>
      </c>
      <c r="AO293" s="56">
        <v>1317</v>
      </c>
      <c r="AP293" s="56">
        <v>151</v>
      </c>
      <c r="AQ293" s="56">
        <v>255</v>
      </c>
      <c r="AR293" s="56">
        <v>347</v>
      </c>
      <c r="AS293" s="57">
        <f t="shared" si="142"/>
        <v>0.11465451784358391</v>
      </c>
      <c r="AT293" s="57">
        <f t="shared" si="143"/>
        <v>0.19362186788154898</v>
      </c>
      <c r="AU293" s="57">
        <f t="shared" si="144"/>
        <v>0.26347760060744113</v>
      </c>
      <c r="AV293" s="56">
        <f t="shared" si="145"/>
        <v>5520</v>
      </c>
      <c r="AW293" s="56">
        <f t="shared" si="146"/>
        <v>595</v>
      </c>
      <c r="AX293" s="56">
        <f t="shared" si="147"/>
        <v>1065</v>
      </c>
      <c r="AY293" s="56">
        <f t="shared" si="148"/>
        <v>1653</v>
      </c>
      <c r="AZ293" s="57">
        <f t="shared" si="149"/>
        <v>0.10778985507246377</v>
      </c>
      <c r="BA293" s="57">
        <f t="shared" si="150"/>
        <v>0.19293478260869565</v>
      </c>
      <c r="BB293" s="57">
        <f t="shared" si="151"/>
        <v>0.29945652173913045</v>
      </c>
      <c r="BC293" s="56">
        <v>10297</v>
      </c>
      <c r="BD293" s="56">
        <v>1190</v>
      </c>
      <c r="BE293" s="56">
        <v>114</v>
      </c>
      <c r="BF293" s="57">
        <f t="shared" si="152"/>
        <v>9.5798319327731099E-2</v>
      </c>
      <c r="BG293" s="56">
        <v>425</v>
      </c>
      <c r="BH293" s="57">
        <f t="shared" si="153"/>
        <v>0.35714285714285715</v>
      </c>
      <c r="BI293" s="56">
        <v>482</v>
      </c>
      <c r="BJ293" s="57">
        <f t="shared" si="154"/>
        <v>0.40504201680672269</v>
      </c>
      <c r="BK293" s="56">
        <v>231</v>
      </c>
      <c r="BL293" s="56">
        <v>20</v>
      </c>
      <c r="BM293" s="57">
        <f t="shared" si="155"/>
        <v>8.6580086580086577E-2</v>
      </c>
      <c r="BN293" s="56">
        <v>73</v>
      </c>
      <c r="BO293" s="57">
        <f t="shared" si="156"/>
        <v>0.31601731601731603</v>
      </c>
      <c r="BP293" s="56">
        <v>87</v>
      </c>
      <c r="BQ293" s="57">
        <f t="shared" si="157"/>
        <v>0.37662337662337664</v>
      </c>
      <c r="BR293" s="56">
        <v>6362</v>
      </c>
      <c r="BS293" s="56">
        <v>6500</v>
      </c>
      <c r="BT293" s="56">
        <v>465</v>
      </c>
      <c r="BU293" s="56">
        <v>69</v>
      </c>
      <c r="BV293" s="56">
        <v>149</v>
      </c>
      <c r="BW293" s="58">
        <f t="shared" si="158"/>
        <v>0.46881720430107526</v>
      </c>
      <c r="BX293" s="56">
        <v>8495</v>
      </c>
      <c r="BY293" s="56">
        <v>3372</v>
      </c>
      <c r="BZ293" s="57">
        <f t="shared" si="159"/>
        <v>0.39693937610359037</v>
      </c>
      <c r="CA293" s="56">
        <v>2540</v>
      </c>
      <c r="CB293" s="56">
        <v>2443</v>
      </c>
      <c r="CC293" s="57">
        <f t="shared" si="160"/>
        <v>0.96181102362204729</v>
      </c>
    </row>
    <row r="294" spans="1:81" x14ac:dyDescent="0.3">
      <c r="A294" t="s">
        <v>684</v>
      </c>
      <c r="B294" t="s">
        <v>693</v>
      </c>
      <c r="C294" t="s">
        <v>694</v>
      </c>
      <c r="D294" s="66">
        <v>1944838</v>
      </c>
      <c r="E294" t="s">
        <v>1080</v>
      </c>
      <c r="F294" s="56">
        <v>163</v>
      </c>
      <c r="G294" s="56">
        <v>163</v>
      </c>
      <c r="H294" s="57">
        <f t="shared" si="129"/>
        <v>1</v>
      </c>
      <c r="I294" s="56">
        <v>26</v>
      </c>
      <c r="J294" s="56">
        <v>7</v>
      </c>
      <c r="K294" s="56">
        <v>55</v>
      </c>
      <c r="L294" s="56">
        <v>10</v>
      </c>
      <c r="M294" s="56">
        <v>14</v>
      </c>
      <c r="N294" s="56">
        <v>1</v>
      </c>
      <c r="O294" s="56">
        <v>1</v>
      </c>
      <c r="P294" s="56">
        <v>2</v>
      </c>
      <c r="Q294" s="57">
        <f t="shared" si="130"/>
        <v>7.1428571428571425E-2</v>
      </c>
      <c r="R294" s="57">
        <f t="shared" si="131"/>
        <v>7.1428571428571425E-2</v>
      </c>
      <c r="S294" s="57">
        <f t="shared" si="132"/>
        <v>0.14285714285714285</v>
      </c>
      <c r="T294" s="56">
        <v>61</v>
      </c>
      <c r="U294" s="56">
        <v>14</v>
      </c>
      <c r="V294" s="56">
        <v>15</v>
      </c>
      <c r="W294" s="56">
        <v>18</v>
      </c>
      <c r="X294" s="57">
        <f t="shared" si="133"/>
        <v>0.22950819672131148</v>
      </c>
      <c r="Y294" s="57">
        <f t="shared" si="134"/>
        <v>0.24590163934426229</v>
      </c>
      <c r="Z294" s="57">
        <f t="shared" si="135"/>
        <v>0.29508196721311475</v>
      </c>
      <c r="AA294" s="56">
        <v>124</v>
      </c>
      <c r="AB294" s="56">
        <v>4</v>
      </c>
      <c r="AC294" s="56">
        <v>6</v>
      </c>
      <c r="AD294" s="56">
        <v>16</v>
      </c>
      <c r="AE294" s="57">
        <f t="shared" si="136"/>
        <v>3.2258064516129031E-2</v>
      </c>
      <c r="AF294" s="57">
        <f t="shared" si="137"/>
        <v>4.8387096774193547E-2</v>
      </c>
      <c r="AG294" s="57">
        <f t="shared" si="138"/>
        <v>0.12903225806451613</v>
      </c>
      <c r="AH294" s="56">
        <v>0</v>
      </c>
      <c r="AI294" s="56">
        <v>0</v>
      </c>
      <c r="AJ294" s="56">
        <v>0</v>
      </c>
      <c r="AK294" s="56">
        <v>0</v>
      </c>
      <c r="AL294" s="57" t="str">
        <f t="shared" si="139"/>
        <v>NA</v>
      </c>
      <c r="AM294" s="57" t="str">
        <f t="shared" si="140"/>
        <v>NA</v>
      </c>
      <c r="AN294" s="57" t="str">
        <f t="shared" si="141"/>
        <v>NA</v>
      </c>
      <c r="AO294" s="56">
        <v>413</v>
      </c>
      <c r="AP294" s="56">
        <v>22</v>
      </c>
      <c r="AQ294" s="56">
        <v>58</v>
      </c>
      <c r="AR294" s="56">
        <v>85</v>
      </c>
      <c r="AS294" s="57">
        <f t="shared" si="142"/>
        <v>5.3268765133171914E-2</v>
      </c>
      <c r="AT294" s="57">
        <f t="shared" si="143"/>
        <v>0.14043583535108958</v>
      </c>
      <c r="AU294" s="57">
        <f t="shared" si="144"/>
        <v>0.20581113801452786</v>
      </c>
      <c r="AV294" s="56">
        <f t="shared" si="145"/>
        <v>612</v>
      </c>
      <c r="AW294" s="56">
        <f t="shared" si="146"/>
        <v>41</v>
      </c>
      <c r="AX294" s="56">
        <f t="shared" si="147"/>
        <v>80</v>
      </c>
      <c r="AY294" s="56">
        <f t="shared" si="148"/>
        <v>121</v>
      </c>
      <c r="AZ294" s="57">
        <f t="shared" si="149"/>
        <v>6.699346405228758E-2</v>
      </c>
      <c r="BA294" s="57">
        <f t="shared" si="150"/>
        <v>0.13071895424836602</v>
      </c>
      <c r="BB294" s="57">
        <f t="shared" si="151"/>
        <v>0.19771241830065359</v>
      </c>
      <c r="BC294" s="56">
        <v>115</v>
      </c>
      <c r="BD294" s="56">
        <v>161</v>
      </c>
      <c r="BE294" s="56">
        <v>16</v>
      </c>
      <c r="BF294" s="57">
        <f t="shared" si="152"/>
        <v>9.9378881987577633E-2</v>
      </c>
      <c r="BG294" s="56">
        <v>21</v>
      </c>
      <c r="BH294" s="57">
        <f t="shared" si="153"/>
        <v>0.13043478260869565</v>
      </c>
      <c r="BI294" s="56">
        <v>34</v>
      </c>
      <c r="BJ294" s="57">
        <f t="shared" si="154"/>
        <v>0.21118012422360249</v>
      </c>
      <c r="BK294" s="56">
        <v>91</v>
      </c>
      <c r="BL294" s="56">
        <v>16</v>
      </c>
      <c r="BM294" s="57">
        <f t="shared" si="155"/>
        <v>0.17582417582417584</v>
      </c>
      <c r="BN294" s="56">
        <v>12</v>
      </c>
      <c r="BO294" s="57">
        <f t="shared" si="156"/>
        <v>0.13186813186813187</v>
      </c>
      <c r="BP294" s="56">
        <v>27</v>
      </c>
      <c r="BQ294" s="57">
        <f t="shared" si="157"/>
        <v>0.2967032967032967</v>
      </c>
      <c r="BR294" s="56">
        <v>92</v>
      </c>
      <c r="BS294" s="56">
        <v>414</v>
      </c>
      <c r="BT294" s="56">
        <v>131</v>
      </c>
      <c r="BU294" s="56">
        <v>22</v>
      </c>
      <c r="BV294" s="56">
        <v>52</v>
      </c>
      <c r="BW294" s="58">
        <f t="shared" si="158"/>
        <v>0.56488549618320616</v>
      </c>
      <c r="BX294" s="56">
        <v>433</v>
      </c>
      <c r="BY294" s="56">
        <v>284</v>
      </c>
      <c r="BZ294" s="57">
        <f t="shared" si="159"/>
        <v>0.65588914549653576</v>
      </c>
      <c r="CA294" s="56">
        <v>522</v>
      </c>
      <c r="CB294" s="56">
        <v>500</v>
      </c>
      <c r="CC294" s="57">
        <f t="shared" si="160"/>
        <v>0.95785440613026818</v>
      </c>
    </row>
    <row r="295" spans="1:81" x14ac:dyDescent="0.3">
      <c r="A295" t="s">
        <v>684</v>
      </c>
      <c r="B295" t="s">
        <v>1013</v>
      </c>
      <c r="C295" t="s">
        <v>696</v>
      </c>
      <c r="D295" s="66">
        <v>10687124</v>
      </c>
      <c r="E295" t="s">
        <v>1082</v>
      </c>
      <c r="F295" s="56">
        <v>480</v>
      </c>
      <c r="G295" s="56">
        <v>480</v>
      </c>
      <c r="H295" s="57">
        <f t="shared" si="129"/>
        <v>1</v>
      </c>
      <c r="I295" s="56">
        <v>44</v>
      </c>
      <c r="J295" s="56">
        <v>17</v>
      </c>
      <c r="K295" s="56">
        <v>54</v>
      </c>
      <c r="L295" s="56">
        <v>19</v>
      </c>
      <c r="M295" s="56">
        <v>67</v>
      </c>
      <c r="N295" s="56">
        <v>6</v>
      </c>
      <c r="O295" s="56">
        <v>12</v>
      </c>
      <c r="P295" s="56">
        <v>22</v>
      </c>
      <c r="Q295" s="57">
        <f t="shared" si="130"/>
        <v>8.9552238805970144E-2</v>
      </c>
      <c r="R295" s="57">
        <f t="shared" si="131"/>
        <v>0.17910447761194029</v>
      </c>
      <c r="S295" s="57">
        <f t="shared" si="132"/>
        <v>0.32835820895522388</v>
      </c>
      <c r="T295" s="56">
        <v>965</v>
      </c>
      <c r="U295" s="56">
        <v>138</v>
      </c>
      <c r="V295" s="56">
        <v>222</v>
      </c>
      <c r="W295" s="56">
        <v>334</v>
      </c>
      <c r="X295" s="57">
        <f t="shared" si="133"/>
        <v>0.14300518134715026</v>
      </c>
      <c r="Y295" s="57">
        <f t="shared" si="134"/>
        <v>0.23005181347150258</v>
      </c>
      <c r="Z295" s="57">
        <f t="shared" si="135"/>
        <v>0.34611398963730572</v>
      </c>
      <c r="AA295" s="56">
        <v>152</v>
      </c>
      <c r="AB295" s="56">
        <v>17</v>
      </c>
      <c r="AC295" s="56">
        <v>31</v>
      </c>
      <c r="AD295" s="56">
        <v>42</v>
      </c>
      <c r="AE295" s="57">
        <f t="shared" si="136"/>
        <v>0.1118421052631579</v>
      </c>
      <c r="AF295" s="57">
        <f t="shared" si="137"/>
        <v>0.20394736842105263</v>
      </c>
      <c r="AG295" s="57">
        <f t="shared" si="138"/>
        <v>0.27631578947368424</v>
      </c>
      <c r="AH295" s="56">
        <v>0</v>
      </c>
      <c r="AI295" s="56">
        <v>0</v>
      </c>
      <c r="AJ295" s="56">
        <v>0</v>
      </c>
      <c r="AK295" s="56">
        <v>0</v>
      </c>
      <c r="AL295" s="57" t="str">
        <f t="shared" si="139"/>
        <v>NA</v>
      </c>
      <c r="AM295" s="57" t="str">
        <f t="shared" si="140"/>
        <v>NA</v>
      </c>
      <c r="AN295" s="57" t="str">
        <f t="shared" si="141"/>
        <v>NA</v>
      </c>
      <c r="AO295" s="56">
        <v>361</v>
      </c>
      <c r="AP295" s="56">
        <v>29</v>
      </c>
      <c r="AQ295" s="56">
        <v>67</v>
      </c>
      <c r="AR295" s="56">
        <v>98</v>
      </c>
      <c r="AS295" s="57">
        <f t="shared" si="142"/>
        <v>8.0332409972299165E-2</v>
      </c>
      <c r="AT295" s="57">
        <f t="shared" si="143"/>
        <v>0.18559556786703602</v>
      </c>
      <c r="AU295" s="57">
        <f t="shared" si="144"/>
        <v>0.27146814404432135</v>
      </c>
      <c r="AV295" s="56">
        <f t="shared" si="145"/>
        <v>1545</v>
      </c>
      <c r="AW295" s="56">
        <f t="shared" si="146"/>
        <v>190</v>
      </c>
      <c r="AX295" s="56">
        <f t="shared" si="147"/>
        <v>332</v>
      </c>
      <c r="AY295" s="56">
        <f t="shared" si="148"/>
        <v>496</v>
      </c>
      <c r="AZ295" s="57">
        <f t="shared" si="149"/>
        <v>0.12297734627831715</v>
      </c>
      <c r="BA295" s="57">
        <f t="shared" si="150"/>
        <v>0.21488673139158576</v>
      </c>
      <c r="BB295" s="57">
        <f t="shared" si="151"/>
        <v>0.32103559870550163</v>
      </c>
      <c r="BC295" s="56">
        <v>4717</v>
      </c>
      <c r="BD295" s="56">
        <v>713</v>
      </c>
      <c r="BE295" s="56">
        <v>77</v>
      </c>
      <c r="BF295" s="57">
        <f t="shared" si="152"/>
        <v>0.10799438990182328</v>
      </c>
      <c r="BG295" s="56">
        <v>290</v>
      </c>
      <c r="BH295" s="57">
        <f t="shared" si="153"/>
        <v>0.4067321178120617</v>
      </c>
      <c r="BI295" s="56">
        <v>342</v>
      </c>
      <c r="BJ295" s="57">
        <f t="shared" si="154"/>
        <v>0.4796633941093969</v>
      </c>
      <c r="BK295" s="56">
        <v>338</v>
      </c>
      <c r="BL295" s="56">
        <v>82</v>
      </c>
      <c r="BM295" s="57">
        <f t="shared" si="155"/>
        <v>0.24260355029585798</v>
      </c>
      <c r="BN295" s="56">
        <v>107</v>
      </c>
      <c r="BO295" s="57">
        <f t="shared" si="156"/>
        <v>0.31656804733727811</v>
      </c>
      <c r="BP295" s="56">
        <v>174</v>
      </c>
      <c r="BQ295" s="57">
        <f t="shared" si="157"/>
        <v>0.51479289940828399</v>
      </c>
      <c r="BR295" s="56">
        <v>2905</v>
      </c>
      <c r="BS295" s="56">
        <v>3065</v>
      </c>
      <c r="BT295" s="56">
        <v>200</v>
      </c>
      <c r="BU295" s="56">
        <v>57</v>
      </c>
      <c r="BV295" s="56">
        <v>117</v>
      </c>
      <c r="BW295" s="58">
        <f t="shared" si="158"/>
        <v>0.87</v>
      </c>
      <c r="BX295" s="56">
        <v>3854</v>
      </c>
      <c r="BY295" s="56">
        <v>1534</v>
      </c>
      <c r="BZ295" s="57">
        <f t="shared" si="159"/>
        <v>0.39802802283341981</v>
      </c>
      <c r="CA295" s="56">
        <v>1194</v>
      </c>
      <c r="CB295" s="56">
        <v>1134</v>
      </c>
      <c r="CC295" s="57">
        <f t="shared" si="160"/>
        <v>0.94974874371859297</v>
      </c>
    </row>
    <row r="296" spans="1:81" x14ac:dyDescent="0.3">
      <c r="A296" t="s">
        <v>684</v>
      </c>
      <c r="B296" t="s">
        <v>1014</v>
      </c>
      <c r="C296" t="s">
        <v>698</v>
      </c>
      <c r="D296" s="66">
        <v>4722195</v>
      </c>
      <c r="E296" t="s">
        <v>1082</v>
      </c>
      <c r="F296" s="56">
        <v>384</v>
      </c>
      <c r="G296" s="56">
        <v>384</v>
      </c>
      <c r="H296" s="57">
        <f t="shared" si="129"/>
        <v>1</v>
      </c>
      <c r="I296" s="56">
        <v>41</v>
      </c>
      <c r="J296" s="56">
        <v>16</v>
      </c>
      <c r="K296" s="56">
        <v>66</v>
      </c>
      <c r="L296" s="56">
        <v>20</v>
      </c>
      <c r="M296" s="56">
        <v>93</v>
      </c>
      <c r="N296" s="56">
        <v>8</v>
      </c>
      <c r="O296" s="56">
        <v>18</v>
      </c>
      <c r="P296" s="56">
        <v>29</v>
      </c>
      <c r="Q296" s="57">
        <f t="shared" si="130"/>
        <v>8.6021505376344093E-2</v>
      </c>
      <c r="R296" s="57">
        <f t="shared" si="131"/>
        <v>0.19354838709677419</v>
      </c>
      <c r="S296" s="57">
        <f t="shared" si="132"/>
        <v>0.31182795698924731</v>
      </c>
      <c r="T296" s="56">
        <v>684</v>
      </c>
      <c r="U296" s="56">
        <v>104</v>
      </c>
      <c r="V296" s="56">
        <v>150</v>
      </c>
      <c r="W296" s="56">
        <v>196</v>
      </c>
      <c r="X296" s="57">
        <f t="shared" si="133"/>
        <v>0.15204678362573099</v>
      </c>
      <c r="Y296" s="57">
        <f t="shared" si="134"/>
        <v>0.21929824561403508</v>
      </c>
      <c r="Z296" s="57">
        <f t="shared" si="135"/>
        <v>0.28654970760233917</v>
      </c>
      <c r="AA296" s="56">
        <v>116</v>
      </c>
      <c r="AB296" s="56">
        <v>9</v>
      </c>
      <c r="AC296" s="56">
        <v>15</v>
      </c>
      <c r="AD296" s="56">
        <v>22</v>
      </c>
      <c r="AE296" s="57">
        <f t="shared" si="136"/>
        <v>7.7586206896551727E-2</v>
      </c>
      <c r="AF296" s="57">
        <f t="shared" si="137"/>
        <v>0.12931034482758622</v>
      </c>
      <c r="AG296" s="57">
        <f t="shared" si="138"/>
        <v>0.18965517241379309</v>
      </c>
      <c r="AH296" s="56">
        <v>0</v>
      </c>
      <c r="AI296" s="56">
        <v>0</v>
      </c>
      <c r="AJ296" s="56">
        <v>0</v>
      </c>
      <c r="AK296" s="56">
        <v>0</v>
      </c>
      <c r="AL296" s="57" t="str">
        <f t="shared" si="139"/>
        <v>NA</v>
      </c>
      <c r="AM296" s="57" t="str">
        <f t="shared" si="140"/>
        <v>NA</v>
      </c>
      <c r="AN296" s="57" t="str">
        <f t="shared" si="141"/>
        <v>NA</v>
      </c>
      <c r="AO296" s="56">
        <v>354</v>
      </c>
      <c r="AP296" s="56">
        <v>32</v>
      </c>
      <c r="AQ296" s="56">
        <v>47</v>
      </c>
      <c r="AR296" s="56">
        <v>56</v>
      </c>
      <c r="AS296" s="57">
        <f t="shared" si="142"/>
        <v>9.03954802259887E-2</v>
      </c>
      <c r="AT296" s="57">
        <f t="shared" si="143"/>
        <v>0.1327683615819209</v>
      </c>
      <c r="AU296" s="57">
        <f t="shared" si="144"/>
        <v>0.15819209039548024</v>
      </c>
      <c r="AV296" s="56">
        <f t="shared" si="145"/>
        <v>1247</v>
      </c>
      <c r="AW296" s="56">
        <f t="shared" si="146"/>
        <v>153</v>
      </c>
      <c r="AX296" s="56">
        <f t="shared" si="147"/>
        <v>230</v>
      </c>
      <c r="AY296" s="56">
        <f t="shared" si="148"/>
        <v>303</v>
      </c>
      <c r="AZ296" s="57">
        <f t="shared" si="149"/>
        <v>0.12269446672012831</v>
      </c>
      <c r="BA296" s="57">
        <f t="shared" si="150"/>
        <v>0.18444266238973536</v>
      </c>
      <c r="BB296" s="57">
        <f t="shared" si="151"/>
        <v>0.24298315958299921</v>
      </c>
      <c r="BC296" s="56">
        <v>2214</v>
      </c>
      <c r="BD296" s="56">
        <v>204</v>
      </c>
      <c r="BE296" s="56">
        <v>26</v>
      </c>
      <c r="BF296" s="57">
        <f t="shared" si="152"/>
        <v>0.12745098039215685</v>
      </c>
      <c r="BG296" s="56">
        <v>94</v>
      </c>
      <c r="BH296" s="57">
        <f t="shared" si="153"/>
        <v>0.46078431372549017</v>
      </c>
      <c r="BI296" s="56">
        <v>107</v>
      </c>
      <c r="BJ296" s="57">
        <f t="shared" si="154"/>
        <v>0.52450980392156865</v>
      </c>
      <c r="BK296" s="56">
        <v>511</v>
      </c>
      <c r="BL296" s="56">
        <v>86</v>
      </c>
      <c r="BM296" s="57">
        <f t="shared" si="155"/>
        <v>0.16829745596868884</v>
      </c>
      <c r="BN296" s="56">
        <v>42</v>
      </c>
      <c r="BO296" s="57">
        <f t="shared" si="156"/>
        <v>8.2191780821917804E-2</v>
      </c>
      <c r="BP296" s="56">
        <v>118</v>
      </c>
      <c r="BQ296" s="57">
        <f t="shared" si="157"/>
        <v>0.2309197651663405</v>
      </c>
      <c r="BR296" s="56">
        <v>1331</v>
      </c>
      <c r="BS296" s="56">
        <v>1697</v>
      </c>
      <c r="BT296" s="56">
        <v>182</v>
      </c>
      <c r="BU296" s="56">
        <v>16</v>
      </c>
      <c r="BV296" s="56">
        <v>53</v>
      </c>
      <c r="BW296" s="58">
        <f t="shared" si="158"/>
        <v>0.37912087912087911</v>
      </c>
      <c r="BX296" s="56">
        <v>2271</v>
      </c>
      <c r="BY296" s="56">
        <v>881</v>
      </c>
      <c r="BZ296" s="57">
        <f t="shared" si="159"/>
        <v>0.38793483047115807</v>
      </c>
      <c r="CA296" s="56">
        <v>504</v>
      </c>
      <c r="CB296" s="56">
        <v>488</v>
      </c>
      <c r="CC296" s="57">
        <f t="shared" si="160"/>
        <v>0.96825396825396826</v>
      </c>
    </row>
    <row r="297" spans="1:81" x14ac:dyDescent="0.3">
      <c r="A297" t="s">
        <v>684</v>
      </c>
      <c r="B297" t="s">
        <v>699</v>
      </c>
      <c r="C297" t="s">
        <v>700</v>
      </c>
      <c r="D297" s="66">
        <v>20720684</v>
      </c>
      <c r="E297" t="s">
        <v>1081</v>
      </c>
      <c r="F297" s="56">
        <v>2374</v>
      </c>
      <c r="G297" s="56">
        <v>1925</v>
      </c>
      <c r="H297" s="57">
        <f t="shared" si="129"/>
        <v>0.81086773378264532</v>
      </c>
      <c r="I297" s="56">
        <v>42</v>
      </c>
      <c r="J297" s="56">
        <v>30</v>
      </c>
      <c r="K297" s="56">
        <v>62</v>
      </c>
      <c r="L297" s="56">
        <v>34</v>
      </c>
      <c r="M297" s="56">
        <v>18</v>
      </c>
      <c r="N297" s="56">
        <v>4</v>
      </c>
      <c r="O297" s="56">
        <v>4</v>
      </c>
      <c r="P297" s="56">
        <v>5</v>
      </c>
      <c r="Q297" s="57">
        <f t="shared" si="130"/>
        <v>0.22222222222222221</v>
      </c>
      <c r="R297" s="57">
        <f t="shared" si="131"/>
        <v>0.22222222222222221</v>
      </c>
      <c r="S297" s="57">
        <f t="shared" si="132"/>
        <v>0.27777777777777779</v>
      </c>
      <c r="T297" s="56">
        <v>5969</v>
      </c>
      <c r="U297" s="56">
        <v>802</v>
      </c>
      <c r="V297" s="56">
        <v>1234</v>
      </c>
      <c r="W297" s="56">
        <v>1494</v>
      </c>
      <c r="X297" s="57">
        <f t="shared" si="133"/>
        <v>0.1343608644664098</v>
      </c>
      <c r="Y297" s="57">
        <f t="shared" si="134"/>
        <v>0.2067347964483163</v>
      </c>
      <c r="Z297" s="57">
        <f t="shared" si="135"/>
        <v>0.25029318143742668</v>
      </c>
      <c r="AA297" s="56">
        <v>953</v>
      </c>
      <c r="AB297" s="56">
        <v>40</v>
      </c>
      <c r="AC297" s="56">
        <v>77</v>
      </c>
      <c r="AD297" s="56">
        <v>106</v>
      </c>
      <c r="AE297" s="57">
        <f t="shared" si="136"/>
        <v>4.197271773347324E-2</v>
      </c>
      <c r="AF297" s="57">
        <f t="shared" si="137"/>
        <v>8.0797481636935994E-2</v>
      </c>
      <c r="AG297" s="57">
        <f t="shared" si="138"/>
        <v>0.11122770199370409</v>
      </c>
      <c r="AH297" s="56">
        <v>19</v>
      </c>
      <c r="AI297" s="56">
        <v>0</v>
      </c>
      <c r="AJ297" s="56">
        <v>0</v>
      </c>
      <c r="AK297" s="56">
        <v>2</v>
      </c>
      <c r="AL297" s="57">
        <f t="shared" si="139"/>
        <v>0</v>
      </c>
      <c r="AM297" s="57">
        <f t="shared" si="140"/>
        <v>0</v>
      </c>
      <c r="AN297" s="57">
        <f t="shared" si="141"/>
        <v>0.10526315789473684</v>
      </c>
      <c r="AO297" s="56">
        <v>3839</v>
      </c>
      <c r="AP297" s="56">
        <v>126</v>
      </c>
      <c r="AQ297" s="56">
        <v>259</v>
      </c>
      <c r="AR297" s="56">
        <v>344</v>
      </c>
      <c r="AS297" s="57">
        <f t="shared" si="142"/>
        <v>3.282104714769471E-2</v>
      </c>
      <c r="AT297" s="57">
        <f t="shared" si="143"/>
        <v>6.7465485803594683E-2</v>
      </c>
      <c r="AU297" s="57">
        <f t="shared" si="144"/>
        <v>8.9606668403230005E-2</v>
      </c>
      <c r="AV297" s="56">
        <f t="shared" si="145"/>
        <v>10798</v>
      </c>
      <c r="AW297" s="56">
        <f t="shared" si="146"/>
        <v>972</v>
      </c>
      <c r="AX297" s="56">
        <f t="shared" si="147"/>
        <v>1574</v>
      </c>
      <c r="AY297" s="56">
        <f t="shared" si="148"/>
        <v>1951</v>
      </c>
      <c r="AZ297" s="57">
        <f t="shared" si="149"/>
        <v>9.0016669753658088E-2</v>
      </c>
      <c r="BA297" s="57">
        <f t="shared" si="150"/>
        <v>0.14576773476569735</v>
      </c>
      <c r="BB297" s="57">
        <f t="shared" si="151"/>
        <v>0.18068160770513059</v>
      </c>
      <c r="BC297" s="56">
        <v>11641</v>
      </c>
      <c r="BD297" s="56">
        <v>1270</v>
      </c>
      <c r="BE297" s="56">
        <v>91</v>
      </c>
      <c r="BF297" s="57">
        <f t="shared" si="152"/>
        <v>7.165354330708662E-2</v>
      </c>
      <c r="BG297" s="56">
        <v>378</v>
      </c>
      <c r="BH297" s="57">
        <f t="shared" si="153"/>
        <v>0.29763779527559053</v>
      </c>
      <c r="BI297" s="56">
        <v>438</v>
      </c>
      <c r="BJ297" s="57">
        <f t="shared" si="154"/>
        <v>0.34488188976377954</v>
      </c>
      <c r="BK297" s="56">
        <v>1387</v>
      </c>
      <c r="BL297" s="56">
        <v>263</v>
      </c>
      <c r="BM297" s="57">
        <f t="shared" si="155"/>
        <v>0.18961788031723142</v>
      </c>
      <c r="BN297" s="56">
        <v>244</v>
      </c>
      <c r="BO297" s="57">
        <f t="shared" si="156"/>
        <v>0.17591925018024512</v>
      </c>
      <c r="BP297" s="56">
        <v>477</v>
      </c>
      <c r="BQ297" s="57">
        <f t="shared" si="157"/>
        <v>0.3439077144917087</v>
      </c>
      <c r="BR297" s="56">
        <v>8297</v>
      </c>
      <c r="BS297" s="56">
        <v>11977</v>
      </c>
      <c r="BT297" s="56">
        <v>215</v>
      </c>
      <c r="BU297" s="56">
        <v>47</v>
      </c>
      <c r="BV297" s="56">
        <v>83</v>
      </c>
      <c r="BW297" s="58">
        <f t="shared" si="158"/>
        <v>0.60465116279069764</v>
      </c>
      <c r="BX297" s="56">
        <v>12487</v>
      </c>
      <c r="BY297" s="56">
        <v>8754</v>
      </c>
      <c r="BZ297" s="57">
        <f t="shared" si="159"/>
        <v>0.70104909105469693</v>
      </c>
      <c r="CA297" s="56">
        <v>3286</v>
      </c>
      <c r="CB297" s="56">
        <v>3193</v>
      </c>
      <c r="CC297" s="57">
        <f t="shared" si="160"/>
        <v>0.97169811320754718</v>
      </c>
    </row>
    <row r="298" spans="1:81" x14ac:dyDescent="0.3">
      <c r="A298" t="s">
        <v>684</v>
      </c>
      <c r="B298" t="s">
        <v>1015</v>
      </c>
      <c r="C298" t="s">
        <v>702</v>
      </c>
      <c r="D298" s="66">
        <v>3128202</v>
      </c>
      <c r="E298" t="s">
        <v>1082</v>
      </c>
      <c r="F298" s="56">
        <v>178</v>
      </c>
      <c r="G298" s="56">
        <v>178</v>
      </c>
      <c r="H298" s="57">
        <f t="shared" si="129"/>
        <v>1</v>
      </c>
      <c r="I298" s="56">
        <v>53</v>
      </c>
      <c r="J298" s="56">
        <v>44</v>
      </c>
      <c r="K298" s="56">
        <v>53</v>
      </c>
      <c r="L298" s="56">
        <v>44</v>
      </c>
      <c r="M298" s="56">
        <v>0</v>
      </c>
      <c r="N298" s="56">
        <v>0</v>
      </c>
      <c r="O298" s="56">
        <v>0</v>
      </c>
      <c r="P298" s="56">
        <v>0</v>
      </c>
      <c r="Q298" s="57" t="str">
        <f t="shared" si="130"/>
        <v>NA</v>
      </c>
      <c r="R298" s="57" t="str">
        <f t="shared" si="131"/>
        <v>NA</v>
      </c>
      <c r="S298" s="57" t="str">
        <f t="shared" si="132"/>
        <v>NA</v>
      </c>
      <c r="T298" s="56">
        <v>656</v>
      </c>
      <c r="U298" s="56">
        <v>106</v>
      </c>
      <c r="V298" s="56">
        <v>151</v>
      </c>
      <c r="W298" s="56">
        <v>196</v>
      </c>
      <c r="X298" s="57">
        <f t="shared" si="133"/>
        <v>0.16158536585365854</v>
      </c>
      <c r="Y298" s="57">
        <f t="shared" si="134"/>
        <v>0.2301829268292683</v>
      </c>
      <c r="Z298" s="57">
        <f t="shared" si="135"/>
        <v>0.29878048780487804</v>
      </c>
      <c r="AA298" s="56">
        <v>73</v>
      </c>
      <c r="AB298" s="56">
        <v>6</v>
      </c>
      <c r="AC298" s="56">
        <v>11</v>
      </c>
      <c r="AD298" s="56">
        <v>11</v>
      </c>
      <c r="AE298" s="57">
        <f t="shared" si="136"/>
        <v>8.2191780821917804E-2</v>
      </c>
      <c r="AF298" s="57">
        <f t="shared" si="137"/>
        <v>0.15068493150684931</v>
      </c>
      <c r="AG298" s="57">
        <f t="shared" si="138"/>
        <v>0.15068493150684931</v>
      </c>
      <c r="AH298" s="56">
        <v>0</v>
      </c>
      <c r="AI298" s="56">
        <v>0</v>
      </c>
      <c r="AJ298" s="56">
        <v>0</v>
      </c>
      <c r="AK298" s="56">
        <v>0</v>
      </c>
      <c r="AL298" s="57" t="str">
        <f t="shared" si="139"/>
        <v>NA</v>
      </c>
      <c r="AM298" s="57" t="str">
        <f t="shared" si="140"/>
        <v>NA</v>
      </c>
      <c r="AN298" s="57" t="str">
        <f t="shared" si="141"/>
        <v>NA</v>
      </c>
      <c r="AO298" s="56">
        <v>294</v>
      </c>
      <c r="AP298" s="56">
        <v>16</v>
      </c>
      <c r="AQ298" s="56">
        <v>27</v>
      </c>
      <c r="AR298" s="56">
        <v>52</v>
      </c>
      <c r="AS298" s="57">
        <f t="shared" si="142"/>
        <v>5.4421768707482991E-2</v>
      </c>
      <c r="AT298" s="57">
        <f t="shared" si="143"/>
        <v>9.1836734693877556E-2</v>
      </c>
      <c r="AU298" s="57">
        <f t="shared" si="144"/>
        <v>0.17687074829931973</v>
      </c>
      <c r="AV298" s="56">
        <f t="shared" si="145"/>
        <v>1023</v>
      </c>
      <c r="AW298" s="56">
        <f t="shared" si="146"/>
        <v>128</v>
      </c>
      <c r="AX298" s="56">
        <f t="shared" si="147"/>
        <v>189</v>
      </c>
      <c r="AY298" s="56">
        <f t="shared" si="148"/>
        <v>259</v>
      </c>
      <c r="AZ298" s="57">
        <f t="shared" si="149"/>
        <v>0.12512218963831867</v>
      </c>
      <c r="BA298" s="57">
        <f t="shared" si="150"/>
        <v>0.18475073313782991</v>
      </c>
      <c r="BB298" s="57">
        <f t="shared" si="151"/>
        <v>0.25317693059628543</v>
      </c>
      <c r="BC298" s="56">
        <v>1199</v>
      </c>
      <c r="BD298" s="56">
        <v>308</v>
      </c>
      <c r="BE298" s="56">
        <v>25</v>
      </c>
      <c r="BF298" s="57">
        <f t="shared" si="152"/>
        <v>8.1168831168831168E-2</v>
      </c>
      <c r="BG298" s="56">
        <v>138</v>
      </c>
      <c r="BH298" s="57">
        <f t="shared" si="153"/>
        <v>0.44805194805194803</v>
      </c>
      <c r="BI298" s="56">
        <v>159</v>
      </c>
      <c r="BJ298" s="57">
        <f t="shared" si="154"/>
        <v>0.51623376623376627</v>
      </c>
      <c r="BK298" s="56">
        <v>285</v>
      </c>
      <c r="BL298" s="56">
        <v>32</v>
      </c>
      <c r="BM298" s="57">
        <f t="shared" si="155"/>
        <v>0.11228070175438597</v>
      </c>
      <c r="BN298" s="56">
        <v>54</v>
      </c>
      <c r="BO298" s="57">
        <f t="shared" si="156"/>
        <v>0.18947368421052632</v>
      </c>
      <c r="BP298" s="56">
        <v>79</v>
      </c>
      <c r="BQ298" s="57">
        <f t="shared" si="157"/>
        <v>0.27719298245614032</v>
      </c>
      <c r="BR298" s="56">
        <v>782</v>
      </c>
      <c r="BS298" s="56">
        <v>920</v>
      </c>
      <c r="BT298" s="56">
        <v>132</v>
      </c>
      <c r="BU298" s="56">
        <v>11</v>
      </c>
      <c r="BV298" s="56">
        <v>52</v>
      </c>
      <c r="BW298" s="58">
        <f t="shared" si="158"/>
        <v>0.47727272727272729</v>
      </c>
      <c r="BX298" s="56">
        <v>998</v>
      </c>
      <c r="BY298" s="56">
        <v>484</v>
      </c>
      <c r="BZ298" s="57">
        <f t="shared" si="159"/>
        <v>0.4849699398797595</v>
      </c>
      <c r="CA298" s="56">
        <v>623</v>
      </c>
      <c r="CB298" s="56">
        <v>585</v>
      </c>
      <c r="CC298" s="57">
        <f t="shared" si="160"/>
        <v>0.9390048154093098</v>
      </c>
    </row>
    <row r="299" spans="1:81" x14ac:dyDescent="0.3">
      <c r="A299" t="s">
        <v>703</v>
      </c>
      <c r="B299" t="s">
        <v>704</v>
      </c>
      <c r="C299" t="s">
        <v>705</v>
      </c>
      <c r="D299" s="66">
        <v>263480</v>
      </c>
      <c r="E299" t="s">
        <v>1081</v>
      </c>
      <c r="F299" s="56">
        <v>105</v>
      </c>
      <c r="G299" s="56">
        <v>68</v>
      </c>
      <c r="H299" s="57">
        <f t="shared" si="129"/>
        <v>0.64761904761904765</v>
      </c>
      <c r="I299" s="56">
        <v>28</v>
      </c>
      <c r="J299" s="56">
        <v>17</v>
      </c>
      <c r="K299" s="56">
        <v>46</v>
      </c>
      <c r="L299" s="56">
        <v>21</v>
      </c>
      <c r="M299" s="56">
        <v>0</v>
      </c>
      <c r="N299" s="56">
        <v>0</v>
      </c>
      <c r="O299" s="56">
        <v>0</v>
      </c>
      <c r="P299" s="56">
        <v>0</v>
      </c>
      <c r="Q299" s="57" t="str">
        <f t="shared" si="130"/>
        <v>NA</v>
      </c>
      <c r="R299" s="57" t="str">
        <f t="shared" si="131"/>
        <v>NA</v>
      </c>
      <c r="S299" s="57" t="str">
        <f t="shared" si="132"/>
        <v>NA</v>
      </c>
      <c r="T299" s="56">
        <v>65</v>
      </c>
      <c r="U299" s="56">
        <v>3</v>
      </c>
      <c r="V299" s="56">
        <v>3</v>
      </c>
      <c r="W299" s="56">
        <v>9</v>
      </c>
      <c r="X299" s="57">
        <f t="shared" si="133"/>
        <v>4.6153846153846156E-2</v>
      </c>
      <c r="Y299" s="57">
        <f t="shared" si="134"/>
        <v>4.6153846153846156E-2</v>
      </c>
      <c r="Z299" s="57">
        <f t="shared" si="135"/>
        <v>0.13846153846153847</v>
      </c>
      <c r="AA299" s="56">
        <v>29</v>
      </c>
      <c r="AB299" s="56">
        <v>0</v>
      </c>
      <c r="AC299" s="56">
        <v>2</v>
      </c>
      <c r="AD299" s="56">
        <v>4</v>
      </c>
      <c r="AE299" s="57">
        <f t="shared" si="136"/>
        <v>0</v>
      </c>
      <c r="AF299" s="57">
        <f t="shared" si="137"/>
        <v>6.8965517241379309E-2</v>
      </c>
      <c r="AG299" s="57">
        <f t="shared" si="138"/>
        <v>0.13793103448275862</v>
      </c>
      <c r="AH299" s="56">
        <v>0</v>
      </c>
      <c r="AI299" s="56">
        <v>0</v>
      </c>
      <c r="AJ299" s="56">
        <v>0</v>
      </c>
      <c r="AK299" s="56">
        <v>0</v>
      </c>
      <c r="AL299" s="57" t="str">
        <f t="shared" si="139"/>
        <v>NA</v>
      </c>
      <c r="AM299" s="57" t="str">
        <f t="shared" si="140"/>
        <v>NA</v>
      </c>
      <c r="AN299" s="57" t="str">
        <f t="shared" si="141"/>
        <v>NA</v>
      </c>
      <c r="AO299" s="56">
        <v>25</v>
      </c>
      <c r="AP299" s="56">
        <v>0</v>
      </c>
      <c r="AQ299" s="56">
        <v>0</v>
      </c>
      <c r="AR299" s="56">
        <v>0</v>
      </c>
      <c r="AS299" s="57">
        <f t="shared" si="142"/>
        <v>0</v>
      </c>
      <c r="AT299" s="57">
        <f t="shared" si="143"/>
        <v>0</v>
      </c>
      <c r="AU299" s="57">
        <f t="shared" si="144"/>
        <v>0</v>
      </c>
      <c r="AV299" s="56">
        <f t="shared" si="145"/>
        <v>119</v>
      </c>
      <c r="AW299" s="56">
        <f t="shared" si="146"/>
        <v>3</v>
      </c>
      <c r="AX299" s="56">
        <f t="shared" si="147"/>
        <v>5</v>
      </c>
      <c r="AY299" s="56">
        <f t="shared" si="148"/>
        <v>13</v>
      </c>
      <c r="AZ299" s="57">
        <f t="shared" si="149"/>
        <v>2.5210084033613446E-2</v>
      </c>
      <c r="BA299" s="57">
        <f t="shared" si="150"/>
        <v>4.2016806722689079E-2</v>
      </c>
      <c r="BB299" s="57">
        <f t="shared" si="151"/>
        <v>0.1092436974789916</v>
      </c>
      <c r="BC299" s="56">
        <v>549</v>
      </c>
      <c r="BD299" s="56">
        <v>6</v>
      </c>
      <c r="BE299" s="56">
        <v>0</v>
      </c>
      <c r="BF299" s="57">
        <f t="shared" si="152"/>
        <v>0</v>
      </c>
      <c r="BG299" s="56">
        <v>2</v>
      </c>
      <c r="BH299" s="57">
        <f t="shared" si="153"/>
        <v>0.33333333333333331</v>
      </c>
      <c r="BI299" s="56">
        <v>2</v>
      </c>
      <c r="BJ299" s="57">
        <f t="shared" si="154"/>
        <v>0.33333333333333331</v>
      </c>
      <c r="BK299" s="56">
        <v>34</v>
      </c>
      <c r="BL299" s="56">
        <v>11</v>
      </c>
      <c r="BM299" s="57">
        <f t="shared" si="155"/>
        <v>0.3235294117647059</v>
      </c>
      <c r="BN299" s="56">
        <v>3</v>
      </c>
      <c r="BO299" s="57">
        <f t="shared" si="156"/>
        <v>8.8235294117647065E-2</v>
      </c>
      <c r="BP299" s="56">
        <v>14</v>
      </c>
      <c r="BQ299" s="57">
        <f t="shared" si="157"/>
        <v>0.41176470588235292</v>
      </c>
      <c r="BR299" s="56">
        <v>456</v>
      </c>
      <c r="BS299" s="56">
        <v>504</v>
      </c>
      <c r="BT299" s="56">
        <v>0</v>
      </c>
      <c r="BU299" s="56">
        <v>0</v>
      </c>
      <c r="BV299" s="56">
        <v>0</v>
      </c>
      <c r="BW299" s="58" t="str">
        <f t="shared" si="158"/>
        <v>NA</v>
      </c>
      <c r="BX299" s="56">
        <v>491</v>
      </c>
      <c r="BY299" s="56">
        <v>214</v>
      </c>
      <c r="BZ299" s="57">
        <f t="shared" si="159"/>
        <v>0.43584521384928715</v>
      </c>
      <c r="CA299" s="56">
        <v>9</v>
      </c>
      <c r="CB299" s="56">
        <v>9</v>
      </c>
      <c r="CC299" s="57">
        <f t="shared" si="160"/>
        <v>1</v>
      </c>
    </row>
    <row r="300" spans="1:81" x14ac:dyDescent="0.3">
      <c r="A300" t="s">
        <v>703</v>
      </c>
      <c r="B300" t="s">
        <v>1016</v>
      </c>
      <c r="C300" t="s">
        <v>707</v>
      </c>
      <c r="D300" s="66">
        <v>3150860</v>
      </c>
      <c r="E300" t="s">
        <v>1083</v>
      </c>
      <c r="F300" s="56">
        <v>585</v>
      </c>
      <c r="G300" s="56">
        <v>531</v>
      </c>
      <c r="H300" s="57">
        <f t="shared" si="129"/>
        <v>0.90769230769230769</v>
      </c>
      <c r="I300" s="56">
        <v>47</v>
      </c>
      <c r="J300" s="56">
        <v>9</v>
      </c>
      <c r="K300" s="56">
        <v>59</v>
      </c>
      <c r="L300" s="56">
        <v>11</v>
      </c>
      <c r="M300" s="56">
        <v>21</v>
      </c>
      <c r="N300" s="56">
        <v>0</v>
      </c>
      <c r="O300" s="56">
        <v>1</v>
      </c>
      <c r="P300" s="56">
        <v>4</v>
      </c>
      <c r="Q300" s="57">
        <f t="shared" si="130"/>
        <v>0</v>
      </c>
      <c r="R300" s="57">
        <f t="shared" si="131"/>
        <v>4.7619047619047616E-2</v>
      </c>
      <c r="S300" s="57">
        <f t="shared" si="132"/>
        <v>0.19047619047619047</v>
      </c>
      <c r="T300" s="56">
        <v>32</v>
      </c>
      <c r="U300" s="56">
        <v>6</v>
      </c>
      <c r="V300" s="56">
        <v>11</v>
      </c>
      <c r="W300" s="56">
        <v>16</v>
      </c>
      <c r="X300" s="57">
        <f t="shared" si="133"/>
        <v>0.1875</v>
      </c>
      <c r="Y300" s="57">
        <f t="shared" si="134"/>
        <v>0.34375</v>
      </c>
      <c r="Z300" s="57">
        <f t="shared" si="135"/>
        <v>0.5</v>
      </c>
      <c r="AA300" s="56">
        <v>60</v>
      </c>
      <c r="AB300" s="56">
        <v>8</v>
      </c>
      <c r="AC300" s="56">
        <v>10</v>
      </c>
      <c r="AD300" s="56">
        <v>13</v>
      </c>
      <c r="AE300" s="57">
        <f t="shared" si="136"/>
        <v>0.13333333333333333</v>
      </c>
      <c r="AF300" s="57">
        <f t="shared" si="137"/>
        <v>0.16666666666666666</v>
      </c>
      <c r="AG300" s="57">
        <f t="shared" si="138"/>
        <v>0.21666666666666667</v>
      </c>
      <c r="AH300" s="56">
        <v>7</v>
      </c>
      <c r="AI300" s="56">
        <v>0</v>
      </c>
      <c r="AJ300" s="56">
        <v>4</v>
      </c>
      <c r="AK300" s="56">
        <v>4</v>
      </c>
      <c r="AL300" s="57">
        <f t="shared" si="139"/>
        <v>0</v>
      </c>
      <c r="AM300" s="57">
        <f t="shared" si="140"/>
        <v>0.5714285714285714</v>
      </c>
      <c r="AN300" s="57">
        <f t="shared" si="141"/>
        <v>0.5714285714285714</v>
      </c>
      <c r="AO300" s="56">
        <v>420</v>
      </c>
      <c r="AP300" s="56">
        <v>38</v>
      </c>
      <c r="AQ300" s="56">
        <v>64</v>
      </c>
      <c r="AR300" s="56">
        <v>88</v>
      </c>
      <c r="AS300" s="57">
        <f t="shared" si="142"/>
        <v>9.0476190476190474E-2</v>
      </c>
      <c r="AT300" s="57">
        <f t="shared" si="143"/>
        <v>0.15238095238095239</v>
      </c>
      <c r="AU300" s="57">
        <f t="shared" si="144"/>
        <v>0.20952380952380953</v>
      </c>
      <c r="AV300" s="56">
        <f t="shared" si="145"/>
        <v>540</v>
      </c>
      <c r="AW300" s="56">
        <f t="shared" si="146"/>
        <v>52</v>
      </c>
      <c r="AX300" s="56">
        <f t="shared" si="147"/>
        <v>90</v>
      </c>
      <c r="AY300" s="56">
        <f t="shared" si="148"/>
        <v>125</v>
      </c>
      <c r="AZ300" s="57">
        <f t="shared" si="149"/>
        <v>9.6296296296296297E-2</v>
      </c>
      <c r="BA300" s="57">
        <f t="shared" si="150"/>
        <v>0.16666666666666666</v>
      </c>
      <c r="BB300" s="57">
        <f t="shared" si="151"/>
        <v>0.23148148148148148</v>
      </c>
      <c r="BC300" s="56">
        <v>5265</v>
      </c>
      <c r="BD300" s="56">
        <v>235</v>
      </c>
      <c r="BE300" s="56">
        <v>13</v>
      </c>
      <c r="BF300" s="57">
        <f t="shared" si="152"/>
        <v>5.5319148936170209E-2</v>
      </c>
      <c r="BG300" s="56">
        <v>109</v>
      </c>
      <c r="BH300" s="57">
        <f t="shared" si="153"/>
        <v>0.46382978723404256</v>
      </c>
      <c r="BI300" s="56">
        <v>115</v>
      </c>
      <c r="BJ300" s="57">
        <f t="shared" si="154"/>
        <v>0.48936170212765956</v>
      </c>
      <c r="BK300" s="56">
        <v>103</v>
      </c>
      <c r="BL300" s="56">
        <v>6</v>
      </c>
      <c r="BM300" s="57">
        <f t="shared" si="155"/>
        <v>5.8252427184466021E-2</v>
      </c>
      <c r="BN300" s="56">
        <v>33</v>
      </c>
      <c r="BO300" s="57">
        <f t="shared" si="156"/>
        <v>0.32038834951456313</v>
      </c>
      <c r="BP300" s="56">
        <v>39</v>
      </c>
      <c r="BQ300" s="57">
        <f t="shared" si="157"/>
        <v>0.37864077669902912</v>
      </c>
      <c r="BR300" s="56">
        <v>3460</v>
      </c>
      <c r="BS300" s="56">
        <v>3733</v>
      </c>
      <c r="BT300" s="56">
        <v>354</v>
      </c>
      <c r="BU300" s="56">
        <v>8</v>
      </c>
      <c r="BV300" s="56">
        <v>9</v>
      </c>
      <c r="BW300" s="58">
        <f t="shared" si="158"/>
        <v>4.8022598870056499E-2</v>
      </c>
      <c r="BX300" s="56">
        <v>4847</v>
      </c>
      <c r="BY300" s="56">
        <v>525</v>
      </c>
      <c r="BZ300" s="57">
        <f t="shared" si="159"/>
        <v>0.10831442129152052</v>
      </c>
      <c r="CA300" s="56">
        <v>313</v>
      </c>
      <c r="CB300" s="56">
        <v>298</v>
      </c>
      <c r="CC300" s="57">
        <f t="shared" si="160"/>
        <v>0.95207667731629397</v>
      </c>
    </row>
    <row r="301" spans="1:81" x14ac:dyDescent="0.3">
      <c r="A301" t="s">
        <v>703</v>
      </c>
      <c r="B301" t="s">
        <v>708</v>
      </c>
      <c r="C301" t="s">
        <v>709</v>
      </c>
      <c r="D301" s="66">
        <v>3668978</v>
      </c>
      <c r="E301" t="s">
        <v>1083</v>
      </c>
      <c r="F301" s="56">
        <v>1075</v>
      </c>
      <c r="G301" s="56">
        <v>858</v>
      </c>
      <c r="H301" s="57">
        <f t="shared" si="129"/>
        <v>0.79813953488372091</v>
      </c>
      <c r="I301" s="56">
        <v>174</v>
      </c>
      <c r="J301" s="56">
        <v>75</v>
      </c>
      <c r="K301" s="56">
        <v>218</v>
      </c>
      <c r="L301" s="56">
        <v>95</v>
      </c>
      <c r="M301" s="56">
        <v>24</v>
      </c>
      <c r="N301" s="56">
        <v>0</v>
      </c>
      <c r="O301" s="56">
        <v>2</v>
      </c>
      <c r="P301" s="56">
        <v>7</v>
      </c>
      <c r="Q301" s="57">
        <f t="shared" si="130"/>
        <v>0</v>
      </c>
      <c r="R301" s="57">
        <f t="shared" si="131"/>
        <v>8.3333333333333329E-2</v>
      </c>
      <c r="S301" s="57">
        <f t="shared" si="132"/>
        <v>0.29166666666666669</v>
      </c>
      <c r="T301" s="56">
        <v>270</v>
      </c>
      <c r="U301" s="56">
        <v>24</v>
      </c>
      <c r="V301" s="56">
        <v>29</v>
      </c>
      <c r="W301" s="56">
        <v>38</v>
      </c>
      <c r="X301" s="57">
        <f t="shared" si="133"/>
        <v>8.8888888888888892E-2</v>
      </c>
      <c r="Y301" s="57">
        <f t="shared" si="134"/>
        <v>0.10740740740740741</v>
      </c>
      <c r="Z301" s="57">
        <f t="shared" si="135"/>
        <v>0.14074074074074075</v>
      </c>
      <c r="AA301" s="56">
        <v>22</v>
      </c>
      <c r="AB301" s="56">
        <v>1</v>
      </c>
      <c r="AC301" s="56">
        <v>2</v>
      </c>
      <c r="AD301" s="56">
        <v>4</v>
      </c>
      <c r="AE301" s="57">
        <f t="shared" si="136"/>
        <v>4.5454545454545456E-2</v>
      </c>
      <c r="AF301" s="57">
        <f t="shared" si="137"/>
        <v>9.0909090909090912E-2</v>
      </c>
      <c r="AG301" s="57">
        <f t="shared" si="138"/>
        <v>0.18181818181818182</v>
      </c>
      <c r="AH301" s="56">
        <v>0</v>
      </c>
      <c r="AI301" s="56">
        <v>0</v>
      </c>
      <c r="AJ301" s="56">
        <v>0</v>
      </c>
      <c r="AK301" s="56">
        <v>0</v>
      </c>
      <c r="AL301" s="57" t="str">
        <f t="shared" si="139"/>
        <v>NA</v>
      </c>
      <c r="AM301" s="57" t="str">
        <f t="shared" si="140"/>
        <v>NA</v>
      </c>
      <c r="AN301" s="57" t="str">
        <f t="shared" si="141"/>
        <v>NA</v>
      </c>
      <c r="AO301" s="56">
        <v>421</v>
      </c>
      <c r="AP301" s="56">
        <v>11</v>
      </c>
      <c r="AQ301" s="56">
        <v>20</v>
      </c>
      <c r="AR301" s="56">
        <v>31</v>
      </c>
      <c r="AS301" s="57">
        <f t="shared" si="142"/>
        <v>2.6128266033254157E-2</v>
      </c>
      <c r="AT301" s="57">
        <f t="shared" si="143"/>
        <v>4.7505938242280284E-2</v>
      </c>
      <c r="AU301" s="57">
        <f t="shared" si="144"/>
        <v>7.3634204275534437E-2</v>
      </c>
      <c r="AV301" s="56">
        <f t="shared" si="145"/>
        <v>737</v>
      </c>
      <c r="AW301" s="56">
        <f t="shared" si="146"/>
        <v>36</v>
      </c>
      <c r="AX301" s="56">
        <f t="shared" si="147"/>
        <v>53</v>
      </c>
      <c r="AY301" s="56">
        <f t="shared" si="148"/>
        <v>80</v>
      </c>
      <c r="AZ301" s="57">
        <f t="shared" si="149"/>
        <v>4.8846675712347354E-2</v>
      </c>
      <c r="BA301" s="57">
        <f t="shared" si="150"/>
        <v>7.1913161465400277E-2</v>
      </c>
      <c r="BB301" s="57">
        <f t="shared" si="151"/>
        <v>0.10854816824966079</v>
      </c>
      <c r="BC301" s="56">
        <v>1083</v>
      </c>
      <c r="BD301" s="56">
        <v>335</v>
      </c>
      <c r="BE301" s="56">
        <v>54</v>
      </c>
      <c r="BF301" s="57">
        <f t="shared" si="152"/>
        <v>0.16119402985074627</v>
      </c>
      <c r="BG301" s="56">
        <v>67</v>
      </c>
      <c r="BH301" s="57">
        <f t="shared" si="153"/>
        <v>0.2</v>
      </c>
      <c r="BI301" s="56">
        <v>100</v>
      </c>
      <c r="BJ301" s="57">
        <f t="shared" si="154"/>
        <v>0.29850746268656714</v>
      </c>
      <c r="BK301" s="56">
        <v>151</v>
      </c>
      <c r="BL301" s="56">
        <v>24</v>
      </c>
      <c r="BM301" s="57">
        <f t="shared" si="155"/>
        <v>0.15894039735099338</v>
      </c>
      <c r="BN301" s="56">
        <v>43</v>
      </c>
      <c r="BO301" s="57">
        <f t="shared" si="156"/>
        <v>0.28476821192052981</v>
      </c>
      <c r="BP301" s="56">
        <v>63</v>
      </c>
      <c r="BQ301" s="57">
        <f t="shared" si="157"/>
        <v>0.41721854304635764</v>
      </c>
      <c r="BR301" s="56">
        <v>627</v>
      </c>
      <c r="BS301" s="56">
        <v>1127</v>
      </c>
      <c r="BT301" s="56">
        <v>23</v>
      </c>
      <c r="BU301" s="56">
        <v>2</v>
      </c>
      <c r="BV301" s="56">
        <v>14</v>
      </c>
      <c r="BW301" s="58">
        <f t="shared" si="158"/>
        <v>0.69565217391304346</v>
      </c>
      <c r="BX301" s="56">
        <v>864</v>
      </c>
      <c r="BY301" s="56">
        <v>422</v>
      </c>
      <c r="BZ301" s="57">
        <f t="shared" si="159"/>
        <v>0.48842592592592593</v>
      </c>
      <c r="CA301" s="56">
        <v>536</v>
      </c>
      <c r="CB301" s="56">
        <v>499</v>
      </c>
      <c r="CC301" s="57">
        <f t="shared" si="160"/>
        <v>0.93097014925373134</v>
      </c>
    </row>
    <row r="302" spans="1:81" x14ac:dyDescent="0.3">
      <c r="A302" t="s">
        <v>703</v>
      </c>
      <c r="B302" t="s">
        <v>710</v>
      </c>
      <c r="C302" t="s">
        <v>711</v>
      </c>
      <c r="D302" s="66">
        <v>578604</v>
      </c>
      <c r="E302" t="s">
        <v>1081</v>
      </c>
      <c r="F302" s="56">
        <v>104</v>
      </c>
      <c r="G302" s="56">
        <v>12</v>
      </c>
      <c r="H302" s="57">
        <f t="shared" si="129"/>
        <v>0.11538461538461539</v>
      </c>
      <c r="I302" s="56">
        <v>0</v>
      </c>
      <c r="J302" s="56">
        <v>0</v>
      </c>
      <c r="K302" s="56">
        <v>359</v>
      </c>
      <c r="L302" s="56">
        <v>171</v>
      </c>
      <c r="M302" s="56">
        <v>1</v>
      </c>
      <c r="N302" s="56">
        <v>0</v>
      </c>
      <c r="O302" s="56">
        <v>0</v>
      </c>
      <c r="P302" s="56">
        <v>0</v>
      </c>
      <c r="Q302" s="57">
        <f t="shared" si="130"/>
        <v>0</v>
      </c>
      <c r="R302" s="57">
        <f t="shared" si="131"/>
        <v>0</v>
      </c>
      <c r="S302" s="57">
        <f t="shared" si="132"/>
        <v>0</v>
      </c>
      <c r="T302" s="56">
        <v>0</v>
      </c>
      <c r="U302" s="56">
        <v>0</v>
      </c>
      <c r="V302" s="56">
        <v>0</v>
      </c>
      <c r="W302" s="56">
        <v>0</v>
      </c>
      <c r="X302" s="57" t="str">
        <f t="shared" si="133"/>
        <v>NA</v>
      </c>
      <c r="Y302" s="57" t="str">
        <f t="shared" si="134"/>
        <v>NA</v>
      </c>
      <c r="Z302" s="57" t="str">
        <f t="shared" si="135"/>
        <v>NA</v>
      </c>
      <c r="AA302" s="56">
        <v>8</v>
      </c>
      <c r="AB302" s="56">
        <v>0</v>
      </c>
      <c r="AC302" s="56">
        <v>0</v>
      </c>
      <c r="AD302" s="56">
        <v>4</v>
      </c>
      <c r="AE302" s="57">
        <f t="shared" si="136"/>
        <v>0</v>
      </c>
      <c r="AF302" s="57">
        <f t="shared" si="137"/>
        <v>0</v>
      </c>
      <c r="AG302" s="57">
        <f t="shared" si="138"/>
        <v>0.5</v>
      </c>
      <c r="AH302" s="56">
        <v>0</v>
      </c>
      <c r="AI302" s="56">
        <v>0</v>
      </c>
      <c r="AJ302" s="56">
        <v>0</v>
      </c>
      <c r="AK302" s="56">
        <v>0</v>
      </c>
      <c r="AL302" s="57" t="str">
        <f t="shared" si="139"/>
        <v>NA</v>
      </c>
      <c r="AM302" s="57" t="str">
        <f t="shared" si="140"/>
        <v>NA</v>
      </c>
      <c r="AN302" s="57" t="str">
        <f t="shared" si="141"/>
        <v>NA</v>
      </c>
      <c r="AO302" s="56">
        <v>38</v>
      </c>
      <c r="AP302" s="56">
        <v>1</v>
      </c>
      <c r="AQ302" s="56">
        <v>1</v>
      </c>
      <c r="AR302" s="56">
        <v>1</v>
      </c>
      <c r="AS302" s="57">
        <f t="shared" si="142"/>
        <v>2.6315789473684209E-2</v>
      </c>
      <c r="AT302" s="57">
        <f t="shared" si="143"/>
        <v>2.6315789473684209E-2</v>
      </c>
      <c r="AU302" s="57">
        <f t="shared" si="144"/>
        <v>2.6315789473684209E-2</v>
      </c>
      <c r="AV302" s="56">
        <f t="shared" si="145"/>
        <v>47</v>
      </c>
      <c r="AW302" s="56">
        <f t="shared" si="146"/>
        <v>1</v>
      </c>
      <c r="AX302" s="56">
        <f t="shared" si="147"/>
        <v>1</v>
      </c>
      <c r="AY302" s="56">
        <f t="shared" si="148"/>
        <v>5</v>
      </c>
      <c r="AZ302" s="57">
        <f t="shared" si="149"/>
        <v>2.1276595744680851E-2</v>
      </c>
      <c r="BA302" s="57">
        <f t="shared" si="150"/>
        <v>2.1276595744680851E-2</v>
      </c>
      <c r="BB302" s="57">
        <f t="shared" si="151"/>
        <v>0.10638297872340426</v>
      </c>
      <c r="BC302" s="56">
        <v>37</v>
      </c>
      <c r="BD302" s="56">
        <v>25</v>
      </c>
      <c r="BE302" s="56">
        <v>0</v>
      </c>
      <c r="BF302" s="57">
        <f t="shared" si="152"/>
        <v>0</v>
      </c>
      <c r="BG302" s="56">
        <v>3</v>
      </c>
      <c r="BH302" s="57">
        <f t="shared" si="153"/>
        <v>0.12</v>
      </c>
      <c r="BI302" s="56">
        <v>3</v>
      </c>
      <c r="BJ302" s="57">
        <f t="shared" si="154"/>
        <v>0.12</v>
      </c>
      <c r="BK302" s="56">
        <v>31</v>
      </c>
      <c r="BL302" s="56">
        <v>4</v>
      </c>
      <c r="BM302" s="57">
        <f t="shared" si="155"/>
        <v>0.12903225806451613</v>
      </c>
      <c r="BN302" s="56">
        <v>2</v>
      </c>
      <c r="BO302" s="57">
        <f t="shared" si="156"/>
        <v>6.4516129032258063E-2</v>
      </c>
      <c r="BP302" s="56">
        <v>5</v>
      </c>
      <c r="BQ302" s="57">
        <f t="shared" si="157"/>
        <v>0.16129032258064516</v>
      </c>
      <c r="BR302" s="56">
        <v>30</v>
      </c>
      <c r="BS302" s="56">
        <v>83</v>
      </c>
      <c r="BT302" s="56">
        <v>6</v>
      </c>
      <c r="BU302" s="56">
        <v>2</v>
      </c>
      <c r="BV302" s="56">
        <v>1</v>
      </c>
      <c r="BW302" s="58">
        <f t="shared" si="158"/>
        <v>0.5</v>
      </c>
      <c r="BX302" s="56">
        <v>62</v>
      </c>
      <c r="BY302" s="56">
        <v>36</v>
      </c>
      <c r="BZ302" s="57">
        <f t="shared" si="159"/>
        <v>0.58064516129032262</v>
      </c>
      <c r="CA302" s="56">
        <v>43</v>
      </c>
      <c r="CB302" s="56">
        <v>43</v>
      </c>
      <c r="CC302" s="57">
        <f t="shared" si="160"/>
        <v>1</v>
      </c>
    </row>
    <row r="303" spans="1:81" x14ac:dyDescent="0.3">
      <c r="A303" t="s">
        <v>703</v>
      </c>
      <c r="B303" t="s">
        <v>712</v>
      </c>
      <c r="C303" t="s">
        <v>713</v>
      </c>
      <c r="D303" s="66">
        <v>426422</v>
      </c>
      <c r="E303" t="s">
        <v>1082</v>
      </c>
      <c r="F303" s="56">
        <v>102</v>
      </c>
      <c r="G303" s="56">
        <v>90</v>
      </c>
      <c r="H303" s="57">
        <f t="shared" si="129"/>
        <v>0.88235294117647056</v>
      </c>
      <c r="I303" s="56">
        <v>119</v>
      </c>
      <c r="J303" s="56">
        <v>13</v>
      </c>
      <c r="K303" s="56">
        <v>177</v>
      </c>
      <c r="L303" s="56">
        <v>20</v>
      </c>
      <c r="M303" s="56">
        <v>0</v>
      </c>
      <c r="N303" s="56">
        <v>0</v>
      </c>
      <c r="O303" s="56">
        <v>0</v>
      </c>
      <c r="P303" s="56">
        <v>0</v>
      </c>
      <c r="Q303" s="57" t="str">
        <f t="shared" si="130"/>
        <v>NA</v>
      </c>
      <c r="R303" s="57" t="str">
        <f t="shared" si="131"/>
        <v>NA</v>
      </c>
      <c r="S303" s="57" t="str">
        <f t="shared" si="132"/>
        <v>NA</v>
      </c>
      <c r="T303" s="56">
        <v>0</v>
      </c>
      <c r="U303" s="56">
        <v>0</v>
      </c>
      <c r="V303" s="56">
        <v>0</v>
      </c>
      <c r="W303" s="56">
        <v>0</v>
      </c>
      <c r="X303" s="57" t="str">
        <f t="shared" si="133"/>
        <v>NA</v>
      </c>
      <c r="Y303" s="57" t="str">
        <f t="shared" si="134"/>
        <v>NA</v>
      </c>
      <c r="Z303" s="57" t="str">
        <f t="shared" si="135"/>
        <v>NA</v>
      </c>
      <c r="AA303" s="56">
        <v>1</v>
      </c>
      <c r="AB303" s="56">
        <v>0</v>
      </c>
      <c r="AC303" s="56">
        <v>0</v>
      </c>
      <c r="AD303" s="56">
        <v>0</v>
      </c>
      <c r="AE303" s="57">
        <f t="shared" si="136"/>
        <v>0</v>
      </c>
      <c r="AF303" s="57">
        <f t="shared" si="137"/>
        <v>0</v>
      </c>
      <c r="AG303" s="57">
        <f t="shared" si="138"/>
        <v>0</v>
      </c>
      <c r="AH303" s="56">
        <v>0</v>
      </c>
      <c r="AI303" s="56">
        <v>0</v>
      </c>
      <c r="AJ303" s="56">
        <v>0</v>
      </c>
      <c r="AK303" s="56">
        <v>0</v>
      </c>
      <c r="AL303" s="57" t="str">
        <f t="shared" si="139"/>
        <v>NA</v>
      </c>
      <c r="AM303" s="57" t="str">
        <f t="shared" si="140"/>
        <v>NA</v>
      </c>
      <c r="AN303" s="57" t="str">
        <f t="shared" si="141"/>
        <v>NA</v>
      </c>
      <c r="AO303" s="56">
        <v>8</v>
      </c>
      <c r="AP303" s="56">
        <v>1</v>
      </c>
      <c r="AQ303" s="56">
        <v>3</v>
      </c>
      <c r="AR303" s="56">
        <v>4</v>
      </c>
      <c r="AS303" s="57">
        <f t="shared" si="142"/>
        <v>0.125</v>
      </c>
      <c r="AT303" s="57">
        <f t="shared" si="143"/>
        <v>0.375</v>
      </c>
      <c r="AU303" s="57">
        <f t="shared" si="144"/>
        <v>0.5</v>
      </c>
      <c r="AV303" s="56">
        <f t="shared" si="145"/>
        <v>9</v>
      </c>
      <c r="AW303" s="56">
        <f t="shared" si="146"/>
        <v>1</v>
      </c>
      <c r="AX303" s="56">
        <f t="shared" si="147"/>
        <v>3</v>
      </c>
      <c r="AY303" s="56">
        <f t="shared" si="148"/>
        <v>4</v>
      </c>
      <c r="AZ303" s="57">
        <f t="shared" si="149"/>
        <v>0.1111111111111111</v>
      </c>
      <c r="BA303" s="57">
        <f t="shared" si="150"/>
        <v>0.33333333333333331</v>
      </c>
      <c r="BB303" s="57">
        <f t="shared" si="151"/>
        <v>0.44444444444444442</v>
      </c>
      <c r="BC303" s="56">
        <v>481</v>
      </c>
      <c r="BD303" s="56">
        <v>50</v>
      </c>
      <c r="BE303" s="56">
        <v>1</v>
      </c>
      <c r="BF303" s="57">
        <f t="shared" si="152"/>
        <v>0.02</v>
      </c>
      <c r="BG303" s="56">
        <v>6</v>
      </c>
      <c r="BH303" s="57">
        <f t="shared" si="153"/>
        <v>0.12</v>
      </c>
      <c r="BI303" s="56">
        <v>6</v>
      </c>
      <c r="BJ303" s="57">
        <f t="shared" si="154"/>
        <v>0.12</v>
      </c>
      <c r="BK303" s="56">
        <v>39</v>
      </c>
      <c r="BL303" s="56">
        <v>7</v>
      </c>
      <c r="BM303" s="57">
        <f t="shared" si="155"/>
        <v>0.17948717948717949</v>
      </c>
      <c r="BN303" s="56">
        <v>8</v>
      </c>
      <c r="BO303" s="57">
        <f t="shared" si="156"/>
        <v>0.20512820512820512</v>
      </c>
      <c r="BP303" s="56">
        <v>14</v>
      </c>
      <c r="BQ303" s="57">
        <f t="shared" si="157"/>
        <v>0.35897435897435898</v>
      </c>
      <c r="BR303" s="56">
        <v>378</v>
      </c>
      <c r="BS303" s="56">
        <v>390</v>
      </c>
      <c r="BT303" s="56">
        <v>0</v>
      </c>
      <c r="BU303" s="56">
        <v>0</v>
      </c>
      <c r="BV303" s="56">
        <v>0</v>
      </c>
      <c r="BW303" s="58" t="str">
        <f t="shared" si="158"/>
        <v>NA</v>
      </c>
      <c r="BX303" s="56">
        <v>308</v>
      </c>
      <c r="BY303" s="56">
        <v>22</v>
      </c>
      <c r="BZ303" s="57">
        <f t="shared" si="159"/>
        <v>7.1428571428571425E-2</v>
      </c>
      <c r="CA303" s="56">
        <v>84</v>
      </c>
      <c r="CB303" s="56">
        <v>82</v>
      </c>
      <c r="CC303" s="57">
        <f t="shared" si="160"/>
        <v>0.97619047619047616</v>
      </c>
    </row>
    <row r="304" spans="1:81" x14ac:dyDescent="0.3">
      <c r="A304" t="s">
        <v>703</v>
      </c>
      <c r="B304" t="s">
        <v>714</v>
      </c>
      <c r="C304" t="s">
        <v>715</v>
      </c>
      <c r="D304" s="66">
        <v>381431</v>
      </c>
      <c r="E304" t="s">
        <v>1081</v>
      </c>
      <c r="F304" s="56">
        <v>150</v>
      </c>
      <c r="G304" s="56">
        <v>138</v>
      </c>
      <c r="H304" s="57">
        <f t="shared" si="129"/>
        <v>0.92</v>
      </c>
      <c r="I304" s="56">
        <v>70</v>
      </c>
      <c r="J304" s="56">
        <v>15</v>
      </c>
      <c r="K304" s="56">
        <v>70</v>
      </c>
      <c r="L304" s="56">
        <v>15</v>
      </c>
      <c r="M304" s="56">
        <v>4</v>
      </c>
      <c r="N304" s="56">
        <v>0</v>
      </c>
      <c r="O304" s="56">
        <v>0</v>
      </c>
      <c r="P304" s="56">
        <v>0</v>
      </c>
      <c r="Q304" s="57">
        <f t="shared" si="130"/>
        <v>0</v>
      </c>
      <c r="R304" s="57">
        <f t="shared" si="131"/>
        <v>0</v>
      </c>
      <c r="S304" s="57">
        <f t="shared" si="132"/>
        <v>0</v>
      </c>
      <c r="T304" s="56">
        <v>42</v>
      </c>
      <c r="U304" s="56">
        <v>7</v>
      </c>
      <c r="V304" s="56">
        <v>8</v>
      </c>
      <c r="W304" s="56">
        <v>9</v>
      </c>
      <c r="X304" s="57">
        <f t="shared" si="133"/>
        <v>0.16666666666666666</v>
      </c>
      <c r="Y304" s="57">
        <f t="shared" si="134"/>
        <v>0.19047619047619047</v>
      </c>
      <c r="Z304" s="57">
        <f t="shared" si="135"/>
        <v>0.21428571428571427</v>
      </c>
      <c r="AA304" s="56">
        <v>0</v>
      </c>
      <c r="AB304" s="56">
        <v>0</v>
      </c>
      <c r="AC304" s="56">
        <v>0</v>
      </c>
      <c r="AD304" s="56">
        <v>0</v>
      </c>
      <c r="AE304" s="57" t="str">
        <f t="shared" si="136"/>
        <v>NA</v>
      </c>
      <c r="AF304" s="57" t="str">
        <f t="shared" si="137"/>
        <v>NA</v>
      </c>
      <c r="AG304" s="57" t="str">
        <f t="shared" si="138"/>
        <v>NA</v>
      </c>
      <c r="AH304" s="56">
        <v>0</v>
      </c>
      <c r="AI304" s="56">
        <v>0</v>
      </c>
      <c r="AJ304" s="56">
        <v>0</v>
      </c>
      <c r="AK304" s="56">
        <v>0</v>
      </c>
      <c r="AL304" s="57" t="str">
        <f t="shared" si="139"/>
        <v>NA</v>
      </c>
      <c r="AM304" s="57" t="str">
        <f t="shared" si="140"/>
        <v>NA</v>
      </c>
      <c r="AN304" s="57" t="str">
        <f t="shared" si="141"/>
        <v>NA</v>
      </c>
      <c r="AO304" s="56">
        <v>132</v>
      </c>
      <c r="AP304" s="56">
        <v>9</v>
      </c>
      <c r="AQ304" s="56">
        <v>11</v>
      </c>
      <c r="AR304" s="56">
        <v>14</v>
      </c>
      <c r="AS304" s="57">
        <f t="shared" si="142"/>
        <v>6.8181818181818177E-2</v>
      </c>
      <c r="AT304" s="57">
        <f t="shared" si="143"/>
        <v>8.3333333333333329E-2</v>
      </c>
      <c r="AU304" s="57">
        <f t="shared" si="144"/>
        <v>0.10606060606060606</v>
      </c>
      <c r="AV304" s="56">
        <f t="shared" si="145"/>
        <v>178</v>
      </c>
      <c r="AW304" s="56">
        <f t="shared" si="146"/>
        <v>16</v>
      </c>
      <c r="AX304" s="56">
        <f t="shared" si="147"/>
        <v>19</v>
      </c>
      <c r="AY304" s="56">
        <f t="shared" si="148"/>
        <v>23</v>
      </c>
      <c r="AZ304" s="57">
        <f t="shared" si="149"/>
        <v>8.98876404494382E-2</v>
      </c>
      <c r="BA304" s="57">
        <f t="shared" si="150"/>
        <v>0.10674157303370786</v>
      </c>
      <c r="BB304" s="57">
        <f t="shared" si="151"/>
        <v>0.12921348314606743</v>
      </c>
      <c r="BC304" s="56">
        <v>621</v>
      </c>
      <c r="BD304" s="56">
        <v>17</v>
      </c>
      <c r="BE304" s="56">
        <v>3</v>
      </c>
      <c r="BF304" s="57">
        <f t="shared" si="152"/>
        <v>0.17647058823529413</v>
      </c>
      <c r="BG304" s="56">
        <v>6</v>
      </c>
      <c r="BH304" s="57">
        <f t="shared" si="153"/>
        <v>0.35294117647058826</v>
      </c>
      <c r="BI304" s="56">
        <v>7</v>
      </c>
      <c r="BJ304" s="57">
        <f t="shared" si="154"/>
        <v>0.41176470588235292</v>
      </c>
      <c r="BK304" s="56">
        <v>136</v>
      </c>
      <c r="BL304" s="56">
        <v>72</v>
      </c>
      <c r="BM304" s="57">
        <f t="shared" si="155"/>
        <v>0.52941176470588236</v>
      </c>
      <c r="BN304" s="56">
        <v>8</v>
      </c>
      <c r="BO304" s="57">
        <f t="shared" si="156"/>
        <v>5.8823529411764705E-2</v>
      </c>
      <c r="BP304" s="56">
        <v>79</v>
      </c>
      <c r="BQ304" s="57">
        <f t="shared" si="157"/>
        <v>0.58088235294117652</v>
      </c>
      <c r="BR304" s="56">
        <v>483</v>
      </c>
      <c r="BS304" s="56">
        <v>540</v>
      </c>
      <c r="BT304" s="56">
        <v>17</v>
      </c>
      <c r="BU304" s="56">
        <v>5</v>
      </c>
      <c r="BV304" s="56">
        <v>8</v>
      </c>
      <c r="BW304" s="58">
        <f t="shared" si="158"/>
        <v>0.76470588235294112</v>
      </c>
      <c r="BX304" s="56">
        <v>609</v>
      </c>
      <c r="BY304" s="56">
        <v>216</v>
      </c>
      <c r="BZ304" s="57">
        <f t="shared" si="159"/>
        <v>0.35467980295566504</v>
      </c>
      <c r="CA304" s="56">
        <v>40</v>
      </c>
      <c r="CB304" s="56">
        <v>30</v>
      </c>
      <c r="CC304" s="57">
        <f t="shared" si="160"/>
        <v>0.75</v>
      </c>
    </row>
    <row r="305" spans="1:81" x14ac:dyDescent="0.3">
      <c r="A305" t="s">
        <v>703</v>
      </c>
      <c r="B305" t="s">
        <v>716</v>
      </c>
      <c r="C305" t="s">
        <v>717</v>
      </c>
      <c r="D305" s="66">
        <v>122534</v>
      </c>
      <c r="E305" t="s">
        <v>1081</v>
      </c>
      <c r="F305" s="56">
        <v>158</v>
      </c>
      <c r="G305" s="56">
        <v>108</v>
      </c>
      <c r="H305" s="57">
        <f t="shared" si="129"/>
        <v>0.68354430379746833</v>
      </c>
      <c r="I305" s="56">
        <v>93</v>
      </c>
      <c r="J305" s="56">
        <v>28</v>
      </c>
      <c r="K305" s="56">
        <v>97</v>
      </c>
      <c r="L305" s="56">
        <v>28</v>
      </c>
      <c r="M305" s="56">
        <v>0</v>
      </c>
      <c r="N305" s="56">
        <v>0</v>
      </c>
      <c r="O305" s="56">
        <v>0</v>
      </c>
      <c r="P305" s="56">
        <v>0</v>
      </c>
      <c r="Q305" s="57" t="str">
        <f t="shared" si="130"/>
        <v>NA</v>
      </c>
      <c r="R305" s="57" t="str">
        <f t="shared" si="131"/>
        <v>NA</v>
      </c>
      <c r="S305" s="57" t="str">
        <f t="shared" si="132"/>
        <v>NA</v>
      </c>
      <c r="T305" s="56">
        <v>10</v>
      </c>
      <c r="U305" s="56">
        <v>0</v>
      </c>
      <c r="V305" s="56">
        <v>2</v>
      </c>
      <c r="W305" s="56">
        <v>6</v>
      </c>
      <c r="X305" s="57">
        <f t="shared" si="133"/>
        <v>0</v>
      </c>
      <c r="Y305" s="57">
        <f t="shared" si="134"/>
        <v>0.2</v>
      </c>
      <c r="Z305" s="57">
        <f t="shared" si="135"/>
        <v>0.6</v>
      </c>
      <c r="AA305" s="56">
        <v>0</v>
      </c>
      <c r="AB305" s="56">
        <v>0</v>
      </c>
      <c r="AC305" s="56">
        <v>0</v>
      </c>
      <c r="AD305" s="56">
        <v>0</v>
      </c>
      <c r="AE305" s="57" t="str">
        <f t="shared" si="136"/>
        <v>NA</v>
      </c>
      <c r="AF305" s="57" t="str">
        <f t="shared" si="137"/>
        <v>NA</v>
      </c>
      <c r="AG305" s="57" t="str">
        <f t="shared" si="138"/>
        <v>NA</v>
      </c>
      <c r="AH305" s="56">
        <v>0</v>
      </c>
      <c r="AI305" s="56">
        <v>0</v>
      </c>
      <c r="AJ305" s="56">
        <v>0</v>
      </c>
      <c r="AK305" s="56">
        <v>0</v>
      </c>
      <c r="AL305" s="57" t="str">
        <f t="shared" si="139"/>
        <v>NA</v>
      </c>
      <c r="AM305" s="57" t="str">
        <f t="shared" si="140"/>
        <v>NA</v>
      </c>
      <c r="AN305" s="57" t="str">
        <f t="shared" si="141"/>
        <v>NA</v>
      </c>
      <c r="AO305" s="56">
        <v>0</v>
      </c>
      <c r="AP305" s="56">
        <v>0</v>
      </c>
      <c r="AQ305" s="56">
        <v>0</v>
      </c>
      <c r="AR305" s="56">
        <v>0</v>
      </c>
      <c r="AS305" s="57" t="str">
        <f t="shared" si="142"/>
        <v>NA</v>
      </c>
      <c r="AT305" s="57" t="str">
        <f t="shared" si="143"/>
        <v>NA</v>
      </c>
      <c r="AU305" s="57" t="str">
        <f t="shared" si="144"/>
        <v>NA</v>
      </c>
      <c r="AV305" s="56">
        <f t="shared" si="145"/>
        <v>10</v>
      </c>
      <c r="AW305" s="56">
        <f t="shared" si="146"/>
        <v>0</v>
      </c>
      <c r="AX305" s="56">
        <f t="shared" si="147"/>
        <v>2</v>
      </c>
      <c r="AY305" s="56">
        <f t="shared" si="148"/>
        <v>6</v>
      </c>
      <c r="AZ305" s="57">
        <f t="shared" si="149"/>
        <v>0</v>
      </c>
      <c r="BA305" s="57">
        <f t="shared" si="150"/>
        <v>0.2</v>
      </c>
      <c r="BB305" s="57">
        <f t="shared" si="151"/>
        <v>0.6</v>
      </c>
      <c r="BC305" s="56">
        <v>286</v>
      </c>
      <c r="BD305" s="56">
        <v>0</v>
      </c>
      <c r="BE305" s="56">
        <v>0</v>
      </c>
      <c r="BF305" s="57" t="str">
        <f t="shared" si="152"/>
        <v>NA</v>
      </c>
      <c r="BG305" s="56">
        <v>0</v>
      </c>
      <c r="BH305" s="57" t="str">
        <f t="shared" si="153"/>
        <v>NA</v>
      </c>
      <c r="BI305" s="56">
        <v>0</v>
      </c>
      <c r="BJ305" s="57" t="str">
        <f t="shared" si="154"/>
        <v>NA</v>
      </c>
      <c r="BK305" s="56">
        <v>0</v>
      </c>
      <c r="BL305" s="56">
        <v>0</v>
      </c>
      <c r="BM305" s="57" t="str">
        <f t="shared" si="155"/>
        <v>NA</v>
      </c>
      <c r="BN305" s="56">
        <v>0</v>
      </c>
      <c r="BO305" s="57" t="str">
        <f t="shared" si="156"/>
        <v>NA</v>
      </c>
      <c r="BP305" s="56">
        <v>0</v>
      </c>
      <c r="BQ305" s="57" t="str">
        <f t="shared" si="157"/>
        <v>NA</v>
      </c>
      <c r="BR305" s="56">
        <v>0</v>
      </c>
      <c r="BS305" s="56">
        <v>0</v>
      </c>
      <c r="BT305" s="56">
        <v>0</v>
      </c>
      <c r="BU305" s="56">
        <v>0</v>
      </c>
      <c r="BV305" s="56">
        <v>0</v>
      </c>
      <c r="BW305" s="58" t="str">
        <f t="shared" si="158"/>
        <v>NA</v>
      </c>
      <c r="BX305" s="56">
        <v>196</v>
      </c>
      <c r="BY305" s="56">
        <v>60</v>
      </c>
      <c r="BZ305" s="57">
        <f t="shared" si="159"/>
        <v>0.30612244897959184</v>
      </c>
      <c r="CA305" s="56">
        <v>8</v>
      </c>
      <c r="CB305" s="56">
        <v>8</v>
      </c>
      <c r="CC305" s="57">
        <f t="shared" si="160"/>
        <v>1</v>
      </c>
    </row>
    <row r="306" spans="1:81" x14ac:dyDescent="0.3">
      <c r="A306" t="s">
        <v>703</v>
      </c>
      <c r="B306" t="s">
        <v>718</v>
      </c>
      <c r="C306" t="s">
        <v>719</v>
      </c>
      <c r="D306" s="66">
        <v>135511</v>
      </c>
      <c r="E306" t="s">
        <v>1081</v>
      </c>
      <c r="F306" s="56">
        <v>241</v>
      </c>
      <c r="G306" s="56">
        <v>44</v>
      </c>
      <c r="H306" s="57">
        <f t="shared" si="129"/>
        <v>0.18257261410788381</v>
      </c>
      <c r="I306" s="56">
        <v>58</v>
      </c>
      <c r="J306" s="56">
        <v>21</v>
      </c>
      <c r="K306" s="56">
        <v>58</v>
      </c>
      <c r="L306" s="56">
        <v>21</v>
      </c>
      <c r="M306" s="56">
        <v>2</v>
      </c>
      <c r="N306" s="56">
        <v>0</v>
      </c>
      <c r="O306" s="56">
        <v>0</v>
      </c>
      <c r="P306" s="56">
        <v>0</v>
      </c>
      <c r="Q306" s="57">
        <f t="shared" si="130"/>
        <v>0</v>
      </c>
      <c r="R306" s="57">
        <f t="shared" si="131"/>
        <v>0</v>
      </c>
      <c r="S306" s="57">
        <f t="shared" si="132"/>
        <v>0</v>
      </c>
      <c r="T306" s="56">
        <v>36</v>
      </c>
      <c r="U306" s="56">
        <v>0</v>
      </c>
      <c r="V306" s="56">
        <v>1</v>
      </c>
      <c r="W306" s="56">
        <v>2</v>
      </c>
      <c r="X306" s="57">
        <f t="shared" si="133"/>
        <v>0</v>
      </c>
      <c r="Y306" s="57">
        <f t="shared" si="134"/>
        <v>2.7777777777777776E-2</v>
      </c>
      <c r="Z306" s="57">
        <f t="shared" si="135"/>
        <v>5.5555555555555552E-2</v>
      </c>
      <c r="AA306" s="56">
        <v>0</v>
      </c>
      <c r="AB306" s="56">
        <v>0</v>
      </c>
      <c r="AC306" s="56">
        <v>0</v>
      </c>
      <c r="AD306" s="56">
        <v>0</v>
      </c>
      <c r="AE306" s="57" t="str">
        <f t="shared" si="136"/>
        <v>NA</v>
      </c>
      <c r="AF306" s="57" t="str">
        <f t="shared" si="137"/>
        <v>NA</v>
      </c>
      <c r="AG306" s="57" t="str">
        <f t="shared" si="138"/>
        <v>NA</v>
      </c>
      <c r="AH306" s="56">
        <v>0</v>
      </c>
      <c r="AI306" s="56">
        <v>0</v>
      </c>
      <c r="AJ306" s="56">
        <v>0</v>
      </c>
      <c r="AK306" s="56">
        <v>0</v>
      </c>
      <c r="AL306" s="57" t="str">
        <f t="shared" si="139"/>
        <v>NA</v>
      </c>
      <c r="AM306" s="57" t="str">
        <f t="shared" si="140"/>
        <v>NA</v>
      </c>
      <c r="AN306" s="57" t="str">
        <f t="shared" si="141"/>
        <v>NA</v>
      </c>
      <c r="AO306" s="56">
        <v>206</v>
      </c>
      <c r="AP306" s="56">
        <v>0</v>
      </c>
      <c r="AQ306" s="56">
        <v>1</v>
      </c>
      <c r="AR306" s="56">
        <v>6</v>
      </c>
      <c r="AS306" s="57">
        <f t="shared" si="142"/>
        <v>0</v>
      </c>
      <c r="AT306" s="57">
        <f t="shared" si="143"/>
        <v>4.8543689320388345E-3</v>
      </c>
      <c r="AU306" s="57">
        <f t="shared" si="144"/>
        <v>2.9126213592233011E-2</v>
      </c>
      <c r="AV306" s="56">
        <f t="shared" si="145"/>
        <v>244</v>
      </c>
      <c r="AW306" s="56">
        <f t="shared" si="146"/>
        <v>0</v>
      </c>
      <c r="AX306" s="56">
        <f t="shared" si="147"/>
        <v>2</v>
      </c>
      <c r="AY306" s="56">
        <f t="shared" si="148"/>
        <v>8</v>
      </c>
      <c r="AZ306" s="57">
        <f t="shared" si="149"/>
        <v>0</v>
      </c>
      <c r="BA306" s="57">
        <f t="shared" si="150"/>
        <v>8.1967213114754103E-3</v>
      </c>
      <c r="BB306" s="57">
        <f t="shared" si="151"/>
        <v>3.2786885245901641E-2</v>
      </c>
      <c r="BC306" s="56">
        <v>303</v>
      </c>
      <c r="BD306" s="56">
        <v>5</v>
      </c>
      <c r="BE306" s="56">
        <v>2</v>
      </c>
      <c r="BF306" s="57">
        <f t="shared" si="152"/>
        <v>0.4</v>
      </c>
      <c r="BG306" s="56">
        <v>2</v>
      </c>
      <c r="BH306" s="57">
        <f t="shared" si="153"/>
        <v>0.4</v>
      </c>
      <c r="BI306" s="56">
        <v>2</v>
      </c>
      <c r="BJ306" s="57">
        <f t="shared" si="154"/>
        <v>0.4</v>
      </c>
      <c r="BK306" s="56">
        <v>11</v>
      </c>
      <c r="BL306" s="56">
        <v>1</v>
      </c>
      <c r="BM306" s="57">
        <f t="shared" si="155"/>
        <v>9.0909090909090912E-2</v>
      </c>
      <c r="BN306" s="56">
        <v>0</v>
      </c>
      <c r="BO306" s="57">
        <f t="shared" si="156"/>
        <v>0</v>
      </c>
      <c r="BP306" s="56">
        <v>1</v>
      </c>
      <c r="BQ306" s="57">
        <f t="shared" si="157"/>
        <v>9.0909090909090912E-2</v>
      </c>
      <c r="BR306" s="56">
        <v>280</v>
      </c>
      <c r="BS306" s="56">
        <v>615</v>
      </c>
      <c r="BT306" s="56">
        <v>0</v>
      </c>
      <c r="BU306" s="56">
        <v>0</v>
      </c>
      <c r="BV306" s="56">
        <v>0</v>
      </c>
      <c r="BW306" s="58" t="str">
        <f t="shared" si="158"/>
        <v>NA</v>
      </c>
      <c r="BX306" s="56">
        <v>634</v>
      </c>
      <c r="BY306" s="56">
        <v>418</v>
      </c>
      <c r="BZ306" s="57">
        <f t="shared" si="159"/>
        <v>0.65930599369085174</v>
      </c>
      <c r="CA306" s="56">
        <v>43</v>
      </c>
      <c r="CB306" s="56">
        <v>40</v>
      </c>
      <c r="CC306" s="57">
        <f t="shared" si="160"/>
        <v>0.93023255813953487</v>
      </c>
    </row>
    <row r="307" spans="1:81" x14ac:dyDescent="0.3">
      <c r="A307" t="s">
        <v>720</v>
      </c>
      <c r="B307" t="s">
        <v>1017</v>
      </c>
      <c r="C307" t="s">
        <v>722</v>
      </c>
      <c r="D307" s="66">
        <v>3735118</v>
      </c>
      <c r="E307" t="s">
        <v>1080</v>
      </c>
      <c r="F307" s="56">
        <v>592</v>
      </c>
      <c r="G307" s="56">
        <v>592</v>
      </c>
      <c r="H307" s="57">
        <f t="shared" si="129"/>
        <v>1</v>
      </c>
      <c r="I307" s="56">
        <v>76</v>
      </c>
      <c r="J307" s="56">
        <v>24</v>
      </c>
      <c r="K307" s="56">
        <v>99</v>
      </c>
      <c r="L307" s="56">
        <v>30</v>
      </c>
      <c r="M307" s="56">
        <v>31</v>
      </c>
      <c r="N307" s="56">
        <v>8</v>
      </c>
      <c r="O307" s="56">
        <v>10</v>
      </c>
      <c r="P307" s="56">
        <v>11</v>
      </c>
      <c r="Q307" s="57">
        <f t="shared" si="130"/>
        <v>0.25806451612903225</v>
      </c>
      <c r="R307" s="57">
        <f t="shared" si="131"/>
        <v>0.32258064516129031</v>
      </c>
      <c r="S307" s="57">
        <f t="shared" si="132"/>
        <v>0.35483870967741937</v>
      </c>
      <c r="T307" s="56">
        <v>240</v>
      </c>
      <c r="U307" s="56">
        <v>47</v>
      </c>
      <c r="V307" s="56">
        <v>68</v>
      </c>
      <c r="W307" s="56">
        <v>73</v>
      </c>
      <c r="X307" s="57">
        <f t="shared" si="133"/>
        <v>0.19583333333333333</v>
      </c>
      <c r="Y307" s="57">
        <f t="shared" si="134"/>
        <v>0.28333333333333333</v>
      </c>
      <c r="Z307" s="57">
        <f t="shared" si="135"/>
        <v>0.30416666666666664</v>
      </c>
      <c r="AA307" s="56">
        <v>63</v>
      </c>
      <c r="AB307" s="56">
        <v>8</v>
      </c>
      <c r="AC307" s="56">
        <v>11</v>
      </c>
      <c r="AD307" s="56">
        <v>12</v>
      </c>
      <c r="AE307" s="57">
        <f t="shared" si="136"/>
        <v>0.12698412698412698</v>
      </c>
      <c r="AF307" s="57">
        <f t="shared" si="137"/>
        <v>0.17460317460317459</v>
      </c>
      <c r="AG307" s="57">
        <f t="shared" si="138"/>
        <v>0.19047619047619047</v>
      </c>
      <c r="AH307" s="56">
        <v>0</v>
      </c>
      <c r="AI307" s="56">
        <v>0</v>
      </c>
      <c r="AJ307" s="56">
        <v>0</v>
      </c>
      <c r="AK307" s="56">
        <v>0</v>
      </c>
      <c r="AL307" s="57" t="str">
        <f t="shared" si="139"/>
        <v>NA</v>
      </c>
      <c r="AM307" s="57" t="str">
        <f t="shared" si="140"/>
        <v>NA</v>
      </c>
      <c r="AN307" s="57" t="str">
        <f t="shared" si="141"/>
        <v>NA</v>
      </c>
      <c r="AO307" s="56">
        <v>314</v>
      </c>
      <c r="AP307" s="56">
        <v>13</v>
      </c>
      <c r="AQ307" s="56">
        <v>25</v>
      </c>
      <c r="AR307" s="56">
        <v>29</v>
      </c>
      <c r="AS307" s="57">
        <f t="shared" si="142"/>
        <v>4.1401273885350316E-2</v>
      </c>
      <c r="AT307" s="57">
        <f t="shared" si="143"/>
        <v>7.9617834394904455E-2</v>
      </c>
      <c r="AU307" s="57">
        <f t="shared" si="144"/>
        <v>9.2356687898089165E-2</v>
      </c>
      <c r="AV307" s="56">
        <f t="shared" si="145"/>
        <v>648</v>
      </c>
      <c r="AW307" s="56">
        <f t="shared" si="146"/>
        <v>76</v>
      </c>
      <c r="AX307" s="56">
        <f t="shared" si="147"/>
        <v>114</v>
      </c>
      <c r="AY307" s="56">
        <f t="shared" si="148"/>
        <v>125</v>
      </c>
      <c r="AZ307" s="57">
        <f t="shared" si="149"/>
        <v>0.11728395061728394</v>
      </c>
      <c r="BA307" s="57">
        <f t="shared" si="150"/>
        <v>0.17592592592592593</v>
      </c>
      <c r="BB307" s="57">
        <f t="shared" si="151"/>
        <v>0.19290123456790123</v>
      </c>
      <c r="BC307" s="56">
        <v>2961</v>
      </c>
      <c r="BD307" s="56">
        <v>204</v>
      </c>
      <c r="BE307" s="56">
        <v>19</v>
      </c>
      <c r="BF307" s="57">
        <f t="shared" si="152"/>
        <v>9.3137254901960786E-2</v>
      </c>
      <c r="BG307" s="56">
        <v>89</v>
      </c>
      <c r="BH307" s="57">
        <f t="shared" si="153"/>
        <v>0.43627450980392157</v>
      </c>
      <c r="BI307" s="56">
        <v>99</v>
      </c>
      <c r="BJ307" s="57">
        <f t="shared" si="154"/>
        <v>0.48529411764705882</v>
      </c>
      <c r="BK307" s="56">
        <v>111</v>
      </c>
      <c r="BL307" s="56">
        <v>21</v>
      </c>
      <c r="BM307" s="57">
        <f t="shared" si="155"/>
        <v>0.1891891891891892</v>
      </c>
      <c r="BN307" s="56">
        <v>43</v>
      </c>
      <c r="BO307" s="57">
        <f t="shared" si="156"/>
        <v>0.38738738738738737</v>
      </c>
      <c r="BP307" s="56">
        <v>57</v>
      </c>
      <c r="BQ307" s="57">
        <f t="shared" si="157"/>
        <v>0.51351351351351349</v>
      </c>
      <c r="BR307" s="56">
        <v>1974</v>
      </c>
      <c r="BS307" s="56">
        <v>2093</v>
      </c>
      <c r="BT307" s="56">
        <v>390</v>
      </c>
      <c r="BU307" s="56">
        <v>15</v>
      </c>
      <c r="BV307" s="56">
        <v>32</v>
      </c>
      <c r="BW307" s="58">
        <f t="shared" si="158"/>
        <v>0.12051282051282051</v>
      </c>
      <c r="BX307" s="56">
        <v>2484</v>
      </c>
      <c r="BY307" s="56">
        <v>511</v>
      </c>
      <c r="BZ307" s="57">
        <f t="shared" si="159"/>
        <v>0.20571658615136876</v>
      </c>
      <c r="CA307" s="56">
        <v>581</v>
      </c>
      <c r="CB307" s="56">
        <v>554</v>
      </c>
      <c r="CC307" s="57">
        <f t="shared" si="160"/>
        <v>0.95352839931153188</v>
      </c>
    </row>
    <row r="308" spans="1:81" x14ac:dyDescent="0.3">
      <c r="A308" t="s">
        <v>720</v>
      </c>
      <c r="B308" t="s">
        <v>1018</v>
      </c>
      <c r="C308" t="s">
        <v>724</v>
      </c>
      <c r="D308" s="66">
        <v>25584408</v>
      </c>
      <c r="E308" t="s">
        <v>1083</v>
      </c>
      <c r="F308" s="56">
        <v>2140</v>
      </c>
      <c r="G308" s="56">
        <v>1874</v>
      </c>
      <c r="H308" s="57">
        <f t="shared" si="129"/>
        <v>0.87570093457943921</v>
      </c>
      <c r="I308" s="56">
        <v>99</v>
      </c>
      <c r="J308" s="56">
        <v>45</v>
      </c>
      <c r="K308" s="56">
        <v>129</v>
      </c>
      <c r="L308" s="56">
        <v>65</v>
      </c>
      <c r="M308" s="56">
        <v>54</v>
      </c>
      <c r="N308" s="56">
        <v>8</v>
      </c>
      <c r="O308" s="56">
        <v>10</v>
      </c>
      <c r="P308" s="56">
        <v>13</v>
      </c>
      <c r="Q308" s="57">
        <f t="shared" si="130"/>
        <v>0.14814814814814814</v>
      </c>
      <c r="R308" s="57">
        <f t="shared" si="131"/>
        <v>0.18518518518518517</v>
      </c>
      <c r="S308" s="57">
        <f t="shared" si="132"/>
        <v>0.24074074074074073</v>
      </c>
      <c r="T308" s="56">
        <v>1037</v>
      </c>
      <c r="U308" s="56">
        <v>205</v>
      </c>
      <c r="V308" s="56">
        <v>267</v>
      </c>
      <c r="W308" s="56">
        <v>335</v>
      </c>
      <c r="X308" s="57">
        <f t="shared" si="133"/>
        <v>0.19768563162970107</v>
      </c>
      <c r="Y308" s="57">
        <f t="shared" si="134"/>
        <v>0.25747348119575697</v>
      </c>
      <c r="Z308" s="57">
        <f t="shared" si="135"/>
        <v>0.32304725168756027</v>
      </c>
      <c r="AA308" s="56">
        <v>614</v>
      </c>
      <c r="AB308" s="56">
        <v>55</v>
      </c>
      <c r="AC308" s="56">
        <v>102</v>
      </c>
      <c r="AD308" s="56">
        <v>138</v>
      </c>
      <c r="AE308" s="57">
        <f t="shared" si="136"/>
        <v>8.9576547231270356E-2</v>
      </c>
      <c r="AF308" s="57">
        <f t="shared" si="137"/>
        <v>0.16612377850162866</v>
      </c>
      <c r="AG308" s="57">
        <f t="shared" si="138"/>
        <v>0.22475570032573289</v>
      </c>
      <c r="AH308" s="56">
        <v>0</v>
      </c>
      <c r="AI308" s="56">
        <v>0</v>
      </c>
      <c r="AJ308" s="56">
        <v>0</v>
      </c>
      <c r="AK308" s="56">
        <v>0</v>
      </c>
      <c r="AL308" s="57" t="str">
        <f t="shared" si="139"/>
        <v>NA</v>
      </c>
      <c r="AM308" s="57" t="str">
        <f t="shared" si="140"/>
        <v>NA</v>
      </c>
      <c r="AN308" s="57" t="str">
        <f t="shared" si="141"/>
        <v>NA</v>
      </c>
      <c r="AO308" s="56">
        <v>2980</v>
      </c>
      <c r="AP308" s="56">
        <v>186</v>
      </c>
      <c r="AQ308" s="56">
        <v>384</v>
      </c>
      <c r="AR308" s="56">
        <v>701</v>
      </c>
      <c r="AS308" s="57">
        <f t="shared" si="142"/>
        <v>6.2416107382550337E-2</v>
      </c>
      <c r="AT308" s="57">
        <f t="shared" si="143"/>
        <v>0.12885906040268458</v>
      </c>
      <c r="AU308" s="57">
        <f t="shared" si="144"/>
        <v>0.23523489932885905</v>
      </c>
      <c r="AV308" s="56">
        <f t="shared" si="145"/>
        <v>4685</v>
      </c>
      <c r="AW308" s="56">
        <f t="shared" si="146"/>
        <v>454</v>
      </c>
      <c r="AX308" s="56">
        <f t="shared" si="147"/>
        <v>763</v>
      </c>
      <c r="AY308" s="56">
        <f t="shared" si="148"/>
        <v>1187</v>
      </c>
      <c r="AZ308" s="57">
        <f t="shared" si="149"/>
        <v>9.6905016008537889E-2</v>
      </c>
      <c r="BA308" s="57">
        <f t="shared" si="150"/>
        <v>0.16286019210245464</v>
      </c>
      <c r="BB308" s="57">
        <f t="shared" si="151"/>
        <v>0.25336179295624334</v>
      </c>
      <c r="BC308" s="56">
        <v>6219</v>
      </c>
      <c r="BD308" s="56">
        <v>1405</v>
      </c>
      <c r="BE308" s="56">
        <v>99</v>
      </c>
      <c r="BF308" s="57">
        <f t="shared" si="152"/>
        <v>7.0462633451957302E-2</v>
      </c>
      <c r="BG308" s="56">
        <v>396</v>
      </c>
      <c r="BH308" s="57">
        <f t="shared" si="153"/>
        <v>0.28185053380782921</v>
      </c>
      <c r="BI308" s="56">
        <v>461</v>
      </c>
      <c r="BJ308" s="57">
        <f t="shared" si="154"/>
        <v>0.32811387900355871</v>
      </c>
      <c r="BK308" s="56">
        <v>719</v>
      </c>
      <c r="BL308" s="56">
        <v>213</v>
      </c>
      <c r="BM308" s="57">
        <f t="shared" si="155"/>
        <v>0.29624478442280944</v>
      </c>
      <c r="BN308" s="56">
        <v>133</v>
      </c>
      <c r="BO308" s="57">
        <f t="shared" si="156"/>
        <v>0.18497913769123783</v>
      </c>
      <c r="BP308" s="56">
        <v>331</v>
      </c>
      <c r="BQ308" s="57">
        <f t="shared" si="157"/>
        <v>0.46036161335187759</v>
      </c>
      <c r="BR308" s="56">
        <v>3470</v>
      </c>
      <c r="BS308" s="56">
        <v>5739</v>
      </c>
      <c r="BT308" s="56">
        <v>282</v>
      </c>
      <c r="BU308" s="56">
        <v>18</v>
      </c>
      <c r="BV308" s="56">
        <v>147</v>
      </c>
      <c r="BW308" s="58">
        <f t="shared" si="158"/>
        <v>0.58510638297872342</v>
      </c>
      <c r="BX308" s="56">
        <v>6221</v>
      </c>
      <c r="BY308" s="56">
        <v>3166</v>
      </c>
      <c r="BZ308" s="57">
        <f t="shared" si="159"/>
        <v>0.50892139527407165</v>
      </c>
      <c r="CA308" s="56">
        <v>4407</v>
      </c>
      <c r="CB308" s="56">
        <v>4244</v>
      </c>
      <c r="CC308" s="57">
        <f t="shared" si="160"/>
        <v>0.96301338779214885</v>
      </c>
    </row>
    <row r="309" spans="1:81" x14ac:dyDescent="0.3">
      <c r="A309" t="s">
        <v>720</v>
      </c>
      <c r="B309" t="s">
        <v>1019</v>
      </c>
      <c r="C309" t="s">
        <v>726</v>
      </c>
      <c r="D309" s="66">
        <v>248461</v>
      </c>
      <c r="E309" t="s">
        <v>1082</v>
      </c>
      <c r="F309" s="56">
        <v>287</v>
      </c>
      <c r="G309" s="56">
        <v>182</v>
      </c>
      <c r="H309" s="57">
        <f t="shared" si="129"/>
        <v>0.63414634146341464</v>
      </c>
      <c r="I309" s="56">
        <v>66</v>
      </c>
      <c r="J309" s="56">
        <v>49</v>
      </c>
      <c r="K309" s="56">
        <v>179</v>
      </c>
      <c r="L309" s="56">
        <v>100</v>
      </c>
      <c r="M309" s="56">
        <v>70</v>
      </c>
      <c r="N309" s="56">
        <v>1</v>
      </c>
      <c r="O309" s="56">
        <v>2</v>
      </c>
      <c r="P309" s="56">
        <v>4</v>
      </c>
      <c r="Q309" s="57">
        <f t="shared" si="130"/>
        <v>1.4285714285714285E-2</v>
      </c>
      <c r="R309" s="57">
        <f t="shared" si="131"/>
        <v>2.8571428571428571E-2</v>
      </c>
      <c r="S309" s="57">
        <f t="shared" si="132"/>
        <v>5.7142857142857141E-2</v>
      </c>
      <c r="T309" s="56">
        <v>38</v>
      </c>
      <c r="U309" s="56">
        <v>12</v>
      </c>
      <c r="V309" s="56">
        <v>14</v>
      </c>
      <c r="W309" s="56">
        <v>16</v>
      </c>
      <c r="X309" s="57">
        <f t="shared" si="133"/>
        <v>0.31578947368421051</v>
      </c>
      <c r="Y309" s="57">
        <f t="shared" si="134"/>
        <v>0.36842105263157893</v>
      </c>
      <c r="Z309" s="57">
        <f t="shared" si="135"/>
        <v>0.42105263157894735</v>
      </c>
      <c r="AA309" s="56">
        <v>96</v>
      </c>
      <c r="AB309" s="56">
        <v>2</v>
      </c>
      <c r="AC309" s="56">
        <v>8</v>
      </c>
      <c r="AD309" s="56">
        <v>16</v>
      </c>
      <c r="AE309" s="57">
        <f t="shared" si="136"/>
        <v>2.0833333333333332E-2</v>
      </c>
      <c r="AF309" s="57">
        <f t="shared" si="137"/>
        <v>8.3333333333333329E-2</v>
      </c>
      <c r="AG309" s="57">
        <f t="shared" si="138"/>
        <v>0.16666666666666666</v>
      </c>
      <c r="AH309" s="56">
        <v>0</v>
      </c>
      <c r="AI309" s="56">
        <v>0</v>
      </c>
      <c r="AJ309" s="56">
        <v>0</v>
      </c>
      <c r="AK309" s="56">
        <v>0</v>
      </c>
      <c r="AL309" s="57" t="str">
        <f t="shared" si="139"/>
        <v>NA</v>
      </c>
      <c r="AM309" s="57" t="str">
        <f t="shared" si="140"/>
        <v>NA</v>
      </c>
      <c r="AN309" s="57" t="str">
        <f t="shared" si="141"/>
        <v>NA</v>
      </c>
      <c r="AO309" s="56">
        <v>417</v>
      </c>
      <c r="AP309" s="56">
        <v>30</v>
      </c>
      <c r="AQ309" s="56">
        <v>40</v>
      </c>
      <c r="AR309" s="56">
        <v>53</v>
      </c>
      <c r="AS309" s="57">
        <f t="shared" si="142"/>
        <v>7.1942446043165464E-2</v>
      </c>
      <c r="AT309" s="57">
        <f t="shared" si="143"/>
        <v>9.5923261390887291E-2</v>
      </c>
      <c r="AU309" s="57">
        <f t="shared" si="144"/>
        <v>0.12709832134292565</v>
      </c>
      <c r="AV309" s="56">
        <f t="shared" si="145"/>
        <v>621</v>
      </c>
      <c r="AW309" s="56">
        <f t="shared" si="146"/>
        <v>45</v>
      </c>
      <c r="AX309" s="56">
        <f t="shared" si="147"/>
        <v>64</v>
      </c>
      <c r="AY309" s="56">
        <f t="shared" si="148"/>
        <v>89</v>
      </c>
      <c r="AZ309" s="57">
        <f t="shared" si="149"/>
        <v>7.2463768115942032E-2</v>
      </c>
      <c r="BA309" s="57">
        <f t="shared" si="150"/>
        <v>0.10305958132045089</v>
      </c>
      <c r="BB309" s="57">
        <f t="shared" si="151"/>
        <v>0.14331723027375201</v>
      </c>
      <c r="BC309" s="56">
        <v>621</v>
      </c>
      <c r="BD309" s="56">
        <v>8</v>
      </c>
      <c r="BE309" s="56">
        <v>0</v>
      </c>
      <c r="BF309" s="57">
        <f t="shared" si="152"/>
        <v>0</v>
      </c>
      <c r="BG309" s="56">
        <v>6</v>
      </c>
      <c r="BH309" s="57">
        <f t="shared" si="153"/>
        <v>0.75</v>
      </c>
      <c r="BI309" s="56">
        <v>6</v>
      </c>
      <c r="BJ309" s="57">
        <f t="shared" si="154"/>
        <v>0.75</v>
      </c>
      <c r="BK309" s="56">
        <v>23</v>
      </c>
      <c r="BL309" s="56">
        <v>2</v>
      </c>
      <c r="BM309" s="57">
        <f t="shared" si="155"/>
        <v>8.6956521739130432E-2</v>
      </c>
      <c r="BN309" s="56">
        <v>9</v>
      </c>
      <c r="BO309" s="57">
        <f t="shared" si="156"/>
        <v>0.39130434782608697</v>
      </c>
      <c r="BP309" s="56">
        <v>11</v>
      </c>
      <c r="BQ309" s="57">
        <f t="shared" si="157"/>
        <v>0.47826086956521741</v>
      </c>
      <c r="BR309" s="56">
        <v>395</v>
      </c>
      <c r="BS309" s="56">
        <v>743</v>
      </c>
      <c r="BT309" s="56">
        <v>148</v>
      </c>
      <c r="BU309" s="56">
        <v>13</v>
      </c>
      <c r="BV309" s="56">
        <v>19</v>
      </c>
      <c r="BW309" s="58">
        <f t="shared" si="158"/>
        <v>0.21621621621621623</v>
      </c>
      <c r="BX309" s="56">
        <v>787</v>
      </c>
      <c r="BY309" s="56">
        <v>449</v>
      </c>
      <c r="BZ309" s="57">
        <f t="shared" si="159"/>
        <v>0.57052096569250321</v>
      </c>
      <c r="CA309" s="56">
        <v>222</v>
      </c>
      <c r="CB309" s="56">
        <v>199</v>
      </c>
      <c r="CC309" s="57">
        <f t="shared" si="160"/>
        <v>0.89639639639639634</v>
      </c>
    </row>
    <row r="310" spans="1:81" x14ac:dyDescent="0.3">
      <c r="A310" t="s">
        <v>720</v>
      </c>
      <c r="B310" t="s">
        <v>727</v>
      </c>
      <c r="C310" t="s">
        <v>728</v>
      </c>
      <c r="D310" s="66">
        <v>668408</v>
      </c>
      <c r="E310" t="s">
        <v>1081</v>
      </c>
      <c r="F310" s="56">
        <v>361</v>
      </c>
      <c r="G310" s="56">
        <v>220</v>
      </c>
      <c r="H310" s="57">
        <f t="shared" si="129"/>
        <v>0.60941828254847641</v>
      </c>
      <c r="I310" s="56">
        <v>57</v>
      </c>
      <c r="J310" s="56">
        <v>32</v>
      </c>
      <c r="K310" s="56">
        <v>62</v>
      </c>
      <c r="L310" s="56">
        <v>33</v>
      </c>
      <c r="M310" s="56">
        <v>2</v>
      </c>
      <c r="N310" s="56">
        <v>1</v>
      </c>
      <c r="O310" s="56">
        <v>2</v>
      </c>
      <c r="P310" s="56">
        <v>2</v>
      </c>
      <c r="Q310" s="57">
        <f t="shared" si="130"/>
        <v>0.5</v>
      </c>
      <c r="R310" s="57">
        <f t="shared" si="131"/>
        <v>1</v>
      </c>
      <c r="S310" s="57">
        <f t="shared" si="132"/>
        <v>1</v>
      </c>
      <c r="T310" s="56">
        <v>255</v>
      </c>
      <c r="U310" s="56">
        <v>40</v>
      </c>
      <c r="V310" s="56">
        <v>61</v>
      </c>
      <c r="W310" s="56">
        <v>75</v>
      </c>
      <c r="X310" s="57">
        <f t="shared" si="133"/>
        <v>0.15686274509803921</v>
      </c>
      <c r="Y310" s="57">
        <f t="shared" si="134"/>
        <v>0.23921568627450981</v>
      </c>
      <c r="Z310" s="57">
        <f t="shared" si="135"/>
        <v>0.29411764705882354</v>
      </c>
      <c r="AA310" s="56">
        <v>17</v>
      </c>
      <c r="AB310" s="56">
        <v>3</v>
      </c>
      <c r="AC310" s="56">
        <v>4</v>
      </c>
      <c r="AD310" s="56">
        <v>5</v>
      </c>
      <c r="AE310" s="57">
        <f t="shared" si="136"/>
        <v>0.17647058823529413</v>
      </c>
      <c r="AF310" s="57">
        <f t="shared" si="137"/>
        <v>0.23529411764705882</v>
      </c>
      <c r="AG310" s="57">
        <f t="shared" si="138"/>
        <v>0.29411764705882354</v>
      </c>
      <c r="AH310" s="56">
        <v>0</v>
      </c>
      <c r="AI310" s="56">
        <v>0</v>
      </c>
      <c r="AJ310" s="56">
        <v>0</v>
      </c>
      <c r="AK310" s="56">
        <v>0</v>
      </c>
      <c r="AL310" s="57" t="str">
        <f t="shared" si="139"/>
        <v>NA</v>
      </c>
      <c r="AM310" s="57" t="str">
        <f t="shared" si="140"/>
        <v>NA</v>
      </c>
      <c r="AN310" s="57" t="str">
        <f t="shared" si="141"/>
        <v>NA</v>
      </c>
      <c r="AO310" s="56">
        <v>111</v>
      </c>
      <c r="AP310" s="56">
        <v>2</v>
      </c>
      <c r="AQ310" s="56">
        <v>4</v>
      </c>
      <c r="AR310" s="56">
        <v>13</v>
      </c>
      <c r="AS310" s="57">
        <f t="shared" si="142"/>
        <v>1.8018018018018018E-2</v>
      </c>
      <c r="AT310" s="57">
        <f t="shared" si="143"/>
        <v>3.6036036036036036E-2</v>
      </c>
      <c r="AU310" s="57">
        <f t="shared" si="144"/>
        <v>0.11711711711711711</v>
      </c>
      <c r="AV310" s="56">
        <f t="shared" si="145"/>
        <v>385</v>
      </c>
      <c r="AW310" s="56">
        <f t="shared" si="146"/>
        <v>46</v>
      </c>
      <c r="AX310" s="56">
        <f t="shared" si="147"/>
        <v>71</v>
      </c>
      <c r="AY310" s="56">
        <f t="shared" si="148"/>
        <v>95</v>
      </c>
      <c r="AZ310" s="57">
        <f t="shared" si="149"/>
        <v>0.11948051948051948</v>
      </c>
      <c r="BA310" s="57">
        <f t="shared" si="150"/>
        <v>0.18441558441558442</v>
      </c>
      <c r="BB310" s="57">
        <f t="shared" si="151"/>
        <v>0.24675324675324675</v>
      </c>
      <c r="BC310" s="56">
        <v>1270</v>
      </c>
      <c r="BD310" s="56">
        <v>10</v>
      </c>
      <c r="BE310" s="56">
        <v>0</v>
      </c>
      <c r="BF310" s="57">
        <f t="shared" si="152"/>
        <v>0</v>
      </c>
      <c r="BG310" s="56">
        <v>0</v>
      </c>
      <c r="BH310" s="57">
        <f t="shared" si="153"/>
        <v>0</v>
      </c>
      <c r="BI310" s="56">
        <v>0</v>
      </c>
      <c r="BJ310" s="57">
        <f t="shared" si="154"/>
        <v>0</v>
      </c>
      <c r="BK310" s="56">
        <v>50</v>
      </c>
      <c r="BL310" s="56">
        <v>9</v>
      </c>
      <c r="BM310" s="57">
        <f t="shared" si="155"/>
        <v>0.18</v>
      </c>
      <c r="BN310" s="56">
        <v>4</v>
      </c>
      <c r="BO310" s="57">
        <f t="shared" si="156"/>
        <v>0.08</v>
      </c>
      <c r="BP310" s="56">
        <v>13</v>
      </c>
      <c r="BQ310" s="57">
        <f t="shared" si="157"/>
        <v>0.26</v>
      </c>
      <c r="BR310" s="56">
        <v>940</v>
      </c>
      <c r="BS310" s="56">
        <v>1123</v>
      </c>
      <c r="BT310" s="56">
        <v>1415</v>
      </c>
      <c r="BU310" s="56">
        <v>10</v>
      </c>
      <c r="BV310" s="56">
        <v>9</v>
      </c>
      <c r="BW310" s="58">
        <f t="shared" si="158"/>
        <v>1.342756183745583E-2</v>
      </c>
      <c r="BX310" s="56">
        <v>1077</v>
      </c>
      <c r="BY310" s="56">
        <v>346</v>
      </c>
      <c r="BZ310" s="57">
        <f t="shared" si="159"/>
        <v>0.32126276694521821</v>
      </c>
      <c r="CA310" s="56">
        <v>13</v>
      </c>
      <c r="CB310" s="56">
        <v>13</v>
      </c>
      <c r="CC310" s="57">
        <f t="shared" si="160"/>
        <v>1</v>
      </c>
    </row>
    <row r="311" spans="1:81" x14ac:dyDescent="0.3">
      <c r="A311" t="s">
        <v>720</v>
      </c>
      <c r="B311" t="s">
        <v>1078</v>
      </c>
      <c r="C311" t="s">
        <v>1079</v>
      </c>
      <c r="D311" s="66">
        <v>0</v>
      </c>
      <c r="F311" s="56">
        <v>1780</v>
      </c>
      <c r="G311" s="56">
        <v>376</v>
      </c>
      <c r="H311" s="57">
        <f t="shared" si="129"/>
        <v>0.21123595505617979</v>
      </c>
      <c r="I311" s="56">
        <v>103</v>
      </c>
      <c r="J311" s="56">
        <v>69</v>
      </c>
      <c r="K311" s="56">
        <v>112</v>
      </c>
      <c r="L311" s="56">
        <v>71</v>
      </c>
      <c r="M311" s="56">
        <v>0</v>
      </c>
      <c r="N311" s="56">
        <v>0</v>
      </c>
      <c r="O311" s="56">
        <v>0</v>
      </c>
      <c r="P311" s="56">
        <v>0</v>
      </c>
      <c r="Q311" s="57" t="str">
        <f t="shared" si="130"/>
        <v>NA</v>
      </c>
      <c r="R311" s="57" t="str">
        <f t="shared" si="131"/>
        <v>NA</v>
      </c>
      <c r="S311" s="57" t="str">
        <f t="shared" si="132"/>
        <v>NA</v>
      </c>
      <c r="T311" s="56">
        <v>12</v>
      </c>
      <c r="U311" s="56">
        <v>0</v>
      </c>
      <c r="V311" s="56">
        <v>0</v>
      </c>
      <c r="W311" s="56">
        <v>3</v>
      </c>
      <c r="X311" s="57">
        <f t="shared" si="133"/>
        <v>0</v>
      </c>
      <c r="Y311" s="57">
        <f t="shared" si="134"/>
        <v>0</v>
      </c>
      <c r="Z311" s="57">
        <f t="shared" si="135"/>
        <v>0.25</v>
      </c>
      <c r="AA311" s="56">
        <v>1</v>
      </c>
      <c r="AB311" s="56">
        <v>0</v>
      </c>
      <c r="AC311" s="56">
        <v>0</v>
      </c>
      <c r="AD311" s="56">
        <v>0</v>
      </c>
      <c r="AE311" s="57">
        <f t="shared" si="136"/>
        <v>0</v>
      </c>
      <c r="AF311" s="57">
        <f t="shared" si="137"/>
        <v>0</v>
      </c>
      <c r="AG311" s="57">
        <f t="shared" si="138"/>
        <v>0</v>
      </c>
      <c r="AH311" s="56">
        <v>0</v>
      </c>
      <c r="AI311" s="56">
        <v>0</v>
      </c>
      <c r="AJ311" s="56">
        <v>0</v>
      </c>
      <c r="AK311" s="56">
        <v>0</v>
      </c>
      <c r="AL311" s="57" t="str">
        <f t="shared" si="139"/>
        <v>NA</v>
      </c>
      <c r="AM311" s="57" t="str">
        <f t="shared" si="140"/>
        <v>NA</v>
      </c>
      <c r="AN311" s="57" t="str">
        <f t="shared" si="141"/>
        <v>NA</v>
      </c>
      <c r="AO311" s="56">
        <v>62</v>
      </c>
      <c r="AP311" s="56">
        <v>4</v>
      </c>
      <c r="AQ311" s="56">
        <v>5</v>
      </c>
      <c r="AR311" s="56">
        <v>6</v>
      </c>
      <c r="AS311" s="57">
        <f t="shared" si="142"/>
        <v>6.4516129032258063E-2</v>
      </c>
      <c r="AT311" s="57">
        <f t="shared" si="143"/>
        <v>8.0645161290322578E-2</v>
      </c>
      <c r="AU311" s="57">
        <f t="shared" si="144"/>
        <v>9.6774193548387094E-2</v>
      </c>
      <c r="AV311" s="56">
        <f t="shared" si="145"/>
        <v>75</v>
      </c>
      <c r="AW311" s="56">
        <f t="shared" si="146"/>
        <v>4</v>
      </c>
      <c r="AX311" s="56">
        <f t="shared" si="147"/>
        <v>5</v>
      </c>
      <c r="AY311" s="56">
        <f t="shared" si="148"/>
        <v>9</v>
      </c>
      <c r="AZ311" s="57">
        <f t="shared" si="149"/>
        <v>5.3333333333333337E-2</v>
      </c>
      <c r="BA311" s="57">
        <f t="shared" si="150"/>
        <v>6.6666666666666666E-2</v>
      </c>
      <c r="BB311" s="57">
        <f t="shared" si="151"/>
        <v>0.12</v>
      </c>
      <c r="BC311" s="56">
        <v>180</v>
      </c>
      <c r="BD311" s="56">
        <v>39</v>
      </c>
      <c r="BE311" s="56">
        <v>1</v>
      </c>
      <c r="BF311" s="57">
        <f t="shared" si="152"/>
        <v>2.564102564102564E-2</v>
      </c>
      <c r="BG311" s="56">
        <v>11</v>
      </c>
      <c r="BH311" s="57">
        <f t="shared" si="153"/>
        <v>0.28205128205128205</v>
      </c>
      <c r="BI311" s="56">
        <v>12</v>
      </c>
      <c r="BJ311" s="57">
        <f t="shared" si="154"/>
        <v>0.30769230769230771</v>
      </c>
      <c r="BK311" s="56">
        <v>57</v>
      </c>
      <c r="BL311" s="56">
        <v>8</v>
      </c>
      <c r="BM311" s="57">
        <f t="shared" si="155"/>
        <v>0.14035087719298245</v>
      </c>
      <c r="BN311" s="56">
        <v>3</v>
      </c>
      <c r="BO311" s="57">
        <f t="shared" si="156"/>
        <v>5.2631578947368418E-2</v>
      </c>
      <c r="BP311" s="56">
        <v>11</v>
      </c>
      <c r="BQ311" s="57">
        <f t="shared" si="157"/>
        <v>0.19298245614035087</v>
      </c>
      <c r="BR311" s="56">
        <v>122</v>
      </c>
      <c r="BS311" s="56">
        <v>442</v>
      </c>
      <c r="BT311" s="56">
        <v>0</v>
      </c>
      <c r="BU311" s="56">
        <v>0</v>
      </c>
      <c r="BV311" s="56">
        <v>0</v>
      </c>
      <c r="BW311" s="58" t="str">
        <f t="shared" si="158"/>
        <v>NA</v>
      </c>
      <c r="BX311" s="56">
        <v>485</v>
      </c>
      <c r="BY311" s="56">
        <v>385</v>
      </c>
      <c r="BZ311" s="57">
        <f t="shared" si="159"/>
        <v>0.79381443298969068</v>
      </c>
      <c r="CA311" s="56">
        <v>87</v>
      </c>
      <c r="CB311" s="56">
        <v>74</v>
      </c>
      <c r="CC311" s="57">
        <f t="shared" si="160"/>
        <v>0.85057471264367812</v>
      </c>
    </row>
    <row r="312" spans="1:81" x14ac:dyDescent="0.3">
      <c r="A312" t="s">
        <v>720</v>
      </c>
      <c r="B312" t="s">
        <v>729</v>
      </c>
      <c r="C312" t="s">
        <v>730</v>
      </c>
      <c r="D312" s="66">
        <v>3343537</v>
      </c>
      <c r="E312" t="s">
        <v>1081</v>
      </c>
      <c r="F312" s="56">
        <v>1975</v>
      </c>
      <c r="G312" s="56">
        <v>746</v>
      </c>
      <c r="H312" s="57">
        <f t="shared" si="129"/>
        <v>0.3777215189873418</v>
      </c>
      <c r="I312" s="56">
        <v>28</v>
      </c>
      <c r="J312" s="56">
        <v>9</v>
      </c>
      <c r="K312" s="56">
        <v>92</v>
      </c>
      <c r="L312" s="56">
        <v>17</v>
      </c>
      <c r="M312" s="56">
        <v>15</v>
      </c>
      <c r="N312" s="56">
        <v>0</v>
      </c>
      <c r="O312" s="56">
        <v>1</v>
      </c>
      <c r="P312" s="56">
        <v>2</v>
      </c>
      <c r="Q312" s="57">
        <f t="shared" si="130"/>
        <v>0</v>
      </c>
      <c r="R312" s="57">
        <f t="shared" si="131"/>
        <v>6.6666666666666666E-2</v>
      </c>
      <c r="S312" s="57">
        <f t="shared" si="132"/>
        <v>0.13333333333333333</v>
      </c>
      <c r="T312" s="56">
        <v>247</v>
      </c>
      <c r="U312" s="56">
        <v>37</v>
      </c>
      <c r="V312" s="56">
        <v>44</v>
      </c>
      <c r="W312" s="56">
        <v>53</v>
      </c>
      <c r="X312" s="57">
        <f t="shared" si="133"/>
        <v>0.14979757085020243</v>
      </c>
      <c r="Y312" s="57">
        <f t="shared" si="134"/>
        <v>0.17813765182186234</v>
      </c>
      <c r="Z312" s="57">
        <f t="shared" si="135"/>
        <v>0.2145748987854251</v>
      </c>
      <c r="AA312" s="56">
        <v>173</v>
      </c>
      <c r="AB312" s="56">
        <v>7</v>
      </c>
      <c r="AC312" s="56">
        <v>12</v>
      </c>
      <c r="AD312" s="56">
        <v>14</v>
      </c>
      <c r="AE312" s="57">
        <f t="shared" si="136"/>
        <v>4.046242774566474E-2</v>
      </c>
      <c r="AF312" s="57">
        <f t="shared" si="137"/>
        <v>6.9364161849710976E-2</v>
      </c>
      <c r="AG312" s="57">
        <f t="shared" si="138"/>
        <v>8.0924855491329481E-2</v>
      </c>
      <c r="AH312" s="56">
        <v>0</v>
      </c>
      <c r="AI312" s="56">
        <v>0</v>
      </c>
      <c r="AJ312" s="56">
        <v>0</v>
      </c>
      <c r="AK312" s="56">
        <v>0</v>
      </c>
      <c r="AL312" s="57" t="str">
        <f t="shared" si="139"/>
        <v>NA</v>
      </c>
      <c r="AM312" s="57" t="str">
        <f t="shared" si="140"/>
        <v>NA</v>
      </c>
      <c r="AN312" s="57" t="str">
        <f t="shared" si="141"/>
        <v>NA</v>
      </c>
      <c r="AO312" s="56">
        <v>1182</v>
      </c>
      <c r="AP312" s="56">
        <v>18</v>
      </c>
      <c r="AQ312" s="56">
        <v>44</v>
      </c>
      <c r="AR312" s="56">
        <v>68</v>
      </c>
      <c r="AS312" s="57">
        <f t="shared" si="142"/>
        <v>1.5228426395939087E-2</v>
      </c>
      <c r="AT312" s="57">
        <f t="shared" si="143"/>
        <v>3.7225042301184431E-2</v>
      </c>
      <c r="AU312" s="57">
        <f t="shared" si="144"/>
        <v>5.7529610829103212E-2</v>
      </c>
      <c r="AV312" s="56">
        <f t="shared" si="145"/>
        <v>1617</v>
      </c>
      <c r="AW312" s="56">
        <f t="shared" si="146"/>
        <v>62</v>
      </c>
      <c r="AX312" s="56">
        <f t="shared" si="147"/>
        <v>101</v>
      </c>
      <c r="AY312" s="56">
        <f t="shared" si="148"/>
        <v>137</v>
      </c>
      <c r="AZ312" s="57">
        <f t="shared" si="149"/>
        <v>3.8342609771181202E-2</v>
      </c>
      <c r="BA312" s="57">
        <f t="shared" si="150"/>
        <v>6.2461348175633889E-2</v>
      </c>
      <c r="BB312" s="57">
        <f t="shared" si="151"/>
        <v>8.4724799010513302E-2</v>
      </c>
      <c r="BC312" s="56">
        <v>1887</v>
      </c>
      <c r="BD312" s="56">
        <v>106</v>
      </c>
      <c r="BE312" s="56">
        <v>15</v>
      </c>
      <c r="BF312" s="57">
        <f t="shared" si="152"/>
        <v>0.14150943396226415</v>
      </c>
      <c r="BG312" s="56">
        <v>36</v>
      </c>
      <c r="BH312" s="57">
        <f t="shared" si="153"/>
        <v>0.33962264150943394</v>
      </c>
      <c r="BI312" s="56">
        <v>45</v>
      </c>
      <c r="BJ312" s="57">
        <f t="shared" si="154"/>
        <v>0.42452830188679247</v>
      </c>
      <c r="BK312" s="56">
        <v>192</v>
      </c>
      <c r="BL312" s="56">
        <v>53</v>
      </c>
      <c r="BM312" s="57">
        <f t="shared" si="155"/>
        <v>0.27604166666666669</v>
      </c>
      <c r="BN312" s="56">
        <v>41</v>
      </c>
      <c r="BO312" s="57">
        <f t="shared" si="156"/>
        <v>0.21354166666666666</v>
      </c>
      <c r="BP312" s="56">
        <v>89</v>
      </c>
      <c r="BQ312" s="57">
        <f t="shared" si="157"/>
        <v>0.46354166666666669</v>
      </c>
      <c r="BR312" s="56">
        <v>1471</v>
      </c>
      <c r="BS312" s="56">
        <v>2434</v>
      </c>
      <c r="BT312" s="56">
        <v>56</v>
      </c>
      <c r="BU312" s="56">
        <v>23</v>
      </c>
      <c r="BV312" s="56">
        <v>11</v>
      </c>
      <c r="BW312" s="58">
        <f t="shared" si="158"/>
        <v>0.6071428571428571</v>
      </c>
      <c r="BX312" s="56">
        <v>2526</v>
      </c>
      <c r="BY312" s="56">
        <v>1232</v>
      </c>
      <c r="BZ312" s="57">
        <f t="shared" si="159"/>
        <v>0.48772763262074426</v>
      </c>
      <c r="CA312" s="56">
        <v>249</v>
      </c>
      <c r="CB312" s="56">
        <v>244</v>
      </c>
      <c r="CC312" s="57">
        <f t="shared" si="160"/>
        <v>0.97991967871485941</v>
      </c>
    </row>
    <row r="313" spans="1:81" x14ac:dyDescent="0.3">
      <c r="A313" t="s">
        <v>720</v>
      </c>
      <c r="B313" t="s">
        <v>1020</v>
      </c>
      <c r="C313" t="s">
        <v>732</v>
      </c>
      <c r="D313" s="66">
        <v>3914303</v>
      </c>
      <c r="E313" t="s">
        <v>1082</v>
      </c>
      <c r="F313" s="56">
        <v>208</v>
      </c>
      <c r="G313" s="56">
        <v>208</v>
      </c>
      <c r="H313" s="57">
        <f t="shared" si="129"/>
        <v>1</v>
      </c>
      <c r="I313" s="56">
        <v>44</v>
      </c>
      <c r="J313" s="56">
        <v>21</v>
      </c>
      <c r="K313" s="56">
        <v>76</v>
      </c>
      <c r="L313" s="56">
        <v>32</v>
      </c>
      <c r="M313" s="56">
        <v>7</v>
      </c>
      <c r="N313" s="56">
        <v>0</v>
      </c>
      <c r="O313" s="56">
        <v>0</v>
      </c>
      <c r="P313" s="56">
        <v>0</v>
      </c>
      <c r="Q313" s="57">
        <f t="shared" si="130"/>
        <v>0</v>
      </c>
      <c r="R313" s="57">
        <f t="shared" si="131"/>
        <v>0</v>
      </c>
      <c r="S313" s="57">
        <f t="shared" si="132"/>
        <v>0</v>
      </c>
      <c r="T313" s="56">
        <v>199</v>
      </c>
      <c r="U313" s="56">
        <v>14</v>
      </c>
      <c r="V313" s="56">
        <v>15</v>
      </c>
      <c r="W313" s="56">
        <v>22</v>
      </c>
      <c r="X313" s="57">
        <f t="shared" si="133"/>
        <v>7.0351758793969849E-2</v>
      </c>
      <c r="Y313" s="57">
        <f t="shared" si="134"/>
        <v>7.5376884422110546E-2</v>
      </c>
      <c r="Z313" s="57">
        <f t="shared" si="135"/>
        <v>0.11055276381909548</v>
      </c>
      <c r="AA313" s="56">
        <v>124</v>
      </c>
      <c r="AB313" s="56">
        <v>0</v>
      </c>
      <c r="AC313" s="56">
        <v>0</v>
      </c>
      <c r="AD313" s="56">
        <v>4</v>
      </c>
      <c r="AE313" s="57">
        <f t="shared" si="136"/>
        <v>0</v>
      </c>
      <c r="AF313" s="57">
        <f t="shared" si="137"/>
        <v>0</v>
      </c>
      <c r="AG313" s="57">
        <f t="shared" si="138"/>
        <v>3.2258064516129031E-2</v>
      </c>
      <c r="AH313" s="56">
        <v>1</v>
      </c>
      <c r="AI313" s="56">
        <v>0</v>
      </c>
      <c r="AJ313" s="56">
        <v>0</v>
      </c>
      <c r="AK313" s="56">
        <v>0</v>
      </c>
      <c r="AL313" s="57">
        <f t="shared" si="139"/>
        <v>0</v>
      </c>
      <c r="AM313" s="57">
        <f t="shared" si="140"/>
        <v>0</v>
      </c>
      <c r="AN313" s="57">
        <f t="shared" si="141"/>
        <v>0</v>
      </c>
      <c r="AO313" s="56">
        <v>136</v>
      </c>
      <c r="AP313" s="56">
        <v>0</v>
      </c>
      <c r="AQ313" s="56">
        <v>6</v>
      </c>
      <c r="AR313" s="56">
        <v>11</v>
      </c>
      <c r="AS313" s="57">
        <f t="shared" si="142"/>
        <v>0</v>
      </c>
      <c r="AT313" s="57">
        <f t="shared" si="143"/>
        <v>4.4117647058823532E-2</v>
      </c>
      <c r="AU313" s="57">
        <f t="shared" si="144"/>
        <v>8.0882352941176475E-2</v>
      </c>
      <c r="AV313" s="56">
        <f t="shared" si="145"/>
        <v>467</v>
      </c>
      <c r="AW313" s="56">
        <f t="shared" si="146"/>
        <v>14</v>
      </c>
      <c r="AX313" s="56">
        <f t="shared" si="147"/>
        <v>21</v>
      </c>
      <c r="AY313" s="56">
        <f t="shared" si="148"/>
        <v>37</v>
      </c>
      <c r="AZ313" s="57">
        <f t="shared" si="149"/>
        <v>2.9978586723768737E-2</v>
      </c>
      <c r="BA313" s="57">
        <f t="shared" si="150"/>
        <v>4.4967880085653104E-2</v>
      </c>
      <c r="BB313" s="57">
        <f t="shared" si="151"/>
        <v>7.922912205567452E-2</v>
      </c>
      <c r="BC313" s="56">
        <v>1391</v>
      </c>
      <c r="BD313" s="56">
        <v>209</v>
      </c>
      <c r="BE313" s="56">
        <v>15</v>
      </c>
      <c r="BF313" s="57">
        <f t="shared" si="152"/>
        <v>7.1770334928229665E-2</v>
      </c>
      <c r="BG313" s="56">
        <v>91</v>
      </c>
      <c r="BH313" s="57">
        <f t="shared" si="153"/>
        <v>0.4354066985645933</v>
      </c>
      <c r="BI313" s="56">
        <v>97</v>
      </c>
      <c r="BJ313" s="57">
        <f t="shared" si="154"/>
        <v>0.46411483253588515</v>
      </c>
      <c r="BK313" s="56">
        <v>99</v>
      </c>
      <c r="BL313" s="56">
        <v>26</v>
      </c>
      <c r="BM313" s="57">
        <f t="shared" si="155"/>
        <v>0.26262626262626265</v>
      </c>
      <c r="BN313" s="56">
        <v>32</v>
      </c>
      <c r="BO313" s="57">
        <f t="shared" si="156"/>
        <v>0.32323232323232326</v>
      </c>
      <c r="BP313" s="56">
        <v>51</v>
      </c>
      <c r="BQ313" s="57">
        <f t="shared" si="157"/>
        <v>0.51515151515151514</v>
      </c>
      <c r="BR313" s="56">
        <v>1151</v>
      </c>
      <c r="BS313" s="56">
        <v>1251</v>
      </c>
      <c r="BT313" s="56">
        <v>596</v>
      </c>
      <c r="BU313" s="56">
        <v>33</v>
      </c>
      <c r="BV313" s="56">
        <v>44</v>
      </c>
      <c r="BW313" s="58">
        <f t="shared" si="158"/>
        <v>0.12919463087248323</v>
      </c>
      <c r="BX313" s="56">
        <v>1234</v>
      </c>
      <c r="BY313" s="56">
        <v>409</v>
      </c>
      <c r="BZ313" s="57">
        <f t="shared" si="159"/>
        <v>0.33144246353322526</v>
      </c>
      <c r="CA313" s="56">
        <v>509</v>
      </c>
      <c r="CB313" s="56">
        <v>494</v>
      </c>
      <c r="CC313" s="57">
        <f t="shared" si="160"/>
        <v>0.97053045186640474</v>
      </c>
    </row>
    <row r="314" spans="1:81" x14ac:dyDescent="0.3">
      <c r="A314" t="s">
        <v>720</v>
      </c>
      <c r="B314" t="s">
        <v>733</v>
      </c>
      <c r="C314" t="s">
        <v>734</v>
      </c>
      <c r="D314" s="66">
        <v>2503318</v>
      </c>
      <c r="E314" t="s">
        <v>1082</v>
      </c>
      <c r="F314" s="56">
        <v>54</v>
      </c>
      <c r="G314" s="56">
        <v>54</v>
      </c>
      <c r="H314" s="57">
        <f t="shared" si="129"/>
        <v>1</v>
      </c>
      <c r="I314" s="56">
        <v>15</v>
      </c>
      <c r="J314" s="56">
        <v>3</v>
      </c>
      <c r="K314" s="56">
        <v>28</v>
      </c>
      <c r="L314" s="56">
        <v>4</v>
      </c>
      <c r="M314" s="56">
        <v>0</v>
      </c>
      <c r="N314" s="56">
        <v>0</v>
      </c>
      <c r="O314" s="56">
        <v>0</v>
      </c>
      <c r="P314" s="56">
        <v>0</v>
      </c>
      <c r="Q314" s="57" t="str">
        <f t="shared" si="130"/>
        <v>NA</v>
      </c>
      <c r="R314" s="57" t="str">
        <f t="shared" si="131"/>
        <v>NA</v>
      </c>
      <c r="S314" s="57" t="str">
        <f t="shared" si="132"/>
        <v>NA</v>
      </c>
      <c r="T314" s="56">
        <v>81</v>
      </c>
      <c r="U314" s="56">
        <v>2</v>
      </c>
      <c r="V314" s="56">
        <v>2</v>
      </c>
      <c r="W314" s="56">
        <v>2</v>
      </c>
      <c r="X314" s="57">
        <f t="shared" si="133"/>
        <v>2.4691358024691357E-2</v>
      </c>
      <c r="Y314" s="57">
        <f t="shared" si="134"/>
        <v>2.4691358024691357E-2</v>
      </c>
      <c r="Z314" s="57">
        <f t="shared" si="135"/>
        <v>2.4691358024691357E-2</v>
      </c>
      <c r="AA314" s="56">
        <v>64</v>
      </c>
      <c r="AB314" s="56">
        <v>0</v>
      </c>
      <c r="AC314" s="56">
        <v>0</v>
      </c>
      <c r="AD314" s="56">
        <v>2</v>
      </c>
      <c r="AE314" s="57">
        <f t="shared" si="136"/>
        <v>0</v>
      </c>
      <c r="AF314" s="57">
        <f t="shared" si="137"/>
        <v>0</v>
      </c>
      <c r="AG314" s="57">
        <f t="shared" si="138"/>
        <v>3.125E-2</v>
      </c>
      <c r="AH314" s="56">
        <v>0</v>
      </c>
      <c r="AI314" s="56">
        <v>0</v>
      </c>
      <c r="AJ314" s="56">
        <v>0</v>
      </c>
      <c r="AK314" s="56">
        <v>0</v>
      </c>
      <c r="AL314" s="57" t="str">
        <f t="shared" si="139"/>
        <v>NA</v>
      </c>
      <c r="AM314" s="57" t="str">
        <f t="shared" si="140"/>
        <v>NA</v>
      </c>
      <c r="AN314" s="57" t="str">
        <f t="shared" si="141"/>
        <v>NA</v>
      </c>
      <c r="AO314" s="56">
        <v>117</v>
      </c>
      <c r="AP314" s="56">
        <v>0</v>
      </c>
      <c r="AQ314" s="56">
        <v>2</v>
      </c>
      <c r="AR314" s="56">
        <v>12</v>
      </c>
      <c r="AS314" s="57">
        <f t="shared" si="142"/>
        <v>0</v>
      </c>
      <c r="AT314" s="57">
        <f t="shared" si="143"/>
        <v>1.7094017094017096E-2</v>
      </c>
      <c r="AU314" s="57">
        <f t="shared" si="144"/>
        <v>0.10256410256410256</v>
      </c>
      <c r="AV314" s="56">
        <f t="shared" si="145"/>
        <v>262</v>
      </c>
      <c r="AW314" s="56">
        <f t="shared" si="146"/>
        <v>2</v>
      </c>
      <c r="AX314" s="56">
        <f t="shared" si="147"/>
        <v>4</v>
      </c>
      <c r="AY314" s="56">
        <f t="shared" si="148"/>
        <v>16</v>
      </c>
      <c r="AZ314" s="57">
        <f t="shared" si="149"/>
        <v>7.6335877862595417E-3</v>
      </c>
      <c r="BA314" s="57">
        <f t="shared" si="150"/>
        <v>1.5267175572519083E-2</v>
      </c>
      <c r="BB314" s="57">
        <f t="shared" si="151"/>
        <v>6.1068702290076333E-2</v>
      </c>
      <c r="BC314" s="56">
        <v>1107</v>
      </c>
      <c r="BD314" s="56">
        <v>125</v>
      </c>
      <c r="BE314" s="56">
        <v>8</v>
      </c>
      <c r="BF314" s="57">
        <f t="shared" si="152"/>
        <v>6.4000000000000001E-2</v>
      </c>
      <c r="BG314" s="56">
        <v>38</v>
      </c>
      <c r="BH314" s="57">
        <f t="shared" si="153"/>
        <v>0.30399999999999999</v>
      </c>
      <c r="BI314" s="56">
        <v>41</v>
      </c>
      <c r="BJ314" s="57">
        <f t="shared" si="154"/>
        <v>0.32800000000000001</v>
      </c>
      <c r="BK314" s="56">
        <v>104</v>
      </c>
      <c r="BL314" s="56">
        <v>19</v>
      </c>
      <c r="BM314" s="57">
        <f t="shared" si="155"/>
        <v>0.18269230769230768</v>
      </c>
      <c r="BN314" s="56">
        <v>19</v>
      </c>
      <c r="BO314" s="57">
        <f t="shared" si="156"/>
        <v>0.18269230769230768</v>
      </c>
      <c r="BP314" s="56">
        <v>34</v>
      </c>
      <c r="BQ314" s="57">
        <f t="shared" si="157"/>
        <v>0.32692307692307693</v>
      </c>
      <c r="BR314" s="56">
        <v>917</v>
      </c>
      <c r="BS314" s="56">
        <v>1236</v>
      </c>
      <c r="BT314" s="56">
        <v>0</v>
      </c>
      <c r="BU314" s="56">
        <v>0</v>
      </c>
      <c r="BV314" s="56">
        <v>0</v>
      </c>
      <c r="BW314" s="58" t="str">
        <f t="shared" si="158"/>
        <v>NA</v>
      </c>
      <c r="BX314" s="56">
        <v>1275</v>
      </c>
      <c r="BY314" s="56">
        <v>258</v>
      </c>
      <c r="BZ314" s="57">
        <f t="shared" si="159"/>
        <v>0.2023529411764706</v>
      </c>
      <c r="CA314" s="56">
        <v>344</v>
      </c>
      <c r="CB314" s="56">
        <v>329</v>
      </c>
      <c r="CC314" s="57">
        <f t="shared" si="160"/>
        <v>0.95639534883720934</v>
      </c>
    </row>
    <row r="315" spans="1:81" x14ac:dyDescent="0.3">
      <c r="A315" t="s">
        <v>735</v>
      </c>
      <c r="B315" t="s">
        <v>736</v>
      </c>
      <c r="C315" t="s">
        <v>737</v>
      </c>
      <c r="D315" s="66">
        <v>33751218</v>
      </c>
      <c r="E315" t="s">
        <v>1083</v>
      </c>
      <c r="F315" s="56">
        <v>4749</v>
      </c>
      <c r="G315" s="56">
        <v>4045</v>
      </c>
      <c r="H315" s="57">
        <f t="shared" si="129"/>
        <v>0.85175826489787321</v>
      </c>
      <c r="I315" s="56">
        <v>120</v>
      </c>
      <c r="J315" s="56">
        <v>50</v>
      </c>
      <c r="K315" s="56">
        <v>153</v>
      </c>
      <c r="L315" s="56">
        <v>66</v>
      </c>
      <c r="M315" s="56">
        <v>26</v>
      </c>
      <c r="N315" s="56">
        <v>4</v>
      </c>
      <c r="O315" s="56">
        <v>6</v>
      </c>
      <c r="P315" s="56">
        <v>11</v>
      </c>
      <c r="Q315" s="57">
        <f t="shared" si="130"/>
        <v>0.15384615384615385</v>
      </c>
      <c r="R315" s="57">
        <f t="shared" si="131"/>
        <v>0.23076923076923078</v>
      </c>
      <c r="S315" s="57">
        <f t="shared" si="132"/>
        <v>0.42307692307692307</v>
      </c>
      <c r="T315" s="56">
        <v>1241</v>
      </c>
      <c r="U315" s="56">
        <v>99</v>
      </c>
      <c r="V315" s="56">
        <v>161</v>
      </c>
      <c r="W315" s="56">
        <v>272</v>
      </c>
      <c r="X315" s="57">
        <f t="shared" si="133"/>
        <v>7.9774375503626108E-2</v>
      </c>
      <c r="Y315" s="57">
        <f t="shared" si="134"/>
        <v>0.1297340854149879</v>
      </c>
      <c r="Z315" s="57">
        <f t="shared" si="135"/>
        <v>0.21917808219178081</v>
      </c>
      <c r="AA315" s="56">
        <v>870</v>
      </c>
      <c r="AB315" s="56">
        <v>34</v>
      </c>
      <c r="AC315" s="56">
        <v>50</v>
      </c>
      <c r="AD315" s="56">
        <v>111</v>
      </c>
      <c r="AE315" s="57">
        <f t="shared" si="136"/>
        <v>3.9080459770114942E-2</v>
      </c>
      <c r="AF315" s="57">
        <f t="shared" si="137"/>
        <v>5.7471264367816091E-2</v>
      </c>
      <c r="AG315" s="57">
        <f t="shared" si="138"/>
        <v>0.12758620689655173</v>
      </c>
      <c r="AH315" s="56">
        <v>56</v>
      </c>
      <c r="AI315" s="56">
        <v>6</v>
      </c>
      <c r="AJ315" s="56">
        <v>9</v>
      </c>
      <c r="AK315" s="56">
        <v>14</v>
      </c>
      <c r="AL315" s="57">
        <f t="shared" si="139"/>
        <v>0.10714285714285714</v>
      </c>
      <c r="AM315" s="57">
        <f t="shared" si="140"/>
        <v>0.16071428571428573</v>
      </c>
      <c r="AN315" s="57">
        <f t="shared" si="141"/>
        <v>0.25</v>
      </c>
      <c r="AO315" s="56">
        <v>866</v>
      </c>
      <c r="AP315" s="56">
        <v>35</v>
      </c>
      <c r="AQ315" s="56">
        <v>52</v>
      </c>
      <c r="AR315" s="56">
        <v>105</v>
      </c>
      <c r="AS315" s="57">
        <f t="shared" si="142"/>
        <v>4.0415704387990761E-2</v>
      </c>
      <c r="AT315" s="57">
        <f t="shared" si="143"/>
        <v>6.0046189376443418E-2</v>
      </c>
      <c r="AU315" s="57">
        <f t="shared" si="144"/>
        <v>0.12124711316397228</v>
      </c>
      <c r="AV315" s="56">
        <f t="shared" si="145"/>
        <v>3059</v>
      </c>
      <c r="AW315" s="56">
        <f t="shared" si="146"/>
        <v>178</v>
      </c>
      <c r="AX315" s="56">
        <f t="shared" si="147"/>
        <v>278</v>
      </c>
      <c r="AY315" s="56">
        <f t="shared" si="148"/>
        <v>513</v>
      </c>
      <c r="AZ315" s="57">
        <f t="shared" si="149"/>
        <v>5.8188950637463224E-2</v>
      </c>
      <c r="BA315" s="57">
        <f t="shared" si="150"/>
        <v>9.0879372343903239E-2</v>
      </c>
      <c r="BB315" s="57">
        <f t="shared" si="151"/>
        <v>0.16770186335403728</v>
      </c>
      <c r="BC315" s="56">
        <v>14064</v>
      </c>
      <c r="BD315" s="56">
        <v>2210</v>
      </c>
      <c r="BE315" s="56">
        <v>193</v>
      </c>
      <c r="BF315" s="57">
        <f t="shared" si="152"/>
        <v>8.7330316742081443E-2</v>
      </c>
      <c r="BG315" s="56">
        <v>916</v>
      </c>
      <c r="BH315" s="57">
        <f t="shared" si="153"/>
        <v>0.4144796380090498</v>
      </c>
      <c r="BI315" s="56">
        <v>1037</v>
      </c>
      <c r="BJ315" s="57">
        <f t="shared" si="154"/>
        <v>0.46923076923076923</v>
      </c>
      <c r="BK315" s="56">
        <v>620</v>
      </c>
      <c r="BL315" s="56">
        <v>142</v>
      </c>
      <c r="BM315" s="57">
        <f t="shared" si="155"/>
        <v>0.22903225806451613</v>
      </c>
      <c r="BN315" s="56">
        <v>247</v>
      </c>
      <c r="BO315" s="57">
        <f t="shared" si="156"/>
        <v>0.39838709677419354</v>
      </c>
      <c r="BP315" s="56">
        <v>338</v>
      </c>
      <c r="BQ315" s="57">
        <f t="shared" si="157"/>
        <v>0.54516129032258065</v>
      </c>
      <c r="BR315" s="56">
        <v>8807</v>
      </c>
      <c r="BS315" s="56">
        <v>9402</v>
      </c>
      <c r="BT315" s="56">
        <v>2096</v>
      </c>
      <c r="BU315" s="56">
        <v>11</v>
      </c>
      <c r="BV315" s="56">
        <v>3</v>
      </c>
      <c r="BW315" s="58">
        <f t="shared" si="158"/>
        <v>6.6793893129770991E-3</v>
      </c>
      <c r="BX315" s="56">
        <v>10303</v>
      </c>
      <c r="BY315" s="56">
        <v>2672</v>
      </c>
      <c r="BZ315" s="57">
        <f t="shared" si="159"/>
        <v>0.25934193924099774</v>
      </c>
      <c r="CA315" s="56">
        <v>3982</v>
      </c>
      <c r="CB315" s="56">
        <v>3834</v>
      </c>
      <c r="CC315" s="57">
        <f t="shared" si="160"/>
        <v>0.96283274736313407</v>
      </c>
    </row>
    <row r="316" spans="1:81" x14ac:dyDescent="0.3">
      <c r="A316" t="s">
        <v>735</v>
      </c>
      <c r="B316" t="s">
        <v>738</v>
      </c>
      <c r="C316" t="s">
        <v>739</v>
      </c>
      <c r="D316" s="66">
        <v>1790241</v>
      </c>
      <c r="E316" t="s">
        <v>1082</v>
      </c>
      <c r="F316" s="56">
        <v>334</v>
      </c>
      <c r="G316" s="56">
        <v>202</v>
      </c>
      <c r="H316" s="57">
        <f t="shared" si="129"/>
        <v>0.60479041916167664</v>
      </c>
      <c r="I316" s="56">
        <v>112</v>
      </c>
      <c r="J316" s="56">
        <v>31</v>
      </c>
      <c r="K316" s="56">
        <v>148</v>
      </c>
      <c r="L316" s="56">
        <v>70</v>
      </c>
      <c r="M316" s="56">
        <v>30</v>
      </c>
      <c r="N316" s="56">
        <v>0</v>
      </c>
      <c r="O316" s="56">
        <v>0</v>
      </c>
      <c r="P316" s="56">
        <v>2</v>
      </c>
      <c r="Q316" s="57">
        <f t="shared" si="130"/>
        <v>0</v>
      </c>
      <c r="R316" s="57">
        <f t="shared" si="131"/>
        <v>0</v>
      </c>
      <c r="S316" s="57">
        <f t="shared" si="132"/>
        <v>6.6666666666666666E-2</v>
      </c>
      <c r="T316" s="56">
        <v>36</v>
      </c>
      <c r="U316" s="56">
        <v>2</v>
      </c>
      <c r="V316" s="56">
        <v>4</v>
      </c>
      <c r="W316" s="56">
        <v>4</v>
      </c>
      <c r="X316" s="57">
        <f t="shared" si="133"/>
        <v>5.5555555555555552E-2</v>
      </c>
      <c r="Y316" s="57">
        <f t="shared" si="134"/>
        <v>0.1111111111111111</v>
      </c>
      <c r="Z316" s="57">
        <f t="shared" si="135"/>
        <v>0.1111111111111111</v>
      </c>
      <c r="AA316" s="56">
        <v>5</v>
      </c>
      <c r="AB316" s="56">
        <v>1</v>
      </c>
      <c r="AC316" s="56">
        <v>1</v>
      </c>
      <c r="AD316" s="56">
        <v>1</v>
      </c>
      <c r="AE316" s="57">
        <f t="shared" si="136"/>
        <v>0.2</v>
      </c>
      <c r="AF316" s="57">
        <f t="shared" si="137"/>
        <v>0.2</v>
      </c>
      <c r="AG316" s="57">
        <f t="shared" si="138"/>
        <v>0.2</v>
      </c>
      <c r="AH316" s="56">
        <v>172</v>
      </c>
      <c r="AI316" s="56">
        <v>1</v>
      </c>
      <c r="AJ316" s="56">
        <v>3</v>
      </c>
      <c r="AK316" s="56">
        <v>7</v>
      </c>
      <c r="AL316" s="57">
        <f t="shared" si="139"/>
        <v>5.8139534883720929E-3</v>
      </c>
      <c r="AM316" s="57">
        <f t="shared" si="140"/>
        <v>1.7441860465116279E-2</v>
      </c>
      <c r="AN316" s="57">
        <f t="shared" si="141"/>
        <v>4.0697674418604654E-2</v>
      </c>
      <c r="AO316" s="56">
        <v>243</v>
      </c>
      <c r="AP316" s="56">
        <v>4</v>
      </c>
      <c r="AQ316" s="56">
        <v>8</v>
      </c>
      <c r="AR316" s="56">
        <v>14</v>
      </c>
      <c r="AS316" s="57">
        <f t="shared" si="142"/>
        <v>1.646090534979424E-2</v>
      </c>
      <c r="AT316" s="57">
        <f t="shared" si="143"/>
        <v>3.292181069958848E-2</v>
      </c>
      <c r="AU316" s="57">
        <f t="shared" si="144"/>
        <v>5.7613168724279837E-2</v>
      </c>
      <c r="AV316" s="56">
        <f t="shared" si="145"/>
        <v>486</v>
      </c>
      <c r="AW316" s="56">
        <f t="shared" si="146"/>
        <v>8</v>
      </c>
      <c r="AX316" s="56">
        <f t="shared" si="147"/>
        <v>16</v>
      </c>
      <c r="AY316" s="56">
        <f t="shared" si="148"/>
        <v>28</v>
      </c>
      <c r="AZ316" s="57">
        <f t="shared" si="149"/>
        <v>1.646090534979424E-2</v>
      </c>
      <c r="BA316" s="57">
        <f t="shared" si="150"/>
        <v>3.292181069958848E-2</v>
      </c>
      <c r="BB316" s="57">
        <f t="shared" si="151"/>
        <v>5.7613168724279837E-2</v>
      </c>
      <c r="BC316" s="56">
        <v>344</v>
      </c>
      <c r="BD316" s="56">
        <v>74</v>
      </c>
      <c r="BE316" s="56">
        <v>4</v>
      </c>
      <c r="BF316" s="57">
        <f t="shared" si="152"/>
        <v>5.4054054054054057E-2</v>
      </c>
      <c r="BG316" s="56">
        <v>8</v>
      </c>
      <c r="BH316" s="57">
        <f t="shared" si="153"/>
        <v>0.10810810810810811</v>
      </c>
      <c r="BI316" s="56">
        <v>12</v>
      </c>
      <c r="BJ316" s="57">
        <f t="shared" si="154"/>
        <v>0.16216216216216217</v>
      </c>
      <c r="BK316" s="56">
        <v>40</v>
      </c>
      <c r="BL316" s="56">
        <v>5</v>
      </c>
      <c r="BM316" s="57">
        <f t="shared" si="155"/>
        <v>0.125</v>
      </c>
      <c r="BN316" s="56">
        <v>5</v>
      </c>
      <c r="BO316" s="57">
        <f t="shared" si="156"/>
        <v>0.125</v>
      </c>
      <c r="BP316" s="56">
        <v>10</v>
      </c>
      <c r="BQ316" s="57">
        <f t="shared" si="157"/>
        <v>0.25</v>
      </c>
      <c r="BR316" s="56">
        <v>231</v>
      </c>
      <c r="BS316" s="56">
        <v>423</v>
      </c>
      <c r="BT316" s="56">
        <v>0</v>
      </c>
      <c r="BU316" s="56">
        <v>0</v>
      </c>
      <c r="BV316" s="56">
        <v>0</v>
      </c>
      <c r="BW316" s="58" t="str">
        <f t="shared" si="158"/>
        <v>NA</v>
      </c>
      <c r="BX316" s="56">
        <v>365</v>
      </c>
      <c r="BY316" s="56">
        <v>175</v>
      </c>
      <c r="BZ316" s="57">
        <f t="shared" si="159"/>
        <v>0.47945205479452052</v>
      </c>
      <c r="CA316" s="56">
        <v>118</v>
      </c>
      <c r="CB316" s="56">
        <v>113</v>
      </c>
      <c r="CC316" s="57">
        <f t="shared" si="160"/>
        <v>0.9576271186440678</v>
      </c>
    </row>
    <row r="317" spans="1:81" x14ac:dyDescent="0.3">
      <c r="A317" t="s">
        <v>735</v>
      </c>
      <c r="B317" t="s">
        <v>1021</v>
      </c>
      <c r="C317" t="s">
        <v>741</v>
      </c>
      <c r="D317" s="66">
        <v>5161013</v>
      </c>
      <c r="E317" t="s">
        <v>1082</v>
      </c>
      <c r="F317" s="56">
        <v>371</v>
      </c>
      <c r="G317" s="56">
        <v>351</v>
      </c>
      <c r="H317" s="57">
        <f t="shared" si="129"/>
        <v>0.9460916442048517</v>
      </c>
      <c r="I317" s="56">
        <v>96</v>
      </c>
      <c r="J317" s="56">
        <v>56</v>
      </c>
      <c r="K317" s="56">
        <v>100</v>
      </c>
      <c r="L317" s="56">
        <v>59</v>
      </c>
      <c r="M317" s="56">
        <v>0</v>
      </c>
      <c r="N317" s="56">
        <v>0</v>
      </c>
      <c r="O317" s="56">
        <v>0</v>
      </c>
      <c r="P317" s="56">
        <v>0</v>
      </c>
      <c r="Q317" s="57" t="str">
        <f t="shared" si="130"/>
        <v>NA</v>
      </c>
      <c r="R317" s="57" t="str">
        <f t="shared" si="131"/>
        <v>NA</v>
      </c>
      <c r="S317" s="57" t="str">
        <f t="shared" si="132"/>
        <v>NA</v>
      </c>
      <c r="T317" s="56">
        <v>376</v>
      </c>
      <c r="U317" s="56">
        <v>11</v>
      </c>
      <c r="V317" s="56">
        <v>22</v>
      </c>
      <c r="W317" s="56">
        <v>35</v>
      </c>
      <c r="X317" s="57">
        <f t="shared" si="133"/>
        <v>2.9255319148936171E-2</v>
      </c>
      <c r="Y317" s="57">
        <f t="shared" si="134"/>
        <v>5.8510638297872342E-2</v>
      </c>
      <c r="Z317" s="57">
        <f t="shared" si="135"/>
        <v>9.3085106382978719E-2</v>
      </c>
      <c r="AA317" s="56">
        <v>27</v>
      </c>
      <c r="AB317" s="56">
        <v>0</v>
      </c>
      <c r="AC317" s="56">
        <v>0</v>
      </c>
      <c r="AD317" s="56">
        <v>0</v>
      </c>
      <c r="AE317" s="57">
        <f t="shared" si="136"/>
        <v>0</v>
      </c>
      <c r="AF317" s="57">
        <f t="shared" si="137"/>
        <v>0</v>
      </c>
      <c r="AG317" s="57">
        <f t="shared" si="138"/>
        <v>0</v>
      </c>
      <c r="AH317" s="56">
        <v>0</v>
      </c>
      <c r="AI317" s="56">
        <v>0</v>
      </c>
      <c r="AJ317" s="56">
        <v>0</v>
      </c>
      <c r="AK317" s="56">
        <v>0</v>
      </c>
      <c r="AL317" s="57" t="str">
        <f t="shared" si="139"/>
        <v>NA</v>
      </c>
      <c r="AM317" s="57" t="str">
        <f t="shared" si="140"/>
        <v>NA</v>
      </c>
      <c r="AN317" s="57" t="str">
        <f t="shared" si="141"/>
        <v>NA</v>
      </c>
      <c r="AO317" s="56">
        <v>240</v>
      </c>
      <c r="AP317" s="56">
        <v>5</v>
      </c>
      <c r="AQ317" s="56">
        <v>16</v>
      </c>
      <c r="AR317" s="56">
        <v>27</v>
      </c>
      <c r="AS317" s="57">
        <f t="shared" si="142"/>
        <v>2.0833333333333332E-2</v>
      </c>
      <c r="AT317" s="57">
        <f t="shared" si="143"/>
        <v>6.6666666666666666E-2</v>
      </c>
      <c r="AU317" s="57">
        <f t="shared" si="144"/>
        <v>0.1125</v>
      </c>
      <c r="AV317" s="56">
        <f t="shared" si="145"/>
        <v>643</v>
      </c>
      <c r="AW317" s="56">
        <f t="shared" si="146"/>
        <v>16</v>
      </c>
      <c r="AX317" s="56">
        <f t="shared" si="147"/>
        <v>38</v>
      </c>
      <c r="AY317" s="56">
        <f t="shared" si="148"/>
        <v>62</v>
      </c>
      <c r="AZ317" s="57">
        <f t="shared" si="149"/>
        <v>2.4883359253499222E-2</v>
      </c>
      <c r="BA317" s="57">
        <f t="shared" si="150"/>
        <v>5.909797822706065E-2</v>
      </c>
      <c r="BB317" s="57">
        <f t="shared" si="151"/>
        <v>9.6423017107309481E-2</v>
      </c>
      <c r="BC317" s="56">
        <v>1277</v>
      </c>
      <c r="BD317" s="56">
        <v>220</v>
      </c>
      <c r="BE317" s="56">
        <v>16</v>
      </c>
      <c r="BF317" s="57">
        <f t="shared" si="152"/>
        <v>7.2727272727272724E-2</v>
      </c>
      <c r="BG317" s="56">
        <v>121</v>
      </c>
      <c r="BH317" s="57">
        <f t="shared" si="153"/>
        <v>0.55000000000000004</v>
      </c>
      <c r="BI317" s="56">
        <v>133</v>
      </c>
      <c r="BJ317" s="57">
        <f t="shared" si="154"/>
        <v>0.6045454545454545</v>
      </c>
      <c r="BK317" s="56">
        <v>188</v>
      </c>
      <c r="BL317" s="56">
        <v>25</v>
      </c>
      <c r="BM317" s="57">
        <f t="shared" si="155"/>
        <v>0.13297872340425532</v>
      </c>
      <c r="BN317" s="56">
        <v>67</v>
      </c>
      <c r="BO317" s="57">
        <f t="shared" si="156"/>
        <v>0.35638297872340424</v>
      </c>
      <c r="BP317" s="56">
        <v>84</v>
      </c>
      <c r="BQ317" s="57">
        <f t="shared" si="157"/>
        <v>0.44680851063829785</v>
      </c>
      <c r="BR317" s="56">
        <v>903</v>
      </c>
      <c r="BS317" s="56">
        <v>1046</v>
      </c>
      <c r="BT317" s="56">
        <v>55</v>
      </c>
      <c r="BU317" s="56">
        <v>31</v>
      </c>
      <c r="BV317" s="56">
        <v>15</v>
      </c>
      <c r="BW317" s="58">
        <f t="shared" si="158"/>
        <v>0.83636363636363631</v>
      </c>
      <c r="BX317" s="56">
        <v>1268</v>
      </c>
      <c r="BY317" s="56">
        <v>666</v>
      </c>
      <c r="BZ317" s="57">
        <f t="shared" si="159"/>
        <v>0.52523659305993686</v>
      </c>
      <c r="CA317" s="56">
        <v>303</v>
      </c>
      <c r="CB317" s="56">
        <v>299</v>
      </c>
      <c r="CC317" s="57">
        <f t="shared" si="160"/>
        <v>0.98679867986798675</v>
      </c>
    </row>
    <row r="318" spans="1:81" x14ac:dyDescent="0.3">
      <c r="A318" t="s">
        <v>735</v>
      </c>
      <c r="B318" t="s">
        <v>1022</v>
      </c>
      <c r="C318" t="s">
        <v>743</v>
      </c>
      <c r="D318" s="66">
        <v>4234949</v>
      </c>
      <c r="E318" t="s">
        <v>1082</v>
      </c>
      <c r="F318" s="56">
        <v>170</v>
      </c>
      <c r="G318" s="56">
        <v>170</v>
      </c>
      <c r="H318" s="57">
        <f t="shared" si="129"/>
        <v>1</v>
      </c>
      <c r="I318" s="56">
        <v>25</v>
      </c>
      <c r="J318" s="56">
        <v>15</v>
      </c>
      <c r="K318" s="56">
        <v>52</v>
      </c>
      <c r="L318" s="56">
        <v>25</v>
      </c>
      <c r="M318" s="56">
        <v>0</v>
      </c>
      <c r="N318" s="56">
        <v>0</v>
      </c>
      <c r="O318" s="56">
        <v>0</v>
      </c>
      <c r="P318" s="56">
        <v>0</v>
      </c>
      <c r="Q318" s="57" t="str">
        <f t="shared" si="130"/>
        <v>NA</v>
      </c>
      <c r="R318" s="57" t="str">
        <f t="shared" si="131"/>
        <v>NA</v>
      </c>
      <c r="S318" s="57" t="str">
        <f t="shared" si="132"/>
        <v>NA</v>
      </c>
      <c r="T318" s="56">
        <v>514</v>
      </c>
      <c r="U318" s="56">
        <v>69</v>
      </c>
      <c r="V318" s="56">
        <v>105</v>
      </c>
      <c r="W318" s="56">
        <v>136</v>
      </c>
      <c r="X318" s="57">
        <f t="shared" si="133"/>
        <v>0.13424124513618677</v>
      </c>
      <c r="Y318" s="57">
        <f t="shared" si="134"/>
        <v>0.20428015564202334</v>
      </c>
      <c r="Z318" s="57">
        <f t="shared" si="135"/>
        <v>0.26459143968871596</v>
      </c>
      <c r="AA318" s="56">
        <v>98</v>
      </c>
      <c r="AB318" s="56">
        <v>9</v>
      </c>
      <c r="AC318" s="56">
        <v>11</v>
      </c>
      <c r="AD318" s="56">
        <v>16</v>
      </c>
      <c r="AE318" s="57">
        <f t="shared" si="136"/>
        <v>9.1836734693877556E-2</v>
      </c>
      <c r="AF318" s="57">
        <f t="shared" si="137"/>
        <v>0.11224489795918367</v>
      </c>
      <c r="AG318" s="57">
        <f t="shared" si="138"/>
        <v>0.16326530612244897</v>
      </c>
      <c r="AH318" s="56">
        <v>0</v>
      </c>
      <c r="AI318" s="56">
        <v>0</v>
      </c>
      <c r="AJ318" s="56">
        <v>0</v>
      </c>
      <c r="AK318" s="56">
        <v>0</v>
      </c>
      <c r="AL318" s="57" t="str">
        <f t="shared" si="139"/>
        <v>NA</v>
      </c>
      <c r="AM318" s="57" t="str">
        <f t="shared" si="140"/>
        <v>NA</v>
      </c>
      <c r="AN318" s="57" t="str">
        <f t="shared" si="141"/>
        <v>NA</v>
      </c>
      <c r="AO318" s="56">
        <v>239</v>
      </c>
      <c r="AP318" s="56">
        <v>19</v>
      </c>
      <c r="AQ318" s="56">
        <v>26</v>
      </c>
      <c r="AR318" s="56">
        <v>32</v>
      </c>
      <c r="AS318" s="57">
        <f t="shared" si="142"/>
        <v>7.9497907949790794E-2</v>
      </c>
      <c r="AT318" s="57">
        <f t="shared" si="143"/>
        <v>0.10878661087866109</v>
      </c>
      <c r="AU318" s="57">
        <f t="shared" si="144"/>
        <v>0.13389121338912133</v>
      </c>
      <c r="AV318" s="56">
        <f t="shared" si="145"/>
        <v>851</v>
      </c>
      <c r="AW318" s="56">
        <f t="shared" si="146"/>
        <v>97</v>
      </c>
      <c r="AX318" s="56">
        <f t="shared" si="147"/>
        <v>142</v>
      </c>
      <c r="AY318" s="56">
        <f t="shared" si="148"/>
        <v>184</v>
      </c>
      <c r="AZ318" s="57">
        <f t="shared" si="149"/>
        <v>0.11398354876615746</v>
      </c>
      <c r="BA318" s="57">
        <f t="shared" si="150"/>
        <v>0.16686251468860164</v>
      </c>
      <c r="BB318" s="57">
        <f t="shared" si="151"/>
        <v>0.21621621621621623</v>
      </c>
      <c r="BC318" s="56">
        <v>1105</v>
      </c>
      <c r="BD318" s="56">
        <v>128</v>
      </c>
      <c r="BE318" s="56">
        <v>15</v>
      </c>
      <c r="BF318" s="57">
        <f t="shared" si="152"/>
        <v>0.1171875</v>
      </c>
      <c r="BG318" s="56">
        <v>41</v>
      </c>
      <c r="BH318" s="57">
        <f t="shared" si="153"/>
        <v>0.3203125</v>
      </c>
      <c r="BI318" s="56">
        <v>54</v>
      </c>
      <c r="BJ318" s="57">
        <f t="shared" si="154"/>
        <v>0.421875</v>
      </c>
      <c r="BK318" s="56">
        <v>151</v>
      </c>
      <c r="BL318" s="56">
        <v>48</v>
      </c>
      <c r="BM318" s="57">
        <f t="shared" si="155"/>
        <v>0.31788079470198677</v>
      </c>
      <c r="BN318" s="56">
        <v>28</v>
      </c>
      <c r="BO318" s="57">
        <f t="shared" si="156"/>
        <v>0.18543046357615894</v>
      </c>
      <c r="BP318" s="56">
        <v>72</v>
      </c>
      <c r="BQ318" s="57">
        <f t="shared" si="157"/>
        <v>0.47682119205298013</v>
      </c>
      <c r="BR318" s="56">
        <v>787</v>
      </c>
      <c r="BS318" s="56">
        <v>895</v>
      </c>
      <c r="BT318" s="56">
        <v>68</v>
      </c>
      <c r="BU318" s="56">
        <v>24</v>
      </c>
      <c r="BV318" s="56">
        <v>28</v>
      </c>
      <c r="BW318" s="58">
        <f t="shared" si="158"/>
        <v>0.76470588235294112</v>
      </c>
      <c r="BX318" s="56">
        <v>975</v>
      </c>
      <c r="BY318" s="56">
        <v>566</v>
      </c>
      <c r="BZ318" s="57">
        <f t="shared" si="159"/>
        <v>0.58051282051282049</v>
      </c>
      <c r="CA318" s="56">
        <v>352</v>
      </c>
      <c r="CB318" s="56">
        <v>344</v>
      </c>
      <c r="CC318" s="57">
        <f t="shared" si="160"/>
        <v>0.97727272727272729</v>
      </c>
    </row>
    <row r="319" spans="1:81" x14ac:dyDescent="0.3">
      <c r="A319" t="s">
        <v>735</v>
      </c>
      <c r="B319" t="s">
        <v>1023</v>
      </c>
      <c r="C319" t="s">
        <v>745</v>
      </c>
      <c r="D319" s="66">
        <v>3325998</v>
      </c>
      <c r="E319" t="s">
        <v>1082</v>
      </c>
      <c r="F319" s="56">
        <v>206</v>
      </c>
      <c r="G319" s="56">
        <v>193</v>
      </c>
      <c r="H319" s="57">
        <f t="shared" si="129"/>
        <v>0.93689320388349517</v>
      </c>
      <c r="I319" s="56">
        <v>106</v>
      </c>
      <c r="J319" s="56">
        <v>90</v>
      </c>
      <c r="K319" s="56">
        <v>135</v>
      </c>
      <c r="L319" s="56">
        <v>94</v>
      </c>
      <c r="M319" s="56">
        <v>29</v>
      </c>
      <c r="N319" s="56">
        <v>4</v>
      </c>
      <c r="O319" s="56">
        <v>5</v>
      </c>
      <c r="P319" s="56">
        <v>7</v>
      </c>
      <c r="Q319" s="57">
        <f t="shared" si="130"/>
        <v>0.13793103448275862</v>
      </c>
      <c r="R319" s="57">
        <f t="shared" si="131"/>
        <v>0.17241379310344829</v>
      </c>
      <c r="S319" s="57">
        <f t="shared" si="132"/>
        <v>0.2413793103448276</v>
      </c>
      <c r="T319" s="56">
        <v>327</v>
      </c>
      <c r="U319" s="56">
        <v>27</v>
      </c>
      <c r="V319" s="56">
        <v>66</v>
      </c>
      <c r="W319" s="56">
        <v>103</v>
      </c>
      <c r="X319" s="57">
        <f t="shared" si="133"/>
        <v>8.2568807339449546E-2</v>
      </c>
      <c r="Y319" s="57">
        <f t="shared" si="134"/>
        <v>0.20183486238532111</v>
      </c>
      <c r="Z319" s="57">
        <f t="shared" si="135"/>
        <v>0.3149847094801223</v>
      </c>
      <c r="AA319" s="56">
        <v>38</v>
      </c>
      <c r="AB319" s="56">
        <v>1</v>
      </c>
      <c r="AC319" s="56">
        <v>9</v>
      </c>
      <c r="AD319" s="56">
        <v>10</v>
      </c>
      <c r="AE319" s="57">
        <f t="shared" si="136"/>
        <v>2.6315789473684209E-2</v>
      </c>
      <c r="AF319" s="57">
        <f t="shared" si="137"/>
        <v>0.23684210526315788</v>
      </c>
      <c r="AG319" s="57">
        <f t="shared" si="138"/>
        <v>0.26315789473684209</v>
      </c>
      <c r="AH319" s="56">
        <v>0</v>
      </c>
      <c r="AI319" s="56">
        <v>0</v>
      </c>
      <c r="AJ319" s="56">
        <v>0</v>
      </c>
      <c r="AK319" s="56">
        <v>0</v>
      </c>
      <c r="AL319" s="57" t="str">
        <f t="shared" si="139"/>
        <v>NA</v>
      </c>
      <c r="AM319" s="57" t="str">
        <f t="shared" si="140"/>
        <v>NA</v>
      </c>
      <c r="AN319" s="57" t="str">
        <f t="shared" si="141"/>
        <v>NA</v>
      </c>
      <c r="AO319" s="56">
        <v>276</v>
      </c>
      <c r="AP319" s="56">
        <v>25</v>
      </c>
      <c r="AQ319" s="56">
        <v>46</v>
      </c>
      <c r="AR319" s="56">
        <v>73</v>
      </c>
      <c r="AS319" s="57">
        <f t="shared" si="142"/>
        <v>9.0579710144927536E-2</v>
      </c>
      <c r="AT319" s="57">
        <f t="shared" si="143"/>
        <v>0.16666666666666666</v>
      </c>
      <c r="AU319" s="57">
        <f t="shared" si="144"/>
        <v>0.26449275362318841</v>
      </c>
      <c r="AV319" s="56">
        <f t="shared" si="145"/>
        <v>670</v>
      </c>
      <c r="AW319" s="56">
        <f t="shared" si="146"/>
        <v>57</v>
      </c>
      <c r="AX319" s="56">
        <f t="shared" si="147"/>
        <v>126</v>
      </c>
      <c r="AY319" s="56">
        <f t="shared" si="148"/>
        <v>193</v>
      </c>
      <c r="AZ319" s="57">
        <f t="shared" si="149"/>
        <v>8.5074626865671646E-2</v>
      </c>
      <c r="BA319" s="57">
        <f t="shared" si="150"/>
        <v>0.18805970149253731</v>
      </c>
      <c r="BB319" s="57">
        <f t="shared" si="151"/>
        <v>0.28805970149253729</v>
      </c>
      <c r="BC319" s="56">
        <v>605</v>
      </c>
      <c r="BD319" s="56">
        <v>116</v>
      </c>
      <c r="BE319" s="56">
        <v>6</v>
      </c>
      <c r="BF319" s="57">
        <f t="shared" si="152"/>
        <v>5.1724137931034482E-2</v>
      </c>
      <c r="BG319" s="56">
        <v>28</v>
      </c>
      <c r="BH319" s="57">
        <f t="shared" si="153"/>
        <v>0.2413793103448276</v>
      </c>
      <c r="BI319" s="56">
        <v>34</v>
      </c>
      <c r="BJ319" s="57">
        <f t="shared" si="154"/>
        <v>0.29310344827586204</v>
      </c>
      <c r="BK319" s="56">
        <v>41</v>
      </c>
      <c r="BL319" s="56">
        <v>7</v>
      </c>
      <c r="BM319" s="57">
        <f t="shared" si="155"/>
        <v>0.17073170731707318</v>
      </c>
      <c r="BN319" s="56">
        <v>12</v>
      </c>
      <c r="BO319" s="57">
        <f t="shared" si="156"/>
        <v>0.29268292682926828</v>
      </c>
      <c r="BP319" s="56">
        <v>17</v>
      </c>
      <c r="BQ319" s="57">
        <f t="shared" si="157"/>
        <v>0.41463414634146339</v>
      </c>
      <c r="BR319" s="56">
        <v>341</v>
      </c>
      <c r="BS319" s="56">
        <v>491</v>
      </c>
      <c r="BT319" s="56">
        <v>1080</v>
      </c>
      <c r="BU319" s="56">
        <v>428</v>
      </c>
      <c r="BV319" s="56">
        <v>179</v>
      </c>
      <c r="BW319" s="58">
        <f t="shared" si="158"/>
        <v>0.562037037037037</v>
      </c>
      <c r="BX319" s="56">
        <v>634</v>
      </c>
      <c r="BY319" s="56">
        <v>387</v>
      </c>
      <c r="BZ319" s="57">
        <f t="shared" si="159"/>
        <v>0.61041009463722395</v>
      </c>
      <c r="CA319" s="56">
        <v>227</v>
      </c>
      <c r="CB319" s="56">
        <v>211</v>
      </c>
      <c r="CC319" s="57">
        <f t="shared" si="160"/>
        <v>0.92951541850220265</v>
      </c>
    </row>
    <row r="320" spans="1:81" x14ac:dyDescent="0.3">
      <c r="A320" t="s">
        <v>735</v>
      </c>
      <c r="B320" t="s">
        <v>746</v>
      </c>
      <c r="C320" t="s">
        <v>747</v>
      </c>
      <c r="D320" s="66">
        <v>1686204</v>
      </c>
      <c r="E320" t="s">
        <v>1082</v>
      </c>
      <c r="F320" s="56">
        <v>469</v>
      </c>
      <c r="G320" s="56">
        <v>422</v>
      </c>
      <c r="H320" s="57">
        <f t="shared" si="129"/>
        <v>0.89978678038379534</v>
      </c>
      <c r="I320" s="56">
        <v>99</v>
      </c>
      <c r="J320" s="56">
        <v>71</v>
      </c>
      <c r="K320" s="56">
        <v>155</v>
      </c>
      <c r="L320" s="56">
        <v>108</v>
      </c>
      <c r="M320" s="56">
        <v>0</v>
      </c>
      <c r="N320" s="56">
        <v>0</v>
      </c>
      <c r="O320" s="56">
        <v>0</v>
      </c>
      <c r="P320" s="56">
        <v>0</v>
      </c>
      <c r="Q320" s="57" t="str">
        <f t="shared" si="130"/>
        <v>NA</v>
      </c>
      <c r="R320" s="57" t="str">
        <f t="shared" si="131"/>
        <v>NA</v>
      </c>
      <c r="S320" s="57" t="str">
        <f t="shared" si="132"/>
        <v>NA</v>
      </c>
      <c r="T320" s="56">
        <v>368</v>
      </c>
      <c r="U320" s="56">
        <v>67</v>
      </c>
      <c r="V320" s="56">
        <v>77</v>
      </c>
      <c r="W320" s="56">
        <v>95</v>
      </c>
      <c r="X320" s="57">
        <f t="shared" si="133"/>
        <v>0.18206521739130435</v>
      </c>
      <c r="Y320" s="57">
        <f t="shared" si="134"/>
        <v>0.20923913043478262</v>
      </c>
      <c r="Z320" s="57">
        <f t="shared" si="135"/>
        <v>0.25815217391304346</v>
      </c>
      <c r="AA320" s="56">
        <v>285</v>
      </c>
      <c r="AB320" s="56">
        <v>37</v>
      </c>
      <c r="AC320" s="56">
        <v>55</v>
      </c>
      <c r="AD320" s="56">
        <v>80</v>
      </c>
      <c r="AE320" s="57">
        <f t="shared" si="136"/>
        <v>0.12982456140350876</v>
      </c>
      <c r="AF320" s="57">
        <f t="shared" si="137"/>
        <v>0.19298245614035087</v>
      </c>
      <c r="AG320" s="57">
        <f t="shared" si="138"/>
        <v>0.2807017543859649</v>
      </c>
      <c r="AH320" s="56">
        <v>0</v>
      </c>
      <c r="AI320" s="56">
        <v>0</v>
      </c>
      <c r="AJ320" s="56">
        <v>0</v>
      </c>
      <c r="AK320" s="56">
        <v>0</v>
      </c>
      <c r="AL320" s="57" t="str">
        <f t="shared" si="139"/>
        <v>NA</v>
      </c>
      <c r="AM320" s="57" t="str">
        <f t="shared" si="140"/>
        <v>NA</v>
      </c>
      <c r="AN320" s="57" t="str">
        <f t="shared" si="141"/>
        <v>NA</v>
      </c>
      <c r="AO320" s="56">
        <v>129</v>
      </c>
      <c r="AP320" s="56">
        <v>3</v>
      </c>
      <c r="AQ320" s="56">
        <v>7</v>
      </c>
      <c r="AR320" s="56">
        <v>10</v>
      </c>
      <c r="AS320" s="57">
        <f t="shared" si="142"/>
        <v>2.3255813953488372E-2</v>
      </c>
      <c r="AT320" s="57">
        <f t="shared" si="143"/>
        <v>5.4263565891472867E-2</v>
      </c>
      <c r="AU320" s="57">
        <f t="shared" si="144"/>
        <v>7.7519379844961239E-2</v>
      </c>
      <c r="AV320" s="56">
        <f t="shared" si="145"/>
        <v>782</v>
      </c>
      <c r="AW320" s="56">
        <f t="shared" si="146"/>
        <v>107</v>
      </c>
      <c r="AX320" s="56">
        <f t="shared" si="147"/>
        <v>139</v>
      </c>
      <c r="AY320" s="56">
        <f t="shared" si="148"/>
        <v>185</v>
      </c>
      <c r="AZ320" s="57">
        <f t="shared" si="149"/>
        <v>0.13682864450127877</v>
      </c>
      <c r="BA320" s="57">
        <f t="shared" si="150"/>
        <v>0.17774936061381075</v>
      </c>
      <c r="BB320" s="57">
        <f t="shared" si="151"/>
        <v>0.23657289002557544</v>
      </c>
      <c r="BC320" s="56">
        <v>1259</v>
      </c>
      <c r="BD320" s="56">
        <v>95</v>
      </c>
      <c r="BE320" s="56">
        <v>8</v>
      </c>
      <c r="BF320" s="57">
        <f t="shared" si="152"/>
        <v>8.4210526315789472E-2</v>
      </c>
      <c r="BG320" s="56">
        <v>43</v>
      </c>
      <c r="BH320" s="57">
        <f t="shared" si="153"/>
        <v>0.45263157894736844</v>
      </c>
      <c r="BI320" s="56">
        <v>46</v>
      </c>
      <c r="BJ320" s="57">
        <f t="shared" si="154"/>
        <v>0.48421052631578948</v>
      </c>
      <c r="BK320" s="56">
        <v>101</v>
      </c>
      <c r="BL320" s="56">
        <v>30</v>
      </c>
      <c r="BM320" s="57">
        <f t="shared" si="155"/>
        <v>0.29702970297029702</v>
      </c>
      <c r="BN320" s="56">
        <v>25</v>
      </c>
      <c r="BO320" s="57">
        <f t="shared" si="156"/>
        <v>0.24752475247524752</v>
      </c>
      <c r="BP320" s="56">
        <v>43</v>
      </c>
      <c r="BQ320" s="57">
        <f t="shared" si="157"/>
        <v>0.42574257425742573</v>
      </c>
      <c r="BR320" s="56">
        <v>744</v>
      </c>
      <c r="BS320" s="56">
        <v>888</v>
      </c>
      <c r="BT320" s="56">
        <v>0</v>
      </c>
      <c r="BU320" s="56">
        <v>0</v>
      </c>
      <c r="BV320" s="56">
        <v>0</v>
      </c>
      <c r="BW320" s="58" t="str">
        <f t="shared" si="158"/>
        <v>NA</v>
      </c>
      <c r="BX320" s="56">
        <v>995</v>
      </c>
      <c r="BY320" s="56">
        <v>624</v>
      </c>
      <c r="BZ320" s="57">
        <f t="shared" si="159"/>
        <v>0.62713567839195983</v>
      </c>
      <c r="CA320" s="56">
        <v>233</v>
      </c>
      <c r="CB320" s="56">
        <v>233</v>
      </c>
      <c r="CC320" s="57">
        <f t="shared" si="160"/>
        <v>1</v>
      </c>
    </row>
    <row r="321" spans="1:81" x14ac:dyDescent="0.3">
      <c r="A321" t="s">
        <v>735</v>
      </c>
      <c r="B321" t="s">
        <v>748</v>
      </c>
      <c r="C321" t="s">
        <v>749</v>
      </c>
      <c r="D321" s="66">
        <v>3156551</v>
      </c>
      <c r="E321" t="s">
        <v>1082</v>
      </c>
      <c r="F321" s="56">
        <v>440</v>
      </c>
      <c r="G321" s="56">
        <v>440</v>
      </c>
      <c r="H321" s="57">
        <f t="shared" si="129"/>
        <v>1</v>
      </c>
      <c r="I321" s="56">
        <v>115</v>
      </c>
      <c r="J321" s="56">
        <v>35</v>
      </c>
      <c r="K321" s="56">
        <v>170</v>
      </c>
      <c r="L321" s="56">
        <v>61</v>
      </c>
      <c r="M321" s="56">
        <v>5</v>
      </c>
      <c r="N321" s="56">
        <v>2</v>
      </c>
      <c r="O321" s="56">
        <v>2</v>
      </c>
      <c r="P321" s="56">
        <v>2</v>
      </c>
      <c r="Q321" s="57">
        <f t="shared" si="130"/>
        <v>0.4</v>
      </c>
      <c r="R321" s="57">
        <f t="shared" si="131"/>
        <v>0.4</v>
      </c>
      <c r="S321" s="57">
        <f t="shared" si="132"/>
        <v>0.4</v>
      </c>
      <c r="T321" s="56">
        <v>357</v>
      </c>
      <c r="U321" s="56">
        <v>25</v>
      </c>
      <c r="V321" s="56">
        <v>43</v>
      </c>
      <c r="W321" s="56">
        <v>76</v>
      </c>
      <c r="X321" s="57">
        <f t="shared" si="133"/>
        <v>7.0028011204481794E-2</v>
      </c>
      <c r="Y321" s="57">
        <f t="shared" si="134"/>
        <v>0.12044817927170869</v>
      </c>
      <c r="Z321" s="57">
        <f t="shared" si="135"/>
        <v>0.21288515406162464</v>
      </c>
      <c r="AA321" s="56">
        <v>219</v>
      </c>
      <c r="AB321" s="56">
        <v>22</v>
      </c>
      <c r="AC321" s="56">
        <v>36</v>
      </c>
      <c r="AD321" s="56">
        <v>45</v>
      </c>
      <c r="AE321" s="57">
        <f t="shared" si="136"/>
        <v>0.1004566210045662</v>
      </c>
      <c r="AF321" s="57">
        <f t="shared" si="137"/>
        <v>0.16438356164383561</v>
      </c>
      <c r="AG321" s="57">
        <f t="shared" si="138"/>
        <v>0.20547945205479451</v>
      </c>
      <c r="AH321" s="56">
        <v>267</v>
      </c>
      <c r="AI321" s="56">
        <v>6</v>
      </c>
      <c r="AJ321" s="56">
        <v>26</v>
      </c>
      <c r="AK321" s="56">
        <v>34</v>
      </c>
      <c r="AL321" s="57">
        <f t="shared" si="139"/>
        <v>2.247191011235955E-2</v>
      </c>
      <c r="AM321" s="57">
        <f t="shared" si="140"/>
        <v>9.7378277153558054E-2</v>
      </c>
      <c r="AN321" s="57">
        <f t="shared" si="141"/>
        <v>0.12734082397003746</v>
      </c>
      <c r="AO321" s="56">
        <v>848</v>
      </c>
      <c r="AP321" s="56">
        <v>55</v>
      </c>
      <c r="AQ321" s="56">
        <v>107</v>
      </c>
      <c r="AR321" s="56">
        <v>157</v>
      </c>
      <c r="AS321" s="57">
        <f t="shared" si="142"/>
        <v>6.4858490566037735E-2</v>
      </c>
      <c r="AT321" s="57">
        <f t="shared" si="143"/>
        <v>0.12617924528301888</v>
      </c>
      <c r="AU321" s="57">
        <f t="shared" si="144"/>
        <v>0.18514150943396226</v>
      </c>
      <c r="AV321" s="56">
        <f t="shared" si="145"/>
        <v>1696</v>
      </c>
      <c r="AW321" s="56">
        <f t="shared" si="146"/>
        <v>110</v>
      </c>
      <c r="AX321" s="56">
        <f t="shared" si="147"/>
        <v>214</v>
      </c>
      <c r="AY321" s="56">
        <f t="shared" si="148"/>
        <v>314</v>
      </c>
      <c r="AZ321" s="57">
        <f t="shared" si="149"/>
        <v>6.4858490566037735E-2</v>
      </c>
      <c r="BA321" s="57">
        <f t="shared" si="150"/>
        <v>0.12617924528301888</v>
      </c>
      <c r="BB321" s="57">
        <f t="shared" si="151"/>
        <v>0.18514150943396226</v>
      </c>
      <c r="BC321" s="56">
        <v>1465</v>
      </c>
      <c r="BD321" s="56">
        <v>28</v>
      </c>
      <c r="BE321" s="56">
        <v>5</v>
      </c>
      <c r="BF321" s="57">
        <f t="shared" si="152"/>
        <v>0.17857142857142858</v>
      </c>
      <c r="BG321" s="56">
        <v>9</v>
      </c>
      <c r="BH321" s="57">
        <f t="shared" si="153"/>
        <v>0.32142857142857145</v>
      </c>
      <c r="BI321" s="56">
        <v>11</v>
      </c>
      <c r="BJ321" s="57">
        <f t="shared" si="154"/>
        <v>0.39285714285714285</v>
      </c>
      <c r="BK321" s="56">
        <v>43</v>
      </c>
      <c r="BL321" s="56">
        <v>7</v>
      </c>
      <c r="BM321" s="57">
        <f t="shared" si="155"/>
        <v>0.16279069767441862</v>
      </c>
      <c r="BN321" s="56">
        <v>7</v>
      </c>
      <c r="BO321" s="57">
        <f t="shared" si="156"/>
        <v>0.16279069767441862</v>
      </c>
      <c r="BP321" s="56">
        <v>13</v>
      </c>
      <c r="BQ321" s="57">
        <f t="shared" si="157"/>
        <v>0.30232558139534882</v>
      </c>
      <c r="BR321" s="56">
        <v>1004</v>
      </c>
      <c r="BS321" s="56">
        <v>1263</v>
      </c>
      <c r="BT321" s="56">
        <v>33</v>
      </c>
      <c r="BU321" s="56">
        <v>3</v>
      </c>
      <c r="BV321" s="56">
        <v>15</v>
      </c>
      <c r="BW321" s="58">
        <f t="shared" si="158"/>
        <v>0.54545454545454541</v>
      </c>
      <c r="BX321" s="56">
        <v>1494</v>
      </c>
      <c r="BY321" s="56">
        <v>569</v>
      </c>
      <c r="BZ321" s="57">
        <f t="shared" si="159"/>
        <v>0.38085676037483268</v>
      </c>
      <c r="CA321" s="56">
        <v>300</v>
      </c>
      <c r="CB321" s="56">
        <v>285</v>
      </c>
      <c r="CC321" s="57">
        <f t="shared" si="160"/>
        <v>0.95</v>
      </c>
    </row>
    <row r="322" spans="1:81" x14ac:dyDescent="0.3">
      <c r="A322" t="s">
        <v>735</v>
      </c>
      <c r="B322" t="s">
        <v>750</v>
      </c>
      <c r="C322" t="s">
        <v>751</v>
      </c>
      <c r="D322" s="66">
        <v>2887145</v>
      </c>
      <c r="E322" t="s">
        <v>1082</v>
      </c>
      <c r="F322" s="56">
        <v>122</v>
      </c>
      <c r="G322" s="56">
        <v>122</v>
      </c>
      <c r="H322" s="57">
        <f t="shared" si="129"/>
        <v>1</v>
      </c>
      <c r="I322" s="56">
        <v>34</v>
      </c>
      <c r="J322" s="56">
        <v>14</v>
      </c>
      <c r="K322" s="56">
        <v>75</v>
      </c>
      <c r="L322" s="56">
        <v>20</v>
      </c>
      <c r="M322" s="56">
        <v>9</v>
      </c>
      <c r="N322" s="56">
        <v>3</v>
      </c>
      <c r="O322" s="56">
        <v>3</v>
      </c>
      <c r="P322" s="56">
        <v>3</v>
      </c>
      <c r="Q322" s="57">
        <f t="shared" si="130"/>
        <v>0.33333333333333331</v>
      </c>
      <c r="R322" s="57">
        <f t="shared" si="131"/>
        <v>0.33333333333333331</v>
      </c>
      <c r="S322" s="57">
        <f t="shared" si="132"/>
        <v>0.33333333333333331</v>
      </c>
      <c r="T322" s="56">
        <v>141</v>
      </c>
      <c r="U322" s="56">
        <v>7</v>
      </c>
      <c r="V322" s="56">
        <v>18</v>
      </c>
      <c r="W322" s="56">
        <v>26</v>
      </c>
      <c r="X322" s="57">
        <f t="shared" si="133"/>
        <v>4.9645390070921988E-2</v>
      </c>
      <c r="Y322" s="57">
        <f t="shared" si="134"/>
        <v>0.1276595744680851</v>
      </c>
      <c r="Z322" s="57">
        <f t="shared" si="135"/>
        <v>0.18439716312056736</v>
      </c>
      <c r="AA322" s="56">
        <v>73</v>
      </c>
      <c r="AB322" s="56">
        <v>0</v>
      </c>
      <c r="AC322" s="56">
        <v>0</v>
      </c>
      <c r="AD322" s="56">
        <v>5</v>
      </c>
      <c r="AE322" s="57">
        <f t="shared" si="136"/>
        <v>0</v>
      </c>
      <c r="AF322" s="57">
        <f t="shared" si="137"/>
        <v>0</v>
      </c>
      <c r="AG322" s="57">
        <f t="shared" si="138"/>
        <v>6.8493150684931503E-2</v>
      </c>
      <c r="AH322" s="56">
        <v>3</v>
      </c>
      <c r="AI322" s="56">
        <v>1</v>
      </c>
      <c r="AJ322" s="56">
        <v>1</v>
      </c>
      <c r="AK322" s="56">
        <v>1</v>
      </c>
      <c r="AL322" s="57">
        <f t="shared" si="139"/>
        <v>0.33333333333333331</v>
      </c>
      <c r="AM322" s="57">
        <f t="shared" si="140"/>
        <v>0.33333333333333331</v>
      </c>
      <c r="AN322" s="57">
        <f t="shared" si="141"/>
        <v>0.33333333333333331</v>
      </c>
      <c r="AO322" s="56">
        <v>42</v>
      </c>
      <c r="AP322" s="56">
        <v>0</v>
      </c>
      <c r="AQ322" s="56">
        <v>2</v>
      </c>
      <c r="AR322" s="56">
        <v>5</v>
      </c>
      <c r="AS322" s="57">
        <f t="shared" si="142"/>
        <v>0</v>
      </c>
      <c r="AT322" s="57">
        <f t="shared" si="143"/>
        <v>4.7619047619047616E-2</v>
      </c>
      <c r="AU322" s="57">
        <f t="shared" si="144"/>
        <v>0.11904761904761904</v>
      </c>
      <c r="AV322" s="56">
        <f t="shared" si="145"/>
        <v>268</v>
      </c>
      <c r="AW322" s="56">
        <f t="shared" si="146"/>
        <v>11</v>
      </c>
      <c r="AX322" s="56">
        <f t="shared" si="147"/>
        <v>24</v>
      </c>
      <c r="AY322" s="56">
        <f t="shared" si="148"/>
        <v>40</v>
      </c>
      <c r="AZ322" s="57">
        <f t="shared" si="149"/>
        <v>4.1044776119402986E-2</v>
      </c>
      <c r="BA322" s="57">
        <f t="shared" si="150"/>
        <v>8.9552238805970144E-2</v>
      </c>
      <c r="BB322" s="57">
        <f t="shared" si="151"/>
        <v>0.14925373134328357</v>
      </c>
      <c r="BC322" s="56">
        <v>783</v>
      </c>
      <c r="BD322" s="56">
        <v>83</v>
      </c>
      <c r="BE322" s="56">
        <v>17</v>
      </c>
      <c r="BF322" s="57">
        <f t="shared" si="152"/>
        <v>0.20481927710843373</v>
      </c>
      <c r="BG322" s="56">
        <v>26</v>
      </c>
      <c r="BH322" s="57">
        <f t="shared" si="153"/>
        <v>0.31325301204819278</v>
      </c>
      <c r="BI322" s="56">
        <v>40</v>
      </c>
      <c r="BJ322" s="57">
        <f t="shared" si="154"/>
        <v>0.48192771084337349</v>
      </c>
      <c r="BK322" s="56">
        <v>72</v>
      </c>
      <c r="BL322" s="56">
        <v>26</v>
      </c>
      <c r="BM322" s="57">
        <f t="shared" si="155"/>
        <v>0.3611111111111111</v>
      </c>
      <c r="BN322" s="56">
        <v>13</v>
      </c>
      <c r="BO322" s="57">
        <f t="shared" si="156"/>
        <v>0.18055555555555555</v>
      </c>
      <c r="BP322" s="56">
        <v>35</v>
      </c>
      <c r="BQ322" s="57">
        <f t="shared" si="157"/>
        <v>0.4861111111111111</v>
      </c>
      <c r="BR322" s="56">
        <v>550</v>
      </c>
      <c r="BS322" s="56">
        <v>606</v>
      </c>
      <c r="BT322" s="56">
        <v>18</v>
      </c>
      <c r="BU322" s="56">
        <v>0</v>
      </c>
      <c r="BV322" s="56">
        <v>15</v>
      </c>
      <c r="BW322" s="58">
        <f t="shared" si="158"/>
        <v>0.83333333333333337</v>
      </c>
      <c r="BX322" s="56">
        <v>711</v>
      </c>
      <c r="BY322" s="56">
        <v>415</v>
      </c>
      <c r="BZ322" s="57">
        <f t="shared" si="159"/>
        <v>0.58368495077355842</v>
      </c>
      <c r="CA322" s="56">
        <v>178</v>
      </c>
      <c r="CB322" s="56">
        <v>173</v>
      </c>
      <c r="CC322" s="57">
        <f t="shared" si="160"/>
        <v>0.9719101123595506</v>
      </c>
    </row>
    <row r="323" spans="1:81" x14ac:dyDescent="0.3">
      <c r="A323" t="s">
        <v>735</v>
      </c>
      <c r="B323" t="s">
        <v>752</v>
      </c>
      <c r="C323" t="s">
        <v>753</v>
      </c>
      <c r="D323" s="66">
        <v>14065097</v>
      </c>
      <c r="E323" t="s">
        <v>1081</v>
      </c>
      <c r="F323" s="56">
        <v>1447</v>
      </c>
      <c r="G323" s="56">
        <v>944</v>
      </c>
      <c r="H323" s="57">
        <f t="shared" si="129"/>
        <v>0.65238424326192124</v>
      </c>
      <c r="I323" s="56">
        <v>65</v>
      </c>
      <c r="J323" s="56">
        <v>39</v>
      </c>
      <c r="K323" s="56">
        <v>92</v>
      </c>
      <c r="L323" s="56">
        <v>49</v>
      </c>
      <c r="M323" s="56">
        <v>48</v>
      </c>
      <c r="N323" s="56">
        <v>1</v>
      </c>
      <c r="O323" s="56">
        <v>3</v>
      </c>
      <c r="P323" s="56">
        <v>8</v>
      </c>
      <c r="Q323" s="57">
        <f t="shared" si="130"/>
        <v>2.0833333333333332E-2</v>
      </c>
      <c r="R323" s="57">
        <f t="shared" si="131"/>
        <v>6.25E-2</v>
      </c>
      <c r="S323" s="57">
        <f t="shared" si="132"/>
        <v>0.16666666666666666</v>
      </c>
      <c r="T323" s="56">
        <v>1226</v>
      </c>
      <c r="U323" s="56">
        <v>75</v>
      </c>
      <c r="V323" s="56">
        <v>112</v>
      </c>
      <c r="W323" s="56">
        <v>163</v>
      </c>
      <c r="X323" s="57">
        <f t="shared" si="133"/>
        <v>6.1174551386623165E-2</v>
      </c>
      <c r="Y323" s="57">
        <f t="shared" si="134"/>
        <v>9.1353996737357265E-2</v>
      </c>
      <c r="Z323" s="57">
        <f t="shared" si="135"/>
        <v>0.132952691680261</v>
      </c>
      <c r="AA323" s="56">
        <v>411</v>
      </c>
      <c r="AB323" s="56">
        <v>6</v>
      </c>
      <c r="AC323" s="56">
        <v>12</v>
      </c>
      <c r="AD323" s="56">
        <v>24</v>
      </c>
      <c r="AE323" s="57">
        <f t="shared" si="136"/>
        <v>1.4598540145985401E-2</v>
      </c>
      <c r="AF323" s="57">
        <f t="shared" si="137"/>
        <v>2.9197080291970802E-2</v>
      </c>
      <c r="AG323" s="57">
        <f t="shared" si="138"/>
        <v>5.8394160583941604E-2</v>
      </c>
      <c r="AH323" s="56">
        <v>0</v>
      </c>
      <c r="AI323" s="56">
        <v>0</v>
      </c>
      <c r="AJ323" s="56">
        <v>0</v>
      </c>
      <c r="AK323" s="56">
        <v>0</v>
      </c>
      <c r="AL323" s="57" t="str">
        <f t="shared" si="139"/>
        <v>NA</v>
      </c>
      <c r="AM323" s="57" t="str">
        <f t="shared" si="140"/>
        <v>NA</v>
      </c>
      <c r="AN323" s="57" t="str">
        <f t="shared" si="141"/>
        <v>NA</v>
      </c>
      <c r="AO323" s="56">
        <v>1148</v>
      </c>
      <c r="AP323" s="56">
        <v>15</v>
      </c>
      <c r="AQ323" s="56">
        <v>22</v>
      </c>
      <c r="AR323" s="56">
        <v>48</v>
      </c>
      <c r="AS323" s="57">
        <f t="shared" si="142"/>
        <v>1.3066202090592335E-2</v>
      </c>
      <c r="AT323" s="57">
        <f t="shared" si="143"/>
        <v>1.9163763066202089E-2</v>
      </c>
      <c r="AU323" s="57">
        <f t="shared" si="144"/>
        <v>4.1811846689895474E-2</v>
      </c>
      <c r="AV323" s="56">
        <f t="shared" si="145"/>
        <v>2833</v>
      </c>
      <c r="AW323" s="56">
        <f t="shared" si="146"/>
        <v>97</v>
      </c>
      <c r="AX323" s="56">
        <f t="shared" si="147"/>
        <v>149</v>
      </c>
      <c r="AY323" s="56">
        <f t="shared" si="148"/>
        <v>243</v>
      </c>
      <c r="AZ323" s="57">
        <f t="shared" si="149"/>
        <v>3.4239322273208611E-2</v>
      </c>
      <c r="BA323" s="57">
        <f t="shared" si="150"/>
        <v>5.2594422873279208E-2</v>
      </c>
      <c r="BB323" s="57">
        <f t="shared" si="151"/>
        <v>8.5774797034945283E-2</v>
      </c>
      <c r="BC323" s="56">
        <v>3910</v>
      </c>
      <c r="BD323" s="56">
        <v>512</v>
      </c>
      <c r="BE323" s="56">
        <v>68</v>
      </c>
      <c r="BF323" s="57">
        <f t="shared" si="152"/>
        <v>0.1328125</v>
      </c>
      <c r="BG323" s="56">
        <v>220</v>
      </c>
      <c r="BH323" s="57">
        <f t="shared" si="153"/>
        <v>0.4296875</v>
      </c>
      <c r="BI323" s="56">
        <v>269</v>
      </c>
      <c r="BJ323" s="57">
        <f t="shared" si="154"/>
        <v>0.525390625</v>
      </c>
      <c r="BK323" s="56">
        <v>510</v>
      </c>
      <c r="BL323" s="56">
        <v>170</v>
      </c>
      <c r="BM323" s="57">
        <f t="shared" si="155"/>
        <v>0.33333333333333331</v>
      </c>
      <c r="BN323" s="56">
        <v>141</v>
      </c>
      <c r="BO323" s="57">
        <f t="shared" si="156"/>
        <v>0.27647058823529413</v>
      </c>
      <c r="BP323" s="56">
        <v>277</v>
      </c>
      <c r="BQ323" s="57">
        <f t="shared" si="157"/>
        <v>0.54313725490196074</v>
      </c>
      <c r="BR323" s="56">
        <v>2951</v>
      </c>
      <c r="BS323" s="56">
        <v>4194</v>
      </c>
      <c r="BT323" s="56">
        <v>348</v>
      </c>
      <c r="BU323" s="56">
        <v>76</v>
      </c>
      <c r="BV323" s="56">
        <v>119</v>
      </c>
      <c r="BW323" s="58">
        <f t="shared" si="158"/>
        <v>0.56034482758620685</v>
      </c>
      <c r="BX323" s="56">
        <v>4239</v>
      </c>
      <c r="BY323" s="56">
        <v>2639</v>
      </c>
      <c r="BZ323" s="57">
        <f t="shared" si="159"/>
        <v>0.62255248879452696</v>
      </c>
      <c r="CA323" s="56">
        <v>1066</v>
      </c>
      <c r="CB323" s="56">
        <v>1025</v>
      </c>
      <c r="CC323" s="57">
        <f t="shared" si="160"/>
        <v>0.96153846153846156</v>
      </c>
    </row>
    <row r="324" spans="1:81" x14ac:dyDescent="0.3">
      <c r="A324" t="s">
        <v>735</v>
      </c>
      <c r="B324" t="s">
        <v>754</v>
      </c>
      <c r="C324" t="s">
        <v>755</v>
      </c>
      <c r="D324" s="66">
        <v>2321243</v>
      </c>
      <c r="E324" t="s">
        <v>1082</v>
      </c>
      <c r="F324" s="56">
        <v>336</v>
      </c>
      <c r="G324" s="56">
        <v>336</v>
      </c>
      <c r="H324" s="57">
        <f t="shared" ref="H324:H387" si="161">IFERROR(G324/F324,"NA")</f>
        <v>1</v>
      </c>
      <c r="I324" s="56">
        <v>67</v>
      </c>
      <c r="J324" s="56">
        <v>26</v>
      </c>
      <c r="K324" s="56">
        <v>108</v>
      </c>
      <c r="L324" s="56">
        <v>31</v>
      </c>
      <c r="M324" s="56">
        <v>19</v>
      </c>
      <c r="N324" s="56">
        <v>2</v>
      </c>
      <c r="O324" s="56">
        <v>5</v>
      </c>
      <c r="P324" s="56">
        <v>7</v>
      </c>
      <c r="Q324" s="57">
        <f t="shared" ref="Q324:Q387" si="162">IFERROR(N324/M324,"NA")</f>
        <v>0.10526315789473684</v>
      </c>
      <c r="R324" s="57">
        <f t="shared" ref="R324:R387" si="163">IFERROR(O324/M324,"NA")</f>
        <v>0.26315789473684209</v>
      </c>
      <c r="S324" s="57">
        <f t="shared" ref="S324:S387" si="164">IFERROR(P324/M324,"NA")</f>
        <v>0.36842105263157893</v>
      </c>
      <c r="T324" s="56">
        <v>141</v>
      </c>
      <c r="U324" s="56">
        <v>33</v>
      </c>
      <c r="V324" s="56">
        <v>40</v>
      </c>
      <c r="W324" s="56">
        <v>50</v>
      </c>
      <c r="X324" s="57">
        <f t="shared" ref="X324:X387" si="165">IFERROR(U324/T324,"NA")</f>
        <v>0.23404255319148937</v>
      </c>
      <c r="Y324" s="57">
        <f t="shared" ref="Y324:Y387" si="166">IFERROR(V324/T324,"NA")</f>
        <v>0.28368794326241137</v>
      </c>
      <c r="Z324" s="57">
        <f t="shared" ref="Z324:Z387" si="167">IFERROR(W324/T324,"NA")</f>
        <v>0.3546099290780142</v>
      </c>
      <c r="AA324" s="56">
        <v>79</v>
      </c>
      <c r="AB324" s="56">
        <v>8</v>
      </c>
      <c r="AC324" s="56">
        <v>10</v>
      </c>
      <c r="AD324" s="56">
        <v>14</v>
      </c>
      <c r="AE324" s="57">
        <f t="shared" ref="AE324:AE387" si="168">IFERROR(AB324/AA324,"NA")</f>
        <v>0.10126582278481013</v>
      </c>
      <c r="AF324" s="57">
        <f t="shared" ref="AF324:AF387" si="169">IFERROR(AC324/AA324,"NA")</f>
        <v>0.12658227848101267</v>
      </c>
      <c r="AG324" s="57">
        <f t="shared" ref="AG324:AG387" si="170">IFERROR(AD324/AA324,"NA")</f>
        <v>0.17721518987341772</v>
      </c>
      <c r="AH324" s="56">
        <v>0</v>
      </c>
      <c r="AI324" s="56">
        <v>0</v>
      </c>
      <c r="AJ324" s="56">
        <v>0</v>
      </c>
      <c r="AK324" s="56">
        <v>0</v>
      </c>
      <c r="AL324" s="57" t="str">
        <f t="shared" ref="AL324:AL387" si="171">IFERROR(AI324/AH324,"NA")</f>
        <v>NA</v>
      </c>
      <c r="AM324" s="57" t="str">
        <f t="shared" ref="AM324:AM387" si="172">IFERROR(AJ324/AH324,"NA")</f>
        <v>NA</v>
      </c>
      <c r="AN324" s="57" t="str">
        <f t="shared" ref="AN324:AN387" si="173">IFERROR(AK324/AH324,"NA")</f>
        <v>NA</v>
      </c>
      <c r="AO324" s="56">
        <v>363</v>
      </c>
      <c r="AP324" s="56">
        <v>64</v>
      </c>
      <c r="AQ324" s="56">
        <v>78</v>
      </c>
      <c r="AR324" s="56">
        <v>116</v>
      </c>
      <c r="AS324" s="57">
        <f t="shared" ref="AS324:AS387" si="174">IFERROR(AP324/AO324,"NA")</f>
        <v>0.17630853994490359</v>
      </c>
      <c r="AT324" s="57">
        <f t="shared" ref="AT324:AT387" si="175">IFERROR(AQ324/AO324,"NA")</f>
        <v>0.21487603305785125</v>
      </c>
      <c r="AU324" s="57">
        <f t="shared" ref="AU324:AU387" si="176">IFERROR(AR324/AO324,"NA")</f>
        <v>0.31955922865013775</v>
      </c>
      <c r="AV324" s="56">
        <f t="shared" ref="AV324:AV387" si="177">M324+T324+AA324+AH324+AO324</f>
        <v>602</v>
      </c>
      <c r="AW324" s="56">
        <f t="shared" ref="AW324:AW387" si="178">N324+U324+AB324+AI324+AP324</f>
        <v>107</v>
      </c>
      <c r="AX324" s="56">
        <f t="shared" ref="AX324:AX387" si="179">O324+V324+AC324+AJ324+AQ324</f>
        <v>133</v>
      </c>
      <c r="AY324" s="56">
        <f t="shared" ref="AY324:AY387" si="180">P324+W324+AD324+AK324+AR324</f>
        <v>187</v>
      </c>
      <c r="AZ324" s="57">
        <f t="shared" ref="AZ324:AZ387" si="181">IFERROR(AW324/AV324,"NA")</f>
        <v>0.17774086378737541</v>
      </c>
      <c r="BA324" s="57">
        <f t="shared" ref="BA324:BA387" si="182">IFERROR(AX324/AV324,"NA")</f>
        <v>0.22093023255813954</v>
      </c>
      <c r="BB324" s="57">
        <f t="shared" ref="BB324:BB387" si="183">IFERROR(AY324/AV324,"NA")</f>
        <v>0.31063122923588038</v>
      </c>
      <c r="BC324" s="56">
        <v>1143</v>
      </c>
      <c r="BD324" s="56">
        <v>124</v>
      </c>
      <c r="BE324" s="56">
        <v>18</v>
      </c>
      <c r="BF324" s="57">
        <f t="shared" ref="BF324:BF387" si="184">IFERROR(BE324/BD324,"NA")</f>
        <v>0.14516129032258066</v>
      </c>
      <c r="BG324" s="56">
        <v>37</v>
      </c>
      <c r="BH324" s="57">
        <f t="shared" ref="BH324:BH387" si="185">IFERROR(BG324/BD324,"NA")</f>
        <v>0.29838709677419356</v>
      </c>
      <c r="BI324" s="56">
        <v>49</v>
      </c>
      <c r="BJ324" s="57">
        <f t="shared" ref="BJ324:BJ387" si="186">IFERROR(BI324/BD324,"NA")</f>
        <v>0.39516129032258063</v>
      </c>
      <c r="BK324" s="56">
        <v>272</v>
      </c>
      <c r="BL324" s="56">
        <v>46</v>
      </c>
      <c r="BM324" s="57">
        <f t="shared" ref="BM324:BM387" si="187">IFERROR(BL324/BK324,"NA")</f>
        <v>0.16911764705882354</v>
      </c>
      <c r="BN324" s="56">
        <v>47</v>
      </c>
      <c r="BO324" s="57">
        <f t="shared" ref="BO324:BO387" si="188">IFERROR(BN324/BK324,"NA")</f>
        <v>0.17279411764705882</v>
      </c>
      <c r="BP324" s="56">
        <v>84</v>
      </c>
      <c r="BQ324" s="57">
        <f t="shared" ref="BQ324:BQ387" si="189">IFERROR(BP324/BK324,"NA")</f>
        <v>0.30882352941176472</v>
      </c>
      <c r="BR324" s="56">
        <v>707</v>
      </c>
      <c r="BS324" s="56">
        <v>797</v>
      </c>
      <c r="BT324" s="56">
        <v>31</v>
      </c>
      <c r="BU324" s="56">
        <v>6</v>
      </c>
      <c r="BV324" s="56">
        <v>22</v>
      </c>
      <c r="BW324" s="58">
        <f t="shared" ref="BW324:BW387" si="190">IFERROR((BU324+BV324)/BT324,"NA")</f>
        <v>0.90322580645161288</v>
      </c>
      <c r="BX324" s="56">
        <v>413</v>
      </c>
      <c r="BY324" s="56">
        <v>315</v>
      </c>
      <c r="BZ324" s="57">
        <f t="shared" ref="BZ324:BZ387" si="191">IFERROR(BY324/BX324,"NA")</f>
        <v>0.76271186440677963</v>
      </c>
      <c r="CA324" s="56">
        <v>136</v>
      </c>
      <c r="CB324" s="56">
        <v>131</v>
      </c>
      <c r="CC324" s="57">
        <f t="shared" ref="CC324:CC387" si="192">IFERROR(CB324/CA324,"NA")</f>
        <v>0.96323529411764708</v>
      </c>
    </row>
    <row r="325" spans="1:81" x14ac:dyDescent="0.3">
      <c r="A325" t="s">
        <v>735</v>
      </c>
      <c r="B325" t="s">
        <v>1024</v>
      </c>
      <c r="C325" t="s">
        <v>757</v>
      </c>
      <c r="D325" s="66">
        <v>1236684</v>
      </c>
      <c r="E325" t="s">
        <v>1082</v>
      </c>
      <c r="F325" s="56">
        <v>275</v>
      </c>
      <c r="G325" s="56">
        <v>270</v>
      </c>
      <c r="H325" s="57">
        <f t="shared" si="161"/>
        <v>0.98181818181818181</v>
      </c>
      <c r="I325" s="56">
        <v>63</v>
      </c>
      <c r="J325" s="56">
        <v>47</v>
      </c>
      <c r="K325" s="56">
        <v>188</v>
      </c>
      <c r="L325" s="56">
        <v>78</v>
      </c>
      <c r="M325" s="56">
        <v>23</v>
      </c>
      <c r="N325" s="56">
        <v>3</v>
      </c>
      <c r="O325" s="56">
        <v>3</v>
      </c>
      <c r="P325" s="56">
        <v>6</v>
      </c>
      <c r="Q325" s="57">
        <f t="shared" si="162"/>
        <v>0.13043478260869565</v>
      </c>
      <c r="R325" s="57">
        <f t="shared" si="163"/>
        <v>0.13043478260869565</v>
      </c>
      <c r="S325" s="57">
        <f t="shared" si="164"/>
        <v>0.2608695652173913</v>
      </c>
      <c r="T325" s="56">
        <v>113</v>
      </c>
      <c r="U325" s="56">
        <v>3</v>
      </c>
      <c r="V325" s="56">
        <v>10</v>
      </c>
      <c r="W325" s="56">
        <v>14</v>
      </c>
      <c r="X325" s="57">
        <f t="shared" si="165"/>
        <v>2.6548672566371681E-2</v>
      </c>
      <c r="Y325" s="57">
        <f t="shared" si="166"/>
        <v>8.8495575221238937E-2</v>
      </c>
      <c r="Z325" s="57">
        <f t="shared" si="167"/>
        <v>0.12389380530973451</v>
      </c>
      <c r="AA325" s="56">
        <v>134</v>
      </c>
      <c r="AB325" s="56">
        <v>2</v>
      </c>
      <c r="AC325" s="56">
        <v>2</v>
      </c>
      <c r="AD325" s="56">
        <v>3</v>
      </c>
      <c r="AE325" s="57">
        <f t="shared" si="168"/>
        <v>1.4925373134328358E-2</v>
      </c>
      <c r="AF325" s="57">
        <f t="shared" si="169"/>
        <v>1.4925373134328358E-2</v>
      </c>
      <c r="AG325" s="57">
        <f t="shared" si="170"/>
        <v>2.2388059701492536E-2</v>
      </c>
      <c r="AH325" s="56">
        <v>0</v>
      </c>
      <c r="AI325" s="56">
        <v>0</v>
      </c>
      <c r="AJ325" s="56">
        <v>0</v>
      </c>
      <c r="AK325" s="56">
        <v>0</v>
      </c>
      <c r="AL325" s="57" t="str">
        <f t="shared" si="171"/>
        <v>NA</v>
      </c>
      <c r="AM325" s="57" t="str">
        <f t="shared" si="172"/>
        <v>NA</v>
      </c>
      <c r="AN325" s="57" t="str">
        <f t="shared" si="173"/>
        <v>NA</v>
      </c>
      <c r="AO325" s="56">
        <v>104</v>
      </c>
      <c r="AP325" s="56">
        <v>1</v>
      </c>
      <c r="AQ325" s="56">
        <v>2</v>
      </c>
      <c r="AR325" s="56">
        <v>9</v>
      </c>
      <c r="AS325" s="57">
        <f t="shared" si="174"/>
        <v>9.6153846153846159E-3</v>
      </c>
      <c r="AT325" s="57">
        <f t="shared" si="175"/>
        <v>1.9230769230769232E-2</v>
      </c>
      <c r="AU325" s="57">
        <f t="shared" si="176"/>
        <v>8.6538461538461536E-2</v>
      </c>
      <c r="AV325" s="56">
        <f t="shared" si="177"/>
        <v>374</v>
      </c>
      <c r="AW325" s="56">
        <f t="shared" si="178"/>
        <v>9</v>
      </c>
      <c r="AX325" s="56">
        <f t="shared" si="179"/>
        <v>17</v>
      </c>
      <c r="AY325" s="56">
        <f t="shared" si="180"/>
        <v>32</v>
      </c>
      <c r="AZ325" s="57">
        <f t="shared" si="181"/>
        <v>2.4064171122994651E-2</v>
      </c>
      <c r="BA325" s="57">
        <f t="shared" si="182"/>
        <v>4.5454545454545456E-2</v>
      </c>
      <c r="BB325" s="57">
        <f t="shared" si="183"/>
        <v>8.5561497326203204E-2</v>
      </c>
      <c r="BC325" s="56">
        <v>895</v>
      </c>
      <c r="BD325" s="56">
        <v>47</v>
      </c>
      <c r="BE325" s="56">
        <v>6</v>
      </c>
      <c r="BF325" s="57">
        <f t="shared" si="184"/>
        <v>0.1276595744680851</v>
      </c>
      <c r="BG325" s="56">
        <v>4</v>
      </c>
      <c r="BH325" s="57">
        <f t="shared" si="185"/>
        <v>8.5106382978723402E-2</v>
      </c>
      <c r="BI325" s="56">
        <v>10</v>
      </c>
      <c r="BJ325" s="57">
        <f t="shared" si="186"/>
        <v>0.21276595744680851</v>
      </c>
      <c r="BK325" s="56">
        <v>70</v>
      </c>
      <c r="BL325" s="56">
        <v>24</v>
      </c>
      <c r="BM325" s="57">
        <f t="shared" si="187"/>
        <v>0.34285714285714286</v>
      </c>
      <c r="BN325" s="56">
        <v>13</v>
      </c>
      <c r="BO325" s="57">
        <f t="shared" si="188"/>
        <v>0.18571428571428572</v>
      </c>
      <c r="BP325" s="56">
        <v>31</v>
      </c>
      <c r="BQ325" s="57">
        <f t="shared" si="189"/>
        <v>0.44285714285714284</v>
      </c>
      <c r="BR325" s="56">
        <v>492</v>
      </c>
      <c r="BS325" s="56">
        <v>709</v>
      </c>
      <c r="BT325" s="56">
        <v>40</v>
      </c>
      <c r="BU325" s="56">
        <v>8</v>
      </c>
      <c r="BV325" s="56">
        <v>19</v>
      </c>
      <c r="BW325" s="58">
        <f t="shared" si="190"/>
        <v>0.67500000000000004</v>
      </c>
      <c r="BX325" s="56">
        <v>705</v>
      </c>
      <c r="BY325" s="56">
        <v>363</v>
      </c>
      <c r="BZ325" s="57">
        <f t="shared" si="191"/>
        <v>0.51489361702127656</v>
      </c>
      <c r="CA325" s="56">
        <v>118</v>
      </c>
      <c r="CB325" s="56">
        <v>110</v>
      </c>
      <c r="CC325" s="57">
        <f t="shared" si="192"/>
        <v>0.93220338983050843</v>
      </c>
    </row>
    <row r="326" spans="1:81" x14ac:dyDescent="0.3">
      <c r="A326" t="s">
        <v>735</v>
      </c>
      <c r="B326" t="s">
        <v>758</v>
      </c>
      <c r="C326" t="s">
        <v>759</v>
      </c>
      <c r="D326" s="66">
        <v>1727758</v>
      </c>
      <c r="E326" t="s">
        <v>1082</v>
      </c>
      <c r="F326" s="56">
        <v>291</v>
      </c>
      <c r="G326" s="56">
        <v>291</v>
      </c>
      <c r="H326" s="57">
        <f t="shared" si="161"/>
        <v>1</v>
      </c>
      <c r="I326" s="56">
        <v>42</v>
      </c>
      <c r="J326" s="56">
        <v>26</v>
      </c>
      <c r="K326" s="56">
        <v>62</v>
      </c>
      <c r="L326" s="56">
        <v>28</v>
      </c>
      <c r="M326" s="56">
        <v>0</v>
      </c>
      <c r="N326" s="56">
        <v>0</v>
      </c>
      <c r="O326" s="56">
        <v>0</v>
      </c>
      <c r="P326" s="56">
        <v>0</v>
      </c>
      <c r="Q326" s="57" t="str">
        <f t="shared" si="162"/>
        <v>NA</v>
      </c>
      <c r="R326" s="57" t="str">
        <f t="shared" si="163"/>
        <v>NA</v>
      </c>
      <c r="S326" s="57" t="str">
        <f t="shared" si="164"/>
        <v>NA</v>
      </c>
      <c r="T326" s="56">
        <v>442</v>
      </c>
      <c r="U326" s="56">
        <v>11</v>
      </c>
      <c r="V326" s="56">
        <v>34</v>
      </c>
      <c r="W326" s="56">
        <v>92</v>
      </c>
      <c r="X326" s="57">
        <f t="shared" si="165"/>
        <v>2.4886877828054297E-2</v>
      </c>
      <c r="Y326" s="57">
        <f t="shared" si="166"/>
        <v>7.6923076923076927E-2</v>
      </c>
      <c r="Z326" s="57">
        <f t="shared" si="167"/>
        <v>0.20814479638009051</v>
      </c>
      <c r="AA326" s="56">
        <v>35</v>
      </c>
      <c r="AB326" s="56">
        <v>4</v>
      </c>
      <c r="AC326" s="56">
        <v>8</v>
      </c>
      <c r="AD326" s="56">
        <v>11</v>
      </c>
      <c r="AE326" s="57">
        <f t="shared" si="168"/>
        <v>0.11428571428571428</v>
      </c>
      <c r="AF326" s="57">
        <f t="shared" si="169"/>
        <v>0.22857142857142856</v>
      </c>
      <c r="AG326" s="57">
        <f t="shared" si="170"/>
        <v>0.31428571428571428</v>
      </c>
      <c r="AH326" s="56">
        <v>0</v>
      </c>
      <c r="AI326" s="56">
        <v>0</v>
      </c>
      <c r="AJ326" s="56">
        <v>0</v>
      </c>
      <c r="AK326" s="56">
        <v>0</v>
      </c>
      <c r="AL326" s="57" t="str">
        <f t="shared" si="171"/>
        <v>NA</v>
      </c>
      <c r="AM326" s="57" t="str">
        <f t="shared" si="172"/>
        <v>NA</v>
      </c>
      <c r="AN326" s="57" t="str">
        <f t="shared" si="173"/>
        <v>NA</v>
      </c>
      <c r="AO326" s="56">
        <v>97</v>
      </c>
      <c r="AP326" s="56">
        <v>3</v>
      </c>
      <c r="AQ326" s="56">
        <v>4</v>
      </c>
      <c r="AR326" s="56">
        <v>6</v>
      </c>
      <c r="AS326" s="57">
        <f t="shared" si="174"/>
        <v>3.0927835051546393E-2</v>
      </c>
      <c r="AT326" s="57">
        <f t="shared" si="175"/>
        <v>4.1237113402061855E-2</v>
      </c>
      <c r="AU326" s="57">
        <f t="shared" si="176"/>
        <v>6.1855670103092786E-2</v>
      </c>
      <c r="AV326" s="56">
        <f t="shared" si="177"/>
        <v>574</v>
      </c>
      <c r="AW326" s="56">
        <f t="shared" si="178"/>
        <v>18</v>
      </c>
      <c r="AX326" s="56">
        <f t="shared" si="179"/>
        <v>46</v>
      </c>
      <c r="AY326" s="56">
        <f t="shared" si="180"/>
        <v>109</v>
      </c>
      <c r="AZ326" s="57">
        <f t="shared" si="181"/>
        <v>3.1358885017421602E-2</v>
      </c>
      <c r="BA326" s="57">
        <f t="shared" si="182"/>
        <v>8.0139372822299645E-2</v>
      </c>
      <c r="BB326" s="57">
        <f t="shared" si="183"/>
        <v>0.18989547038327526</v>
      </c>
      <c r="BC326" s="56">
        <v>1531</v>
      </c>
      <c r="BD326" s="56">
        <v>54</v>
      </c>
      <c r="BE326" s="56">
        <v>3</v>
      </c>
      <c r="BF326" s="57">
        <f t="shared" si="184"/>
        <v>5.5555555555555552E-2</v>
      </c>
      <c r="BG326" s="56">
        <v>28</v>
      </c>
      <c r="BH326" s="57">
        <f t="shared" si="185"/>
        <v>0.51851851851851849</v>
      </c>
      <c r="BI326" s="56">
        <v>28</v>
      </c>
      <c r="BJ326" s="57">
        <f t="shared" si="186"/>
        <v>0.51851851851851849</v>
      </c>
      <c r="BK326" s="56">
        <v>182</v>
      </c>
      <c r="BL326" s="56">
        <v>68</v>
      </c>
      <c r="BM326" s="57">
        <f t="shared" si="187"/>
        <v>0.37362637362637363</v>
      </c>
      <c r="BN326" s="56">
        <v>11</v>
      </c>
      <c r="BO326" s="57">
        <f t="shared" si="188"/>
        <v>6.043956043956044E-2</v>
      </c>
      <c r="BP326" s="56">
        <v>74</v>
      </c>
      <c r="BQ326" s="57">
        <f t="shared" si="189"/>
        <v>0.40659340659340659</v>
      </c>
      <c r="BR326" s="56">
        <v>1157</v>
      </c>
      <c r="BS326" s="56">
        <v>1347</v>
      </c>
      <c r="BT326" s="56">
        <v>0</v>
      </c>
      <c r="BU326" s="56">
        <v>0</v>
      </c>
      <c r="BV326" s="56">
        <v>0</v>
      </c>
      <c r="BW326" s="58" t="str">
        <f t="shared" si="190"/>
        <v>NA</v>
      </c>
      <c r="BX326" s="56">
        <v>1467</v>
      </c>
      <c r="BY326" s="56">
        <v>641</v>
      </c>
      <c r="BZ326" s="57">
        <f t="shared" si="191"/>
        <v>0.43694614860259035</v>
      </c>
      <c r="CA326" s="56">
        <v>172</v>
      </c>
      <c r="CB326" s="56">
        <v>168</v>
      </c>
      <c r="CC326" s="57">
        <f t="shared" si="192"/>
        <v>0.97674418604651159</v>
      </c>
    </row>
    <row r="327" spans="1:81" x14ac:dyDescent="0.3">
      <c r="A327" t="s">
        <v>735</v>
      </c>
      <c r="B327" t="s">
        <v>1025</v>
      </c>
      <c r="C327" t="s">
        <v>761</v>
      </c>
      <c r="D327" s="66">
        <v>20784347</v>
      </c>
      <c r="E327" t="s">
        <v>1082</v>
      </c>
      <c r="F327" s="56">
        <v>568</v>
      </c>
      <c r="G327" s="56">
        <v>568</v>
      </c>
      <c r="H327" s="57">
        <f t="shared" si="161"/>
        <v>1</v>
      </c>
      <c r="I327" s="56">
        <v>61</v>
      </c>
      <c r="J327" s="56">
        <v>28</v>
      </c>
      <c r="K327" s="56">
        <v>85</v>
      </c>
      <c r="L327" s="56">
        <v>34</v>
      </c>
      <c r="M327" s="56">
        <v>71</v>
      </c>
      <c r="N327" s="56">
        <v>3</v>
      </c>
      <c r="O327" s="56">
        <v>5</v>
      </c>
      <c r="P327" s="56">
        <v>5</v>
      </c>
      <c r="Q327" s="57">
        <f t="shared" si="162"/>
        <v>4.2253521126760563E-2</v>
      </c>
      <c r="R327" s="57">
        <f t="shared" si="163"/>
        <v>7.0422535211267609E-2</v>
      </c>
      <c r="S327" s="57">
        <f t="shared" si="164"/>
        <v>7.0422535211267609E-2</v>
      </c>
      <c r="T327" s="56">
        <v>984</v>
      </c>
      <c r="U327" s="56">
        <v>36</v>
      </c>
      <c r="V327" s="56">
        <v>67</v>
      </c>
      <c r="W327" s="56">
        <v>83</v>
      </c>
      <c r="X327" s="57">
        <f t="shared" si="165"/>
        <v>3.6585365853658534E-2</v>
      </c>
      <c r="Y327" s="57">
        <f t="shared" si="166"/>
        <v>6.8089430894308939E-2</v>
      </c>
      <c r="Z327" s="57">
        <f t="shared" si="167"/>
        <v>8.434959349593496E-2</v>
      </c>
      <c r="AA327" s="56">
        <v>376</v>
      </c>
      <c r="AB327" s="56">
        <v>13</v>
      </c>
      <c r="AC327" s="56">
        <v>15</v>
      </c>
      <c r="AD327" s="56">
        <v>21</v>
      </c>
      <c r="AE327" s="57">
        <f t="shared" si="168"/>
        <v>3.4574468085106384E-2</v>
      </c>
      <c r="AF327" s="57">
        <f t="shared" si="169"/>
        <v>3.9893617021276598E-2</v>
      </c>
      <c r="AG327" s="57">
        <f t="shared" si="170"/>
        <v>5.5851063829787231E-2</v>
      </c>
      <c r="AH327" s="56">
        <v>7</v>
      </c>
      <c r="AI327" s="56">
        <v>0</v>
      </c>
      <c r="AJ327" s="56">
        <v>0</v>
      </c>
      <c r="AK327" s="56">
        <v>1</v>
      </c>
      <c r="AL327" s="57">
        <f t="shared" si="171"/>
        <v>0</v>
      </c>
      <c r="AM327" s="57">
        <f t="shared" si="172"/>
        <v>0</v>
      </c>
      <c r="AN327" s="57">
        <f t="shared" si="173"/>
        <v>0.14285714285714285</v>
      </c>
      <c r="AO327" s="56">
        <v>649</v>
      </c>
      <c r="AP327" s="56">
        <v>12</v>
      </c>
      <c r="AQ327" s="56">
        <v>15</v>
      </c>
      <c r="AR327" s="56">
        <v>18</v>
      </c>
      <c r="AS327" s="57">
        <f t="shared" si="174"/>
        <v>1.8489984591679508E-2</v>
      </c>
      <c r="AT327" s="57">
        <f t="shared" si="175"/>
        <v>2.3112480739599383E-2</v>
      </c>
      <c r="AU327" s="57">
        <f t="shared" si="176"/>
        <v>2.7734976887519261E-2</v>
      </c>
      <c r="AV327" s="56">
        <f t="shared" si="177"/>
        <v>2087</v>
      </c>
      <c r="AW327" s="56">
        <f t="shared" si="178"/>
        <v>64</v>
      </c>
      <c r="AX327" s="56">
        <f t="shared" si="179"/>
        <v>102</v>
      </c>
      <c r="AY327" s="56">
        <f t="shared" si="180"/>
        <v>128</v>
      </c>
      <c r="AZ327" s="57">
        <f t="shared" si="181"/>
        <v>3.0666027791087687E-2</v>
      </c>
      <c r="BA327" s="57">
        <f t="shared" si="182"/>
        <v>4.8873981792046002E-2</v>
      </c>
      <c r="BB327" s="57">
        <f t="shared" si="183"/>
        <v>6.1332055582175374E-2</v>
      </c>
      <c r="BC327" s="56">
        <v>3259</v>
      </c>
      <c r="BD327" s="56">
        <v>573</v>
      </c>
      <c r="BE327" s="56">
        <v>49</v>
      </c>
      <c r="BF327" s="57">
        <f t="shared" si="184"/>
        <v>8.5514834205933685E-2</v>
      </c>
      <c r="BG327" s="56">
        <v>227</v>
      </c>
      <c r="BH327" s="57">
        <f t="shared" si="185"/>
        <v>0.39616055846422338</v>
      </c>
      <c r="BI327" s="56">
        <v>276</v>
      </c>
      <c r="BJ327" s="57">
        <f t="shared" si="186"/>
        <v>0.48167539267015708</v>
      </c>
      <c r="BK327" s="56">
        <v>269</v>
      </c>
      <c r="BL327" s="56">
        <v>73</v>
      </c>
      <c r="BM327" s="57">
        <f t="shared" si="187"/>
        <v>0.27137546468401486</v>
      </c>
      <c r="BN327" s="56">
        <v>79</v>
      </c>
      <c r="BO327" s="57">
        <f t="shared" si="188"/>
        <v>0.29368029739776952</v>
      </c>
      <c r="BP327" s="56">
        <v>138</v>
      </c>
      <c r="BQ327" s="57">
        <f t="shared" si="189"/>
        <v>0.51301115241635686</v>
      </c>
      <c r="BR327" s="56">
        <v>2398</v>
      </c>
      <c r="BS327" s="56">
        <v>3185</v>
      </c>
      <c r="BT327" s="56">
        <v>958</v>
      </c>
      <c r="BU327" s="56">
        <v>69</v>
      </c>
      <c r="BV327" s="56">
        <v>207</v>
      </c>
      <c r="BW327" s="58">
        <f t="shared" si="190"/>
        <v>0.2881002087682672</v>
      </c>
      <c r="BX327" s="56">
        <v>3329</v>
      </c>
      <c r="BY327" s="56">
        <v>1852</v>
      </c>
      <c r="BZ327" s="57">
        <f t="shared" si="191"/>
        <v>0.55632322018624214</v>
      </c>
      <c r="CA327" s="56">
        <v>2308</v>
      </c>
      <c r="CB327" s="56">
        <v>2236</v>
      </c>
      <c r="CC327" s="57">
        <f t="shared" si="192"/>
        <v>0.96880415944540732</v>
      </c>
    </row>
    <row r="328" spans="1:81" x14ac:dyDescent="0.3">
      <c r="A328" t="s">
        <v>735</v>
      </c>
      <c r="B328" t="s">
        <v>762</v>
      </c>
      <c r="C328" t="s">
        <v>763</v>
      </c>
      <c r="D328" s="66">
        <v>11021412</v>
      </c>
      <c r="E328" t="s">
        <v>1081</v>
      </c>
      <c r="F328" s="56">
        <v>782</v>
      </c>
      <c r="G328" s="56">
        <v>390</v>
      </c>
      <c r="H328" s="57">
        <f t="shared" si="161"/>
        <v>0.49872122762148335</v>
      </c>
      <c r="I328" s="56">
        <v>45</v>
      </c>
      <c r="J328" s="56">
        <v>30</v>
      </c>
      <c r="K328" s="56">
        <v>79</v>
      </c>
      <c r="L328" s="56">
        <v>37</v>
      </c>
      <c r="M328" s="56">
        <v>0</v>
      </c>
      <c r="N328" s="56">
        <v>0</v>
      </c>
      <c r="O328" s="56">
        <v>0</v>
      </c>
      <c r="P328" s="56">
        <v>0</v>
      </c>
      <c r="Q328" s="57" t="str">
        <f t="shared" si="162"/>
        <v>NA</v>
      </c>
      <c r="R328" s="57" t="str">
        <f t="shared" si="163"/>
        <v>NA</v>
      </c>
      <c r="S328" s="57" t="str">
        <f t="shared" si="164"/>
        <v>NA</v>
      </c>
      <c r="T328" s="56">
        <v>685</v>
      </c>
      <c r="U328" s="56">
        <v>46</v>
      </c>
      <c r="V328" s="56">
        <v>74</v>
      </c>
      <c r="W328" s="56">
        <v>114</v>
      </c>
      <c r="X328" s="57">
        <f t="shared" si="165"/>
        <v>6.7153284671532851E-2</v>
      </c>
      <c r="Y328" s="57">
        <f t="shared" si="166"/>
        <v>0.10802919708029197</v>
      </c>
      <c r="Z328" s="57">
        <f t="shared" si="167"/>
        <v>0.16642335766423358</v>
      </c>
      <c r="AA328" s="56">
        <v>213</v>
      </c>
      <c r="AB328" s="56">
        <v>10</v>
      </c>
      <c r="AC328" s="56">
        <v>12</v>
      </c>
      <c r="AD328" s="56">
        <v>21</v>
      </c>
      <c r="AE328" s="57">
        <f t="shared" si="168"/>
        <v>4.6948356807511735E-2</v>
      </c>
      <c r="AF328" s="57">
        <f t="shared" si="169"/>
        <v>5.6338028169014086E-2</v>
      </c>
      <c r="AG328" s="57">
        <f t="shared" si="170"/>
        <v>9.8591549295774641E-2</v>
      </c>
      <c r="AH328" s="56">
        <v>47</v>
      </c>
      <c r="AI328" s="56">
        <v>4</v>
      </c>
      <c r="AJ328" s="56">
        <v>5</v>
      </c>
      <c r="AK328" s="56">
        <v>5</v>
      </c>
      <c r="AL328" s="57">
        <f t="shared" si="171"/>
        <v>8.5106382978723402E-2</v>
      </c>
      <c r="AM328" s="57">
        <f t="shared" si="172"/>
        <v>0.10638297872340426</v>
      </c>
      <c r="AN328" s="57">
        <f t="shared" si="173"/>
        <v>0.10638297872340426</v>
      </c>
      <c r="AO328" s="56">
        <v>783</v>
      </c>
      <c r="AP328" s="56">
        <v>12</v>
      </c>
      <c r="AQ328" s="56">
        <v>29</v>
      </c>
      <c r="AR328" s="56">
        <v>51</v>
      </c>
      <c r="AS328" s="57">
        <f t="shared" si="174"/>
        <v>1.532567049808429E-2</v>
      </c>
      <c r="AT328" s="57">
        <f t="shared" si="175"/>
        <v>3.7037037037037035E-2</v>
      </c>
      <c r="AU328" s="57">
        <f t="shared" si="176"/>
        <v>6.5134099616858232E-2</v>
      </c>
      <c r="AV328" s="56">
        <f t="shared" si="177"/>
        <v>1728</v>
      </c>
      <c r="AW328" s="56">
        <f t="shared" si="178"/>
        <v>72</v>
      </c>
      <c r="AX328" s="56">
        <f t="shared" si="179"/>
        <v>120</v>
      </c>
      <c r="AY328" s="56">
        <f t="shared" si="180"/>
        <v>191</v>
      </c>
      <c r="AZ328" s="57">
        <f t="shared" si="181"/>
        <v>4.1666666666666664E-2</v>
      </c>
      <c r="BA328" s="57">
        <f t="shared" si="182"/>
        <v>6.9444444444444448E-2</v>
      </c>
      <c r="BB328" s="57">
        <f t="shared" si="183"/>
        <v>0.11053240740740741</v>
      </c>
      <c r="BC328" s="56">
        <v>1609</v>
      </c>
      <c r="BD328" s="56">
        <v>465</v>
      </c>
      <c r="BE328" s="56">
        <v>80</v>
      </c>
      <c r="BF328" s="57">
        <f t="shared" si="184"/>
        <v>0.17204301075268819</v>
      </c>
      <c r="BG328" s="56">
        <v>141</v>
      </c>
      <c r="BH328" s="57">
        <f t="shared" si="185"/>
        <v>0.3032258064516129</v>
      </c>
      <c r="BI328" s="56">
        <v>199</v>
      </c>
      <c r="BJ328" s="57">
        <f t="shared" si="186"/>
        <v>0.42795698924731185</v>
      </c>
      <c r="BK328" s="56">
        <v>393</v>
      </c>
      <c r="BL328" s="56">
        <v>104</v>
      </c>
      <c r="BM328" s="57">
        <f t="shared" si="187"/>
        <v>0.26463104325699743</v>
      </c>
      <c r="BN328" s="56">
        <v>121</v>
      </c>
      <c r="BO328" s="57">
        <f t="shared" si="188"/>
        <v>0.30788804071246817</v>
      </c>
      <c r="BP328" s="56">
        <v>209</v>
      </c>
      <c r="BQ328" s="57">
        <f t="shared" si="189"/>
        <v>0.53180661577608146</v>
      </c>
      <c r="BR328" s="56">
        <v>1178</v>
      </c>
      <c r="BS328" s="56">
        <v>2144</v>
      </c>
      <c r="BT328" s="56">
        <v>58</v>
      </c>
      <c r="BU328" s="56">
        <v>11</v>
      </c>
      <c r="BV328" s="56">
        <v>26</v>
      </c>
      <c r="BW328" s="58">
        <f t="shared" si="190"/>
        <v>0.63793103448275867</v>
      </c>
      <c r="BX328" s="56">
        <v>1957</v>
      </c>
      <c r="BY328" s="56">
        <v>1380</v>
      </c>
      <c r="BZ328" s="57">
        <f t="shared" si="191"/>
        <v>0.70516096065406231</v>
      </c>
      <c r="CA328" s="56">
        <v>1043</v>
      </c>
      <c r="CB328" s="56">
        <v>1008</v>
      </c>
      <c r="CC328" s="57">
        <f t="shared" si="192"/>
        <v>0.96644295302013428</v>
      </c>
    </row>
    <row r="329" spans="1:81" x14ac:dyDescent="0.3">
      <c r="A329" t="s">
        <v>735</v>
      </c>
      <c r="B329" t="s">
        <v>764</v>
      </c>
      <c r="C329" t="s">
        <v>765</v>
      </c>
      <c r="D329" s="66">
        <v>1859523</v>
      </c>
      <c r="E329" t="s">
        <v>1082</v>
      </c>
      <c r="F329" s="56">
        <v>120</v>
      </c>
      <c r="G329" s="56">
        <v>120</v>
      </c>
      <c r="H329" s="57">
        <f t="shared" si="161"/>
        <v>1</v>
      </c>
      <c r="I329" s="56">
        <v>76</v>
      </c>
      <c r="J329" s="56">
        <v>26</v>
      </c>
      <c r="K329" s="56">
        <v>99</v>
      </c>
      <c r="L329" s="56">
        <v>30</v>
      </c>
      <c r="M329" s="56">
        <v>0</v>
      </c>
      <c r="N329" s="56">
        <v>0</v>
      </c>
      <c r="O329" s="56">
        <v>0</v>
      </c>
      <c r="P329" s="56">
        <v>0</v>
      </c>
      <c r="Q329" s="57" t="str">
        <f t="shared" si="162"/>
        <v>NA</v>
      </c>
      <c r="R329" s="57" t="str">
        <f t="shared" si="163"/>
        <v>NA</v>
      </c>
      <c r="S329" s="57" t="str">
        <f t="shared" si="164"/>
        <v>NA</v>
      </c>
      <c r="T329" s="56">
        <v>95</v>
      </c>
      <c r="U329" s="56">
        <v>12</v>
      </c>
      <c r="V329" s="56">
        <v>17</v>
      </c>
      <c r="W329" s="56">
        <v>24</v>
      </c>
      <c r="X329" s="57">
        <f t="shared" si="165"/>
        <v>0.12631578947368421</v>
      </c>
      <c r="Y329" s="57">
        <f t="shared" si="166"/>
        <v>0.17894736842105263</v>
      </c>
      <c r="Z329" s="57">
        <f t="shared" si="167"/>
        <v>0.25263157894736843</v>
      </c>
      <c r="AA329" s="56">
        <v>19</v>
      </c>
      <c r="AB329" s="56">
        <v>1</v>
      </c>
      <c r="AC329" s="56">
        <v>1</v>
      </c>
      <c r="AD329" s="56">
        <v>1</v>
      </c>
      <c r="AE329" s="57">
        <f t="shared" si="168"/>
        <v>5.2631578947368418E-2</v>
      </c>
      <c r="AF329" s="57">
        <f t="shared" si="169"/>
        <v>5.2631578947368418E-2</v>
      </c>
      <c r="AG329" s="57">
        <f t="shared" si="170"/>
        <v>5.2631578947368418E-2</v>
      </c>
      <c r="AH329" s="56">
        <v>0</v>
      </c>
      <c r="AI329" s="56">
        <v>0</v>
      </c>
      <c r="AJ329" s="56">
        <v>0</v>
      </c>
      <c r="AK329" s="56">
        <v>0</v>
      </c>
      <c r="AL329" s="57" t="str">
        <f t="shared" si="171"/>
        <v>NA</v>
      </c>
      <c r="AM329" s="57" t="str">
        <f t="shared" si="172"/>
        <v>NA</v>
      </c>
      <c r="AN329" s="57" t="str">
        <f t="shared" si="173"/>
        <v>NA</v>
      </c>
      <c r="AO329" s="56">
        <v>291</v>
      </c>
      <c r="AP329" s="56">
        <v>15</v>
      </c>
      <c r="AQ329" s="56">
        <v>27</v>
      </c>
      <c r="AR329" s="56">
        <v>37</v>
      </c>
      <c r="AS329" s="57">
        <f t="shared" si="174"/>
        <v>5.1546391752577317E-2</v>
      </c>
      <c r="AT329" s="57">
        <f t="shared" si="175"/>
        <v>9.2783505154639179E-2</v>
      </c>
      <c r="AU329" s="57">
        <f t="shared" si="176"/>
        <v>0.12714776632302405</v>
      </c>
      <c r="AV329" s="56">
        <f t="shared" si="177"/>
        <v>405</v>
      </c>
      <c r="AW329" s="56">
        <f t="shared" si="178"/>
        <v>28</v>
      </c>
      <c r="AX329" s="56">
        <f t="shared" si="179"/>
        <v>45</v>
      </c>
      <c r="AY329" s="56">
        <f t="shared" si="180"/>
        <v>62</v>
      </c>
      <c r="AZ329" s="57">
        <f t="shared" si="181"/>
        <v>6.9135802469135796E-2</v>
      </c>
      <c r="BA329" s="57">
        <f t="shared" si="182"/>
        <v>0.1111111111111111</v>
      </c>
      <c r="BB329" s="57">
        <f t="shared" si="183"/>
        <v>0.15308641975308643</v>
      </c>
      <c r="BC329" s="56">
        <v>565</v>
      </c>
      <c r="BD329" s="56">
        <v>61</v>
      </c>
      <c r="BE329" s="56">
        <v>12</v>
      </c>
      <c r="BF329" s="57">
        <f t="shared" si="184"/>
        <v>0.19672131147540983</v>
      </c>
      <c r="BG329" s="56">
        <v>22</v>
      </c>
      <c r="BH329" s="57">
        <f t="shared" si="185"/>
        <v>0.36065573770491804</v>
      </c>
      <c r="BI329" s="56">
        <v>34</v>
      </c>
      <c r="BJ329" s="57">
        <f t="shared" si="186"/>
        <v>0.55737704918032782</v>
      </c>
      <c r="BK329" s="56">
        <v>65</v>
      </c>
      <c r="BL329" s="56">
        <v>13</v>
      </c>
      <c r="BM329" s="57">
        <f t="shared" si="187"/>
        <v>0.2</v>
      </c>
      <c r="BN329" s="56">
        <v>10</v>
      </c>
      <c r="BO329" s="57">
        <f t="shared" si="188"/>
        <v>0.15384615384615385</v>
      </c>
      <c r="BP329" s="56">
        <v>23</v>
      </c>
      <c r="BQ329" s="57">
        <f t="shared" si="189"/>
        <v>0.35384615384615387</v>
      </c>
      <c r="BR329" s="56">
        <v>411</v>
      </c>
      <c r="BS329" s="56">
        <v>829</v>
      </c>
      <c r="BT329" s="56">
        <v>0</v>
      </c>
      <c r="BU329" s="56">
        <v>0</v>
      </c>
      <c r="BV329" s="56">
        <v>0</v>
      </c>
      <c r="BW329" s="58" t="str">
        <f t="shared" si="190"/>
        <v>NA</v>
      </c>
      <c r="BX329" s="56">
        <v>775</v>
      </c>
      <c r="BY329" s="56">
        <v>339</v>
      </c>
      <c r="BZ329" s="57">
        <f t="shared" si="191"/>
        <v>0.4374193548387097</v>
      </c>
      <c r="CA329" s="56">
        <v>223</v>
      </c>
      <c r="CB329" s="56">
        <v>213</v>
      </c>
      <c r="CC329" s="57">
        <f t="shared" si="192"/>
        <v>0.95515695067264572</v>
      </c>
    </row>
    <row r="330" spans="1:81" x14ac:dyDescent="0.3">
      <c r="A330" t="s">
        <v>735</v>
      </c>
      <c r="B330" t="s">
        <v>766</v>
      </c>
      <c r="C330" t="s">
        <v>767</v>
      </c>
      <c r="D330" s="66">
        <v>2304738</v>
      </c>
      <c r="E330" t="s">
        <v>1082</v>
      </c>
      <c r="F330" s="56">
        <v>332</v>
      </c>
      <c r="G330" s="56">
        <v>332</v>
      </c>
      <c r="H330" s="57">
        <f t="shared" si="161"/>
        <v>1</v>
      </c>
      <c r="I330" s="56">
        <v>51</v>
      </c>
      <c r="J330" s="56">
        <v>34</v>
      </c>
      <c r="K330" s="56">
        <v>69</v>
      </c>
      <c r="L330" s="56">
        <v>39</v>
      </c>
      <c r="M330" s="56">
        <v>16</v>
      </c>
      <c r="N330" s="56">
        <v>3</v>
      </c>
      <c r="O330" s="56">
        <v>3</v>
      </c>
      <c r="P330" s="56">
        <v>6</v>
      </c>
      <c r="Q330" s="57">
        <f t="shared" si="162"/>
        <v>0.1875</v>
      </c>
      <c r="R330" s="57">
        <f t="shared" si="163"/>
        <v>0.1875</v>
      </c>
      <c r="S330" s="57">
        <f t="shared" si="164"/>
        <v>0.375</v>
      </c>
      <c r="T330" s="56">
        <v>383</v>
      </c>
      <c r="U330" s="56">
        <v>35</v>
      </c>
      <c r="V330" s="56">
        <v>66</v>
      </c>
      <c r="W330" s="56">
        <v>95</v>
      </c>
      <c r="X330" s="57">
        <f t="shared" si="165"/>
        <v>9.1383812010443863E-2</v>
      </c>
      <c r="Y330" s="57">
        <f t="shared" si="166"/>
        <v>0.17232375979112272</v>
      </c>
      <c r="Z330" s="57">
        <f t="shared" si="167"/>
        <v>0.24804177545691905</v>
      </c>
      <c r="AA330" s="56">
        <v>185</v>
      </c>
      <c r="AB330" s="56">
        <v>17</v>
      </c>
      <c r="AC330" s="56">
        <v>19</v>
      </c>
      <c r="AD330" s="56">
        <v>35</v>
      </c>
      <c r="AE330" s="57">
        <f t="shared" si="168"/>
        <v>9.1891891891891897E-2</v>
      </c>
      <c r="AF330" s="57">
        <f t="shared" si="169"/>
        <v>0.10270270270270271</v>
      </c>
      <c r="AG330" s="57">
        <f t="shared" si="170"/>
        <v>0.1891891891891892</v>
      </c>
      <c r="AH330" s="56">
        <v>0</v>
      </c>
      <c r="AI330" s="56">
        <v>0</v>
      </c>
      <c r="AJ330" s="56">
        <v>0</v>
      </c>
      <c r="AK330" s="56">
        <v>0</v>
      </c>
      <c r="AL330" s="57" t="str">
        <f t="shared" si="171"/>
        <v>NA</v>
      </c>
      <c r="AM330" s="57" t="str">
        <f t="shared" si="172"/>
        <v>NA</v>
      </c>
      <c r="AN330" s="57" t="str">
        <f t="shared" si="173"/>
        <v>NA</v>
      </c>
      <c r="AO330" s="56">
        <v>298</v>
      </c>
      <c r="AP330" s="56">
        <v>14</v>
      </c>
      <c r="AQ330" s="56">
        <v>35</v>
      </c>
      <c r="AR330" s="56">
        <v>51</v>
      </c>
      <c r="AS330" s="57">
        <f t="shared" si="174"/>
        <v>4.6979865771812082E-2</v>
      </c>
      <c r="AT330" s="57">
        <f t="shared" si="175"/>
        <v>0.1174496644295302</v>
      </c>
      <c r="AU330" s="57">
        <f t="shared" si="176"/>
        <v>0.17114093959731544</v>
      </c>
      <c r="AV330" s="56">
        <f t="shared" si="177"/>
        <v>882</v>
      </c>
      <c r="AW330" s="56">
        <f t="shared" si="178"/>
        <v>69</v>
      </c>
      <c r="AX330" s="56">
        <f t="shared" si="179"/>
        <v>123</v>
      </c>
      <c r="AY330" s="56">
        <f t="shared" si="180"/>
        <v>187</v>
      </c>
      <c r="AZ330" s="57">
        <f t="shared" si="181"/>
        <v>7.8231292517006806E-2</v>
      </c>
      <c r="BA330" s="57">
        <f t="shared" si="182"/>
        <v>0.13945578231292516</v>
      </c>
      <c r="BB330" s="57">
        <f t="shared" si="183"/>
        <v>0.21201814058956917</v>
      </c>
      <c r="BC330" s="56">
        <v>1666</v>
      </c>
      <c r="BD330" s="56">
        <v>125</v>
      </c>
      <c r="BE330" s="56">
        <v>24</v>
      </c>
      <c r="BF330" s="57">
        <f t="shared" si="184"/>
        <v>0.192</v>
      </c>
      <c r="BG330" s="56">
        <v>27</v>
      </c>
      <c r="BH330" s="57">
        <f t="shared" si="185"/>
        <v>0.216</v>
      </c>
      <c r="BI330" s="56">
        <v>36</v>
      </c>
      <c r="BJ330" s="57">
        <f t="shared" si="186"/>
        <v>0.28799999999999998</v>
      </c>
      <c r="BK330" s="56">
        <v>129</v>
      </c>
      <c r="BL330" s="56">
        <v>17</v>
      </c>
      <c r="BM330" s="57">
        <f t="shared" si="187"/>
        <v>0.13178294573643412</v>
      </c>
      <c r="BN330" s="56">
        <v>26</v>
      </c>
      <c r="BO330" s="57">
        <f t="shared" si="188"/>
        <v>0.20155038759689922</v>
      </c>
      <c r="BP330" s="56">
        <v>40</v>
      </c>
      <c r="BQ330" s="57">
        <f t="shared" si="189"/>
        <v>0.31007751937984496</v>
      </c>
      <c r="BR330" s="56">
        <v>1104</v>
      </c>
      <c r="BS330" s="56">
        <v>1304</v>
      </c>
      <c r="BT330" s="56">
        <v>2</v>
      </c>
      <c r="BU330" s="56">
        <v>0</v>
      </c>
      <c r="BV330" s="56">
        <v>1</v>
      </c>
      <c r="BW330" s="58">
        <f t="shared" si="190"/>
        <v>0.5</v>
      </c>
      <c r="BX330" s="56">
        <v>1559</v>
      </c>
      <c r="BY330" s="56">
        <v>742</v>
      </c>
      <c r="BZ330" s="57">
        <f t="shared" si="191"/>
        <v>0.47594611930724823</v>
      </c>
      <c r="CA330" s="56">
        <v>438</v>
      </c>
      <c r="CB330" s="56">
        <v>410</v>
      </c>
      <c r="CC330" s="57">
        <f t="shared" si="192"/>
        <v>0.9360730593607306</v>
      </c>
    </row>
    <row r="331" spans="1:81" x14ac:dyDescent="0.3">
      <c r="A331" t="s">
        <v>768</v>
      </c>
      <c r="B331" t="s">
        <v>769</v>
      </c>
      <c r="C331" t="s">
        <v>770</v>
      </c>
      <c r="D331" s="66">
        <v>13528049</v>
      </c>
      <c r="E331" t="s">
        <v>1082</v>
      </c>
      <c r="F331" s="56">
        <v>400</v>
      </c>
      <c r="G331" s="56">
        <v>400</v>
      </c>
      <c r="H331" s="57">
        <f t="shared" si="161"/>
        <v>1</v>
      </c>
      <c r="I331" s="56">
        <v>161</v>
      </c>
      <c r="J331" s="56">
        <v>46</v>
      </c>
      <c r="K331" s="56">
        <v>329</v>
      </c>
      <c r="L331" s="56">
        <v>117</v>
      </c>
      <c r="M331" s="56">
        <v>168</v>
      </c>
      <c r="N331" s="56">
        <v>8</v>
      </c>
      <c r="O331" s="56">
        <v>16</v>
      </c>
      <c r="P331" s="56">
        <v>27</v>
      </c>
      <c r="Q331" s="57">
        <f t="shared" si="162"/>
        <v>4.7619047619047616E-2</v>
      </c>
      <c r="R331" s="57">
        <f t="shared" si="163"/>
        <v>9.5238095238095233E-2</v>
      </c>
      <c r="S331" s="57">
        <f t="shared" si="164"/>
        <v>0.16071428571428573</v>
      </c>
      <c r="T331" s="56">
        <v>166</v>
      </c>
      <c r="U331" s="56">
        <v>33</v>
      </c>
      <c r="V331" s="56">
        <v>42</v>
      </c>
      <c r="W331" s="56">
        <v>50</v>
      </c>
      <c r="X331" s="57">
        <f t="shared" si="165"/>
        <v>0.19879518072289157</v>
      </c>
      <c r="Y331" s="57">
        <f t="shared" si="166"/>
        <v>0.25301204819277107</v>
      </c>
      <c r="Z331" s="57">
        <f t="shared" si="167"/>
        <v>0.30120481927710846</v>
      </c>
      <c r="AA331" s="56">
        <v>406</v>
      </c>
      <c r="AB331" s="56">
        <v>52</v>
      </c>
      <c r="AC331" s="56">
        <v>71</v>
      </c>
      <c r="AD331" s="56">
        <v>95</v>
      </c>
      <c r="AE331" s="57">
        <f t="shared" si="168"/>
        <v>0.12807881773399016</v>
      </c>
      <c r="AF331" s="57">
        <f t="shared" si="169"/>
        <v>0.1748768472906404</v>
      </c>
      <c r="AG331" s="57">
        <f t="shared" si="170"/>
        <v>0.23399014778325122</v>
      </c>
      <c r="AH331" s="56">
        <v>2</v>
      </c>
      <c r="AI331" s="56">
        <v>0</v>
      </c>
      <c r="AJ331" s="56">
        <v>0</v>
      </c>
      <c r="AK331" s="56">
        <v>0</v>
      </c>
      <c r="AL331" s="57">
        <f t="shared" si="171"/>
        <v>0</v>
      </c>
      <c r="AM331" s="57">
        <f t="shared" si="172"/>
        <v>0</v>
      </c>
      <c r="AN331" s="57">
        <f t="shared" si="173"/>
        <v>0</v>
      </c>
      <c r="AO331" s="56">
        <v>299</v>
      </c>
      <c r="AP331" s="56">
        <v>10</v>
      </c>
      <c r="AQ331" s="56">
        <v>18</v>
      </c>
      <c r="AR331" s="56">
        <v>28</v>
      </c>
      <c r="AS331" s="57">
        <f t="shared" si="174"/>
        <v>3.3444816053511704E-2</v>
      </c>
      <c r="AT331" s="57">
        <f t="shared" si="175"/>
        <v>6.0200668896321072E-2</v>
      </c>
      <c r="AU331" s="57">
        <f t="shared" si="176"/>
        <v>9.3645484949832769E-2</v>
      </c>
      <c r="AV331" s="56">
        <f t="shared" si="177"/>
        <v>1041</v>
      </c>
      <c r="AW331" s="56">
        <f t="shared" si="178"/>
        <v>103</v>
      </c>
      <c r="AX331" s="56">
        <f t="shared" si="179"/>
        <v>147</v>
      </c>
      <c r="AY331" s="56">
        <f t="shared" si="180"/>
        <v>200</v>
      </c>
      <c r="AZ331" s="57">
        <f t="shared" si="181"/>
        <v>9.8943323727185395E-2</v>
      </c>
      <c r="BA331" s="57">
        <f t="shared" si="182"/>
        <v>0.14121037463976946</v>
      </c>
      <c r="BB331" s="57">
        <f t="shared" si="183"/>
        <v>0.19212295869356388</v>
      </c>
      <c r="BC331" s="56">
        <v>1206</v>
      </c>
      <c r="BD331" s="56">
        <v>732</v>
      </c>
      <c r="BE331" s="56">
        <v>90</v>
      </c>
      <c r="BF331" s="57">
        <f t="shared" si="184"/>
        <v>0.12295081967213115</v>
      </c>
      <c r="BG331" s="56">
        <v>141</v>
      </c>
      <c r="BH331" s="57">
        <f t="shared" si="185"/>
        <v>0.19262295081967212</v>
      </c>
      <c r="BI331" s="56">
        <v>214</v>
      </c>
      <c r="BJ331" s="57">
        <f t="shared" si="186"/>
        <v>0.29234972677595628</v>
      </c>
      <c r="BK331" s="56">
        <v>551</v>
      </c>
      <c r="BL331" s="56">
        <v>66</v>
      </c>
      <c r="BM331" s="57">
        <f t="shared" si="187"/>
        <v>0.11978221415607986</v>
      </c>
      <c r="BN331" s="56">
        <v>104</v>
      </c>
      <c r="BO331" s="57">
        <f t="shared" si="188"/>
        <v>0.18874773139745918</v>
      </c>
      <c r="BP331" s="56">
        <v>157</v>
      </c>
      <c r="BQ331" s="57">
        <f t="shared" si="189"/>
        <v>0.28493647912885661</v>
      </c>
      <c r="BR331" s="56">
        <v>673</v>
      </c>
      <c r="BS331" s="56">
        <v>1036</v>
      </c>
      <c r="BT331" s="56">
        <v>1160</v>
      </c>
      <c r="BU331" s="56">
        <v>352</v>
      </c>
      <c r="BV331" s="56">
        <v>134</v>
      </c>
      <c r="BW331" s="58">
        <f t="shared" si="190"/>
        <v>0.41896551724137931</v>
      </c>
      <c r="BX331" s="56">
        <v>1022</v>
      </c>
      <c r="BY331" s="56">
        <v>494</v>
      </c>
      <c r="BZ331" s="57">
        <f t="shared" si="191"/>
        <v>0.48336594911937375</v>
      </c>
      <c r="CA331" s="56">
        <v>1480</v>
      </c>
      <c r="CB331" s="56">
        <v>1432</v>
      </c>
      <c r="CC331" s="57">
        <f t="shared" si="192"/>
        <v>0.96756756756756757</v>
      </c>
    </row>
    <row r="332" spans="1:81" x14ac:dyDescent="0.3">
      <c r="A332" t="s">
        <v>768</v>
      </c>
      <c r="B332" t="s">
        <v>1026</v>
      </c>
      <c r="C332" t="s">
        <v>772</v>
      </c>
      <c r="D332" s="66">
        <v>6874505</v>
      </c>
      <c r="E332" t="s">
        <v>1082</v>
      </c>
      <c r="F332" s="56">
        <v>266</v>
      </c>
      <c r="G332" s="56">
        <v>266</v>
      </c>
      <c r="H332" s="57">
        <f t="shared" si="161"/>
        <v>1</v>
      </c>
      <c r="I332" s="56">
        <v>142</v>
      </c>
      <c r="J332" s="56">
        <v>67</v>
      </c>
      <c r="K332" s="56">
        <v>141</v>
      </c>
      <c r="L332" s="56">
        <v>73</v>
      </c>
      <c r="M332" s="56">
        <v>158</v>
      </c>
      <c r="N332" s="56">
        <v>2</v>
      </c>
      <c r="O332" s="56">
        <v>2</v>
      </c>
      <c r="P332" s="56">
        <v>15</v>
      </c>
      <c r="Q332" s="57">
        <f t="shared" si="162"/>
        <v>1.2658227848101266E-2</v>
      </c>
      <c r="R332" s="57">
        <f t="shared" si="163"/>
        <v>1.2658227848101266E-2</v>
      </c>
      <c r="S332" s="57">
        <f t="shared" si="164"/>
        <v>9.49367088607595E-2</v>
      </c>
      <c r="T332" s="56">
        <v>296</v>
      </c>
      <c r="U332" s="56">
        <v>46</v>
      </c>
      <c r="V332" s="56">
        <v>64</v>
      </c>
      <c r="W332" s="56">
        <v>78</v>
      </c>
      <c r="X332" s="57">
        <f t="shared" si="165"/>
        <v>0.1554054054054054</v>
      </c>
      <c r="Y332" s="57">
        <f t="shared" si="166"/>
        <v>0.21621621621621623</v>
      </c>
      <c r="Z332" s="57">
        <f t="shared" si="167"/>
        <v>0.26351351351351349</v>
      </c>
      <c r="AA332" s="56">
        <v>102</v>
      </c>
      <c r="AB332" s="56">
        <v>16</v>
      </c>
      <c r="AC332" s="56">
        <v>22</v>
      </c>
      <c r="AD332" s="56">
        <v>28</v>
      </c>
      <c r="AE332" s="57">
        <f t="shared" si="168"/>
        <v>0.15686274509803921</v>
      </c>
      <c r="AF332" s="57">
        <f t="shared" si="169"/>
        <v>0.21568627450980393</v>
      </c>
      <c r="AG332" s="57">
        <f t="shared" si="170"/>
        <v>0.27450980392156865</v>
      </c>
      <c r="AH332" s="56">
        <v>2</v>
      </c>
      <c r="AI332" s="56">
        <v>0</v>
      </c>
      <c r="AJ332" s="56">
        <v>0</v>
      </c>
      <c r="AK332" s="56">
        <v>0</v>
      </c>
      <c r="AL332" s="57">
        <f t="shared" si="171"/>
        <v>0</v>
      </c>
      <c r="AM332" s="57">
        <f t="shared" si="172"/>
        <v>0</v>
      </c>
      <c r="AN332" s="57">
        <f t="shared" si="173"/>
        <v>0</v>
      </c>
      <c r="AO332" s="56">
        <v>252</v>
      </c>
      <c r="AP332" s="56">
        <v>7</v>
      </c>
      <c r="AQ332" s="56">
        <v>11</v>
      </c>
      <c r="AR332" s="56">
        <v>12</v>
      </c>
      <c r="AS332" s="57">
        <f t="shared" si="174"/>
        <v>2.7777777777777776E-2</v>
      </c>
      <c r="AT332" s="57">
        <f t="shared" si="175"/>
        <v>4.3650793650793648E-2</v>
      </c>
      <c r="AU332" s="57">
        <f t="shared" si="176"/>
        <v>4.7619047619047616E-2</v>
      </c>
      <c r="AV332" s="56">
        <f t="shared" si="177"/>
        <v>810</v>
      </c>
      <c r="AW332" s="56">
        <f t="shared" si="178"/>
        <v>71</v>
      </c>
      <c r="AX332" s="56">
        <f t="shared" si="179"/>
        <v>99</v>
      </c>
      <c r="AY332" s="56">
        <f t="shared" si="180"/>
        <v>133</v>
      </c>
      <c r="AZ332" s="57">
        <f t="shared" si="181"/>
        <v>8.7654320987654327E-2</v>
      </c>
      <c r="BA332" s="57">
        <f t="shared" si="182"/>
        <v>0.12222222222222222</v>
      </c>
      <c r="BB332" s="57">
        <f t="shared" si="183"/>
        <v>0.16419753086419753</v>
      </c>
      <c r="BC332" s="56">
        <v>623</v>
      </c>
      <c r="BD332" s="56">
        <v>236</v>
      </c>
      <c r="BE332" s="56">
        <v>28</v>
      </c>
      <c r="BF332" s="57">
        <f t="shared" si="184"/>
        <v>0.11864406779661017</v>
      </c>
      <c r="BG332" s="56">
        <v>13</v>
      </c>
      <c r="BH332" s="57">
        <f t="shared" si="185"/>
        <v>5.5084745762711863E-2</v>
      </c>
      <c r="BI332" s="56">
        <v>40</v>
      </c>
      <c r="BJ332" s="57">
        <f t="shared" si="186"/>
        <v>0.16949152542372881</v>
      </c>
      <c r="BK332" s="56">
        <v>148</v>
      </c>
      <c r="BL332" s="56">
        <v>24</v>
      </c>
      <c r="BM332" s="57">
        <f t="shared" si="187"/>
        <v>0.16216216216216217</v>
      </c>
      <c r="BN332" s="56">
        <v>20</v>
      </c>
      <c r="BO332" s="57">
        <f t="shared" si="188"/>
        <v>0.13513513513513514</v>
      </c>
      <c r="BP332" s="56">
        <v>41</v>
      </c>
      <c r="BQ332" s="57">
        <f t="shared" si="189"/>
        <v>0.27702702702702703</v>
      </c>
      <c r="BR332" s="56">
        <v>388</v>
      </c>
      <c r="BS332" s="56">
        <v>682</v>
      </c>
      <c r="BT332" s="56">
        <v>424</v>
      </c>
      <c r="BU332" s="56">
        <v>85</v>
      </c>
      <c r="BV332" s="56">
        <v>216</v>
      </c>
      <c r="BW332" s="58">
        <f t="shared" si="190"/>
        <v>0.70990566037735847</v>
      </c>
      <c r="BX332" s="56">
        <v>697</v>
      </c>
      <c r="BY332" s="56">
        <v>504</v>
      </c>
      <c r="BZ332" s="57">
        <f t="shared" si="191"/>
        <v>0.72309899569583935</v>
      </c>
      <c r="CA332" s="56">
        <v>563</v>
      </c>
      <c r="CB332" s="56">
        <v>527</v>
      </c>
      <c r="CC332" s="57">
        <f t="shared" si="192"/>
        <v>0.93605683836589693</v>
      </c>
    </row>
    <row r="333" spans="1:81" x14ac:dyDescent="0.3">
      <c r="A333" t="s">
        <v>773</v>
      </c>
      <c r="B333" t="s">
        <v>774</v>
      </c>
      <c r="C333" t="s">
        <v>775</v>
      </c>
      <c r="D333" s="66">
        <v>7664476</v>
      </c>
      <c r="E333" t="s">
        <v>1082</v>
      </c>
      <c r="F333" s="56">
        <v>778</v>
      </c>
      <c r="G333" s="56">
        <v>676</v>
      </c>
      <c r="H333" s="57">
        <f t="shared" si="161"/>
        <v>0.86889460154241649</v>
      </c>
      <c r="I333" s="56">
        <v>122</v>
      </c>
      <c r="J333" s="56">
        <v>74</v>
      </c>
      <c r="K333" s="56">
        <v>153</v>
      </c>
      <c r="L333" s="56">
        <v>88</v>
      </c>
      <c r="M333" s="56">
        <v>75</v>
      </c>
      <c r="N333" s="56">
        <v>13</v>
      </c>
      <c r="O333" s="56">
        <v>25</v>
      </c>
      <c r="P333" s="56">
        <v>34</v>
      </c>
      <c r="Q333" s="57">
        <f t="shared" si="162"/>
        <v>0.17333333333333334</v>
      </c>
      <c r="R333" s="57">
        <f t="shared" si="163"/>
        <v>0.33333333333333331</v>
      </c>
      <c r="S333" s="57">
        <f t="shared" si="164"/>
        <v>0.45333333333333331</v>
      </c>
      <c r="T333" s="56">
        <v>905</v>
      </c>
      <c r="U333" s="56">
        <v>116</v>
      </c>
      <c r="V333" s="56">
        <v>200</v>
      </c>
      <c r="W333" s="56">
        <v>266</v>
      </c>
      <c r="X333" s="57">
        <f t="shared" si="165"/>
        <v>0.1281767955801105</v>
      </c>
      <c r="Y333" s="57">
        <f t="shared" si="166"/>
        <v>0.22099447513812154</v>
      </c>
      <c r="Z333" s="57">
        <f t="shared" si="167"/>
        <v>0.29392265193370165</v>
      </c>
      <c r="AA333" s="56">
        <v>133</v>
      </c>
      <c r="AB333" s="56">
        <v>11</v>
      </c>
      <c r="AC333" s="56">
        <v>14</v>
      </c>
      <c r="AD333" s="56">
        <v>17</v>
      </c>
      <c r="AE333" s="57">
        <f t="shared" si="168"/>
        <v>8.2706766917293228E-2</v>
      </c>
      <c r="AF333" s="57">
        <f t="shared" si="169"/>
        <v>0.10526315789473684</v>
      </c>
      <c r="AG333" s="57">
        <f t="shared" si="170"/>
        <v>0.12781954887218044</v>
      </c>
      <c r="AH333" s="56">
        <v>0</v>
      </c>
      <c r="AI333" s="56">
        <v>0</v>
      </c>
      <c r="AJ333" s="56">
        <v>0</v>
      </c>
      <c r="AK333" s="56">
        <v>0</v>
      </c>
      <c r="AL333" s="57" t="str">
        <f t="shared" si="171"/>
        <v>NA</v>
      </c>
      <c r="AM333" s="57" t="str">
        <f t="shared" si="172"/>
        <v>NA</v>
      </c>
      <c r="AN333" s="57" t="str">
        <f t="shared" si="173"/>
        <v>NA</v>
      </c>
      <c r="AO333" s="56">
        <v>668</v>
      </c>
      <c r="AP333" s="56">
        <v>24</v>
      </c>
      <c r="AQ333" s="56">
        <v>63</v>
      </c>
      <c r="AR333" s="56">
        <v>100</v>
      </c>
      <c r="AS333" s="57">
        <f t="shared" si="174"/>
        <v>3.5928143712574849E-2</v>
      </c>
      <c r="AT333" s="57">
        <f t="shared" si="175"/>
        <v>9.4311377245508976E-2</v>
      </c>
      <c r="AU333" s="57">
        <f t="shared" si="176"/>
        <v>0.1497005988023952</v>
      </c>
      <c r="AV333" s="56">
        <f t="shared" si="177"/>
        <v>1781</v>
      </c>
      <c r="AW333" s="56">
        <f t="shared" si="178"/>
        <v>164</v>
      </c>
      <c r="AX333" s="56">
        <f t="shared" si="179"/>
        <v>302</v>
      </c>
      <c r="AY333" s="56">
        <f t="shared" si="180"/>
        <v>417</v>
      </c>
      <c r="AZ333" s="57">
        <f t="shared" si="181"/>
        <v>9.2083099382369457E-2</v>
      </c>
      <c r="BA333" s="57">
        <f t="shared" si="182"/>
        <v>0.1695676586187535</v>
      </c>
      <c r="BB333" s="57">
        <f t="shared" si="183"/>
        <v>0.23413812464907355</v>
      </c>
      <c r="BC333" s="56">
        <v>2709</v>
      </c>
      <c r="BD333" s="56">
        <v>490</v>
      </c>
      <c r="BE333" s="56">
        <v>48</v>
      </c>
      <c r="BF333" s="57">
        <f t="shared" si="184"/>
        <v>9.7959183673469383E-2</v>
      </c>
      <c r="BG333" s="56">
        <v>150</v>
      </c>
      <c r="BH333" s="57">
        <f t="shared" si="185"/>
        <v>0.30612244897959184</v>
      </c>
      <c r="BI333" s="56">
        <v>178</v>
      </c>
      <c r="BJ333" s="57">
        <f t="shared" si="186"/>
        <v>0.36326530612244901</v>
      </c>
      <c r="BK333" s="56">
        <v>250</v>
      </c>
      <c r="BL333" s="56">
        <v>16</v>
      </c>
      <c r="BM333" s="57">
        <f t="shared" si="187"/>
        <v>6.4000000000000001E-2</v>
      </c>
      <c r="BN333" s="56">
        <v>91</v>
      </c>
      <c r="BO333" s="57">
        <f t="shared" si="188"/>
        <v>0.36399999999999999</v>
      </c>
      <c r="BP333" s="56">
        <v>102</v>
      </c>
      <c r="BQ333" s="57">
        <f t="shared" si="189"/>
        <v>0.40799999999999997</v>
      </c>
      <c r="BR333" s="56">
        <v>1277</v>
      </c>
      <c r="BS333" s="56">
        <v>1631</v>
      </c>
      <c r="BT333" s="56">
        <v>783</v>
      </c>
      <c r="BU333" s="56">
        <v>144</v>
      </c>
      <c r="BV333" s="56">
        <v>125</v>
      </c>
      <c r="BW333" s="58">
        <f t="shared" si="190"/>
        <v>0.34355044699872284</v>
      </c>
      <c r="BX333" s="56">
        <v>2143</v>
      </c>
      <c r="BY333" s="56">
        <v>1082</v>
      </c>
      <c r="BZ333" s="57">
        <f t="shared" si="191"/>
        <v>0.50489967335510966</v>
      </c>
      <c r="CA333" s="56">
        <v>1582</v>
      </c>
      <c r="CB333" s="56">
        <v>1542</v>
      </c>
      <c r="CC333" s="57">
        <f t="shared" si="192"/>
        <v>0.97471554993678888</v>
      </c>
    </row>
    <row r="334" spans="1:81" x14ac:dyDescent="0.3">
      <c r="A334" t="s">
        <v>776</v>
      </c>
      <c r="B334" t="s">
        <v>777</v>
      </c>
      <c r="C334" t="s">
        <v>778</v>
      </c>
      <c r="D334" s="66">
        <v>2041163</v>
      </c>
      <c r="E334" t="s">
        <v>1082</v>
      </c>
      <c r="F334" s="56">
        <v>276</v>
      </c>
      <c r="G334" s="56">
        <v>255</v>
      </c>
      <c r="H334" s="57">
        <f t="shared" si="161"/>
        <v>0.92391304347826086</v>
      </c>
      <c r="I334" s="56">
        <v>64</v>
      </c>
      <c r="J334" s="56">
        <v>41</v>
      </c>
      <c r="K334" s="56">
        <v>76</v>
      </c>
      <c r="L334" s="56">
        <v>52</v>
      </c>
      <c r="M334" s="56">
        <v>5</v>
      </c>
      <c r="N334" s="56">
        <v>0</v>
      </c>
      <c r="O334" s="56">
        <v>1</v>
      </c>
      <c r="P334" s="56">
        <v>1</v>
      </c>
      <c r="Q334" s="57">
        <f t="shared" si="162"/>
        <v>0</v>
      </c>
      <c r="R334" s="57">
        <f t="shared" si="163"/>
        <v>0.2</v>
      </c>
      <c r="S334" s="57">
        <f t="shared" si="164"/>
        <v>0.2</v>
      </c>
      <c r="T334" s="56">
        <v>255</v>
      </c>
      <c r="U334" s="56">
        <v>28</v>
      </c>
      <c r="V334" s="56">
        <v>40</v>
      </c>
      <c r="W334" s="56">
        <v>51</v>
      </c>
      <c r="X334" s="57">
        <f t="shared" si="165"/>
        <v>0.10980392156862745</v>
      </c>
      <c r="Y334" s="57">
        <f t="shared" si="166"/>
        <v>0.15686274509803921</v>
      </c>
      <c r="Z334" s="57">
        <f t="shared" si="167"/>
        <v>0.2</v>
      </c>
      <c r="AA334" s="56">
        <v>141</v>
      </c>
      <c r="AB334" s="56">
        <v>13</v>
      </c>
      <c r="AC334" s="56">
        <v>19</v>
      </c>
      <c r="AD334" s="56">
        <v>32</v>
      </c>
      <c r="AE334" s="57">
        <f t="shared" si="168"/>
        <v>9.2198581560283682E-2</v>
      </c>
      <c r="AF334" s="57">
        <f t="shared" si="169"/>
        <v>0.13475177304964539</v>
      </c>
      <c r="AG334" s="57">
        <f t="shared" si="170"/>
        <v>0.22695035460992907</v>
      </c>
      <c r="AH334" s="56">
        <v>25</v>
      </c>
      <c r="AI334" s="56">
        <v>0</v>
      </c>
      <c r="AJ334" s="56">
        <v>4</v>
      </c>
      <c r="AK334" s="56">
        <v>6</v>
      </c>
      <c r="AL334" s="57">
        <f t="shared" si="171"/>
        <v>0</v>
      </c>
      <c r="AM334" s="57">
        <f t="shared" si="172"/>
        <v>0.16</v>
      </c>
      <c r="AN334" s="57">
        <f t="shared" si="173"/>
        <v>0.24</v>
      </c>
      <c r="AO334" s="56">
        <v>167</v>
      </c>
      <c r="AP334" s="56">
        <v>8</v>
      </c>
      <c r="AQ334" s="56">
        <v>9</v>
      </c>
      <c r="AR334" s="56">
        <v>11</v>
      </c>
      <c r="AS334" s="57">
        <f t="shared" si="174"/>
        <v>4.790419161676647E-2</v>
      </c>
      <c r="AT334" s="57">
        <f t="shared" si="175"/>
        <v>5.3892215568862277E-2</v>
      </c>
      <c r="AU334" s="57">
        <f t="shared" si="176"/>
        <v>6.5868263473053898E-2</v>
      </c>
      <c r="AV334" s="56">
        <f t="shared" si="177"/>
        <v>593</v>
      </c>
      <c r="AW334" s="56">
        <f t="shared" si="178"/>
        <v>49</v>
      </c>
      <c r="AX334" s="56">
        <f t="shared" si="179"/>
        <v>73</v>
      </c>
      <c r="AY334" s="56">
        <f t="shared" si="180"/>
        <v>101</v>
      </c>
      <c r="AZ334" s="57">
        <f t="shared" si="181"/>
        <v>8.2630691399662726E-2</v>
      </c>
      <c r="BA334" s="57">
        <f t="shared" si="182"/>
        <v>0.12310286677908938</v>
      </c>
      <c r="BB334" s="57">
        <f t="shared" si="183"/>
        <v>0.1703204047217538</v>
      </c>
      <c r="BC334" s="56">
        <v>1246</v>
      </c>
      <c r="BD334" s="56">
        <v>62</v>
      </c>
      <c r="BE334" s="56">
        <v>2</v>
      </c>
      <c r="BF334" s="57">
        <f t="shared" si="184"/>
        <v>3.2258064516129031E-2</v>
      </c>
      <c r="BG334" s="56">
        <v>19</v>
      </c>
      <c r="BH334" s="57">
        <f t="shared" si="185"/>
        <v>0.30645161290322581</v>
      </c>
      <c r="BI334" s="56">
        <v>19</v>
      </c>
      <c r="BJ334" s="57">
        <f t="shared" si="186"/>
        <v>0.30645161290322581</v>
      </c>
      <c r="BK334" s="56">
        <v>41</v>
      </c>
      <c r="BL334" s="56">
        <v>3</v>
      </c>
      <c r="BM334" s="57">
        <f t="shared" si="187"/>
        <v>7.3170731707317069E-2</v>
      </c>
      <c r="BN334" s="56">
        <v>8</v>
      </c>
      <c r="BO334" s="57">
        <f t="shared" si="188"/>
        <v>0.1951219512195122</v>
      </c>
      <c r="BP334" s="56">
        <v>11</v>
      </c>
      <c r="BQ334" s="57">
        <f t="shared" si="189"/>
        <v>0.26829268292682928</v>
      </c>
      <c r="BR334" s="56">
        <v>859</v>
      </c>
      <c r="BS334" s="56">
        <v>952</v>
      </c>
      <c r="BT334" s="56">
        <v>156</v>
      </c>
      <c r="BU334" s="56">
        <v>38</v>
      </c>
      <c r="BV334" s="56">
        <v>40</v>
      </c>
      <c r="BW334" s="58">
        <f t="shared" si="190"/>
        <v>0.5</v>
      </c>
      <c r="BX334" s="56">
        <v>1109</v>
      </c>
      <c r="BY334" s="56">
        <v>497</v>
      </c>
      <c r="BZ334" s="57">
        <f t="shared" si="191"/>
        <v>0.44815148782687103</v>
      </c>
      <c r="CA334" s="56">
        <v>95</v>
      </c>
      <c r="CB334" s="56">
        <v>93</v>
      </c>
      <c r="CC334" s="57">
        <f t="shared" si="192"/>
        <v>0.97894736842105268</v>
      </c>
    </row>
    <row r="335" spans="1:81" x14ac:dyDescent="0.3">
      <c r="A335" t="s">
        <v>776</v>
      </c>
      <c r="B335" t="s">
        <v>1027</v>
      </c>
      <c r="C335" t="s">
        <v>780</v>
      </c>
      <c r="D335" s="66">
        <v>3179446</v>
      </c>
      <c r="E335" t="s">
        <v>1082</v>
      </c>
      <c r="F335" s="56">
        <v>939</v>
      </c>
      <c r="G335" s="56">
        <v>341</v>
      </c>
      <c r="H335" s="57">
        <f t="shared" si="161"/>
        <v>0.36315228966986157</v>
      </c>
      <c r="I335" s="56">
        <v>114</v>
      </c>
      <c r="J335" s="56">
        <v>54</v>
      </c>
      <c r="K335" s="56">
        <v>122</v>
      </c>
      <c r="L335" s="56">
        <v>59</v>
      </c>
      <c r="M335" s="56">
        <v>12</v>
      </c>
      <c r="N335" s="56">
        <v>1</v>
      </c>
      <c r="O335" s="56">
        <v>2</v>
      </c>
      <c r="P335" s="56">
        <v>4</v>
      </c>
      <c r="Q335" s="57">
        <f t="shared" si="162"/>
        <v>8.3333333333333329E-2</v>
      </c>
      <c r="R335" s="57">
        <f t="shared" si="163"/>
        <v>0.16666666666666666</v>
      </c>
      <c r="S335" s="57">
        <f t="shared" si="164"/>
        <v>0.33333333333333331</v>
      </c>
      <c r="T335" s="56">
        <v>262</v>
      </c>
      <c r="U335" s="56">
        <v>21</v>
      </c>
      <c r="V335" s="56">
        <v>25</v>
      </c>
      <c r="W335" s="56">
        <v>30</v>
      </c>
      <c r="X335" s="57">
        <f t="shared" si="165"/>
        <v>8.0152671755725186E-2</v>
      </c>
      <c r="Y335" s="57">
        <f t="shared" si="166"/>
        <v>9.5419847328244281E-2</v>
      </c>
      <c r="Z335" s="57">
        <f t="shared" si="167"/>
        <v>0.11450381679389313</v>
      </c>
      <c r="AA335" s="56">
        <v>98</v>
      </c>
      <c r="AB335" s="56">
        <v>4</v>
      </c>
      <c r="AC335" s="56">
        <v>6</v>
      </c>
      <c r="AD335" s="56">
        <v>11</v>
      </c>
      <c r="AE335" s="57">
        <f t="shared" si="168"/>
        <v>4.0816326530612242E-2</v>
      </c>
      <c r="AF335" s="57">
        <f t="shared" si="169"/>
        <v>6.1224489795918366E-2</v>
      </c>
      <c r="AG335" s="57">
        <f t="shared" si="170"/>
        <v>0.11224489795918367</v>
      </c>
      <c r="AH335" s="56">
        <v>1</v>
      </c>
      <c r="AI335" s="56">
        <v>0</v>
      </c>
      <c r="AJ335" s="56">
        <v>0</v>
      </c>
      <c r="AK335" s="56">
        <v>0</v>
      </c>
      <c r="AL335" s="57">
        <f t="shared" si="171"/>
        <v>0</v>
      </c>
      <c r="AM335" s="57">
        <f t="shared" si="172"/>
        <v>0</v>
      </c>
      <c r="AN335" s="57">
        <f t="shared" si="173"/>
        <v>0</v>
      </c>
      <c r="AO335" s="56">
        <v>299</v>
      </c>
      <c r="AP335" s="56">
        <v>3</v>
      </c>
      <c r="AQ335" s="56">
        <v>16</v>
      </c>
      <c r="AR335" s="56">
        <v>30</v>
      </c>
      <c r="AS335" s="57">
        <f t="shared" si="174"/>
        <v>1.0033444816053512E-2</v>
      </c>
      <c r="AT335" s="57">
        <f t="shared" si="175"/>
        <v>5.3511705685618728E-2</v>
      </c>
      <c r="AU335" s="57">
        <f t="shared" si="176"/>
        <v>0.10033444816053512</v>
      </c>
      <c r="AV335" s="56">
        <f t="shared" si="177"/>
        <v>672</v>
      </c>
      <c r="AW335" s="56">
        <f t="shared" si="178"/>
        <v>29</v>
      </c>
      <c r="AX335" s="56">
        <f t="shared" si="179"/>
        <v>49</v>
      </c>
      <c r="AY335" s="56">
        <f t="shared" si="180"/>
        <v>75</v>
      </c>
      <c r="AZ335" s="57">
        <f t="shared" si="181"/>
        <v>4.3154761904761904E-2</v>
      </c>
      <c r="BA335" s="57">
        <f t="shared" si="182"/>
        <v>7.2916666666666671E-2</v>
      </c>
      <c r="BB335" s="57">
        <f t="shared" si="183"/>
        <v>0.11160714285714286</v>
      </c>
      <c r="BC335" s="56">
        <v>1185</v>
      </c>
      <c r="BD335" s="56">
        <v>144</v>
      </c>
      <c r="BE335" s="56">
        <v>7</v>
      </c>
      <c r="BF335" s="57">
        <f t="shared" si="184"/>
        <v>4.8611111111111112E-2</v>
      </c>
      <c r="BG335" s="56">
        <v>69</v>
      </c>
      <c r="BH335" s="57">
        <f t="shared" si="185"/>
        <v>0.47916666666666669</v>
      </c>
      <c r="BI335" s="56">
        <v>75</v>
      </c>
      <c r="BJ335" s="57">
        <f t="shared" si="186"/>
        <v>0.52083333333333337</v>
      </c>
      <c r="BK335" s="56">
        <v>107</v>
      </c>
      <c r="BL335" s="56">
        <v>7</v>
      </c>
      <c r="BM335" s="57">
        <f t="shared" si="187"/>
        <v>6.5420560747663545E-2</v>
      </c>
      <c r="BN335" s="56">
        <v>29</v>
      </c>
      <c r="BO335" s="57">
        <f t="shared" si="188"/>
        <v>0.27102803738317754</v>
      </c>
      <c r="BP335" s="56">
        <v>35</v>
      </c>
      <c r="BQ335" s="57">
        <f t="shared" si="189"/>
        <v>0.32710280373831774</v>
      </c>
      <c r="BR335" s="56">
        <v>859</v>
      </c>
      <c r="BS335" s="56">
        <v>1107</v>
      </c>
      <c r="BT335" s="56">
        <v>194</v>
      </c>
      <c r="BU335" s="56">
        <v>101</v>
      </c>
      <c r="BV335" s="56">
        <v>27</v>
      </c>
      <c r="BW335" s="58">
        <f t="shared" si="190"/>
        <v>0.65979381443298968</v>
      </c>
      <c r="BX335" s="56">
        <v>1105</v>
      </c>
      <c r="BY335" s="56">
        <v>538</v>
      </c>
      <c r="BZ335" s="57">
        <f t="shared" si="191"/>
        <v>0.48687782805429863</v>
      </c>
      <c r="CA335" s="56">
        <v>253</v>
      </c>
      <c r="CB335" s="56">
        <v>248</v>
      </c>
      <c r="CC335" s="57">
        <f t="shared" si="192"/>
        <v>0.98023715415019763</v>
      </c>
    </row>
    <row r="336" spans="1:81" x14ac:dyDescent="0.3">
      <c r="A336" t="s">
        <v>776</v>
      </c>
      <c r="B336" t="s">
        <v>781</v>
      </c>
      <c r="C336" t="s">
        <v>782</v>
      </c>
      <c r="D336" s="66">
        <v>3266455</v>
      </c>
      <c r="E336" t="s">
        <v>1082</v>
      </c>
      <c r="F336" s="56">
        <v>948</v>
      </c>
      <c r="G336" s="56">
        <v>808</v>
      </c>
      <c r="H336" s="57">
        <f t="shared" si="161"/>
        <v>0.85232067510548526</v>
      </c>
      <c r="I336" s="56">
        <v>61</v>
      </c>
      <c r="J336" s="56">
        <v>31</v>
      </c>
      <c r="K336" s="56">
        <v>84</v>
      </c>
      <c r="L336" s="56">
        <v>39</v>
      </c>
      <c r="M336" s="56">
        <v>21</v>
      </c>
      <c r="N336" s="56">
        <v>3</v>
      </c>
      <c r="O336" s="56">
        <v>4</v>
      </c>
      <c r="P336" s="56">
        <v>8</v>
      </c>
      <c r="Q336" s="57">
        <f t="shared" si="162"/>
        <v>0.14285714285714285</v>
      </c>
      <c r="R336" s="57">
        <f t="shared" si="163"/>
        <v>0.19047619047619047</v>
      </c>
      <c r="S336" s="57">
        <f t="shared" si="164"/>
        <v>0.38095238095238093</v>
      </c>
      <c r="T336" s="56">
        <v>660</v>
      </c>
      <c r="U336" s="56">
        <v>135</v>
      </c>
      <c r="V336" s="56">
        <v>179</v>
      </c>
      <c r="W336" s="56">
        <v>217</v>
      </c>
      <c r="X336" s="57">
        <f t="shared" si="165"/>
        <v>0.20454545454545456</v>
      </c>
      <c r="Y336" s="57">
        <f t="shared" si="166"/>
        <v>0.27121212121212124</v>
      </c>
      <c r="Z336" s="57">
        <f t="shared" si="167"/>
        <v>0.3287878787878788</v>
      </c>
      <c r="AA336" s="56">
        <v>346</v>
      </c>
      <c r="AB336" s="56">
        <v>49</v>
      </c>
      <c r="AC336" s="56">
        <v>71</v>
      </c>
      <c r="AD336" s="56">
        <v>95</v>
      </c>
      <c r="AE336" s="57">
        <f t="shared" si="168"/>
        <v>0.1416184971098266</v>
      </c>
      <c r="AF336" s="57">
        <f t="shared" si="169"/>
        <v>0.20520231213872833</v>
      </c>
      <c r="AG336" s="57">
        <f t="shared" si="170"/>
        <v>0.27456647398843931</v>
      </c>
      <c r="AH336" s="56">
        <v>0</v>
      </c>
      <c r="AI336" s="56">
        <v>0</v>
      </c>
      <c r="AJ336" s="56">
        <v>0</v>
      </c>
      <c r="AK336" s="56">
        <v>0</v>
      </c>
      <c r="AL336" s="57" t="str">
        <f t="shared" si="171"/>
        <v>NA</v>
      </c>
      <c r="AM336" s="57" t="str">
        <f t="shared" si="172"/>
        <v>NA</v>
      </c>
      <c r="AN336" s="57" t="str">
        <f t="shared" si="173"/>
        <v>NA</v>
      </c>
      <c r="AO336" s="56">
        <v>352</v>
      </c>
      <c r="AP336" s="56">
        <v>21</v>
      </c>
      <c r="AQ336" s="56">
        <v>35</v>
      </c>
      <c r="AR336" s="56">
        <v>52</v>
      </c>
      <c r="AS336" s="57">
        <f t="shared" si="174"/>
        <v>5.9659090909090912E-2</v>
      </c>
      <c r="AT336" s="57">
        <f t="shared" si="175"/>
        <v>9.9431818181818177E-2</v>
      </c>
      <c r="AU336" s="57">
        <f t="shared" si="176"/>
        <v>0.14772727272727273</v>
      </c>
      <c r="AV336" s="56">
        <f t="shared" si="177"/>
        <v>1379</v>
      </c>
      <c r="AW336" s="56">
        <f t="shared" si="178"/>
        <v>208</v>
      </c>
      <c r="AX336" s="56">
        <f t="shared" si="179"/>
        <v>289</v>
      </c>
      <c r="AY336" s="56">
        <f t="shared" si="180"/>
        <v>372</v>
      </c>
      <c r="AZ336" s="57">
        <f t="shared" si="181"/>
        <v>0.15083393763596809</v>
      </c>
      <c r="BA336" s="57">
        <f t="shared" si="182"/>
        <v>0.20957215373459029</v>
      </c>
      <c r="BB336" s="57">
        <f t="shared" si="183"/>
        <v>0.26976069615663523</v>
      </c>
      <c r="BC336" s="56">
        <v>3450</v>
      </c>
      <c r="BD336" s="56">
        <v>214</v>
      </c>
      <c r="BE336" s="56">
        <v>12</v>
      </c>
      <c r="BF336" s="57">
        <f t="shared" si="184"/>
        <v>5.6074766355140186E-2</v>
      </c>
      <c r="BG336" s="56">
        <v>95</v>
      </c>
      <c r="BH336" s="57">
        <f t="shared" si="185"/>
        <v>0.44392523364485981</v>
      </c>
      <c r="BI336" s="56">
        <v>102</v>
      </c>
      <c r="BJ336" s="57">
        <f t="shared" si="186"/>
        <v>0.47663551401869159</v>
      </c>
      <c r="BK336" s="56">
        <v>122</v>
      </c>
      <c r="BL336" s="56">
        <v>15</v>
      </c>
      <c r="BM336" s="57">
        <f t="shared" si="187"/>
        <v>0.12295081967213115</v>
      </c>
      <c r="BN336" s="56">
        <v>27</v>
      </c>
      <c r="BO336" s="57">
        <f t="shared" si="188"/>
        <v>0.22131147540983606</v>
      </c>
      <c r="BP336" s="56">
        <v>42</v>
      </c>
      <c r="BQ336" s="57">
        <f t="shared" si="189"/>
        <v>0.34426229508196721</v>
      </c>
      <c r="BR336" s="56">
        <v>2180</v>
      </c>
      <c r="BS336" s="56">
        <v>2313</v>
      </c>
      <c r="BT336" s="56">
        <v>210</v>
      </c>
      <c r="BU336" s="56">
        <v>29</v>
      </c>
      <c r="BV336" s="56">
        <v>58</v>
      </c>
      <c r="BW336" s="58">
        <f t="shared" si="190"/>
        <v>0.41428571428571431</v>
      </c>
      <c r="BX336" s="56">
        <v>2787</v>
      </c>
      <c r="BY336" s="56">
        <v>865</v>
      </c>
      <c r="BZ336" s="57">
        <f t="shared" si="191"/>
        <v>0.31036957301758161</v>
      </c>
      <c r="CA336" s="56">
        <v>724</v>
      </c>
      <c r="CB336" s="56">
        <v>711</v>
      </c>
      <c r="CC336" s="57">
        <f t="shared" si="192"/>
        <v>0.98204419889502759</v>
      </c>
    </row>
    <row r="337" spans="1:81" x14ac:dyDescent="0.3">
      <c r="A337" t="s">
        <v>776</v>
      </c>
      <c r="B337" t="s">
        <v>1028</v>
      </c>
      <c r="C337" t="s">
        <v>784</v>
      </c>
      <c r="D337" s="66">
        <v>2399428</v>
      </c>
      <c r="E337" t="s">
        <v>1081</v>
      </c>
      <c r="F337" s="56">
        <v>474</v>
      </c>
      <c r="G337" s="56">
        <v>438</v>
      </c>
      <c r="H337" s="57">
        <f t="shared" si="161"/>
        <v>0.92405063291139244</v>
      </c>
      <c r="I337" s="56">
        <v>73</v>
      </c>
      <c r="J337" s="56">
        <v>22</v>
      </c>
      <c r="K337" s="56">
        <v>85</v>
      </c>
      <c r="L337" s="56">
        <v>25</v>
      </c>
      <c r="M337" s="56">
        <v>14</v>
      </c>
      <c r="N337" s="56">
        <v>1</v>
      </c>
      <c r="O337" s="56">
        <v>3</v>
      </c>
      <c r="P337" s="56">
        <v>7</v>
      </c>
      <c r="Q337" s="57">
        <f t="shared" si="162"/>
        <v>7.1428571428571425E-2</v>
      </c>
      <c r="R337" s="57">
        <f t="shared" si="163"/>
        <v>0.21428571428571427</v>
      </c>
      <c r="S337" s="57">
        <f t="shared" si="164"/>
        <v>0.5</v>
      </c>
      <c r="T337" s="56">
        <v>450</v>
      </c>
      <c r="U337" s="56">
        <v>28</v>
      </c>
      <c r="V337" s="56">
        <v>45</v>
      </c>
      <c r="W337" s="56">
        <v>71</v>
      </c>
      <c r="X337" s="57">
        <f t="shared" si="165"/>
        <v>6.222222222222222E-2</v>
      </c>
      <c r="Y337" s="57">
        <f t="shared" si="166"/>
        <v>0.1</v>
      </c>
      <c r="Z337" s="57">
        <f t="shared" si="167"/>
        <v>0.15777777777777777</v>
      </c>
      <c r="AA337" s="56">
        <v>40</v>
      </c>
      <c r="AB337" s="56">
        <v>4</v>
      </c>
      <c r="AC337" s="56">
        <v>11</v>
      </c>
      <c r="AD337" s="56">
        <v>13</v>
      </c>
      <c r="AE337" s="57">
        <f t="shared" si="168"/>
        <v>0.1</v>
      </c>
      <c r="AF337" s="57">
        <f t="shared" si="169"/>
        <v>0.27500000000000002</v>
      </c>
      <c r="AG337" s="57">
        <f t="shared" si="170"/>
        <v>0.32500000000000001</v>
      </c>
      <c r="AH337" s="56">
        <v>0</v>
      </c>
      <c r="AI337" s="56">
        <v>0</v>
      </c>
      <c r="AJ337" s="56">
        <v>0</v>
      </c>
      <c r="AK337" s="56">
        <v>0</v>
      </c>
      <c r="AL337" s="57" t="str">
        <f t="shared" si="171"/>
        <v>NA</v>
      </c>
      <c r="AM337" s="57" t="str">
        <f t="shared" si="172"/>
        <v>NA</v>
      </c>
      <c r="AN337" s="57" t="str">
        <f t="shared" si="173"/>
        <v>NA</v>
      </c>
      <c r="AO337" s="56">
        <v>450</v>
      </c>
      <c r="AP337" s="56">
        <v>11</v>
      </c>
      <c r="AQ337" s="56">
        <v>30</v>
      </c>
      <c r="AR337" s="56">
        <v>36</v>
      </c>
      <c r="AS337" s="57">
        <f t="shared" si="174"/>
        <v>2.4444444444444446E-2</v>
      </c>
      <c r="AT337" s="57">
        <f t="shared" si="175"/>
        <v>6.6666666666666666E-2</v>
      </c>
      <c r="AU337" s="57">
        <f t="shared" si="176"/>
        <v>0.08</v>
      </c>
      <c r="AV337" s="56">
        <f t="shared" si="177"/>
        <v>954</v>
      </c>
      <c r="AW337" s="56">
        <f t="shared" si="178"/>
        <v>44</v>
      </c>
      <c r="AX337" s="56">
        <f t="shared" si="179"/>
        <v>89</v>
      </c>
      <c r="AY337" s="56">
        <f t="shared" si="180"/>
        <v>127</v>
      </c>
      <c r="AZ337" s="57">
        <f t="shared" si="181"/>
        <v>4.6121593291404611E-2</v>
      </c>
      <c r="BA337" s="57">
        <f t="shared" si="182"/>
        <v>9.3291404612159332E-2</v>
      </c>
      <c r="BB337" s="57">
        <f t="shared" si="183"/>
        <v>0.1331236897274633</v>
      </c>
      <c r="BC337" s="56">
        <v>1789</v>
      </c>
      <c r="BD337" s="56">
        <v>70</v>
      </c>
      <c r="BE337" s="56">
        <v>3</v>
      </c>
      <c r="BF337" s="57">
        <f t="shared" si="184"/>
        <v>4.2857142857142858E-2</v>
      </c>
      <c r="BG337" s="56">
        <v>9</v>
      </c>
      <c r="BH337" s="57">
        <f t="shared" si="185"/>
        <v>0.12857142857142856</v>
      </c>
      <c r="BI337" s="56">
        <v>11</v>
      </c>
      <c r="BJ337" s="57">
        <f t="shared" si="186"/>
        <v>0.15714285714285714</v>
      </c>
      <c r="BK337" s="56">
        <v>143</v>
      </c>
      <c r="BL337" s="56">
        <v>26</v>
      </c>
      <c r="BM337" s="57">
        <f t="shared" si="187"/>
        <v>0.18181818181818182</v>
      </c>
      <c r="BN337" s="56">
        <v>18</v>
      </c>
      <c r="BO337" s="57">
        <f t="shared" si="188"/>
        <v>0.12587412587412589</v>
      </c>
      <c r="BP337" s="56">
        <v>42</v>
      </c>
      <c r="BQ337" s="57">
        <f t="shared" si="189"/>
        <v>0.2937062937062937</v>
      </c>
      <c r="BR337" s="56">
        <v>1336</v>
      </c>
      <c r="BS337" s="56">
        <v>1846</v>
      </c>
      <c r="BT337" s="56">
        <v>155</v>
      </c>
      <c r="BU337" s="56">
        <v>25</v>
      </c>
      <c r="BV337" s="56">
        <v>40</v>
      </c>
      <c r="BW337" s="58">
        <f t="shared" si="190"/>
        <v>0.41935483870967744</v>
      </c>
      <c r="BX337" s="56">
        <v>1866</v>
      </c>
      <c r="BY337" s="56">
        <v>829</v>
      </c>
      <c r="BZ337" s="57">
        <f t="shared" si="191"/>
        <v>0.44426580921757769</v>
      </c>
      <c r="CA337" s="56">
        <v>502</v>
      </c>
      <c r="CB337" s="56">
        <v>474</v>
      </c>
      <c r="CC337" s="57">
        <f t="shared" si="192"/>
        <v>0.94422310756972117</v>
      </c>
    </row>
    <row r="338" spans="1:81" x14ac:dyDescent="0.3">
      <c r="A338" t="s">
        <v>785</v>
      </c>
      <c r="B338" t="s">
        <v>786</v>
      </c>
      <c r="C338" t="s">
        <v>787</v>
      </c>
      <c r="D338" s="66">
        <v>1402574</v>
      </c>
      <c r="E338" t="s">
        <v>1081</v>
      </c>
      <c r="F338" s="56">
        <v>627</v>
      </c>
      <c r="G338" s="56">
        <v>142</v>
      </c>
      <c r="H338" s="57">
        <f t="shared" si="161"/>
        <v>0.22647527910685805</v>
      </c>
      <c r="I338" s="56">
        <v>38</v>
      </c>
      <c r="J338" s="56">
        <v>18</v>
      </c>
      <c r="K338" s="56">
        <v>38</v>
      </c>
      <c r="L338" s="56">
        <v>18</v>
      </c>
      <c r="M338" s="56">
        <v>9</v>
      </c>
      <c r="N338" s="56">
        <v>0</v>
      </c>
      <c r="O338" s="56">
        <v>0</v>
      </c>
      <c r="P338" s="56">
        <v>0</v>
      </c>
      <c r="Q338" s="57">
        <f t="shared" si="162"/>
        <v>0</v>
      </c>
      <c r="R338" s="57">
        <f t="shared" si="163"/>
        <v>0</v>
      </c>
      <c r="S338" s="57">
        <f t="shared" si="164"/>
        <v>0</v>
      </c>
      <c r="T338" s="56">
        <v>387</v>
      </c>
      <c r="U338" s="56">
        <v>46</v>
      </c>
      <c r="V338" s="56">
        <v>58</v>
      </c>
      <c r="W338" s="56">
        <v>101</v>
      </c>
      <c r="X338" s="57">
        <f t="shared" si="165"/>
        <v>0.11886304909560723</v>
      </c>
      <c r="Y338" s="57">
        <f t="shared" si="166"/>
        <v>0.14987080103359174</v>
      </c>
      <c r="Z338" s="57">
        <f t="shared" si="167"/>
        <v>0.26098191214470284</v>
      </c>
      <c r="AA338" s="56">
        <v>7</v>
      </c>
      <c r="AB338" s="56">
        <v>1</v>
      </c>
      <c r="AC338" s="56">
        <v>1</v>
      </c>
      <c r="AD338" s="56">
        <v>1</v>
      </c>
      <c r="AE338" s="57">
        <f t="shared" si="168"/>
        <v>0.14285714285714285</v>
      </c>
      <c r="AF338" s="57">
        <f t="shared" si="169"/>
        <v>0.14285714285714285</v>
      </c>
      <c r="AG338" s="57">
        <f t="shared" si="170"/>
        <v>0.14285714285714285</v>
      </c>
      <c r="AH338" s="56">
        <v>0</v>
      </c>
      <c r="AI338" s="56">
        <v>0</v>
      </c>
      <c r="AJ338" s="56">
        <v>0</v>
      </c>
      <c r="AK338" s="56">
        <v>0</v>
      </c>
      <c r="AL338" s="57" t="str">
        <f t="shared" si="171"/>
        <v>NA</v>
      </c>
      <c r="AM338" s="57" t="str">
        <f t="shared" si="172"/>
        <v>NA</v>
      </c>
      <c r="AN338" s="57" t="str">
        <f t="shared" si="173"/>
        <v>NA</v>
      </c>
      <c r="AO338" s="56">
        <v>230</v>
      </c>
      <c r="AP338" s="56">
        <v>10</v>
      </c>
      <c r="AQ338" s="56">
        <v>17</v>
      </c>
      <c r="AR338" s="56">
        <v>20</v>
      </c>
      <c r="AS338" s="57">
        <f t="shared" si="174"/>
        <v>4.3478260869565216E-2</v>
      </c>
      <c r="AT338" s="57">
        <f t="shared" si="175"/>
        <v>7.3913043478260873E-2</v>
      </c>
      <c r="AU338" s="57">
        <f t="shared" si="176"/>
        <v>8.6956521739130432E-2</v>
      </c>
      <c r="AV338" s="56">
        <f t="shared" si="177"/>
        <v>633</v>
      </c>
      <c r="AW338" s="56">
        <f t="shared" si="178"/>
        <v>57</v>
      </c>
      <c r="AX338" s="56">
        <f t="shared" si="179"/>
        <v>76</v>
      </c>
      <c r="AY338" s="56">
        <f t="shared" si="180"/>
        <v>122</v>
      </c>
      <c r="AZ338" s="57">
        <f t="shared" si="181"/>
        <v>9.004739336492891E-2</v>
      </c>
      <c r="BA338" s="57">
        <f t="shared" si="182"/>
        <v>0.12006319115323855</v>
      </c>
      <c r="BB338" s="57">
        <f t="shared" si="183"/>
        <v>0.19273301737756715</v>
      </c>
      <c r="BC338" s="56">
        <v>2037</v>
      </c>
      <c r="BD338" s="56">
        <v>82</v>
      </c>
      <c r="BE338" s="56">
        <v>4</v>
      </c>
      <c r="BF338" s="57">
        <f t="shared" si="184"/>
        <v>4.878048780487805E-2</v>
      </c>
      <c r="BG338" s="56">
        <v>42</v>
      </c>
      <c r="BH338" s="57">
        <f t="shared" si="185"/>
        <v>0.51219512195121952</v>
      </c>
      <c r="BI338" s="56">
        <v>44</v>
      </c>
      <c r="BJ338" s="57">
        <f t="shared" si="186"/>
        <v>0.53658536585365857</v>
      </c>
      <c r="BK338" s="56">
        <v>155</v>
      </c>
      <c r="BL338" s="56">
        <v>30</v>
      </c>
      <c r="BM338" s="57">
        <f t="shared" si="187"/>
        <v>0.19354838709677419</v>
      </c>
      <c r="BN338" s="56">
        <v>20</v>
      </c>
      <c r="BO338" s="57">
        <f t="shared" si="188"/>
        <v>0.12903225806451613</v>
      </c>
      <c r="BP338" s="56">
        <v>42</v>
      </c>
      <c r="BQ338" s="57">
        <f t="shared" si="189"/>
        <v>0.2709677419354839</v>
      </c>
      <c r="BR338" s="56">
        <v>1383</v>
      </c>
      <c r="BS338" s="56">
        <v>1743</v>
      </c>
      <c r="BT338" s="56">
        <v>2</v>
      </c>
      <c r="BU338" s="56">
        <v>1</v>
      </c>
      <c r="BV338" s="56">
        <v>1</v>
      </c>
      <c r="BW338" s="58">
        <f t="shared" si="190"/>
        <v>1</v>
      </c>
      <c r="BX338" s="56">
        <v>2280</v>
      </c>
      <c r="BY338" s="56">
        <v>996</v>
      </c>
      <c r="BZ338" s="57">
        <f t="shared" si="191"/>
        <v>0.43684210526315792</v>
      </c>
      <c r="CA338" s="56">
        <v>251</v>
      </c>
      <c r="CB338" s="56">
        <v>231</v>
      </c>
      <c r="CC338" s="57">
        <f t="shared" si="192"/>
        <v>0.92031872509960155</v>
      </c>
    </row>
    <row r="339" spans="1:81" x14ac:dyDescent="0.3">
      <c r="A339" t="s">
        <v>788</v>
      </c>
      <c r="B339" t="s">
        <v>789</v>
      </c>
      <c r="C339" t="s">
        <v>790</v>
      </c>
      <c r="D339" s="66">
        <v>2615953</v>
      </c>
      <c r="E339" t="s">
        <v>1081</v>
      </c>
      <c r="F339" s="56">
        <v>201</v>
      </c>
      <c r="G339" s="56">
        <v>193</v>
      </c>
      <c r="H339" s="57">
        <f t="shared" si="161"/>
        <v>0.96019900497512434</v>
      </c>
      <c r="I339" s="56">
        <v>46</v>
      </c>
      <c r="J339" s="56">
        <v>26</v>
      </c>
      <c r="K339" s="56">
        <v>57</v>
      </c>
      <c r="L339" s="56">
        <v>27</v>
      </c>
      <c r="M339" s="56">
        <v>17</v>
      </c>
      <c r="N339" s="56">
        <v>2</v>
      </c>
      <c r="O339" s="56">
        <v>5</v>
      </c>
      <c r="P339" s="56">
        <v>6</v>
      </c>
      <c r="Q339" s="57">
        <f t="shared" si="162"/>
        <v>0.11764705882352941</v>
      </c>
      <c r="R339" s="57">
        <f t="shared" si="163"/>
        <v>0.29411764705882354</v>
      </c>
      <c r="S339" s="57">
        <f t="shared" si="164"/>
        <v>0.35294117647058826</v>
      </c>
      <c r="T339" s="56">
        <v>273</v>
      </c>
      <c r="U339" s="56">
        <v>26</v>
      </c>
      <c r="V339" s="56">
        <v>42</v>
      </c>
      <c r="W339" s="56">
        <v>63</v>
      </c>
      <c r="X339" s="57">
        <f t="shared" si="165"/>
        <v>9.5238095238095233E-2</v>
      </c>
      <c r="Y339" s="57">
        <f t="shared" si="166"/>
        <v>0.15384615384615385</v>
      </c>
      <c r="Z339" s="57">
        <f t="shared" si="167"/>
        <v>0.23076923076923078</v>
      </c>
      <c r="AA339" s="56">
        <v>27</v>
      </c>
      <c r="AB339" s="56">
        <v>0</v>
      </c>
      <c r="AC339" s="56">
        <v>1</v>
      </c>
      <c r="AD339" s="56">
        <v>2</v>
      </c>
      <c r="AE339" s="57">
        <f t="shared" si="168"/>
        <v>0</v>
      </c>
      <c r="AF339" s="57">
        <f t="shared" si="169"/>
        <v>3.7037037037037035E-2</v>
      </c>
      <c r="AG339" s="57">
        <f t="shared" si="170"/>
        <v>7.407407407407407E-2</v>
      </c>
      <c r="AH339" s="56">
        <v>265</v>
      </c>
      <c r="AI339" s="56">
        <v>6</v>
      </c>
      <c r="AJ339" s="56">
        <v>13</v>
      </c>
      <c r="AK339" s="56">
        <v>23</v>
      </c>
      <c r="AL339" s="57">
        <f t="shared" si="171"/>
        <v>2.2641509433962263E-2</v>
      </c>
      <c r="AM339" s="57">
        <f t="shared" si="172"/>
        <v>4.9056603773584909E-2</v>
      </c>
      <c r="AN339" s="57">
        <f t="shared" si="173"/>
        <v>8.6792452830188674E-2</v>
      </c>
      <c r="AO339" s="56">
        <v>582</v>
      </c>
      <c r="AP339" s="56">
        <v>34</v>
      </c>
      <c r="AQ339" s="56">
        <v>61</v>
      </c>
      <c r="AR339" s="56">
        <v>94</v>
      </c>
      <c r="AS339" s="57">
        <f t="shared" si="174"/>
        <v>5.8419243986254296E-2</v>
      </c>
      <c r="AT339" s="57">
        <f t="shared" si="175"/>
        <v>0.10481099656357389</v>
      </c>
      <c r="AU339" s="57">
        <f t="shared" si="176"/>
        <v>0.16151202749140894</v>
      </c>
      <c r="AV339" s="56">
        <f t="shared" si="177"/>
        <v>1164</v>
      </c>
      <c r="AW339" s="56">
        <f t="shared" si="178"/>
        <v>68</v>
      </c>
      <c r="AX339" s="56">
        <f t="shared" si="179"/>
        <v>122</v>
      </c>
      <c r="AY339" s="56">
        <f t="shared" si="180"/>
        <v>188</v>
      </c>
      <c r="AZ339" s="57">
        <f t="shared" si="181"/>
        <v>5.8419243986254296E-2</v>
      </c>
      <c r="BA339" s="57">
        <f t="shared" si="182"/>
        <v>0.10481099656357389</v>
      </c>
      <c r="BB339" s="57">
        <f t="shared" si="183"/>
        <v>0.16151202749140894</v>
      </c>
      <c r="BC339" s="56">
        <v>2573</v>
      </c>
      <c r="BD339" s="56">
        <v>252</v>
      </c>
      <c r="BE339" s="56">
        <v>19</v>
      </c>
      <c r="BF339" s="57">
        <f t="shared" si="184"/>
        <v>7.5396825396825393E-2</v>
      </c>
      <c r="BG339" s="56">
        <v>111</v>
      </c>
      <c r="BH339" s="57">
        <f t="shared" si="185"/>
        <v>0.44047619047619047</v>
      </c>
      <c r="BI339" s="56">
        <v>119</v>
      </c>
      <c r="BJ339" s="57">
        <f t="shared" si="186"/>
        <v>0.47222222222222221</v>
      </c>
      <c r="BK339" s="56">
        <v>116</v>
      </c>
      <c r="BL339" s="56">
        <v>12</v>
      </c>
      <c r="BM339" s="57">
        <f t="shared" si="187"/>
        <v>0.10344827586206896</v>
      </c>
      <c r="BN339" s="56">
        <v>46</v>
      </c>
      <c r="BO339" s="57">
        <f t="shared" si="188"/>
        <v>0.39655172413793105</v>
      </c>
      <c r="BP339" s="56">
        <v>55</v>
      </c>
      <c r="BQ339" s="57">
        <f t="shared" si="189"/>
        <v>0.47413793103448276</v>
      </c>
      <c r="BR339" s="56">
        <v>1873</v>
      </c>
      <c r="BS339" s="56">
        <v>2043</v>
      </c>
      <c r="BT339" s="56">
        <v>197</v>
      </c>
      <c r="BU339" s="56">
        <v>2</v>
      </c>
      <c r="BV339" s="56">
        <v>25</v>
      </c>
      <c r="BW339" s="58">
        <f t="shared" si="190"/>
        <v>0.13705583756345177</v>
      </c>
      <c r="BX339" s="56">
        <v>2465</v>
      </c>
      <c r="BY339" s="56">
        <v>480</v>
      </c>
      <c r="BZ339" s="57">
        <f t="shared" si="191"/>
        <v>0.1947261663286004</v>
      </c>
      <c r="CA339" s="56">
        <v>511</v>
      </c>
      <c r="CB339" s="56">
        <v>502</v>
      </c>
      <c r="CC339" s="57">
        <f t="shared" si="192"/>
        <v>0.98238747553816042</v>
      </c>
    </row>
    <row r="340" spans="1:81" x14ac:dyDescent="0.3">
      <c r="A340" t="s">
        <v>788</v>
      </c>
      <c r="B340" t="s">
        <v>791</v>
      </c>
      <c r="C340" t="s">
        <v>792</v>
      </c>
      <c r="D340" s="66">
        <v>6916270</v>
      </c>
      <c r="E340" t="s">
        <v>1083</v>
      </c>
      <c r="F340" s="56">
        <v>1308</v>
      </c>
      <c r="G340" s="56">
        <v>1228</v>
      </c>
      <c r="H340" s="57">
        <f t="shared" si="161"/>
        <v>0.9388379204892966</v>
      </c>
      <c r="I340" s="56">
        <v>54</v>
      </c>
      <c r="J340" s="56">
        <v>13</v>
      </c>
      <c r="K340" s="56">
        <v>106</v>
      </c>
      <c r="L340" s="56">
        <v>17</v>
      </c>
      <c r="M340" s="56">
        <v>0</v>
      </c>
      <c r="N340" s="56">
        <v>0</v>
      </c>
      <c r="O340" s="56">
        <v>0</v>
      </c>
      <c r="P340" s="56">
        <v>0</v>
      </c>
      <c r="Q340" s="57" t="str">
        <f t="shared" si="162"/>
        <v>NA</v>
      </c>
      <c r="R340" s="57" t="str">
        <f t="shared" si="163"/>
        <v>NA</v>
      </c>
      <c r="S340" s="57" t="str">
        <f t="shared" si="164"/>
        <v>NA</v>
      </c>
      <c r="T340" s="56">
        <v>749</v>
      </c>
      <c r="U340" s="56">
        <v>82</v>
      </c>
      <c r="V340" s="56">
        <v>130</v>
      </c>
      <c r="W340" s="56">
        <v>218</v>
      </c>
      <c r="X340" s="57">
        <f t="shared" si="165"/>
        <v>0.10947930574098798</v>
      </c>
      <c r="Y340" s="57">
        <f t="shared" si="166"/>
        <v>0.17356475300400534</v>
      </c>
      <c r="Z340" s="57">
        <f t="shared" si="167"/>
        <v>0.29105473965287049</v>
      </c>
      <c r="AA340" s="56">
        <v>342</v>
      </c>
      <c r="AB340" s="56">
        <v>49</v>
      </c>
      <c r="AC340" s="56">
        <v>62</v>
      </c>
      <c r="AD340" s="56">
        <v>87</v>
      </c>
      <c r="AE340" s="57">
        <f t="shared" si="168"/>
        <v>0.14327485380116958</v>
      </c>
      <c r="AF340" s="57">
        <f t="shared" si="169"/>
        <v>0.18128654970760233</v>
      </c>
      <c r="AG340" s="57">
        <f t="shared" si="170"/>
        <v>0.25438596491228072</v>
      </c>
      <c r="AH340" s="56">
        <v>0</v>
      </c>
      <c r="AI340" s="56">
        <v>0</v>
      </c>
      <c r="AJ340" s="56">
        <v>0</v>
      </c>
      <c r="AK340" s="56">
        <v>0</v>
      </c>
      <c r="AL340" s="57" t="str">
        <f t="shared" si="171"/>
        <v>NA</v>
      </c>
      <c r="AM340" s="57" t="str">
        <f t="shared" si="172"/>
        <v>NA</v>
      </c>
      <c r="AN340" s="57" t="str">
        <f t="shared" si="173"/>
        <v>NA</v>
      </c>
      <c r="AO340" s="56">
        <v>1067</v>
      </c>
      <c r="AP340" s="56">
        <v>37</v>
      </c>
      <c r="AQ340" s="56">
        <v>80</v>
      </c>
      <c r="AR340" s="56">
        <v>158</v>
      </c>
      <c r="AS340" s="57">
        <f t="shared" si="174"/>
        <v>3.4676663542642927E-2</v>
      </c>
      <c r="AT340" s="57">
        <f t="shared" si="175"/>
        <v>7.4976569821930641E-2</v>
      </c>
      <c r="AU340" s="57">
        <f t="shared" si="176"/>
        <v>0.14807872539831302</v>
      </c>
      <c r="AV340" s="56">
        <f t="shared" si="177"/>
        <v>2158</v>
      </c>
      <c r="AW340" s="56">
        <f t="shared" si="178"/>
        <v>168</v>
      </c>
      <c r="AX340" s="56">
        <f t="shared" si="179"/>
        <v>272</v>
      </c>
      <c r="AY340" s="56">
        <f t="shared" si="180"/>
        <v>463</v>
      </c>
      <c r="AZ340" s="57">
        <f t="shared" si="181"/>
        <v>7.7849860982391106E-2</v>
      </c>
      <c r="BA340" s="57">
        <f t="shared" si="182"/>
        <v>0.12604263206672844</v>
      </c>
      <c r="BB340" s="57">
        <f t="shared" si="183"/>
        <v>0.21455050973123263</v>
      </c>
      <c r="BC340" s="56">
        <v>3181</v>
      </c>
      <c r="BD340" s="56">
        <v>281</v>
      </c>
      <c r="BE340" s="56">
        <v>22</v>
      </c>
      <c r="BF340" s="57">
        <f t="shared" si="184"/>
        <v>7.8291814946619215E-2</v>
      </c>
      <c r="BG340" s="56">
        <v>91</v>
      </c>
      <c r="BH340" s="57">
        <f t="shared" si="185"/>
        <v>0.32384341637010677</v>
      </c>
      <c r="BI340" s="56">
        <v>102</v>
      </c>
      <c r="BJ340" s="57">
        <f t="shared" si="186"/>
        <v>0.36298932384341637</v>
      </c>
      <c r="BK340" s="56">
        <v>530</v>
      </c>
      <c r="BL340" s="56">
        <v>53</v>
      </c>
      <c r="BM340" s="57">
        <f t="shared" si="187"/>
        <v>0.1</v>
      </c>
      <c r="BN340" s="56">
        <v>45</v>
      </c>
      <c r="BO340" s="57">
        <f t="shared" si="188"/>
        <v>8.4905660377358486E-2</v>
      </c>
      <c r="BP340" s="56">
        <v>92</v>
      </c>
      <c r="BQ340" s="57">
        <f t="shared" si="189"/>
        <v>0.17358490566037735</v>
      </c>
      <c r="BR340" s="56">
        <v>2039</v>
      </c>
      <c r="BS340" s="56">
        <v>2919</v>
      </c>
      <c r="BT340" s="56">
        <v>155</v>
      </c>
      <c r="BU340" s="56">
        <v>7</v>
      </c>
      <c r="BV340" s="56">
        <v>147</v>
      </c>
      <c r="BW340" s="58">
        <f t="shared" si="190"/>
        <v>0.99354838709677418</v>
      </c>
      <c r="BX340" s="56">
        <v>3124</v>
      </c>
      <c r="BY340" s="56">
        <v>1702</v>
      </c>
      <c r="BZ340" s="57">
        <f t="shared" si="191"/>
        <v>0.54481434058898848</v>
      </c>
      <c r="CA340" s="56">
        <v>995</v>
      </c>
      <c r="CB340" s="56">
        <v>934</v>
      </c>
      <c r="CC340" s="57">
        <f t="shared" si="192"/>
        <v>0.93869346733668346</v>
      </c>
    </row>
    <row r="341" spans="1:81" x14ac:dyDescent="0.3">
      <c r="A341" t="s">
        <v>788</v>
      </c>
      <c r="B341" t="s">
        <v>793</v>
      </c>
      <c r="C341" t="s">
        <v>794</v>
      </c>
      <c r="D341" s="66">
        <v>1379782</v>
      </c>
      <c r="E341" t="s">
        <v>1082</v>
      </c>
      <c r="F341" s="56">
        <v>605</v>
      </c>
      <c r="G341" s="56">
        <v>605</v>
      </c>
      <c r="H341" s="57">
        <f t="shared" si="161"/>
        <v>1</v>
      </c>
      <c r="I341" s="56">
        <v>52</v>
      </c>
      <c r="J341" s="56">
        <v>20</v>
      </c>
      <c r="K341" s="56">
        <v>77</v>
      </c>
      <c r="L341" s="56">
        <v>31</v>
      </c>
      <c r="M341" s="56">
        <v>107</v>
      </c>
      <c r="N341" s="56">
        <v>3</v>
      </c>
      <c r="O341" s="56">
        <v>9</v>
      </c>
      <c r="P341" s="56">
        <v>13</v>
      </c>
      <c r="Q341" s="57">
        <f t="shared" si="162"/>
        <v>2.8037383177570093E-2</v>
      </c>
      <c r="R341" s="57">
        <f t="shared" si="163"/>
        <v>8.4112149532710276E-2</v>
      </c>
      <c r="S341" s="57">
        <f t="shared" si="164"/>
        <v>0.12149532710280374</v>
      </c>
      <c r="T341" s="56">
        <v>237</v>
      </c>
      <c r="U341" s="56">
        <v>30</v>
      </c>
      <c r="V341" s="56">
        <v>31</v>
      </c>
      <c r="W341" s="56">
        <v>39</v>
      </c>
      <c r="X341" s="57">
        <f t="shared" si="165"/>
        <v>0.12658227848101267</v>
      </c>
      <c r="Y341" s="57">
        <f t="shared" si="166"/>
        <v>0.13080168776371309</v>
      </c>
      <c r="Z341" s="57">
        <f t="shared" si="167"/>
        <v>0.16455696202531644</v>
      </c>
      <c r="AA341" s="56">
        <v>260</v>
      </c>
      <c r="AB341" s="56">
        <v>64</v>
      </c>
      <c r="AC341" s="56">
        <v>81</v>
      </c>
      <c r="AD341" s="56">
        <v>97</v>
      </c>
      <c r="AE341" s="57">
        <f t="shared" si="168"/>
        <v>0.24615384615384617</v>
      </c>
      <c r="AF341" s="57">
        <f t="shared" si="169"/>
        <v>0.31153846153846154</v>
      </c>
      <c r="AG341" s="57">
        <f t="shared" si="170"/>
        <v>0.37307692307692308</v>
      </c>
      <c r="AH341" s="56">
        <v>0</v>
      </c>
      <c r="AI341" s="56">
        <v>0</v>
      </c>
      <c r="AJ341" s="56">
        <v>0</v>
      </c>
      <c r="AK341" s="56">
        <v>0</v>
      </c>
      <c r="AL341" s="57" t="str">
        <f t="shared" si="171"/>
        <v>NA</v>
      </c>
      <c r="AM341" s="57" t="str">
        <f t="shared" si="172"/>
        <v>NA</v>
      </c>
      <c r="AN341" s="57" t="str">
        <f t="shared" si="173"/>
        <v>NA</v>
      </c>
      <c r="AO341" s="56">
        <v>536</v>
      </c>
      <c r="AP341" s="56">
        <v>20</v>
      </c>
      <c r="AQ341" s="56">
        <v>38</v>
      </c>
      <c r="AR341" s="56">
        <v>58</v>
      </c>
      <c r="AS341" s="57">
        <f t="shared" si="174"/>
        <v>3.7313432835820892E-2</v>
      </c>
      <c r="AT341" s="57">
        <f t="shared" si="175"/>
        <v>7.0895522388059698E-2</v>
      </c>
      <c r="AU341" s="57">
        <f t="shared" si="176"/>
        <v>0.10820895522388059</v>
      </c>
      <c r="AV341" s="56">
        <f t="shared" si="177"/>
        <v>1140</v>
      </c>
      <c r="AW341" s="56">
        <f t="shared" si="178"/>
        <v>117</v>
      </c>
      <c r="AX341" s="56">
        <f t="shared" si="179"/>
        <v>159</v>
      </c>
      <c r="AY341" s="56">
        <f t="shared" si="180"/>
        <v>207</v>
      </c>
      <c r="AZ341" s="57">
        <f t="shared" si="181"/>
        <v>0.10263157894736842</v>
      </c>
      <c r="BA341" s="57">
        <f t="shared" si="182"/>
        <v>0.13947368421052631</v>
      </c>
      <c r="BB341" s="57">
        <f t="shared" si="183"/>
        <v>0.18157894736842106</v>
      </c>
      <c r="BC341" s="56">
        <v>2933</v>
      </c>
      <c r="BD341" s="56">
        <v>122</v>
      </c>
      <c r="BE341" s="56">
        <v>9</v>
      </c>
      <c r="BF341" s="57">
        <f t="shared" si="184"/>
        <v>7.3770491803278687E-2</v>
      </c>
      <c r="BG341" s="56">
        <v>61</v>
      </c>
      <c r="BH341" s="57">
        <f t="shared" si="185"/>
        <v>0.5</v>
      </c>
      <c r="BI341" s="56">
        <v>66</v>
      </c>
      <c r="BJ341" s="57">
        <f t="shared" si="186"/>
        <v>0.54098360655737709</v>
      </c>
      <c r="BK341" s="56">
        <v>430</v>
      </c>
      <c r="BL341" s="56">
        <v>48</v>
      </c>
      <c r="BM341" s="57">
        <f t="shared" si="187"/>
        <v>0.11162790697674418</v>
      </c>
      <c r="BN341" s="56">
        <v>33</v>
      </c>
      <c r="BO341" s="57">
        <f t="shared" si="188"/>
        <v>7.6744186046511634E-2</v>
      </c>
      <c r="BP341" s="56">
        <v>78</v>
      </c>
      <c r="BQ341" s="57">
        <f t="shared" si="189"/>
        <v>0.18139534883720931</v>
      </c>
      <c r="BR341" s="56">
        <v>2682</v>
      </c>
      <c r="BS341" s="56">
        <v>3281</v>
      </c>
      <c r="BT341" s="56">
        <v>1009</v>
      </c>
      <c r="BU341" s="56">
        <v>104</v>
      </c>
      <c r="BV341" s="56">
        <v>121</v>
      </c>
      <c r="BW341" s="58">
        <f t="shared" si="190"/>
        <v>0.22299306243805747</v>
      </c>
      <c r="BX341" s="56">
        <v>1136</v>
      </c>
      <c r="BY341" s="56">
        <v>880</v>
      </c>
      <c r="BZ341" s="57">
        <f t="shared" si="191"/>
        <v>0.77464788732394363</v>
      </c>
      <c r="CA341" s="56">
        <v>375</v>
      </c>
      <c r="CB341" s="56">
        <v>328</v>
      </c>
      <c r="CC341" s="57">
        <f t="shared" si="192"/>
        <v>0.8746666666666667</v>
      </c>
    </row>
    <row r="342" spans="1:81" x14ac:dyDescent="0.3">
      <c r="A342" t="s">
        <v>788</v>
      </c>
      <c r="B342" t="s">
        <v>795</v>
      </c>
      <c r="C342" t="s">
        <v>796</v>
      </c>
      <c r="D342" s="66">
        <v>1931293</v>
      </c>
      <c r="E342" t="s">
        <v>1081</v>
      </c>
      <c r="F342" s="56">
        <v>204</v>
      </c>
      <c r="G342" s="56">
        <v>178</v>
      </c>
      <c r="H342" s="57">
        <f t="shared" si="161"/>
        <v>0.87254901960784315</v>
      </c>
      <c r="I342" s="56">
        <v>26</v>
      </c>
      <c r="J342" s="56">
        <v>14</v>
      </c>
      <c r="K342" s="56">
        <v>57</v>
      </c>
      <c r="L342" s="56">
        <v>21</v>
      </c>
      <c r="M342" s="56">
        <v>0</v>
      </c>
      <c r="N342" s="56">
        <v>0</v>
      </c>
      <c r="O342" s="56">
        <v>0</v>
      </c>
      <c r="P342" s="56">
        <v>0</v>
      </c>
      <c r="Q342" s="57" t="str">
        <f t="shared" si="162"/>
        <v>NA</v>
      </c>
      <c r="R342" s="57" t="str">
        <f t="shared" si="163"/>
        <v>NA</v>
      </c>
      <c r="S342" s="57" t="str">
        <f t="shared" si="164"/>
        <v>NA</v>
      </c>
      <c r="T342" s="56">
        <v>106</v>
      </c>
      <c r="U342" s="56">
        <v>10</v>
      </c>
      <c r="V342" s="56">
        <v>13</v>
      </c>
      <c r="W342" s="56">
        <v>21</v>
      </c>
      <c r="X342" s="57">
        <f t="shared" si="165"/>
        <v>9.4339622641509441E-2</v>
      </c>
      <c r="Y342" s="57">
        <f t="shared" si="166"/>
        <v>0.12264150943396226</v>
      </c>
      <c r="Z342" s="57">
        <f t="shared" si="167"/>
        <v>0.19811320754716982</v>
      </c>
      <c r="AA342" s="56">
        <v>103</v>
      </c>
      <c r="AB342" s="56">
        <v>4</v>
      </c>
      <c r="AC342" s="56">
        <v>8</v>
      </c>
      <c r="AD342" s="56">
        <v>12</v>
      </c>
      <c r="AE342" s="57">
        <f t="shared" si="168"/>
        <v>3.8834951456310676E-2</v>
      </c>
      <c r="AF342" s="57">
        <f t="shared" si="169"/>
        <v>7.7669902912621352E-2</v>
      </c>
      <c r="AG342" s="57">
        <f t="shared" si="170"/>
        <v>0.11650485436893204</v>
      </c>
      <c r="AH342" s="56">
        <v>0</v>
      </c>
      <c r="AI342" s="56">
        <v>0</v>
      </c>
      <c r="AJ342" s="56">
        <v>0</v>
      </c>
      <c r="AK342" s="56">
        <v>0</v>
      </c>
      <c r="AL342" s="57" t="str">
        <f t="shared" si="171"/>
        <v>NA</v>
      </c>
      <c r="AM342" s="57" t="str">
        <f t="shared" si="172"/>
        <v>NA</v>
      </c>
      <c r="AN342" s="57" t="str">
        <f t="shared" si="173"/>
        <v>NA</v>
      </c>
      <c r="AO342" s="56">
        <v>63</v>
      </c>
      <c r="AP342" s="56">
        <v>6</v>
      </c>
      <c r="AQ342" s="56">
        <v>9</v>
      </c>
      <c r="AR342" s="56">
        <v>15</v>
      </c>
      <c r="AS342" s="57">
        <f t="shared" si="174"/>
        <v>9.5238095238095233E-2</v>
      </c>
      <c r="AT342" s="57">
        <f t="shared" si="175"/>
        <v>0.14285714285714285</v>
      </c>
      <c r="AU342" s="57">
        <f t="shared" si="176"/>
        <v>0.23809523809523808</v>
      </c>
      <c r="AV342" s="56">
        <f t="shared" si="177"/>
        <v>272</v>
      </c>
      <c r="AW342" s="56">
        <f t="shared" si="178"/>
        <v>20</v>
      </c>
      <c r="AX342" s="56">
        <f t="shared" si="179"/>
        <v>30</v>
      </c>
      <c r="AY342" s="56">
        <f t="shared" si="180"/>
        <v>48</v>
      </c>
      <c r="AZ342" s="57">
        <f t="shared" si="181"/>
        <v>7.3529411764705885E-2</v>
      </c>
      <c r="BA342" s="57">
        <f t="shared" si="182"/>
        <v>0.11029411764705882</v>
      </c>
      <c r="BB342" s="57">
        <f t="shared" si="183"/>
        <v>0.17647058823529413</v>
      </c>
      <c r="BC342" s="56">
        <v>1035</v>
      </c>
      <c r="BD342" s="56">
        <v>25</v>
      </c>
      <c r="BE342" s="56">
        <v>4</v>
      </c>
      <c r="BF342" s="57">
        <f t="shared" si="184"/>
        <v>0.16</v>
      </c>
      <c r="BG342" s="56">
        <v>0</v>
      </c>
      <c r="BH342" s="57">
        <f t="shared" si="185"/>
        <v>0</v>
      </c>
      <c r="BI342" s="56">
        <v>4</v>
      </c>
      <c r="BJ342" s="57">
        <f t="shared" si="186"/>
        <v>0.16</v>
      </c>
      <c r="BK342" s="56">
        <v>169</v>
      </c>
      <c r="BL342" s="56">
        <v>26</v>
      </c>
      <c r="BM342" s="57">
        <f t="shared" si="187"/>
        <v>0.15384615384615385</v>
      </c>
      <c r="BN342" s="56">
        <v>10</v>
      </c>
      <c r="BO342" s="57">
        <f t="shared" si="188"/>
        <v>5.9171597633136092E-2</v>
      </c>
      <c r="BP342" s="56">
        <v>35</v>
      </c>
      <c r="BQ342" s="57">
        <f t="shared" si="189"/>
        <v>0.20710059171597633</v>
      </c>
      <c r="BR342" s="56">
        <v>721</v>
      </c>
      <c r="BS342" s="56">
        <v>767</v>
      </c>
      <c r="BT342" s="56">
        <v>0</v>
      </c>
      <c r="BU342" s="56">
        <v>0</v>
      </c>
      <c r="BV342" s="56">
        <v>0</v>
      </c>
      <c r="BW342" s="58" t="str">
        <f t="shared" si="190"/>
        <v>NA</v>
      </c>
      <c r="BX342" s="56">
        <v>985</v>
      </c>
      <c r="BY342" s="56">
        <v>441</v>
      </c>
      <c r="BZ342" s="57">
        <f t="shared" si="191"/>
        <v>0.44771573604060916</v>
      </c>
      <c r="CA342" s="56">
        <v>42</v>
      </c>
      <c r="CB342" s="56">
        <v>37</v>
      </c>
      <c r="CC342" s="57">
        <f t="shared" si="192"/>
        <v>0.88095238095238093</v>
      </c>
    </row>
    <row r="343" spans="1:81" x14ac:dyDescent="0.3">
      <c r="A343" t="s">
        <v>788</v>
      </c>
      <c r="B343" t="s">
        <v>1029</v>
      </c>
      <c r="C343" t="s">
        <v>798</v>
      </c>
      <c r="D343" s="66">
        <v>3925354</v>
      </c>
      <c r="E343" t="s">
        <v>1083</v>
      </c>
      <c r="F343" s="56">
        <v>1430</v>
      </c>
      <c r="G343" s="56">
        <v>270</v>
      </c>
      <c r="H343" s="57">
        <f t="shared" si="161"/>
        <v>0.1888111888111888</v>
      </c>
      <c r="I343" s="56">
        <v>62</v>
      </c>
      <c r="J343" s="56">
        <v>18</v>
      </c>
      <c r="K343" s="56">
        <v>185</v>
      </c>
      <c r="L343" s="56">
        <v>107</v>
      </c>
      <c r="M343" s="56">
        <v>58</v>
      </c>
      <c r="N343" s="56">
        <v>3</v>
      </c>
      <c r="O343" s="56">
        <v>7</v>
      </c>
      <c r="P343" s="56">
        <v>11</v>
      </c>
      <c r="Q343" s="57">
        <f t="shared" si="162"/>
        <v>5.1724137931034482E-2</v>
      </c>
      <c r="R343" s="57">
        <f t="shared" si="163"/>
        <v>0.1206896551724138</v>
      </c>
      <c r="S343" s="57">
        <f t="shared" si="164"/>
        <v>0.18965517241379309</v>
      </c>
      <c r="T343" s="56">
        <v>179</v>
      </c>
      <c r="U343" s="56">
        <v>38</v>
      </c>
      <c r="V343" s="56">
        <v>64</v>
      </c>
      <c r="W343" s="56">
        <v>80</v>
      </c>
      <c r="X343" s="57">
        <f t="shared" si="165"/>
        <v>0.21229050279329609</v>
      </c>
      <c r="Y343" s="57">
        <f t="shared" si="166"/>
        <v>0.35754189944134079</v>
      </c>
      <c r="Z343" s="57">
        <f t="shared" si="167"/>
        <v>0.44692737430167595</v>
      </c>
      <c r="AA343" s="56">
        <v>458</v>
      </c>
      <c r="AB343" s="56">
        <v>44</v>
      </c>
      <c r="AC343" s="56">
        <v>69</v>
      </c>
      <c r="AD343" s="56">
        <v>94</v>
      </c>
      <c r="AE343" s="57">
        <f t="shared" si="168"/>
        <v>9.606986899563319E-2</v>
      </c>
      <c r="AF343" s="57">
        <f t="shared" si="169"/>
        <v>0.15065502183406113</v>
      </c>
      <c r="AG343" s="57">
        <f t="shared" si="170"/>
        <v>0.20524017467248909</v>
      </c>
      <c r="AH343" s="56">
        <v>447</v>
      </c>
      <c r="AI343" s="56">
        <v>19</v>
      </c>
      <c r="AJ343" s="56">
        <v>26</v>
      </c>
      <c r="AK343" s="56">
        <v>44</v>
      </c>
      <c r="AL343" s="57">
        <f t="shared" si="171"/>
        <v>4.2505592841163314E-2</v>
      </c>
      <c r="AM343" s="57">
        <f t="shared" si="172"/>
        <v>5.8165548098434001E-2</v>
      </c>
      <c r="AN343" s="57">
        <f t="shared" si="173"/>
        <v>9.8434004474272932E-2</v>
      </c>
      <c r="AO343" s="56">
        <v>1142</v>
      </c>
      <c r="AP343" s="56">
        <v>104</v>
      </c>
      <c r="AQ343" s="56">
        <v>166</v>
      </c>
      <c r="AR343" s="56">
        <v>229</v>
      </c>
      <c r="AS343" s="57">
        <f t="shared" si="174"/>
        <v>9.106830122591944E-2</v>
      </c>
      <c r="AT343" s="57">
        <f t="shared" si="175"/>
        <v>0.14535901926444833</v>
      </c>
      <c r="AU343" s="57">
        <f t="shared" si="176"/>
        <v>0.20052539404553416</v>
      </c>
      <c r="AV343" s="56">
        <f t="shared" si="177"/>
        <v>2284</v>
      </c>
      <c r="AW343" s="56">
        <f t="shared" si="178"/>
        <v>208</v>
      </c>
      <c r="AX343" s="56">
        <f t="shared" si="179"/>
        <v>332</v>
      </c>
      <c r="AY343" s="56">
        <f t="shared" si="180"/>
        <v>458</v>
      </c>
      <c r="AZ343" s="57">
        <f t="shared" si="181"/>
        <v>9.106830122591944E-2</v>
      </c>
      <c r="BA343" s="57">
        <f t="shared" si="182"/>
        <v>0.14535901926444833</v>
      </c>
      <c r="BB343" s="57">
        <f t="shared" si="183"/>
        <v>0.20052539404553416</v>
      </c>
      <c r="BC343" s="56">
        <v>1067</v>
      </c>
      <c r="BD343" s="56">
        <v>358</v>
      </c>
      <c r="BE343" s="56">
        <v>53</v>
      </c>
      <c r="BF343" s="57">
        <f t="shared" si="184"/>
        <v>0.14804469273743018</v>
      </c>
      <c r="BG343" s="56">
        <v>158</v>
      </c>
      <c r="BH343" s="57">
        <f t="shared" si="185"/>
        <v>0.44134078212290501</v>
      </c>
      <c r="BI343" s="56">
        <v>181</v>
      </c>
      <c r="BJ343" s="57">
        <f t="shared" si="186"/>
        <v>0.505586592178771</v>
      </c>
      <c r="BK343" s="56">
        <v>280</v>
      </c>
      <c r="BL343" s="56">
        <v>92</v>
      </c>
      <c r="BM343" s="57">
        <f t="shared" si="187"/>
        <v>0.32857142857142857</v>
      </c>
      <c r="BN343" s="56">
        <v>57</v>
      </c>
      <c r="BO343" s="57">
        <f t="shared" si="188"/>
        <v>0.20357142857142857</v>
      </c>
      <c r="BP343" s="56">
        <v>131</v>
      </c>
      <c r="BQ343" s="57">
        <f t="shared" si="189"/>
        <v>0.46785714285714286</v>
      </c>
      <c r="BR343" s="56">
        <v>655</v>
      </c>
      <c r="BS343" s="56">
        <v>1120</v>
      </c>
      <c r="BT343" s="56">
        <v>412</v>
      </c>
      <c r="BU343" s="56">
        <v>62</v>
      </c>
      <c r="BV343" s="56">
        <v>43</v>
      </c>
      <c r="BW343" s="58">
        <f t="shared" si="190"/>
        <v>0.25485436893203883</v>
      </c>
      <c r="BX343" s="56">
        <v>855</v>
      </c>
      <c r="BY343" s="56">
        <v>574</v>
      </c>
      <c r="BZ343" s="57">
        <f t="shared" si="191"/>
        <v>0.67134502923976613</v>
      </c>
      <c r="CA343" s="56">
        <v>1614</v>
      </c>
      <c r="CB343" s="56">
        <v>1449</v>
      </c>
      <c r="CC343" s="57">
        <f t="shared" si="192"/>
        <v>0.89776951672862448</v>
      </c>
    </row>
    <row r="344" spans="1:81" x14ac:dyDescent="0.3">
      <c r="A344" t="s">
        <v>788</v>
      </c>
      <c r="B344" t="s">
        <v>1030</v>
      </c>
      <c r="C344" t="s">
        <v>800</v>
      </c>
      <c r="D344" s="66">
        <v>761972</v>
      </c>
      <c r="E344" t="s">
        <v>1081</v>
      </c>
      <c r="F344" s="56">
        <v>210</v>
      </c>
      <c r="G344" s="56">
        <v>134</v>
      </c>
      <c r="H344" s="57">
        <f t="shared" si="161"/>
        <v>0.63809523809523805</v>
      </c>
      <c r="I344" s="56">
        <v>31</v>
      </c>
      <c r="J344" s="56">
        <v>7</v>
      </c>
      <c r="K344" s="56">
        <v>31</v>
      </c>
      <c r="L344" s="56">
        <v>7</v>
      </c>
      <c r="M344" s="56">
        <v>33</v>
      </c>
      <c r="N344" s="56">
        <v>1</v>
      </c>
      <c r="O344" s="56">
        <v>1</v>
      </c>
      <c r="P344" s="56">
        <v>3</v>
      </c>
      <c r="Q344" s="57">
        <f t="shared" si="162"/>
        <v>3.0303030303030304E-2</v>
      </c>
      <c r="R344" s="57">
        <f t="shared" si="163"/>
        <v>3.0303030303030304E-2</v>
      </c>
      <c r="S344" s="57">
        <f t="shared" si="164"/>
        <v>9.0909090909090912E-2</v>
      </c>
      <c r="T344" s="56">
        <v>44</v>
      </c>
      <c r="U344" s="56">
        <v>3</v>
      </c>
      <c r="V344" s="56">
        <v>4</v>
      </c>
      <c r="W344" s="56">
        <v>4</v>
      </c>
      <c r="X344" s="57">
        <f t="shared" si="165"/>
        <v>6.8181818181818177E-2</v>
      </c>
      <c r="Y344" s="57">
        <f t="shared" si="166"/>
        <v>9.0909090909090912E-2</v>
      </c>
      <c r="Z344" s="57">
        <f t="shared" si="167"/>
        <v>9.0909090909090912E-2</v>
      </c>
      <c r="AA344" s="56">
        <v>0</v>
      </c>
      <c r="AB344" s="56">
        <v>0</v>
      </c>
      <c r="AC344" s="56">
        <v>0</v>
      </c>
      <c r="AD344" s="56">
        <v>0</v>
      </c>
      <c r="AE344" s="57" t="str">
        <f t="shared" si="168"/>
        <v>NA</v>
      </c>
      <c r="AF344" s="57" t="str">
        <f t="shared" si="169"/>
        <v>NA</v>
      </c>
      <c r="AG344" s="57" t="str">
        <f t="shared" si="170"/>
        <v>NA</v>
      </c>
      <c r="AH344" s="56">
        <v>0</v>
      </c>
      <c r="AI344" s="56">
        <v>0</v>
      </c>
      <c r="AJ344" s="56">
        <v>0</v>
      </c>
      <c r="AK344" s="56">
        <v>0</v>
      </c>
      <c r="AL344" s="57" t="str">
        <f t="shared" si="171"/>
        <v>NA</v>
      </c>
      <c r="AM344" s="57" t="str">
        <f t="shared" si="172"/>
        <v>NA</v>
      </c>
      <c r="AN344" s="57" t="str">
        <f t="shared" si="173"/>
        <v>NA</v>
      </c>
      <c r="AO344" s="56">
        <v>329</v>
      </c>
      <c r="AP344" s="56">
        <v>3</v>
      </c>
      <c r="AQ344" s="56">
        <v>7</v>
      </c>
      <c r="AR344" s="56">
        <v>11</v>
      </c>
      <c r="AS344" s="57">
        <f t="shared" si="174"/>
        <v>9.11854103343465E-3</v>
      </c>
      <c r="AT344" s="57">
        <f t="shared" si="175"/>
        <v>2.1276595744680851E-2</v>
      </c>
      <c r="AU344" s="57">
        <f t="shared" si="176"/>
        <v>3.3434650455927049E-2</v>
      </c>
      <c r="AV344" s="56">
        <f t="shared" si="177"/>
        <v>406</v>
      </c>
      <c r="AW344" s="56">
        <f t="shared" si="178"/>
        <v>7</v>
      </c>
      <c r="AX344" s="56">
        <f t="shared" si="179"/>
        <v>12</v>
      </c>
      <c r="AY344" s="56">
        <f t="shared" si="180"/>
        <v>18</v>
      </c>
      <c r="AZ344" s="57">
        <f t="shared" si="181"/>
        <v>1.7241379310344827E-2</v>
      </c>
      <c r="BA344" s="57">
        <f t="shared" si="182"/>
        <v>2.9556650246305417E-2</v>
      </c>
      <c r="BB344" s="57">
        <f t="shared" si="183"/>
        <v>4.4334975369458129E-2</v>
      </c>
      <c r="BC344" s="56">
        <v>460</v>
      </c>
      <c r="BD344" s="56">
        <v>39</v>
      </c>
      <c r="BE344" s="56">
        <v>3</v>
      </c>
      <c r="BF344" s="57">
        <f t="shared" si="184"/>
        <v>7.6923076923076927E-2</v>
      </c>
      <c r="BG344" s="56">
        <v>21</v>
      </c>
      <c r="BH344" s="57">
        <f t="shared" si="185"/>
        <v>0.53846153846153844</v>
      </c>
      <c r="BI344" s="56">
        <v>20</v>
      </c>
      <c r="BJ344" s="57">
        <f t="shared" si="186"/>
        <v>0.51282051282051277</v>
      </c>
      <c r="BK344" s="56">
        <v>44</v>
      </c>
      <c r="BL344" s="56">
        <v>3</v>
      </c>
      <c r="BM344" s="57">
        <f t="shared" si="187"/>
        <v>6.8181818181818177E-2</v>
      </c>
      <c r="BN344" s="56">
        <v>5</v>
      </c>
      <c r="BO344" s="57">
        <f t="shared" si="188"/>
        <v>0.11363636363636363</v>
      </c>
      <c r="BP344" s="56">
        <v>8</v>
      </c>
      <c r="BQ344" s="57">
        <f t="shared" si="189"/>
        <v>0.18181818181818182</v>
      </c>
      <c r="BR344" s="56">
        <v>435</v>
      </c>
      <c r="BS344" s="56">
        <v>762</v>
      </c>
      <c r="BT344" s="56">
        <v>43</v>
      </c>
      <c r="BU344" s="56">
        <v>1</v>
      </c>
      <c r="BV344" s="56">
        <v>4</v>
      </c>
      <c r="BW344" s="58">
        <f t="shared" si="190"/>
        <v>0.11627906976744186</v>
      </c>
      <c r="BX344" s="56">
        <v>712</v>
      </c>
      <c r="BY344" s="56">
        <v>176</v>
      </c>
      <c r="BZ344" s="57">
        <f t="shared" si="191"/>
        <v>0.24719101123595505</v>
      </c>
      <c r="CA344" s="56">
        <v>93</v>
      </c>
      <c r="CB344" s="56">
        <v>85</v>
      </c>
      <c r="CC344" s="57">
        <f t="shared" si="192"/>
        <v>0.91397849462365588</v>
      </c>
    </row>
    <row r="345" spans="1:81" x14ac:dyDescent="0.3">
      <c r="A345" t="s">
        <v>788</v>
      </c>
      <c r="B345" t="s">
        <v>801</v>
      </c>
      <c r="C345" t="s">
        <v>802</v>
      </c>
      <c r="D345" s="66">
        <v>1674735</v>
      </c>
      <c r="E345" t="s">
        <v>1081</v>
      </c>
      <c r="F345" s="56">
        <v>56</v>
      </c>
      <c r="G345" s="56">
        <v>56</v>
      </c>
      <c r="H345" s="57">
        <f t="shared" si="161"/>
        <v>1</v>
      </c>
      <c r="I345" s="56">
        <v>30</v>
      </c>
      <c r="J345" s="56">
        <v>22</v>
      </c>
      <c r="K345" s="56">
        <v>77</v>
      </c>
      <c r="L345" s="56">
        <v>37</v>
      </c>
      <c r="M345" s="56">
        <v>46</v>
      </c>
      <c r="N345" s="56">
        <v>2</v>
      </c>
      <c r="O345" s="56">
        <v>3</v>
      </c>
      <c r="P345" s="56">
        <v>3</v>
      </c>
      <c r="Q345" s="57">
        <f t="shared" si="162"/>
        <v>4.3478260869565216E-2</v>
      </c>
      <c r="R345" s="57">
        <f t="shared" si="163"/>
        <v>6.5217391304347824E-2</v>
      </c>
      <c r="S345" s="57">
        <f t="shared" si="164"/>
        <v>6.5217391304347824E-2</v>
      </c>
      <c r="T345" s="56">
        <v>87</v>
      </c>
      <c r="U345" s="56">
        <v>1</v>
      </c>
      <c r="V345" s="56">
        <v>1</v>
      </c>
      <c r="W345" s="56">
        <v>2</v>
      </c>
      <c r="X345" s="57">
        <f t="shared" si="165"/>
        <v>1.1494252873563218E-2</v>
      </c>
      <c r="Y345" s="57">
        <f t="shared" si="166"/>
        <v>1.1494252873563218E-2</v>
      </c>
      <c r="Z345" s="57">
        <f t="shared" si="167"/>
        <v>2.2988505747126436E-2</v>
      </c>
      <c r="AA345" s="56">
        <v>60</v>
      </c>
      <c r="AB345" s="56">
        <v>0</v>
      </c>
      <c r="AC345" s="56">
        <v>2</v>
      </c>
      <c r="AD345" s="56">
        <v>2</v>
      </c>
      <c r="AE345" s="57">
        <f t="shared" si="168"/>
        <v>0</v>
      </c>
      <c r="AF345" s="57">
        <f t="shared" si="169"/>
        <v>3.3333333333333333E-2</v>
      </c>
      <c r="AG345" s="57">
        <f t="shared" si="170"/>
        <v>3.3333333333333333E-2</v>
      </c>
      <c r="AH345" s="56">
        <v>0</v>
      </c>
      <c r="AI345" s="56">
        <v>0</v>
      </c>
      <c r="AJ345" s="56">
        <v>0</v>
      </c>
      <c r="AK345" s="56">
        <v>0</v>
      </c>
      <c r="AL345" s="57" t="str">
        <f t="shared" si="171"/>
        <v>NA</v>
      </c>
      <c r="AM345" s="57" t="str">
        <f t="shared" si="172"/>
        <v>NA</v>
      </c>
      <c r="AN345" s="57" t="str">
        <f t="shared" si="173"/>
        <v>NA</v>
      </c>
      <c r="AO345" s="56">
        <v>303</v>
      </c>
      <c r="AP345" s="56">
        <v>9</v>
      </c>
      <c r="AQ345" s="56">
        <v>21</v>
      </c>
      <c r="AR345" s="56">
        <v>26</v>
      </c>
      <c r="AS345" s="57">
        <f t="shared" si="174"/>
        <v>2.9702970297029702E-2</v>
      </c>
      <c r="AT345" s="57">
        <f t="shared" si="175"/>
        <v>6.9306930693069313E-2</v>
      </c>
      <c r="AU345" s="57">
        <f t="shared" si="176"/>
        <v>8.5808580858085806E-2</v>
      </c>
      <c r="AV345" s="56">
        <f t="shared" si="177"/>
        <v>496</v>
      </c>
      <c r="AW345" s="56">
        <f t="shared" si="178"/>
        <v>12</v>
      </c>
      <c r="AX345" s="56">
        <f t="shared" si="179"/>
        <v>27</v>
      </c>
      <c r="AY345" s="56">
        <f t="shared" si="180"/>
        <v>33</v>
      </c>
      <c r="AZ345" s="57">
        <f t="shared" si="181"/>
        <v>2.4193548387096774E-2</v>
      </c>
      <c r="BA345" s="57">
        <f t="shared" si="182"/>
        <v>5.4435483870967742E-2</v>
      </c>
      <c r="BB345" s="57">
        <f t="shared" si="183"/>
        <v>6.6532258064516125E-2</v>
      </c>
      <c r="BC345" s="56">
        <v>263</v>
      </c>
      <c r="BD345" s="56">
        <v>100</v>
      </c>
      <c r="BE345" s="56">
        <v>10</v>
      </c>
      <c r="BF345" s="57">
        <f t="shared" si="184"/>
        <v>0.1</v>
      </c>
      <c r="BG345" s="56">
        <v>51</v>
      </c>
      <c r="BH345" s="57">
        <f t="shared" si="185"/>
        <v>0.51</v>
      </c>
      <c r="BI345" s="56">
        <v>58</v>
      </c>
      <c r="BJ345" s="57">
        <f t="shared" si="186"/>
        <v>0.57999999999999996</v>
      </c>
      <c r="BK345" s="56">
        <v>114</v>
      </c>
      <c r="BL345" s="56">
        <v>23</v>
      </c>
      <c r="BM345" s="57">
        <f t="shared" si="187"/>
        <v>0.20175438596491227</v>
      </c>
      <c r="BN345" s="56">
        <v>34</v>
      </c>
      <c r="BO345" s="57">
        <f t="shared" si="188"/>
        <v>0.2982456140350877</v>
      </c>
      <c r="BP345" s="56">
        <v>55</v>
      </c>
      <c r="BQ345" s="57">
        <f t="shared" si="189"/>
        <v>0.48245614035087719</v>
      </c>
      <c r="BR345" s="56">
        <v>291</v>
      </c>
      <c r="BS345" s="56">
        <v>547</v>
      </c>
      <c r="BT345" s="56">
        <v>157</v>
      </c>
      <c r="BU345" s="56">
        <v>40</v>
      </c>
      <c r="BV345" s="56">
        <v>74</v>
      </c>
      <c r="BW345" s="58">
        <f t="shared" si="190"/>
        <v>0.72611464968152861</v>
      </c>
      <c r="BX345" s="56">
        <v>288</v>
      </c>
      <c r="BY345" s="56">
        <v>275</v>
      </c>
      <c r="BZ345" s="57">
        <f t="shared" si="191"/>
        <v>0.95486111111111116</v>
      </c>
      <c r="CA345" s="56">
        <v>358</v>
      </c>
      <c r="CB345" s="56">
        <v>351</v>
      </c>
      <c r="CC345" s="57">
        <f t="shared" si="192"/>
        <v>0.98044692737430172</v>
      </c>
    </row>
    <row r="346" spans="1:81" x14ac:dyDescent="0.3">
      <c r="A346" t="s">
        <v>788</v>
      </c>
      <c r="B346" t="s">
        <v>803</v>
      </c>
      <c r="C346" t="s">
        <v>804</v>
      </c>
      <c r="D346" s="66">
        <v>1631358</v>
      </c>
      <c r="E346" t="s">
        <v>1081</v>
      </c>
      <c r="F346" s="56">
        <v>388</v>
      </c>
      <c r="G346" s="56">
        <v>160</v>
      </c>
      <c r="H346" s="57">
        <f t="shared" si="161"/>
        <v>0.41237113402061853</v>
      </c>
      <c r="I346" s="56">
        <v>24</v>
      </c>
      <c r="J346" s="56">
        <v>7</v>
      </c>
      <c r="K346" s="56">
        <v>40</v>
      </c>
      <c r="L346" s="56">
        <v>8</v>
      </c>
      <c r="M346" s="56">
        <v>0</v>
      </c>
      <c r="N346" s="56">
        <v>0</v>
      </c>
      <c r="O346" s="56">
        <v>0</v>
      </c>
      <c r="P346" s="56">
        <v>0</v>
      </c>
      <c r="Q346" s="57" t="str">
        <f t="shared" si="162"/>
        <v>NA</v>
      </c>
      <c r="R346" s="57" t="str">
        <f t="shared" si="163"/>
        <v>NA</v>
      </c>
      <c r="S346" s="57" t="str">
        <f t="shared" si="164"/>
        <v>NA</v>
      </c>
      <c r="T346" s="56">
        <v>200</v>
      </c>
      <c r="U346" s="56">
        <v>19</v>
      </c>
      <c r="V346" s="56">
        <v>29</v>
      </c>
      <c r="W346" s="56">
        <v>35</v>
      </c>
      <c r="X346" s="57">
        <f t="shared" si="165"/>
        <v>9.5000000000000001E-2</v>
      </c>
      <c r="Y346" s="57">
        <f t="shared" si="166"/>
        <v>0.14499999999999999</v>
      </c>
      <c r="Z346" s="57">
        <f t="shared" si="167"/>
        <v>0.17499999999999999</v>
      </c>
      <c r="AA346" s="56">
        <v>31</v>
      </c>
      <c r="AB346" s="56">
        <v>2</v>
      </c>
      <c r="AC346" s="56">
        <v>2</v>
      </c>
      <c r="AD346" s="56">
        <v>7</v>
      </c>
      <c r="AE346" s="57">
        <f t="shared" si="168"/>
        <v>6.4516129032258063E-2</v>
      </c>
      <c r="AF346" s="57">
        <f t="shared" si="169"/>
        <v>6.4516129032258063E-2</v>
      </c>
      <c r="AG346" s="57">
        <f t="shared" si="170"/>
        <v>0.22580645161290322</v>
      </c>
      <c r="AH346" s="56">
        <v>0</v>
      </c>
      <c r="AI346" s="56">
        <v>0</v>
      </c>
      <c r="AJ346" s="56">
        <v>0</v>
      </c>
      <c r="AK346" s="56">
        <v>0</v>
      </c>
      <c r="AL346" s="57" t="str">
        <f t="shared" si="171"/>
        <v>NA</v>
      </c>
      <c r="AM346" s="57" t="str">
        <f t="shared" si="172"/>
        <v>NA</v>
      </c>
      <c r="AN346" s="57" t="str">
        <f t="shared" si="173"/>
        <v>NA</v>
      </c>
      <c r="AO346" s="56">
        <v>216</v>
      </c>
      <c r="AP346" s="56">
        <v>9</v>
      </c>
      <c r="AQ346" s="56">
        <v>19</v>
      </c>
      <c r="AR346" s="56">
        <v>31</v>
      </c>
      <c r="AS346" s="57">
        <f t="shared" si="174"/>
        <v>4.1666666666666664E-2</v>
      </c>
      <c r="AT346" s="57">
        <f t="shared" si="175"/>
        <v>8.7962962962962965E-2</v>
      </c>
      <c r="AU346" s="57">
        <f t="shared" si="176"/>
        <v>0.14351851851851852</v>
      </c>
      <c r="AV346" s="56">
        <f t="shared" si="177"/>
        <v>447</v>
      </c>
      <c r="AW346" s="56">
        <f t="shared" si="178"/>
        <v>30</v>
      </c>
      <c r="AX346" s="56">
        <f t="shared" si="179"/>
        <v>50</v>
      </c>
      <c r="AY346" s="56">
        <f t="shared" si="180"/>
        <v>73</v>
      </c>
      <c r="AZ346" s="57">
        <f t="shared" si="181"/>
        <v>6.7114093959731544E-2</v>
      </c>
      <c r="BA346" s="57">
        <f t="shared" si="182"/>
        <v>0.11185682326621924</v>
      </c>
      <c r="BB346" s="57">
        <f t="shared" si="183"/>
        <v>0.16331096196868009</v>
      </c>
      <c r="BC346" s="56">
        <v>1163</v>
      </c>
      <c r="BD346" s="56">
        <v>112</v>
      </c>
      <c r="BE346" s="56">
        <v>8</v>
      </c>
      <c r="BF346" s="57">
        <f t="shared" si="184"/>
        <v>7.1428571428571425E-2</v>
      </c>
      <c r="BG346" s="56">
        <v>47</v>
      </c>
      <c r="BH346" s="57">
        <f t="shared" si="185"/>
        <v>0.41964285714285715</v>
      </c>
      <c r="BI346" s="56">
        <v>55</v>
      </c>
      <c r="BJ346" s="57">
        <f t="shared" si="186"/>
        <v>0.49107142857142855</v>
      </c>
      <c r="BK346" s="56">
        <v>32</v>
      </c>
      <c r="BL346" s="56">
        <v>2</v>
      </c>
      <c r="BM346" s="57">
        <f t="shared" si="187"/>
        <v>6.25E-2</v>
      </c>
      <c r="BN346" s="56">
        <v>3</v>
      </c>
      <c r="BO346" s="57">
        <f t="shared" si="188"/>
        <v>9.375E-2</v>
      </c>
      <c r="BP346" s="56">
        <v>5</v>
      </c>
      <c r="BQ346" s="57">
        <f t="shared" si="189"/>
        <v>0.15625</v>
      </c>
      <c r="BR346" s="56">
        <v>765</v>
      </c>
      <c r="BS346" s="56">
        <v>1216</v>
      </c>
      <c r="BT346" s="56">
        <v>0</v>
      </c>
      <c r="BU346" s="56">
        <v>0</v>
      </c>
      <c r="BV346" s="56">
        <v>0</v>
      </c>
      <c r="BW346" s="58" t="str">
        <f t="shared" si="190"/>
        <v>NA</v>
      </c>
      <c r="BX346" s="56">
        <v>1314</v>
      </c>
      <c r="BY346" s="56">
        <v>460</v>
      </c>
      <c r="BZ346" s="57">
        <f t="shared" si="191"/>
        <v>0.35007610350076102</v>
      </c>
      <c r="CA346" s="56">
        <v>231</v>
      </c>
      <c r="CB346" s="56">
        <v>218</v>
      </c>
      <c r="CC346" s="57">
        <f t="shared" si="192"/>
        <v>0.94372294372294374</v>
      </c>
    </row>
    <row r="347" spans="1:81" x14ac:dyDescent="0.3">
      <c r="A347" t="s">
        <v>788</v>
      </c>
      <c r="B347" t="s">
        <v>805</v>
      </c>
      <c r="C347" t="s">
        <v>806</v>
      </c>
      <c r="D347" s="66">
        <v>656875</v>
      </c>
      <c r="E347" t="s">
        <v>1082</v>
      </c>
      <c r="F347" s="56">
        <v>178</v>
      </c>
      <c r="G347" s="56">
        <v>66</v>
      </c>
      <c r="H347" s="57">
        <f t="shared" si="161"/>
        <v>0.3707865168539326</v>
      </c>
      <c r="I347" s="56">
        <v>1</v>
      </c>
      <c r="J347" s="56">
        <v>1</v>
      </c>
      <c r="K347" s="56">
        <v>1</v>
      </c>
      <c r="L347" s="56">
        <v>1</v>
      </c>
      <c r="M347" s="56">
        <v>0</v>
      </c>
      <c r="N347" s="56">
        <v>0</v>
      </c>
      <c r="O347" s="56">
        <v>0</v>
      </c>
      <c r="P347" s="56">
        <v>0</v>
      </c>
      <c r="Q347" s="57" t="str">
        <f t="shared" si="162"/>
        <v>NA</v>
      </c>
      <c r="R347" s="57" t="str">
        <f t="shared" si="163"/>
        <v>NA</v>
      </c>
      <c r="S347" s="57" t="str">
        <f t="shared" si="164"/>
        <v>NA</v>
      </c>
      <c r="T347" s="56">
        <v>0</v>
      </c>
      <c r="U347" s="56">
        <v>0</v>
      </c>
      <c r="V347" s="56">
        <v>0</v>
      </c>
      <c r="W347" s="56">
        <v>0</v>
      </c>
      <c r="X347" s="57" t="str">
        <f t="shared" si="165"/>
        <v>NA</v>
      </c>
      <c r="Y347" s="57" t="str">
        <f t="shared" si="166"/>
        <v>NA</v>
      </c>
      <c r="Z347" s="57" t="str">
        <f t="shared" si="167"/>
        <v>NA</v>
      </c>
      <c r="AA347" s="56">
        <v>0</v>
      </c>
      <c r="AB347" s="56">
        <v>0</v>
      </c>
      <c r="AC347" s="56">
        <v>0</v>
      </c>
      <c r="AD347" s="56">
        <v>0</v>
      </c>
      <c r="AE347" s="57" t="str">
        <f t="shared" si="168"/>
        <v>NA</v>
      </c>
      <c r="AF347" s="57" t="str">
        <f t="shared" si="169"/>
        <v>NA</v>
      </c>
      <c r="AG347" s="57" t="str">
        <f t="shared" si="170"/>
        <v>NA</v>
      </c>
      <c r="AH347" s="56">
        <v>0</v>
      </c>
      <c r="AI347" s="56">
        <v>0</v>
      </c>
      <c r="AJ347" s="56">
        <v>0</v>
      </c>
      <c r="AK347" s="56">
        <v>0</v>
      </c>
      <c r="AL347" s="57" t="str">
        <f t="shared" si="171"/>
        <v>NA</v>
      </c>
      <c r="AM347" s="57" t="str">
        <f t="shared" si="172"/>
        <v>NA</v>
      </c>
      <c r="AN347" s="57" t="str">
        <f t="shared" si="173"/>
        <v>NA</v>
      </c>
      <c r="AO347" s="56">
        <v>0</v>
      </c>
      <c r="AP347" s="56">
        <v>0</v>
      </c>
      <c r="AQ347" s="56">
        <v>0</v>
      </c>
      <c r="AR347" s="56">
        <v>0</v>
      </c>
      <c r="AS347" s="57" t="str">
        <f t="shared" si="174"/>
        <v>NA</v>
      </c>
      <c r="AT347" s="57" t="str">
        <f t="shared" si="175"/>
        <v>NA</v>
      </c>
      <c r="AU347" s="57" t="str">
        <f t="shared" si="176"/>
        <v>NA</v>
      </c>
      <c r="AV347" s="56">
        <f t="shared" si="177"/>
        <v>0</v>
      </c>
      <c r="AW347" s="56">
        <f t="shared" si="178"/>
        <v>0</v>
      </c>
      <c r="AX347" s="56">
        <f t="shared" si="179"/>
        <v>0</v>
      </c>
      <c r="AY347" s="56">
        <f t="shared" si="180"/>
        <v>0</v>
      </c>
      <c r="AZ347" s="57" t="str">
        <f t="shared" si="181"/>
        <v>NA</v>
      </c>
      <c r="BA347" s="57" t="str">
        <f t="shared" si="182"/>
        <v>NA</v>
      </c>
      <c r="BB347" s="57" t="str">
        <f t="shared" si="183"/>
        <v>NA</v>
      </c>
      <c r="BC347" s="56">
        <v>564</v>
      </c>
      <c r="BD347" s="56">
        <v>273</v>
      </c>
      <c r="BE347" s="56">
        <v>0</v>
      </c>
      <c r="BF347" s="57">
        <f t="shared" si="184"/>
        <v>0</v>
      </c>
      <c r="BG347" s="56">
        <v>14</v>
      </c>
      <c r="BH347" s="57">
        <f t="shared" si="185"/>
        <v>5.128205128205128E-2</v>
      </c>
      <c r="BI347" s="56">
        <v>14</v>
      </c>
      <c r="BJ347" s="57">
        <f t="shared" si="186"/>
        <v>5.128205128205128E-2</v>
      </c>
      <c r="BK347" s="56">
        <v>575</v>
      </c>
      <c r="BL347" s="56">
        <v>1</v>
      </c>
      <c r="BM347" s="57">
        <f t="shared" si="187"/>
        <v>1.7391304347826088E-3</v>
      </c>
      <c r="BN347" s="56">
        <v>5</v>
      </c>
      <c r="BO347" s="57">
        <f t="shared" si="188"/>
        <v>8.6956521739130436E-3</v>
      </c>
      <c r="BP347" s="56">
        <v>6</v>
      </c>
      <c r="BQ347" s="57">
        <f t="shared" si="189"/>
        <v>1.0434782608695653E-2</v>
      </c>
      <c r="BR347" s="56">
        <v>0</v>
      </c>
      <c r="BS347" s="56">
        <v>2</v>
      </c>
      <c r="BT347" s="56">
        <v>0</v>
      </c>
      <c r="BU347" s="56">
        <v>0</v>
      </c>
      <c r="BV347" s="56">
        <v>0</v>
      </c>
      <c r="BW347" s="58" t="str">
        <f t="shared" si="190"/>
        <v>NA</v>
      </c>
      <c r="BX347" s="56">
        <v>562</v>
      </c>
      <c r="BY347" s="56">
        <v>114</v>
      </c>
      <c r="BZ347" s="57">
        <f t="shared" si="191"/>
        <v>0.20284697508896798</v>
      </c>
      <c r="CA347" s="56">
        <v>45</v>
      </c>
      <c r="CB347" s="56">
        <v>31</v>
      </c>
      <c r="CC347" s="57">
        <f t="shared" si="192"/>
        <v>0.68888888888888888</v>
      </c>
    </row>
    <row r="348" spans="1:81" x14ac:dyDescent="0.3">
      <c r="A348" t="s">
        <v>788</v>
      </c>
      <c r="B348" t="s">
        <v>807</v>
      </c>
      <c r="C348" t="s">
        <v>808</v>
      </c>
      <c r="D348" s="66">
        <v>607384</v>
      </c>
      <c r="E348" t="s">
        <v>1081</v>
      </c>
      <c r="F348" s="56">
        <v>143</v>
      </c>
      <c r="G348" s="56">
        <v>48</v>
      </c>
      <c r="H348" s="57">
        <f t="shared" si="161"/>
        <v>0.33566433566433568</v>
      </c>
      <c r="I348" s="56">
        <v>53</v>
      </c>
      <c r="J348" s="56">
        <v>26</v>
      </c>
      <c r="K348" s="56">
        <v>191</v>
      </c>
      <c r="L348" s="56">
        <v>31</v>
      </c>
      <c r="M348" s="56">
        <v>35</v>
      </c>
      <c r="N348" s="56">
        <v>5</v>
      </c>
      <c r="O348" s="56">
        <v>5</v>
      </c>
      <c r="P348" s="56">
        <v>6</v>
      </c>
      <c r="Q348" s="57">
        <f t="shared" si="162"/>
        <v>0.14285714285714285</v>
      </c>
      <c r="R348" s="57">
        <f t="shared" si="163"/>
        <v>0.14285714285714285</v>
      </c>
      <c r="S348" s="57">
        <f t="shared" si="164"/>
        <v>0.17142857142857143</v>
      </c>
      <c r="T348" s="56">
        <v>21</v>
      </c>
      <c r="U348" s="56">
        <v>1</v>
      </c>
      <c r="V348" s="56">
        <v>1</v>
      </c>
      <c r="W348" s="56">
        <v>1</v>
      </c>
      <c r="X348" s="57">
        <f t="shared" si="165"/>
        <v>4.7619047619047616E-2</v>
      </c>
      <c r="Y348" s="57">
        <f t="shared" si="166"/>
        <v>4.7619047619047616E-2</v>
      </c>
      <c r="Z348" s="57">
        <f t="shared" si="167"/>
        <v>4.7619047619047616E-2</v>
      </c>
      <c r="AA348" s="56">
        <v>13</v>
      </c>
      <c r="AB348" s="56">
        <v>1</v>
      </c>
      <c r="AC348" s="56">
        <v>2</v>
      </c>
      <c r="AD348" s="56">
        <v>2</v>
      </c>
      <c r="AE348" s="57">
        <f t="shared" si="168"/>
        <v>7.6923076923076927E-2</v>
      </c>
      <c r="AF348" s="57">
        <f t="shared" si="169"/>
        <v>0.15384615384615385</v>
      </c>
      <c r="AG348" s="57">
        <f t="shared" si="170"/>
        <v>0.15384615384615385</v>
      </c>
      <c r="AH348" s="56">
        <v>0</v>
      </c>
      <c r="AI348" s="56">
        <v>0</v>
      </c>
      <c r="AJ348" s="56">
        <v>0</v>
      </c>
      <c r="AK348" s="56">
        <v>0</v>
      </c>
      <c r="AL348" s="57" t="str">
        <f t="shared" si="171"/>
        <v>NA</v>
      </c>
      <c r="AM348" s="57" t="str">
        <f t="shared" si="172"/>
        <v>NA</v>
      </c>
      <c r="AN348" s="57" t="str">
        <f t="shared" si="173"/>
        <v>NA</v>
      </c>
      <c r="AO348" s="56">
        <v>52</v>
      </c>
      <c r="AP348" s="56">
        <v>2</v>
      </c>
      <c r="AQ348" s="56">
        <v>2</v>
      </c>
      <c r="AR348" s="56">
        <v>2</v>
      </c>
      <c r="AS348" s="57">
        <f t="shared" si="174"/>
        <v>3.8461538461538464E-2</v>
      </c>
      <c r="AT348" s="57">
        <f t="shared" si="175"/>
        <v>3.8461538461538464E-2</v>
      </c>
      <c r="AU348" s="57">
        <f t="shared" si="176"/>
        <v>3.8461538461538464E-2</v>
      </c>
      <c r="AV348" s="56">
        <f t="shared" si="177"/>
        <v>121</v>
      </c>
      <c r="AW348" s="56">
        <f t="shared" si="178"/>
        <v>9</v>
      </c>
      <c r="AX348" s="56">
        <f t="shared" si="179"/>
        <v>10</v>
      </c>
      <c r="AY348" s="56">
        <f t="shared" si="180"/>
        <v>11</v>
      </c>
      <c r="AZ348" s="57">
        <f t="shared" si="181"/>
        <v>7.43801652892562E-2</v>
      </c>
      <c r="BA348" s="57">
        <f t="shared" si="182"/>
        <v>8.2644628099173556E-2</v>
      </c>
      <c r="BB348" s="57">
        <f t="shared" si="183"/>
        <v>9.0909090909090912E-2</v>
      </c>
      <c r="BC348" s="56">
        <v>422</v>
      </c>
      <c r="BD348" s="56">
        <v>26</v>
      </c>
      <c r="BE348" s="56">
        <v>7</v>
      </c>
      <c r="BF348" s="57">
        <f t="shared" si="184"/>
        <v>0.26923076923076922</v>
      </c>
      <c r="BG348" s="56">
        <v>4</v>
      </c>
      <c r="BH348" s="57">
        <f t="shared" si="185"/>
        <v>0.15384615384615385</v>
      </c>
      <c r="BI348" s="56">
        <v>7</v>
      </c>
      <c r="BJ348" s="57">
        <f t="shared" si="186"/>
        <v>0.26923076923076922</v>
      </c>
      <c r="BK348" s="56">
        <v>6</v>
      </c>
      <c r="BL348" s="56">
        <v>1</v>
      </c>
      <c r="BM348" s="57">
        <f t="shared" si="187"/>
        <v>0.16666666666666666</v>
      </c>
      <c r="BN348" s="56">
        <v>1</v>
      </c>
      <c r="BO348" s="57">
        <f t="shared" si="188"/>
        <v>0.16666666666666666</v>
      </c>
      <c r="BP348" s="56">
        <v>2</v>
      </c>
      <c r="BQ348" s="57">
        <f t="shared" si="189"/>
        <v>0.33333333333333331</v>
      </c>
      <c r="BR348" s="56">
        <v>348</v>
      </c>
      <c r="BS348" s="56">
        <v>568</v>
      </c>
      <c r="BT348" s="56">
        <v>484</v>
      </c>
      <c r="BU348" s="56">
        <v>8</v>
      </c>
      <c r="BV348" s="56">
        <v>215</v>
      </c>
      <c r="BW348" s="58">
        <f t="shared" si="190"/>
        <v>0.46074380165289258</v>
      </c>
      <c r="BX348" s="56">
        <v>496</v>
      </c>
      <c r="BY348" s="56">
        <v>228</v>
      </c>
      <c r="BZ348" s="57">
        <f t="shared" si="191"/>
        <v>0.45967741935483869</v>
      </c>
      <c r="CA348" s="56">
        <v>14</v>
      </c>
      <c r="CB348" s="56">
        <v>13</v>
      </c>
      <c r="CC348" s="57">
        <f t="shared" si="192"/>
        <v>0.9285714285714286</v>
      </c>
    </row>
    <row r="349" spans="1:81" x14ac:dyDescent="0.3">
      <c r="A349" t="s">
        <v>809</v>
      </c>
      <c r="B349" t="s">
        <v>810</v>
      </c>
      <c r="C349" t="s">
        <v>811</v>
      </c>
      <c r="D349" s="66">
        <v>9935694</v>
      </c>
      <c r="E349" t="s">
        <v>1083</v>
      </c>
      <c r="F349" s="56">
        <v>1637</v>
      </c>
      <c r="G349" s="56">
        <v>1616</v>
      </c>
      <c r="H349" s="57">
        <f t="shared" si="161"/>
        <v>0.98717165546731822</v>
      </c>
      <c r="I349" s="56">
        <v>96</v>
      </c>
      <c r="J349" s="56">
        <v>47</v>
      </c>
      <c r="K349" s="56">
        <v>113</v>
      </c>
      <c r="L349" s="56">
        <v>55</v>
      </c>
      <c r="M349" s="56">
        <v>49</v>
      </c>
      <c r="N349" s="56">
        <v>8</v>
      </c>
      <c r="O349" s="56">
        <v>12</v>
      </c>
      <c r="P349" s="56">
        <v>17</v>
      </c>
      <c r="Q349" s="57">
        <f t="shared" si="162"/>
        <v>0.16326530612244897</v>
      </c>
      <c r="R349" s="57">
        <f t="shared" si="163"/>
        <v>0.24489795918367346</v>
      </c>
      <c r="S349" s="57">
        <f t="shared" si="164"/>
        <v>0.34693877551020408</v>
      </c>
      <c r="T349" s="56">
        <v>1169</v>
      </c>
      <c r="U349" s="56">
        <v>179</v>
      </c>
      <c r="V349" s="56">
        <v>264</v>
      </c>
      <c r="W349" s="56">
        <v>365</v>
      </c>
      <c r="X349" s="57">
        <f t="shared" si="165"/>
        <v>0.15312232677502138</v>
      </c>
      <c r="Y349" s="57">
        <f t="shared" si="166"/>
        <v>0.22583404619332764</v>
      </c>
      <c r="Z349" s="57">
        <f t="shared" si="167"/>
        <v>0.31223267750213857</v>
      </c>
      <c r="AA349" s="56">
        <v>290</v>
      </c>
      <c r="AB349" s="56">
        <v>55</v>
      </c>
      <c r="AC349" s="56">
        <v>78</v>
      </c>
      <c r="AD349" s="56">
        <v>98</v>
      </c>
      <c r="AE349" s="57">
        <f t="shared" si="168"/>
        <v>0.18965517241379309</v>
      </c>
      <c r="AF349" s="57">
        <f t="shared" si="169"/>
        <v>0.26896551724137929</v>
      </c>
      <c r="AG349" s="57">
        <f t="shared" si="170"/>
        <v>0.33793103448275863</v>
      </c>
      <c r="AH349" s="56">
        <v>0</v>
      </c>
      <c r="AI349" s="56">
        <v>0</v>
      </c>
      <c r="AJ349" s="56">
        <v>0</v>
      </c>
      <c r="AK349" s="56">
        <v>0</v>
      </c>
      <c r="AL349" s="57" t="str">
        <f t="shared" si="171"/>
        <v>NA</v>
      </c>
      <c r="AM349" s="57" t="str">
        <f t="shared" si="172"/>
        <v>NA</v>
      </c>
      <c r="AN349" s="57" t="str">
        <f t="shared" si="173"/>
        <v>NA</v>
      </c>
      <c r="AO349" s="56">
        <v>1564</v>
      </c>
      <c r="AP349" s="56">
        <v>116</v>
      </c>
      <c r="AQ349" s="56">
        <v>203</v>
      </c>
      <c r="AR349" s="56">
        <v>293</v>
      </c>
      <c r="AS349" s="57">
        <f t="shared" si="174"/>
        <v>7.4168797953964194E-2</v>
      </c>
      <c r="AT349" s="57">
        <f t="shared" si="175"/>
        <v>0.12979539641943735</v>
      </c>
      <c r="AU349" s="57">
        <f t="shared" si="176"/>
        <v>0.18734015345268543</v>
      </c>
      <c r="AV349" s="56">
        <f t="shared" si="177"/>
        <v>3072</v>
      </c>
      <c r="AW349" s="56">
        <f t="shared" si="178"/>
        <v>358</v>
      </c>
      <c r="AX349" s="56">
        <f t="shared" si="179"/>
        <v>557</v>
      </c>
      <c r="AY349" s="56">
        <f t="shared" si="180"/>
        <v>773</v>
      </c>
      <c r="AZ349" s="57">
        <f t="shared" si="181"/>
        <v>0.11653645833333333</v>
      </c>
      <c r="BA349" s="57">
        <f t="shared" si="182"/>
        <v>0.18131510416666666</v>
      </c>
      <c r="BB349" s="57">
        <f t="shared" si="183"/>
        <v>0.25162760416666669</v>
      </c>
      <c r="BC349" s="56">
        <v>6196</v>
      </c>
      <c r="BD349" s="56">
        <v>273</v>
      </c>
      <c r="BE349" s="56">
        <v>29</v>
      </c>
      <c r="BF349" s="57">
        <f t="shared" si="184"/>
        <v>0.10622710622710622</v>
      </c>
      <c r="BG349" s="56">
        <v>64</v>
      </c>
      <c r="BH349" s="57">
        <f t="shared" si="185"/>
        <v>0.23443223443223443</v>
      </c>
      <c r="BI349" s="56">
        <v>86</v>
      </c>
      <c r="BJ349" s="57">
        <f t="shared" si="186"/>
        <v>0.31501831501831501</v>
      </c>
      <c r="BK349" s="56">
        <v>347</v>
      </c>
      <c r="BL349" s="56">
        <v>69</v>
      </c>
      <c r="BM349" s="57">
        <f t="shared" si="187"/>
        <v>0.19884726224783861</v>
      </c>
      <c r="BN349" s="56">
        <v>104</v>
      </c>
      <c r="BO349" s="57">
        <f t="shared" si="188"/>
        <v>0.29971181556195964</v>
      </c>
      <c r="BP349" s="56">
        <v>153</v>
      </c>
      <c r="BQ349" s="57">
        <f t="shared" si="189"/>
        <v>0.44092219020172913</v>
      </c>
      <c r="BR349" s="56">
        <v>2506</v>
      </c>
      <c r="BS349" s="56">
        <v>3052</v>
      </c>
      <c r="BT349" s="56">
        <v>1535</v>
      </c>
      <c r="BU349" s="56">
        <v>473</v>
      </c>
      <c r="BV349" s="56">
        <v>103</v>
      </c>
      <c r="BW349" s="58">
        <f t="shared" si="190"/>
        <v>0.37524429967426709</v>
      </c>
      <c r="BX349" s="56">
        <v>4632</v>
      </c>
      <c r="BY349" s="56">
        <v>1928</v>
      </c>
      <c r="BZ349" s="57">
        <f t="shared" si="191"/>
        <v>0.41623488773747841</v>
      </c>
      <c r="CA349" s="56">
        <v>1910</v>
      </c>
      <c r="CB349" s="56">
        <v>1789</v>
      </c>
      <c r="CC349" s="57">
        <f t="shared" si="192"/>
        <v>0.93664921465968587</v>
      </c>
    </row>
    <row r="350" spans="1:81" x14ac:dyDescent="0.3">
      <c r="A350" t="s">
        <v>809</v>
      </c>
      <c r="B350" t="s">
        <v>812</v>
      </c>
      <c r="C350" t="s">
        <v>813</v>
      </c>
      <c r="D350" s="66">
        <v>10383512</v>
      </c>
      <c r="E350" t="s">
        <v>1083</v>
      </c>
      <c r="F350" s="56">
        <v>960</v>
      </c>
      <c r="G350" s="56">
        <v>960</v>
      </c>
      <c r="H350" s="57">
        <f t="shared" si="161"/>
        <v>1</v>
      </c>
      <c r="I350" s="56">
        <v>72</v>
      </c>
      <c r="J350" s="56">
        <v>37</v>
      </c>
      <c r="K350" s="56">
        <v>80</v>
      </c>
      <c r="L350" s="56">
        <v>40</v>
      </c>
      <c r="M350" s="56">
        <v>12</v>
      </c>
      <c r="N350" s="56">
        <v>2</v>
      </c>
      <c r="O350" s="56">
        <v>4</v>
      </c>
      <c r="P350" s="56">
        <v>5</v>
      </c>
      <c r="Q350" s="57">
        <f t="shared" si="162"/>
        <v>0.16666666666666666</v>
      </c>
      <c r="R350" s="57">
        <f t="shared" si="163"/>
        <v>0.33333333333333331</v>
      </c>
      <c r="S350" s="57">
        <f t="shared" si="164"/>
        <v>0.41666666666666669</v>
      </c>
      <c r="T350" s="56">
        <v>563</v>
      </c>
      <c r="U350" s="56">
        <v>52</v>
      </c>
      <c r="V350" s="56">
        <v>85</v>
      </c>
      <c r="W350" s="56">
        <v>115</v>
      </c>
      <c r="X350" s="57">
        <f t="shared" si="165"/>
        <v>9.236234458259325E-2</v>
      </c>
      <c r="Y350" s="57">
        <f t="shared" si="166"/>
        <v>0.15097690941385436</v>
      </c>
      <c r="Z350" s="57">
        <f t="shared" si="167"/>
        <v>0.20426287744227353</v>
      </c>
      <c r="AA350" s="56">
        <v>117</v>
      </c>
      <c r="AB350" s="56">
        <v>2</v>
      </c>
      <c r="AC350" s="56">
        <v>7</v>
      </c>
      <c r="AD350" s="56">
        <v>15</v>
      </c>
      <c r="AE350" s="57">
        <f t="shared" si="168"/>
        <v>1.7094017094017096E-2</v>
      </c>
      <c r="AF350" s="57">
        <f t="shared" si="169"/>
        <v>5.9829059829059832E-2</v>
      </c>
      <c r="AG350" s="57">
        <f t="shared" si="170"/>
        <v>0.12820512820512819</v>
      </c>
      <c r="AH350" s="56">
        <v>30</v>
      </c>
      <c r="AI350" s="56">
        <v>2</v>
      </c>
      <c r="AJ350" s="56">
        <v>4</v>
      </c>
      <c r="AK350" s="56">
        <v>5</v>
      </c>
      <c r="AL350" s="57">
        <f t="shared" si="171"/>
        <v>6.6666666666666666E-2</v>
      </c>
      <c r="AM350" s="57">
        <f t="shared" si="172"/>
        <v>0.13333333333333333</v>
      </c>
      <c r="AN350" s="57">
        <f t="shared" si="173"/>
        <v>0.16666666666666666</v>
      </c>
      <c r="AO350" s="56">
        <v>803</v>
      </c>
      <c r="AP350" s="56">
        <v>39</v>
      </c>
      <c r="AQ350" s="56">
        <v>72</v>
      </c>
      <c r="AR350" s="56">
        <v>120</v>
      </c>
      <c r="AS350" s="57">
        <f t="shared" si="174"/>
        <v>4.8567870485678705E-2</v>
      </c>
      <c r="AT350" s="57">
        <f t="shared" si="175"/>
        <v>8.9663760896637607E-2</v>
      </c>
      <c r="AU350" s="57">
        <f t="shared" si="176"/>
        <v>0.149439601494396</v>
      </c>
      <c r="AV350" s="56">
        <f t="shared" si="177"/>
        <v>1525</v>
      </c>
      <c r="AW350" s="56">
        <f t="shared" si="178"/>
        <v>97</v>
      </c>
      <c r="AX350" s="56">
        <f t="shared" si="179"/>
        <v>172</v>
      </c>
      <c r="AY350" s="56">
        <f t="shared" si="180"/>
        <v>260</v>
      </c>
      <c r="AZ350" s="57">
        <f t="shared" si="181"/>
        <v>6.3606557377049178E-2</v>
      </c>
      <c r="BA350" s="57">
        <f t="shared" si="182"/>
        <v>0.11278688524590164</v>
      </c>
      <c r="BB350" s="57">
        <f t="shared" si="183"/>
        <v>0.17049180327868851</v>
      </c>
      <c r="BC350" s="56">
        <v>4704</v>
      </c>
      <c r="BD350" s="56">
        <v>331</v>
      </c>
      <c r="BE350" s="56">
        <v>28</v>
      </c>
      <c r="BF350" s="57">
        <f t="shared" si="184"/>
        <v>8.4592145015105744E-2</v>
      </c>
      <c r="BG350" s="56">
        <v>179</v>
      </c>
      <c r="BH350" s="57">
        <f t="shared" si="185"/>
        <v>0.54078549848942603</v>
      </c>
      <c r="BI350" s="56">
        <v>197</v>
      </c>
      <c r="BJ350" s="57">
        <f t="shared" si="186"/>
        <v>0.595166163141994</v>
      </c>
      <c r="BK350" s="56">
        <v>122</v>
      </c>
      <c r="BL350" s="56">
        <v>19</v>
      </c>
      <c r="BM350" s="57">
        <f t="shared" si="187"/>
        <v>0.15573770491803279</v>
      </c>
      <c r="BN350" s="56">
        <v>46</v>
      </c>
      <c r="BO350" s="57">
        <f t="shared" si="188"/>
        <v>0.37704918032786883</v>
      </c>
      <c r="BP350" s="56">
        <v>61</v>
      </c>
      <c r="BQ350" s="57">
        <f t="shared" si="189"/>
        <v>0.5</v>
      </c>
      <c r="BR350" s="56">
        <v>3166</v>
      </c>
      <c r="BS350" s="56">
        <v>3561</v>
      </c>
      <c r="BT350" s="56">
        <v>782</v>
      </c>
      <c r="BU350" s="56">
        <v>39</v>
      </c>
      <c r="BV350" s="56">
        <v>94</v>
      </c>
      <c r="BW350" s="58">
        <f t="shared" si="190"/>
        <v>0.17007672634271101</v>
      </c>
      <c r="BX350" s="56">
        <v>3783</v>
      </c>
      <c r="BY350" s="56">
        <v>1136</v>
      </c>
      <c r="BZ350" s="57">
        <f t="shared" si="191"/>
        <v>0.30029077451757863</v>
      </c>
      <c r="CA350" s="56">
        <v>1327</v>
      </c>
      <c r="CB350" s="56">
        <v>1289</v>
      </c>
      <c r="CC350" s="57">
        <f t="shared" si="192"/>
        <v>0.97136397889977388</v>
      </c>
    </row>
    <row r="351" spans="1:81" x14ac:dyDescent="0.3">
      <c r="A351" t="s">
        <v>809</v>
      </c>
      <c r="B351" t="s">
        <v>1031</v>
      </c>
      <c r="C351" t="s">
        <v>815</v>
      </c>
      <c r="D351" s="66">
        <v>17036008</v>
      </c>
      <c r="E351" t="s">
        <v>1083</v>
      </c>
      <c r="F351" s="56">
        <v>2571</v>
      </c>
      <c r="G351" s="56">
        <v>1488</v>
      </c>
      <c r="H351" s="57">
        <f t="shared" si="161"/>
        <v>0.5787631271878646</v>
      </c>
      <c r="I351" s="56">
        <v>64</v>
      </c>
      <c r="J351" s="56">
        <v>20</v>
      </c>
      <c r="K351" s="56">
        <v>71</v>
      </c>
      <c r="L351" s="56">
        <v>23</v>
      </c>
      <c r="M351" s="56">
        <v>65</v>
      </c>
      <c r="N351" s="56">
        <v>7</v>
      </c>
      <c r="O351" s="56">
        <v>14</v>
      </c>
      <c r="P351" s="56">
        <v>20</v>
      </c>
      <c r="Q351" s="57">
        <f t="shared" si="162"/>
        <v>0.1076923076923077</v>
      </c>
      <c r="R351" s="57">
        <f t="shared" si="163"/>
        <v>0.2153846153846154</v>
      </c>
      <c r="S351" s="57">
        <f t="shared" si="164"/>
        <v>0.30769230769230771</v>
      </c>
      <c r="T351" s="56">
        <v>486</v>
      </c>
      <c r="U351" s="56">
        <v>59</v>
      </c>
      <c r="V351" s="56">
        <v>97</v>
      </c>
      <c r="W351" s="56">
        <v>148</v>
      </c>
      <c r="X351" s="57">
        <f t="shared" si="165"/>
        <v>0.12139917695473251</v>
      </c>
      <c r="Y351" s="57">
        <f t="shared" si="166"/>
        <v>0.19958847736625515</v>
      </c>
      <c r="Z351" s="57">
        <f t="shared" si="167"/>
        <v>0.30452674897119342</v>
      </c>
      <c r="AA351" s="56">
        <v>103</v>
      </c>
      <c r="AB351" s="56">
        <v>6</v>
      </c>
      <c r="AC351" s="56">
        <v>10</v>
      </c>
      <c r="AD351" s="56">
        <v>15</v>
      </c>
      <c r="AE351" s="57">
        <f t="shared" si="168"/>
        <v>5.8252427184466021E-2</v>
      </c>
      <c r="AF351" s="57">
        <f t="shared" si="169"/>
        <v>9.7087378640776698E-2</v>
      </c>
      <c r="AG351" s="57">
        <f t="shared" si="170"/>
        <v>0.14563106796116504</v>
      </c>
      <c r="AH351" s="56">
        <v>6</v>
      </c>
      <c r="AI351" s="56">
        <v>1</v>
      </c>
      <c r="AJ351" s="56">
        <v>1</v>
      </c>
      <c r="AK351" s="56">
        <v>1</v>
      </c>
      <c r="AL351" s="57">
        <f t="shared" si="171"/>
        <v>0.16666666666666666</v>
      </c>
      <c r="AM351" s="57">
        <f t="shared" si="172"/>
        <v>0.16666666666666666</v>
      </c>
      <c r="AN351" s="57">
        <f t="shared" si="173"/>
        <v>0.16666666666666666</v>
      </c>
      <c r="AO351" s="56">
        <v>987</v>
      </c>
      <c r="AP351" s="56">
        <v>58</v>
      </c>
      <c r="AQ351" s="56">
        <v>107</v>
      </c>
      <c r="AR351" s="56">
        <v>143</v>
      </c>
      <c r="AS351" s="57">
        <f t="shared" si="174"/>
        <v>5.8763931104356633E-2</v>
      </c>
      <c r="AT351" s="57">
        <f t="shared" si="175"/>
        <v>0.10840932117527863</v>
      </c>
      <c r="AU351" s="57">
        <f t="shared" si="176"/>
        <v>0.14488348530901723</v>
      </c>
      <c r="AV351" s="56">
        <f t="shared" si="177"/>
        <v>1647</v>
      </c>
      <c r="AW351" s="56">
        <f t="shared" si="178"/>
        <v>131</v>
      </c>
      <c r="AX351" s="56">
        <f t="shared" si="179"/>
        <v>229</v>
      </c>
      <c r="AY351" s="56">
        <f t="shared" si="180"/>
        <v>327</v>
      </c>
      <c r="AZ351" s="57">
        <f t="shared" si="181"/>
        <v>7.9538554948391016E-2</v>
      </c>
      <c r="BA351" s="57">
        <f t="shared" si="182"/>
        <v>0.13904068002428657</v>
      </c>
      <c r="BB351" s="57">
        <f t="shared" si="183"/>
        <v>0.19854280510018216</v>
      </c>
      <c r="BC351" s="56">
        <v>8535</v>
      </c>
      <c r="BD351" s="56">
        <v>1140</v>
      </c>
      <c r="BE351" s="56">
        <v>108</v>
      </c>
      <c r="BF351" s="57">
        <f t="shared" si="184"/>
        <v>9.4736842105263161E-2</v>
      </c>
      <c r="BG351" s="56">
        <v>367</v>
      </c>
      <c r="BH351" s="57">
        <f t="shared" si="185"/>
        <v>0.32192982456140351</v>
      </c>
      <c r="BI351" s="56">
        <v>443</v>
      </c>
      <c r="BJ351" s="57">
        <f t="shared" si="186"/>
        <v>0.38859649122807016</v>
      </c>
      <c r="BK351" s="56">
        <v>653</v>
      </c>
      <c r="BL351" s="56">
        <v>116</v>
      </c>
      <c r="BM351" s="57">
        <f t="shared" si="187"/>
        <v>0.1776416539050536</v>
      </c>
      <c r="BN351" s="56">
        <v>142</v>
      </c>
      <c r="BO351" s="57">
        <f t="shared" si="188"/>
        <v>0.21745788667687596</v>
      </c>
      <c r="BP351" s="56">
        <v>232</v>
      </c>
      <c r="BQ351" s="57">
        <f t="shared" si="189"/>
        <v>0.3552833078101072</v>
      </c>
      <c r="BR351" s="56">
        <v>6900</v>
      </c>
      <c r="BS351" s="56">
        <v>7360</v>
      </c>
      <c r="BT351" s="56">
        <v>880</v>
      </c>
      <c r="BU351" s="56">
        <v>59</v>
      </c>
      <c r="BV351" s="56">
        <v>389</v>
      </c>
      <c r="BW351" s="58">
        <f t="shared" si="190"/>
        <v>0.50909090909090904</v>
      </c>
      <c r="BX351" s="56">
        <v>8719</v>
      </c>
      <c r="BY351" s="56">
        <v>1623</v>
      </c>
      <c r="BZ351" s="57">
        <f t="shared" si="191"/>
        <v>0.18614520013763047</v>
      </c>
      <c r="CA351" s="56">
        <v>3860</v>
      </c>
      <c r="CB351" s="56">
        <v>3442</v>
      </c>
      <c r="CC351" s="57">
        <f t="shared" si="192"/>
        <v>0.89170984455958546</v>
      </c>
    </row>
    <row r="352" spans="1:81" x14ac:dyDescent="0.3">
      <c r="A352" t="s">
        <v>809</v>
      </c>
      <c r="B352" t="s">
        <v>1032</v>
      </c>
      <c r="C352" t="s">
        <v>817</v>
      </c>
      <c r="D352" s="66">
        <v>13604830</v>
      </c>
      <c r="E352" t="s">
        <v>1083</v>
      </c>
      <c r="F352" s="56">
        <v>1503</v>
      </c>
      <c r="G352" s="56">
        <v>1151</v>
      </c>
      <c r="H352" s="57">
        <f t="shared" si="161"/>
        <v>0.76580172987358619</v>
      </c>
      <c r="I352" s="56">
        <v>56</v>
      </c>
      <c r="J352" s="56">
        <v>16</v>
      </c>
      <c r="K352" s="56">
        <v>60</v>
      </c>
      <c r="L352" s="56">
        <v>19</v>
      </c>
      <c r="M352" s="56">
        <v>80</v>
      </c>
      <c r="N352" s="56">
        <v>5</v>
      </c>
      <c r="O352" s="56">
        <v>17</v>
      </c>
      <c r="P352" s="56">
        <v>22</v>
      </c>
      <c r="Q352" s="57">
        <f t="shared" si="162"/>
        <v>6.25E-2</v>
      </c>
      <c r="R352" s="57">
        <f t="shared" si="163"/>
        <v>0.21249999999999999</v>
      </c>
      <c r="S352" s="57">
        <f t="shared" si="164"/>
        <v>0.27500000000000002</v>
      </c>
      <c r="T352" s="56">
        <v>934</v>
      </c>
      <c r="U352" s="56">
        <v>91</v>
      </c>
      <c r="V352" s="56">
        <v>175</v>
      </c>
      <c r="W352" s="56">
        <v>282</v>
      </c>
      <c r="X352" s="57">
        <f t="shared" si="165"/>
        <v>9.7430406852248394E-2</v>
      </c>
      <c r="Y352" s="57">
        <f t="shared" si="166"/>
        <v>0.1873661670235546</v>
      </c>
      <c r="Z352" s="57">
        <f t="shared" si="167"/>
        <v>0.30192719486081371</v>
      </c>
      <c r="AA352" s="56">
        <v>109</v>
      </c>
      <c r="AB352" s="56">
        <v>10</v>
      </c>
      <c r="AC352" s="56">
        <v>20</v>
      </c>
      <c r="AD352" s="56">
        <v>27</v>
      </c>
      <c r="AE352" s="57">
        <f t="shared" si="168"/>
        <v>9.1743119266055051E-2</v>
      </c>
      <c r="AF352" s="57">
        <f t="shared" si="169"/>
        <v>0.1834862385321101</v>
      </c>
      <c r="AG352" s="57">
        <f t="shared" si="170"/>
        <v>0.24770642201834864</v>
      </c>
      <c r="AH352" s="56">
        <v>3</v>
      </c>
      <c r="AI352" s="56">
        <v>0</v>
      </c>
      <c r="AJ352" s="56">
        <v>1</v>
      </c>
      <c r="AK352" s="56">
        <v>2</v>
      </c>
      <c r="AL352" s="57">
        <f t="shared" si="171"/>
        <v>0</v>
      </c>
      <c r="AM352" s="57">
        <f t="shared" si="172"/>
        <v>0.33333333333333331</v>
      </c>
      <c r="AN352" s="57">
        <f t="shared" si="173"/>
        <v>0.66666666666666663</v>
      </c>
      <c r="AO352" s="56">
        <v>776</v>
      </c>
      <c r="AP352" s="56">
        <v>52</v>
      </c>
      <c r="AQ352" s="56">
        <v>81</v>
      </c>
      <c r="AR352" s="56">
        <v>148</v>
      </c>
      <c r="AS352" s="57">
        <f t="shared" si="174"/>
        <v>6.7010309278350513E-2</v>
      </c>
      <c r="AT352" s="57">
        <f t="shared" si="175"/>
        <v>0.10438144329896908</v>
      </c>
      <c r="AU352" s="57">
        <f t="shared" si="176"/>
        <v>0.19072164948453607</v>
      </c>
      <c r="AV352" s="56">
        <f t="shared" si="177"/>
        <v>1902</v>
      </c>
      <c r="AW352" s="56">
        <f t="shared" si="178"/>
        <v>158</v>
      </c>
      <c r="AX352" s="56">
        <f t="shared" si="179"/>
        <v>294</v>
      </c>
      <c r="AY352" s="56">
        <f t="shared" si="180"/>
        <v>481</v>
      </c>
      <c r="AZ352" s="57">
        <f t="shared" si="181"/>
        <v>8.3070452155625654E-2</v>
      </c>
      <c r="BA352" s="57">
        <f t="shared" si="182"/>
        <v>0.15457413249211358</v>
      </c>
      <c r="BB352" s="57">
        <f t="shared" si="183"/>
        <v>0.25289169295478442</v>
      </c>
      <c r="BC352" s="56">
        <v>6498</v>
      </c>
      <c r="BD352" s="56">
        <v>533</v>
      </c>
      <c r="BE352" s="56">
        <v>46</v>
      </c>
      <c r="BF352" s="57">
        <f t="shared" si="184"/>
        <v>8.6303939962476553E-2</v>
      </c>
      <c r="BG352" s="56">
        <v>328</v>
      </c>
      <c r="BH352" s="57">
        <f t="shared" si="185"/>
        <v>0.61538461538461542</v>
      </c>
      <c r="BI352" s="56">
        <v>357</v>
      </c>
      <c r="BJ352" s="57">
        <f t="shared" si="186"/>
        <v>0.66979362101313322</v>
      </c>
      <c r="BK352" s="56">
        <v>250</v>
      </c>
      <c r="BL352" s="56">
        <v>84</v>
      </c>
      <c r="BM352" s="57">
        <f t="shared" si="187"/>
        <v>0.33600000000000002</v>
      </c>
      <c r="BN352" s="56">
        <v>76</v>
      </c>
      <c r="BO352" s="57">
        <f t="shared" si="188"/>
        <v>0.30399999999999999</v>
      </c>
      <c r="BP352" s="56">
        <v>148</v>
      </c>
      <c r="BQ352" s="57">
        <f t="shared" si="189"/>
        <v>0.59199999999999997</v>
      </c>
      <c r="BR352" s="56">
        <v>5133</v>
      </c>
      <c r="BS352" s="56">
        <v>5644</v>
      </c>
      <c r="BT352" s="56">
        <v>859</v>
      </c>
      <c r="BU352" s="56">
        <v>51</v>
      </c>
      <c r="BV352" s="56">
        <v>142</v>
      </c>
      <c r="BW352" s="58">
        <f t="shared" si="190"/>
        <v>0.22467986030267753</v>
      </c>
      <c r="BX352" s="56">
        <v>1799</v>
      </c>
      <c r="BY352" s="56">
        <v>836</v>
      </c>
      <c r="BZ352" s="57">
        <f t="shared" si="191"/>
        <v>0.46470261256253476</v>
      </c>
      <c r="CA352" s="56">
        <v>1814</v>
      </c>
      <c r="CB352" s="56">
        <v>1629</v>
      </c>
      <c r="CC352" s="57">
        <f t="shared" si="192"/>
        <v>0.89801543550165386</v>
      </c>
    </row>
    <row r="353" spans="1:81" x14ac:dyDescent="0.3">
      <c r="A353" t="s">
        <v>809</v>
      </c>
      <c r="B353" t="s">
        <v>818</v>
      </c>
      <c r="C353" t="s">
        <v>819</v>
      </c>
      <c r="D353" s="66">
        <v>3028383</v>
      </c>
      <c r="E353" t="s">
        <v>1083</v>
      </c>
      <c r="F353" s="56">
        <v>953</v>
      </c>
      <c r="G353" s="56">
        <v>613</v>
      </c>
      <c r="H353" s="57">
        <f t="shared" si="161"/>
        <v>0.64323189926547741</v>
      </c>
      <c r="I353" s="56">
        <v>35</v>
      </c>
      <c r="J353" s="56">
        <v>19</v>
      </c>
      <c r="K353" s="56">
        <v>64</v>
      </c>
      <c r="L353" s="56">
        <v>28</v>
      </c>
      <c r="M353" s="56">
        <v>31</v>
      </c>
      <c r="N353" s="56">
        <v>1</v>
      </c>
      <c r="O353" s="56">
        <v>5</v>
      </c>
      <c r="P353" s="56">
        <v>9</v>
      </c>
      <c r="Q353" s="57">
        <f t="shared" si="162"/>
        <v>3.2258064516129031E-2</v>
      </c>
      <c r="R353" s="57">
        <f t="shared" si="163"/>
        <v>0.16129032258064516</v>
      </c>
      <c r="S353" s="57">
        <f t="shared" si="164"/>
        <v>0.29032258064516131</v>
      </c>
      <c r="T353" s="56">
        <v>1048</v>
      </c>
      <c r="U353" s="56">
        <v>150</v>
      </c>
      <c r="V353" s="56">
        <v>210</v>
      </c>
      <c r="W353" s="56">
        <v>300</v>
      </c>
      <c r="X353" s="57">
        <f t="shared" si="165"/>
        <v>0.1431297709923664</v>
      </c>
      <c r="Y353" s="57">
        <f t="shared" si="166"/>
        <v>0.20038167938931298</v>
      </c>
      <c r="Z353" s="57">
        <f t="shared" si="167"/>
        <v>0.2862595419847328</v>
      </c>
      <c r="AA353" s="56">
        <v>425</v>
      </c>
      <c r="AB353" s="56">
        <v>32</v>
      </c>
      <c r="AC353" s="56">
        <v>50</v>
      </c>
      <c r="AD353" s="56">
        <v>69</v>
      </c>
      <c r="AE353" s="57">
        <f t="shared" si="168"/>
        <v>7.5294117647058817E-2</v>
      </c>
      <c r="AF353" s="57">
        <f t="shared" si="169"/>
        <v>0.11764705882352941</v>
      </c>
      <c r="AG353" s="57">
        <f t="shared" si="170"/>
        <v>0.16235294117647059</v>
      </c>
      <c r="AH353" s="56">
        <v>0</v>
      </c>
      <c r="AI353" s="56">
        <v>0</v>
      </c>
      <c r="AJ353" s="56">
        <v>0</v>
      </c>
      <c r="AK353" s="56">
        <v>0</v>
      </c>
      <c r="AL353" s="57" t="str">
        <f t="shared" si="171"/>
        <v>NA</v>
      </c>
      <c r="AM353" s="57" t="str">
        <f t="shared" si="172"/>
        <v>NA</v>
      </c>
      <c r="AN353" s="57" t="str">
        <f t="shared" si="173"/>
        <v>NA</v>
      </c>
      <c r="AO353" s="56">
        <v>349</v>
      </c>
      <c r="AP353" s="56">
        <v>12</v>
      </c>
      <c r="AQ353" s="56">
        <v>34</v>
      </c>
      <c r="AR353" s="56">
        <v>56</v>
      </c>
      <c r="AS353" s="57">
        <f t="shared" si="174"/>
        <v>3.4383954154727794E-2</v>
      </c>
      <c r="AT353" s="57">
        <f t="shared" si="175"/>
        <v>9.7421203438395415E-2</v>
      </c>
      <c r="AU353" s="57">
        <f t="shared" si="176"/>
        <v>0.16045845272206305</v>
      </c>
      <c r="AV353" s="56">
        <f t="shared" si="177"/>
        <v>1853</v>
      </c>
      <c r="AW353" s="56">
        <f t="shared" si="178"/>
        <v>195</v>
      </c>
      <c r="AX353" s="56">
        <f t="shared" si="179"/>
        <v>299</v>
      </c>
      <c r="AY353" s="56">
        <f t="shared" si="180"/>
        <v>434</v>
      </c>
      <c r="AZ353" s="57">
        <f t="shared" si="181"/>
        <v>0.10523475445223961</v>
      </c>
      <c r="BA353" s="57">
        <f t="shared" si="182"/>
        <v>0.1613599568267674</v>
      </c>
      <c r="BB353" s="57">
        <f t="shared" si="183"/>
        <v>0.23421478683216407</v>
      </c>
      <c r="BC353" s="56">
        <v>2523</v>
      </c>
      <c r="BD353" s="56">
        <v>77</v>
      </c>
      <c r="BE353" s="56">
        <v>5</v>
      </c>
      <c r="BF353" s="57">
        <f t="shared" si="184"/>
        <v>6.4935064935064929E-2</v>
      </c>
      <c r="BG353" s="56">
        <v>15</v>
      </c>
      <c r="BH353" s="57">
        <f t="shared" si="185"/>
        <v>0.19480519480519481</v>
      </c>
      <c r="BI353" s="56">
        <v>20</v>
      </c>
      <c r="BJ353" s="57">
        <f t="shared" si="186"/>
        <v>0.25974025974025972</v>
      </c>
      <c r="BK353" s="56">
        <v>202</v>
      </c>
      <c r="BL353" s="56">
        <v>56</v>
      </c>
      <c r="BM353" s="57">
        <f t="shared" si="187"/>
        <v>0.27722772277227725</v>
      </c>
      <c r="BN353" s="56">
        <v>65</v>
      </c>
      <c r="BO353" s="57">
        <f t="shared" si="188"/>
        <v>0.32178217821782179</v>
      </c>
      <c r="BP353" s="56">
        <v>109</v>
      </c>
      <c r="BQ353" s="57">
        <f t="shared" si="189"/>
        <v>0.53960396039603964</v>
      </c>
      <c r="BR353" s="56">
        <v>1829</v>
      </c>
      <c r="BS353" s="56">
        <v>2067</v>
      </c>
      <c r="BT353" s="56">
        <v>583</v>
      </c>
      <c r="BU353" s="56">
        <v>328</v>
      </c>
      <c r="BV353" s="56">
        <v>69</v>
      </c>
      <c r="BW353" s="58">
        <f t="shared" si="190"/>
        <v>0.68096054888507718</v>
      </c>
      <c r="BX353" s="56">
        <v>2375</v>
      </c>
      <c r="BY353" s="56">
        <v>1371</v>
      </c>
      <c r="BZ353" s="57">
        <f t="shared" si="191"/>
        <v>0.57726315789473681</v>
      </c>
      <c r="CA353" s="56">
        <v>260</v>
      </c>
      <c r="CB353" s="56">
        <v>227</v>
      </c>
      <c r="CC353" s="57">
        <f t="shared" si="192"/>
        <v>0.87307692307692308</v>
      </c>
    </row>
    <row r="354" spans="1:81" x14ac:dyDescent="0.3">
      <c r="A354" t="s">
        <v>809</v>
      </c>
      <c r="B354" t="s">
        <v>820</v>
      </c>
      <c r="C354" t="s">
        <v>821</v>
      </c>
      <c r="D354" s="66">
        <v>1034214</v>
      </c>
      <c r="E354" t="s">
        <v>1081</v>
      </c>
      <c r="F354" s="56">
        <v>165</v>
      </c>
      <c r="G354" s="56">
        <v>99</v>
      </c>
      <c r="H354" s="57">
        <f t="shared" si="161"/>
        <v>0.6</v>
      </c>
      <c r="I354" s="56">
        <v>30</v>
      </c>
      <c r="J354" s="56">
        <v>8</v>
      </c>
      <c r="K354" s="56">
        <v>55</v>
      </c>
      <c r="L354" s="56">
        <v>9</v>
      </c>
      <c r="M354" s="56">
        <v>3</v>
      </c>
      <c r="N354" s="56">
        <v>0</v>
      </c>
      <c r="O354" s="56">
        <v>0</v>
      </c>
      <c r="P354" s="56">
        <v>0</v>
      </c>
      <c r="Q354" s="57">
        <f t="shared" si="162"/>
        <v>0</v>
      </c>
      <c r="R354" s="57">
        <f t="shared" si="163"/>
        <v>0</v>
      </c>
      <c r="S354" s="57">
        <f t="shared" si="164"/>
        <v>0</v>
      </c>
      <c r="T354" s="56">
        <v>55</v>
      </c>
      <c r="U354" s="56">
        <v>2</v>
      </c>
      <c r="V354" s="56">
        <v>8</v>
      </c>
      <c r="W354" s="56">
        <v>15</v>
      </c>
      <c r="X354" s="57">
        <f t="shared" si="165"/>
        <v>3.6363636363636362E-2</v>
      </c>
      <c r="Y354" s="57">
        <f t="shared" si="166"/>
        <v>0.14545454545454545</v>
      </c>
      <c r="Z354" s="57">
        <f t="shared" si="167"/>
        <v>0.27272727272727271</v>
      </c>
      <c r="AA354" s="56">
        <v>64</v>
      </c>
      <c r="AB354" s="56">
        <v>1</v>
      </c>
      <c r="AC354" s="56">
        <v>1</v>
      </c>
      <c r="AD354" s="56">
        <v>1</v>
      </c>
      <c r="AE354" s="57">
        <f t="shared" si="168"/>
        <v>1.5625E-2</v>
      </c>
      <c r="AF354" s="57">
        <f t="shared" si="169"/>
        <v>1.5625E-2</v>
      </c>
      <c r="AG354" s="57">
        <f t="shared" si="170"/>
        <v>1.5625E-2</v>
      </c>
      <c r="AH354" s="56">
        <v>0</v>
      </c>
      <c r="AI354" s="56">
        <v>0</v>
      </c>
      <c r="AJ354" s="56">
        <v>0</v>
      </c>
      <c r="AK354" s="56">
        <v>0</v>
      </c>
      <c r="AL354" s="57" t="str">
        <f t="shared" si="171"/>
        <v>NA</v>
      </c>
      <c r="AM354" s="57" t="str">
        <f t="shared" si="172"/>
        <v>NA</v>
      </c>
      <c r="AN354" s="57" t="str">
        <f t="shared" si="173"/>
        <v>NA</v>
      </c>
      <c r="AO354" s="56">
        <v>32</v>
      </c>
      <c r="AP354" s="56">
        <v>3</v>
      </c>
      <c r="AQ354" s="56">
        <v>5</v>
      </c>
      <c r="AR354" s="56">
        <v>5</v>
      </c>
      <c r="AS354" s="57">
        <f t="shared" si="174"/>
        <v>9.375E-2</v>
      </c>
      <c r="AT354" s="57">
        <f t="shared" si="175"/>
        <v>0.15625</v>
      </c>
      <c r="AU354" s="57">
        <f t="shared" si="176"/>
        <v>0.15625</v>
      </c>
      <c r="AV354" s="56">
        <f t="shared" si="177"/>
        <v>154</v>
      </c>
      <c r="AW354" s="56">
        <f t="shared" si="178"/>
        <v>6</v>
      </c>
      <c r="AX354" s="56">
        <f t="shared" si="179"/>
        <v>14</v>
      </c>
      <c r="AY354" s="56">
        <f t="shared" si="180"/>
        <v>21</v>
      </c>
      <c r="AZ354" s="57">
        <f t="shared" si="181"/>
        <v>3.896103896103896E-2</v>
      </c>
      <c r="BA354" s="57">
        <f t="shared" si="182"/>
        <v>9.0909090909090912E-2</v>
      </c>
      <c r="BB354" s="57">
        <f t="shared" si="183"/>
        <v>0.13636363636363635</v>
      </c>
      <c r="BC354" s="56">
        <v>805</v>
      </c>
      <c r="BD354" s="56">
        <v>51</v>
      </c>
      <c r="BE354" s="56">
        <v>2</v>
      </c>
      <c r="BF354" s="57">
        <f t="shared" si="184"/>
        <v>3.9215686274509803E-2</v>
      </c>
      <c r="BG354" s="56">
        <v>11</v>
      </c>
      <c r="BH354" s="57">
        <f t="shared" si="185"/>
        <v>0.21568627450980393</v>
      </c>
      <c r="BI354" s="56">
        <v>12</v>
      </c>
      <c r="BJ354" s="57">
        <f t="shared" si="186"/>
        <v>0.23529411764705882</v>
      </c>
      <c r="BK354" s="56">
        <v>30</v>
      </c>
      <c r="BL354" s="56">
        <v>0</v>
      </c>
      <c r="BM354" s="57">
        <f t="shared" si="187"/>
        <v>0</v>
      </c>
      <c r="BN354" s="56">
        <v>5</v>
      </c>
      <c r="BO354" s="57">
        <f t="shared" si="188"/>
        <v>0.16666666666666666</v>
      </c>
      <c r="BP354" s="56">
        <v>5</v>
      </c>
      <c r="BQ354" s="57">
        <f t="shared" si="189"/>
        <v>0.16666666666666666</v>
      </c>
      <c r="BR354" s="56">
        <v>603</v>
      </c>
      <c r="BS354" s="56">
        <v>673</v>
      </c>
      <c r="BT354" s="56">
        <v>63</v>
      </c>
      <c r="BU354" s="56">
        <v>9</v>
      </c>
      <c r="BV354" s="56">
        <v>9</v>
      </c>
      <c r="BW354" s="58">
        <f t="shared" si="190"/>
        <v>0.2857142857142857</v>
      </c>
      <c r="BX354" s="56">
        <v>697</v>
      </c>
      <c r="BY354" s="56">
        <v>84</v>
      </c>
      <c r="BZ354" s="57">
        <f t="shared" si="191"/>
        <v>0.12051649928263988</v>
      </c>
      <c r="CA354" s="56">
        <v>76</v>
      </c>
      <c r="CB354" s="56">
        <v>73</v>
      </c>
      <c r="CC354" s="57">
        <f t="shared" si="192"/>
        <v>0.96052631578947367</v>
      </c>
    </row>
    <row r="355" spans="1:81" x14ac:dyDescent="0.3">
      <c r="A355" t="s">
        <v>809</v>
      </c>
      <c r="B355" t="s">
        <v>1033</v>
      </c>
      <c r="C355" t="s">
        <v>823</v>
      </c>
      <c r="D355" s="66">
        <v>10108120</v>
      </c>
      <c r="E355" t="s">
        <v>1081</v>
      </c>
      <c r="F355" s="56">
        <v>3207</v>
      </c>
      <c r="G355" s="56">
        <v>2102</v>
      </c>
      <c r="H355" s="57">
        <f t="shared" si="161"/>
        <v>0.65544122232616153</v>
      </c>
      <c r="I355" s="56">
        <v>30</v>
      </c>
      <c r="J355" s="56">
        <v>3</v>
      </c>
      <c r="K355" s="56">
        <v>37</v>
      </c>
      <c r="L355" s="56">
        <v>3</v>
      </c>
      <c r="M355" s="56">
        <v>107</v>
      </c>
      <c r="N355" s="56">
        <v>9</v>
      </c>
      <c r="O355" s="56">
        <v>10</v>
      </c>
      <c r="P355" s="56">
        <v>17</v>
      </c>
      <c r="Q355" s="57">
        <f t="shared" si="162"/>
        <v>8.4112149532710276E-2</v>
      </c>
      <c r="R355" s="57">
        <f t="shared" si="163"/>
        <v>9.3457943925233641E-2</v>
      </c>
      <c r="S355" s="57">
        <f t="shared" si="164"/>
        <v>0.15887850467289719</v>
      </c>
      <c r="T355" s="56">
        <v>1889</v>
      </c>
      <c r="U355" s="56">
        <v>183</v>
      </c>
      <c r="V355" s="56">
        <v>277</v>
      </c>
      <c r="W355" s="56">
        <v>414</v>
      </c>
      <c r="X355" s="57">
        <f t="shared" si="165"/>
        <v>9.6876654314452096E-2</v>
      </c>
      <c r="Y355" s="57">
        <f t="shared" si="166"/>
        <v>0.14663843303335097</v>
      </c>
      <c r="Z355" s="57">
        <f t="shared" si="167"/>
        <v>0.21916357861302277</v>
      </c>
      <c r="AA355" s="56">
        <v>583</v>
      </c>
      <c r="AB355" s="56">
        <v>29</v>
      </c>
      <c r="AC355" s="56">
        <v>53</v>
      </c>
      <c r="AD355" s="56">
        <v>93</v>
      </c>
      <c r="AE355" s="57">
        <f t="shared" si="168"/>
        <v>4.974271012006861E-2</v>
      </c>
      <c r="AF355" s="57">
        <f t="shared" si="169"/>
        <v>9.0909090909090912E-2</v>
      </c>
      <c r="AG355" s="57">
        <f t="shared" si="170"/>
        <v>0.15951972555746141</v>
      </c>
      <c r="AH355" s="56">
        <v>0</v>
      </c>
      <c r="AI355" s="56">
        <v>0</v>
      </c>
      <c r="AJ355" s="56">
        <v>0</v>
      </c>
      <c r="AK355" s="56">
        <v>0</v>
      </c>
      <c r="AL355" s="57" t="str">
        <f t="shared" si="171"/>
        <v>NA</v>
      </c>
      <c r="AM355" s="57" t="str">
        <f t="shared" si="172"/>
        <v>NA</v>
      </c>
      <c r="AN355" s="57" t="str">
        <f t="shared" si="173"/>
        <v>NA</v>
      </c>
      <c r="AO355" s="56">
        <v>1378</v>
      </c>
      <c r="AP355" s="56">
        <v>36</v>
      </c>
      <c r="AQ355" s="56">
        <v>75</v>
      </c>
      <c r="AR355" s="56">
        <v>129</v>
      </c>
      <c r="AS355" s="57">
        <f t="shared" si="174"/>
        <v>2.6124818577648767E-2</v>
      </c>
      <c r="AT355" s="57">
        <f t="shared" si="175"/>
        <v>5.4426705370101594E-2</v>
      </c>
      <c r="AU355" s="57">
        <f t="shared" si="176"/>
        <v>9.3613933236574742E-2</v>
      </c>
      <c r="AV355" s="56">
        <f t="shared" si="177"/>
        <v>3957</v>
      </c>
      <c r="AW355" s="56">
        <f t="shared" si="178"/>
        <v>257</v>
      </c>
      <c r="AX355" s="56">
        <f t="shared" si="179"/>
        <v>415</v>
      </c>
      <c r="AY355" s="56">
        <f t="shared" si="180"/>
        <v>653</v>
      </c>
      <c r="AZ355" s="57">
        <f t="shared" si="181"/>
        <v>6.4948193075562294E-2</v>
      </c>
      <c r="BA355" s="57">
        <f t="shared" si="182"/>
        <v>0.10487743239828153</v>
      </c>
      <c r="BB355" s="57">
        <f t="shared" si="183"/>
        <v>0.16502400808693454</v>
      </c>
      <c r="BC355" s="56">
        <v>18876</v>
      </c>
      <c r="BD355" s="56">
        <v>174</v>
      </c>
      <c r="BE355" s="56">
        <v>15</v>
      </c>
      <c r="BF355" s="57">
        <f t="shared" si="184"/>
        <v>8.6206896551724144E-2</v>
      </c>
      <c r="BG355" s="56">
        <v>64</v>
      </c>
      <c r="BH355" s="57">
        <f t="shared" si="185"/>
        <v>0.36781609195402298</v>
      </c>
      <c r="BI355" s="56">
        <v>76</v>
      </c>
      <c r="BJ355" s="57">
        <f t="shared" si="186"/>
        <v>0.43678160919540232</v>
      </c>
      <c r="BK355" s="56">
        <v>186</v>
      </c>
      <c r="BL355" s="56">
        <v>53</v>
      </c>
      <c r="BM355" s="57">
        <f t="shared" si="187"/>
        <v>0.28494623655913981</v>
      </c>
      <c r="BN355" s="56">
        <v>52</v>
      </c>
      <c r="BO355" s="57">
        <f t="shared" si="188"/>
        <v>0.27956989247311825</v>
      </c>
      <c r="BP355" s="56">
        <v>99</v>
      </c>
      <c r="BQ355" s="57">
        <f t="shared" si="189"/>
        <v>0.532258064516129</v>
      </c>
      <c r="BR355" s="56">
        <v>15587</v>
      </c>
      <c r="BS355" s="56">
        <v>16492</v>
      </c>
      <c r="BT355" s="56">
        <v>2367</v>
      </c>
      <c r="BU355" s="56">
        <v>974</v>
      </c>
      <c r="BV355" s="56">
        <v>402</v>
      </c>
      <c r="BW355" s="58">
        <f t="shared" si="190"/>
        <v>0.58132657372201102</v>
      </c>
      <c r="BX355" s="56">
        <v>17985</v>
      </c>
      <c r="BY355" s="56">
        <v>5854</v>
      </c>
      <c r="BZ355" s="57">
        <f t="shared" si="191"/>
        <v>0.32549346677787044</v>
      </c>
      <c r="CA355" s="56">
        <v>296</v>
      </c>
      <c r="CB355" s="56">
        <v>282</v>
      </c>
      <c r="CC355" s="57">
        <f t="shared" si="192"/>
        <v>0.95270270270270274</v>
      </c>
    </row>
    <row r="356" spans="1:81" x14ac:dyDescent="0.3">
      <c r="A356" t="s">
        <v>809</v>
      </c>
      <c r="B356" t="s">
        <v>824</v>
      </c>
      <c r="C356" t="s">
        <v>825</v>
      </c>
      <c r="D356" s="66">
        <v>585037</v>
      </c>
      <c r="E356" t="s">
        <v>1080</v>
      </c>
      <c r="F356" s="56">
        <v>638</v>
      </c>
      <c r="G356" s="56">
        <v>638</v>
      </c>
      <c r="H356" s="57">
        <f t="shared" si="161"/>
        <v>1</v>
      </c>
      <c r="I356" s="56">
        <v>58</v>
      </c>
      <c r="J356" s="56">
        <v>19</v>
      </c>
      <c r="K356" s="56">
        <v>110</v>
      </c>
      <c r="L356" s="56">
        <v>32</v>
      </c>
      <c r="M356" s="56">
        <v>0</v>
      </c>
      <c r="N356" s="56">
        <v>0</v>
      </c>
      <c r="O356" s="56">
        <v>0</v>
      </c>
      <c r="P356" s="56">
        <v>0</v>
      </c>
      <c r="Q356" s="57" t="str">
        <f t="shared" si="162"/>
        <v>NA</v>
      </c>
      <c r="R356" s="57" t="str">
        <f t="shared" si="163"/>
        <v>NA</v>
      </c>
      <c r="S356" s="57" t="str">
        <f t="shared" si="164"/>
        <v>NA</v>
      </c>
      <c r="T356" s="56">
        <v>37</v>
      </c>
      <c r="U356" s="56">
        <v>14</v>
      </c>
      <c r="V356" s="56">
        <v>23</v>
      </c>
      <c r="W356" s="56">
        <v>27</v>
      </c>
      <c r="X356" s="57">
        <f t="shared" si="165"/>
        <v>0.3783783783783784</v>
      </c>
      <c r="Y356" s="57">
        <f t="shared" si="166"/>
        <v>0.6216216216216216</v>
      </c>
      <c r="Z356" s="57">
        <f t="shared" si="167"/>
        <v>0.72972972972972971</v>
      </c>
      <c r="AA356" s="56">
        <v>12</v>
      </c>
      <c r="AB356" s="56">
        <v>1</v>
      </c>
      <c r="AC356" s="56">
        <v>3</v>
      </c>
      <c r="AD356" s="56">
        <v>5</v>
      </c>
      <c r="AE356" s="57">
        <f t="shared" si="168"/>
        <v>8.3333333333333329E-2</v>
      </c>
      <c r="AF356" s="57">
        <f t="shared" si="169"/>
        <v>0.25</v>
      </c>
      <c r="AG356" s="57">
        <f t="shared" si="170"/>
        <v>0.41666666666666669</v>
      </c>
      <c r="AH356" s="56">
        <v>0</v>
      </c>
      <c r="AI356" s="56">
        <v>0</v>
      </c>
      <c r="AJ356" s="56">
        <v>0</v>
      </c>
      <c r="AK356" s="56">
        <v>0</v>
      </c>
      <c r="AL356" s="57" t="str">
        <f t="shared" si="171"/>
        <v>NA</v>
      </c>
      <c r="AM356" s="57" t="str">
        <f t="shared" si="172"/>
        <v>NA</v>
      </c>
      <c r="AN356" s="57" t="str">
        <f t="shared" si="173"/>
        <v>NA</v>
      </c>
      <c r="AO356" s="56">
        <v>7</v>
      </c>
      <c r="AP356" s="56">
        <v>0</v>
      </c>
      <c r="AQ356" s="56">
        <v>0</v>
      </c>
      <c r="AR356" s="56">
        <v>2</v>
      </c>
      <c r="AS356" s="57">
        <f t="shared" si="174"/>
        <v>0</v>
      </c>
      <c r="AT356" s="57">
        <f t="shared" si="175"/>
        <v>0</v>
      </c>
      <c r="AU356" s="57">
        <f t="shared" si="176"/>
        <v>0.2857142857142857</v>
      </c>
      <c r="AV356" s="56">
        <f t="shared" si="177"/>
        <v>56</v>
      </c>
      <c r="AW356" s="56">
        <f t="shared" si="178"/>
        <v>15</v>
      </c>
      <c r="AX356" s="56">
        <f t="shared" si="179"/>
        <v>26</v>
      </c>
      <c r="AY356" s="56">
        <f t="shared" si="180"/>
        <v>34</v>
      </c>
      <c r="AZ356" s="57">
        <f t="shared" si="181"/>
        <v>0.26785714285714285</v>
      </c>
      <c r="BA356" s="57">
        <f t="shared" si="182"/>
        <v>0.4642857142857143</v>
      </c>
      <c r="BB356" s="57">
        <f t="shared" si="183"/>
        <v>0.6071428571428571</v>
      </c>
      <c r="BC356" s="56">
        <v>1666</v>
      </c>
      <c r="BD356" s="56">
        <v>41</v>
      </c>
      <c r="BE356" s="56">
        <v>0</v>
      </c>
      <c r="BF356" s="57">
        <f t="shared" si="184"/>
        <v>0</v>
      </c>
      <c r="BG356" s="56">
        <v>0</v>
      </c>
      <c r="BH356" s="57">
        <f t="shared" si="185"/>
        <v>0</v>
      </c>
      <c r="BI356" s="56">
        <v>0</v>
      </c>
      <c r="BJ356" s="57">
        <f t="shared" si="186"/>
        <v>0</v>
      </c>
      <c r="BK356" s="56">
        <v>55</v>
      </c>
      <c r="BL356" s="56">
        <v>4</v>
      </c>
      <c r="BM356" s="57">
        <f t="shared" si="187"/>
        <v>7.2727272727272724E-2</v>
      </c>
      <c r="BN356" s="56">
        <v>9</v>
      </c>
      <c r="BO356" s="57">
        <f t="shared" si="188"/>
        <v>0.16363636363636364</v>
      </c>
      <c r="BP356" s="56">
        <v>11</v>
      </c>
      <c r="BQ356" s="57">
        <f t="shared" si="189"/>
        <v>0.2</v>
      </c>
      <c r="BR356" s="56">
        <v>1009</v>
      </c>
      <c r="BS356" s="56">
        <v>1071</v>
      </c>
      <c r="BT356" s="56">
        <v>0</v>
      </c>
      <c r="BU356" s="56">
        <v>0</v>
      </c>
      <c r="BV356" s="56">
        <v>0</v>
      </c>
      <c r="BW356" s="58" t="str">
        <f t="shared" si="190"/>
        <v>NA</v>
      </c>
      <c r="BX356" s="56">
        <v>1280</v>
      </c>
      <c r="BY356" s="56">
        <v>174</v>
      </c>
      <c r="BZ356" s="57">
        <f t="shared" si="191"/>
        <v>0.13593749999999999</v>
      </c>
      <c r="CA356" s="56">
        <v>230</v>
      </c>
      <c r="CB356" s="56">
        <v>201</v>
      </c>
      <c r="CC356" s="57">
        <f t="shared" si="192"/>
        <v>0.87391304347826082</v>
      </c>
    </row>
    <row r="357" spans="1:81" x14ac:dyDescent="0.3">
      <c r="A357" t="s">
        <v>809</v>
      </c>
      <c r="B357" t="s">
        <v>826</v>
      </c>
      <c r="C357" t="s">
        <v>827</v>
      </c>
      <c r="D357" s="66">
        <v>315554</v>
      </c>
      <c r="E357" t="s">
        <v>1081</v>
      </c>
      <c r="F357" s="56">
        <v>327</v>
      </c>
      <c r="G357" s="56">
        <v>279</v>
      </c>
      <c r="H357" s="57">
        <f t="shared" si="161"/>
        <v>0.85321100917431192</v>
      </c>
      <c r="I357" s="56">
        <v>30</v>
      </c>
      <c r="J357" s="56">
        <v>60</v>
      </c>
      <c r="K357" s="56">
        <v>30</v>
      </c>
      <c r="L357" s="56">
        <v>60</v>
      </c>
      <c r="M357" s="56">
        <v>0</v>
      </c>
      <c r="N357" s="56">
        <v>0</v>
      </c>
      <c r="O357" s="56">
        <v>0</v>
      </c>
      <c r="P357" s="56">
        <v>0</v>
      </c>
      <c r="Q357" s="57" t="str">
        <f t="shared" si="162"/>
        <v>NA</v>
      </c>
      <c r="R357" s="57" t="str">
        <f t="shared" si="163"/>
        <v>NA</v>
      </c>
      <c r="S357" s="57" t="str">
        <f t="shared" si="164"/>
        <v>NA</v>
      </c>
      <c r="T357" s="56">
        <v>23</v>
      </c>
      <c r="U357" s="56">
        <v>0</v>
      </c>
      <c r="V357" s="56">
        <v>0</v>
      </c>
      <c r="W357" s="56">
        <v>5</v>
      </c>
      <c r="X357" s="57">
        <f t="shared" si="165"/>
        <v>0</v>
      </c>
      <c r="Y357" s="57">
        <f t="shared" si="166"/>
        <v>0</v>
      </c>
      <c r="Z357" s="57">
        <f t="shared" si="167"/>
        <v>0.21739130434782608</v>
      </c>
      <c r="AA357" s="56">
        <v>1</v>
      </c>
      <c r="AB357" s="56">
        <v>0</v>
      </c>
      <c r="AC357" s="56">
        <v>0</v>
      </c>
      <c r="AD357" s="56">
        <v>0</v>
      </c>
      <c r="AE357" s="57">
        <f t="shared" si="168"/>
        <v>0</v>
      </c>
      <c r="AF357" s="57">
        <f t="shared" si="169"/>
        <v>0</v>
      </c>
      <c r="AG357" s="57">
        <f t="shared" si="170"/>
        <v>0</v>
      </c>
      <c r="AH357" s="56">
        <v>0</v>
      </c>
      <c r="AI357" s="56">
        <v>0</v>
      </c>
      <c r="AJ357" s="56">
        <v>0</v>
      </c>
      <c r="AK357" s="56">
        <v>0</v>
      </c>
      <c r="AL357" s="57" t="str">
        <f t="shared" si="171"/>
        <v>NA</v>
      </c>
      <c r="AM357" s="57" t="str">
        <f t="shared" si="172"/>
        <v>NA</v>
      </c>
      <c r="AN357" s="57" t="str">
        <f t="shared" si="173"/>
        <v>NA</v>
      </c>
      <c r="AO357" s="56">
        <v>1</v>
      </c>
      <c r="AP357" s="56">
        <v>0</v>
      </c>
      <c r="AQ357" s="56">
        <v>0</v>
      </c>
      <c r="AR357" s="56">
        <v>1</v>
      </c>
      <c r="AS357" s="57">
        <f t="shared" si="174"/>
        <v>0</v>
      </c>
      <c r="AT357" s="57">
        <f t="shared" si="175"/>
        <v>0</v>
      </c>
      <c r="AU357" s="57">
        <f t="shared" si="176"/>
        <v>1</v>
      </c>
      <c r="AV357" s="56">
        <f t="shared" si="177"/>
        <v>25</v>
      </c>
      <c r="AW357" s="56">
        <f t="shared" si="178"/>
        <v>0</v>
      </c>
      <c r="AX357" s="56">
        <f t="shared" si="179"/>
        <v>0</v>
      </c>
      <c r="AY357" s="56">
        <f t="shared" si="180"/>
        <v>6</v>
      </c>
      <c r="AZ357" s="57">
        <f t="shared" si="181"/>
        <v>0</v>
      </c>
      <c r="BA357" s="57">
        <f t="shared" si="182"/>
        <v>0</v>
      </c>
      <c r="BB357" s="57">
        <f t="shared" si="183"/>
        <v>0.24</v>
      </c>
      <c r="BC357" s="56">
        <v>395</v>
      </c>
      <c r="BD357" s="56">
        <v>95</v>
      </c>
      <c r="BE357" s="56">
        <v>10</v>
      </c>
      <c r="BF357" s="57">
        <f t="shared" si="184"/>
        <v>0.10526315789473684</v>
      </c>
      <c r="BG357" s="56">
        <v>20</v>
      </c>
      <c r="BH357" s="57">
        <f t="shared" si="185"/>
        <v>0.21052631578947367</v>
      </c>
      <c r="BI357" s="56">
        <v>30</v>
      </c>
      <c r="BJ357" s="57">
        <f t="shared" si="186"/>
        <v>0.31578947368421051</v>
      </c>
      <c r="BK357" s="56">
        <v>299</v>
      </c>
      <c r="BL357" s="56">
        <v>0</v>
      </c>
      <c r="BM357" s="57">
        <f t="shared" si="187"/>
        <v>0</v>
      </c>
      <c r="BN357" s="56">
        <v>9</v>
      </c>
      <c r="BO357" s="57">
        <f t="shared" si="188"/>
        <v>3.0100334448160536E-2</v>
      </c>
      <c r="BP357" s="56">
        <v>9</v>
      </c>
      <c r="BQ357" s="57">
        <f t="shared" si="189"/>
        <v>3.0100334448160536E-2</v>
      </c>
      <c r="BR357" s="56">
        <v>294</v>
      </c>
      <c r="BS357" s="56">
        <v>290</v>
      </c>
      <c r="BT357" s="56">
        <v>0</v>
      </c>
      <c r="BU357" s="56">
        <v>0</v>
      </c>
      <c r="BV357" s="56">
        <v>0</v>
      </c>
      <c r="BW357" s="58" t="str">
        <f t="shared" si="190"/>
        <v>NA</v>
      </c>
      <c r="BX357" s="56">
        <v>299</v>
      </c>
      <c r="BY357" s="56">
        <v>153</v>
      </c>
      <c r="BZ357" s="57">
        <f t="shared" si="191"/>
        <v>0.51170568561872909</v>
      </c>
      <c r="CA357" s="56">
        <v>19</v>
      </c>
      <c r="CB357" s="56">
        <v>19</v>
      </c>
      <c r="CC357" s="57">
        <f t="shared" si="192"/>
        <v>1</v>
      </c>
    </row>
    <row r="358" spans="1:81" x14ac:dyDescent="0.3">
      <c r="A358" t="s">
        <v>809</v>
      </c>
      <c r="B358" t="s">
        <v>828</v>
      </c>
      <c r="C358" t="s">
        <v>829</v>
      </c>
      <c r="D358" s="66">
        <v>41760038</v>
      </c>
      <c r="E358" t="s">
        <v>1083</v>
      </c>
      <c r="F358" s="56">
        <v>2288</v>
      </c>
      <c r="G358" s="56">
        <v>2273</v>
      </c>
      <c r="H358" s="57">
        <f t="shared" si="161"/>
        <v>0.99344405594405594</v>
      </c>
      <c r="I358" s="56">
        <v>63</v>
      </c>
      <c r="J358" s="56">
        <v>27</v>
      </c>
      <c r="K358" s="56">
        <v>97</v>
      </c>
      <c r="L358" s="56">
        <v>36</v>
      </c>
      <c r="M358" s="56">
        <v>194</v>
      </c>
      <c r="N358" s="56">
        <v>16</v>
      </c>
      <c r="O358" s="56">
        <v>26</v>
      </c>
      <c r="P358" s="56">
        <v>42</v>
      </c>
      <c r="Q358" s="57">
        <f t="shared" si="162"/>
        <v>8.247422680412371E-2</v>
      </c>
      <c r="R358" s="57">
        <f t="shared" si="163"/>
        <v>0.13402061855670103</v>
      </c>
      <c r="S358" s="57">
        <f t="shared" si="164"/>
        <v>0.21649484536082475</v>
      </c>
      <c r="T358" s="56">
        <v>1742</v>
      </c>
      <c r="U358" s="56">
        <v>305</v>
      </c>
      <c r="V358" s="56">
        <v>424</v>
      </c>
      <c r="W358" s="56">
        <v>554</v>
      </c>
      <c r="X358" s="57">
        <f t="shared" si="165"/>
        <v>0.17508610792192883</v>
      </c>
      <c r="Y358" s="57">
        <f t="shared" si="166"/>
        <v>0.24339839265212398</v>
      </c>
      <c r="Z358" s="57">
        <f t="shared" si="167"/>
        <v>0.31802525832376577</v>
      </c>
      <c r="AA358" s="56">
        <v>818</v>
      </c>
      <c r="AB358" s="56">
        <v>115</v>
      </c>
      <c r="AC358" s="56">
        <v>152</v>
      </c>
      <c r="AD358" s="56">
        <v>194</v>
      </c>
      <c r="AE358" s="57">
        <f t="shared" si="168"/>
        <v>0.14058679706601468</v>
      </c>
      <c r="AF358" s="57">
        <f t="shared" si="169"/>
        <v>0.18581907090464547</v>
      </c>
      <c r="AG358" s="57">
        <f t="shared" si="170"/>
        <v>0.23716381418092911</v>
      </c>
      <c r="AH358" s="56">
        <v>0</v>
      </c>
      <c r="AI358" s="56">
        <v>0</v>
      </c>
      <c r="AJ358" s="56">
        <v>0</v>
      </c>
      <c r="AK358" s="56">
        <v>0</v>
      </c>
      <c r="AL358" s="57" t="str">
        <f t="shared" si="171"/>
        <v>NA</v>
      </c>
      <c r="AM358" s="57" t="str">
        <f t="shared" si="172"/>
        <v>NA</v>
      </c>
      <c r="AN358" s="57" t="str">
        <f t="shared" si="173"/>
        <v>NA</v>
      </c>
      <c r="AO358" s="56">
        <v>2034</v>
      </c>
      <c r="AP358" s="56">
        <v>126</v>
      </c>
      <c r="AQ358" s="56">
        <v>219</v>
      </c>
      <c r="AR358" s="56">
        <v>354</v>
      </c>
      <c r="AS358" s="57">
        <f t="shared" si="174"/>
        <v>6.1946902654867256E-2</v>
      </c>
      <c r="AT358" s="57">
        <f t="shared" si="175"/>
        <v>0.10766961651917405</v>
      </c>
      <c r="AU358" s="57">
        <f t="shared" si="176"/>
        <v>0.17404129793510326</v>
      </c>
      <c r="AV358" s="56">
        <f t="shared" si="177"/>
        <v>4788</v>
      </c>
      <c r="AW358" s="56">
        <f t="shared" si="178"/>
        <v>562</v>
      </c>
      <c r="AX358" s="56">
        <f t="shared" si="179"/>
        <v>821</v>
      </c>
      <c r="AY358" s="56">
        <f t="shared" si="180"/>
        <v>1144</v>
      </c>
      <c r="AZ358" s="57">
        <f t="shared" si="181"/>
        <v>0.11737677527151211</v>
      </c>
      <c r="BA358" s="57">
        <f t="shared" si="182"/>
        <v>0.17147034252297411</v>
      </c>
      <c r="BB358" s="57">
        <f t="shared" si="183"/>
        <v>0.23893065998329155</v>
      </c>
      <c r="BC358" s="56">
        <v>10273</v>
      </c>
      <c r="BD358" s="56">
        <v>1158</v>
      </c>
      <c r="BE358" s="56">
        <v>149</v>
      </c>
      <c r="BF358" s="57">
        <f t="shared" si="184"/>
        <v>0.12867012089810018</v>
      </c>
      <c r="BG358" s="56">
        <v>352</v>
      </c>
      <c r="BH358" s="57">
        <f t="shared" si="185"/>
        <v>0.30397236614853196</v>
      </c>
      <c r="BI358" s="56">
        <v>456</v>
      </c>
      <c r="BJ358" s="57">
        <f t="shared" si="186"/>
        <v>0.39378238341968913</v>
      </c>
      <c r="BK358" s="56">
        <v>1051</v>
      </c>
      <c r="BL358" s="56">
        <v>225</v>
      </c>
      <c r="BM358" s="57">
        <f t="shared" si="187"/>
        <v>0.21408182683158897</v>
      </c>
      <c r="BN358" s="56">
        <v>184</v>
      </c>
      <c r="BO358" s="57">
        <f t="shared" si="188"/>
        <v>0.17507136060894388</v>
      </c>
      <c r="BP358" s="56">
        <v>372</v>
      </c>
      <c r="BQ358" s="57">
        <f t="shared" si="189"/>
        <v>0.35394862036156044</v>
      </c>
      <c r="BR358" s="56">
        <v>7232</v>
      </c>
      <c r="BS358" s="56">
        <v>8752</v>
      </c>
      <c r="BT358" s="56">
        <v>3388</v>
      </c>
      <c r="BU358" s="56">
        <v>758</v>
      </c>
      <c r="BV358" s="56">
        <v>315</v>
      </c>
      <c r="BW358" s="58">
        <f t="shared" si="190"/>
        <v>0.31670602125147579</v>
      </c>
      <c r="BX358" s="56">
        <v>9623</v>
      </c>
      <c r="BY358" s="56">
        <v>3140</v>
      </c>
      <c r="BZ358" s="57">
        <f t="shared" si="191"/>
        <v>0.32630156915722747</v>
      </c>
      <c r="CA358" s="56">
        <v>5386</v>
      </c>
      <c r="CB358" s="56">
        <v>5128</v>
      </c>
      <c r="CC358" s="57">
        <f t="shared" si="192"/>
        <v>0.95209803193464537</v>
      </c>
    </row>
    <row r="359" spans="1:81" x14ac:dyDescent="0.3">
      <c r="A359" t="s">
        <v>809</v>
      </c>
      <c r="B359" t="s">
        <v>1034</v>
      </c>
      <c r="C359" t="s">
        <v>831</v>
      </c>
      <c r="D359" s="66">
        <v>412562</v>
      </c>
      <c r="E359" t="s">
        <v>1080</v>
      </c>
      <c r="F359" s="56">
        <v>128</v>
      </c>
      <c r="G359" s="56">
        <v>104</v>
      </c>
      <c r="H359" s="57">
        <f t="shared" si="161"/>
        <v>0.8125</v>
      </c>
      <c r="I359" s="56">
        <v>58</v>
      </c>
      <c r="J359" s="56">
        <v>27</v>
      </c>
      <c r="K359" s="56">
        <v>58</v>
      </c>
      <c r="L359" s="56">
        <v>27</v>
      </c>
      <c r="M359" s="56">
        <v>0</v>
      </c>
      <c r="N359" s="56">
        <v>0</v>
      </c>
      <c r="O359" s="56">
        <v>0</v>
      </c>
      <c r="P359" s="56">
        <v>0</v>
      </c>
      <c r="Q359" s="57" t="str">
        <f t="shared" si="162"/>
        <v>NA</v>
      </c>
      <c r="R359" s="57" t="str">
        <f t="shared" si="163"/>
        <v>NA</v>
      </c>
      <c r="S359" s="57" t="str">
        <f t="shared" si="164"/>
        <v>NA</v>
      </c>
      <c r="T359" s="56">
        <v>32</v>
      </c>
      <c r="U359" s="56">
        <v>1</v>
      </c>
      <c r="V359" s="56">
        <v>6</v>
      </c>
      <c r="W359" s="56">
        <v>9</v>
      </c>
      <c r="X359" s="57">
        <f t="shared" si="165"/>
        <v>3.125E-2</v>
      </c>
      <c r="Y359" s="57">
        <f t="shared" si="166"/>
        <v>0.1875</v>
      </c>
      <c r="Z359" s="57">
        <f t="shared" si="167"/>
        <v>0.28125</v>
      </c>
      <c r="AA359" s="56">
        <v>0</v>
      </c>
      <c r="AB359" s="56">
        <v>0</v>
      </c>
      <c r="AC359" s="56">
        <v>0</v>
      </c>
      <c r="AD359" s="56">
        <v>0</v>
      </c>
      <c r="AE359" s="57" t="str">
        <f t="shared" si="168"/>
        <v>NA</v>
      </c>
      <c r="AF359" s="57" t="str">
        <f t="shared" si="169"/>
        <v>NA</v>
      </c>
      <c r="AG359" s="57" t="str">
        <f t="shared" si="170"/>
        <v>NA</v>
      </c>
      <c r="AH359" s="56">
        <v>0</v>
      </c>
      <c r="AI359" s="56">
        <v>0</v>
      </c>
      <c r="AJ359" s="56">
        <v>0</v>
      </c>
      <c r="AK359" s="56">
        <v>0</v>
      </c>
      <c r="AL359" s="57" t="str">
        <f t="shared" si="171"/>
        <v>NA</v>
      </c>
      <c r="AM359" s="57" t="str">
        <f t="shared" si="172"/>
        <v>NA</v>
      </c>
      <c r="AN359" s="57" t="str">
        <f t="shared" si="173"/>
        <v>NA</v>
      </c>
      <c r="AO359" s="56">
        <v>41</v>
      </c>
      <c r="AP359" s="56">
        <v>0</v>
      </c>
      <c r="AQ359" s="56">
        <v>0</v>
      </c>
      <c r="AR359" s="56">
        <v>0</v>
      </c>
      <c r="AS359" s="57">
        <f t="shared" si="174"/>
        <v>0</v>
      </c>
      <c r="AT359" s="57">
        <f t="shared" si="175"/>
        <v>0</v>
      </c>
      <c r="AU359" s="57">
        <f t="shared" si="176"/>
        <v>0</v>
      </c>
      <c r="AV359" s="56">
        <f t="shared" si="177"/>
        <v>73</v>
      </c>
      <c r="AW359" s="56">
        <f t="shared" si="178"/>
        <v>1</v>
      </c>
      <c r="AX359" s="56">
        <f t="shared" si="179"/>
        <v>6</v>
      </c>
      <c r="AY359" s="56">
        <f t="shared" si="180"/>
        <v>9</v>
      </c>
      <c r="AZ359" s="57">
        <f t="shared" si="181"/>
        <v>1.3698630136986301E-2</v>
      </c>
      <c r="BA359" s="57">
        <f t="shared" si="182"/>
        <v>8.2191780821917804E-2</v>
      </c>
      <c r="BB359" s="57">
        <f t="shared" si="183"/>
        <v>0.12328767123287671</v>
      </c>
      <c r="BC359" s="56">
        <v>720</v>
      </c>
      <c r="BD359" s="56">
        <v>0</v>
      </c>
      <c r="BE359" s="56">
        <v>0</v>
      </c>
      <c r="BF359" s="57" t="str">
        <f t="shared" si="184"/>
        <v>NA</v>
      </c>
      <c r="BG359" s="56">
        <v>0</v>
      </c>
      <c r="BH359" s="57" t="str">
        <f t="shared" si="185"/>
        <v>NA</v>
      </c>
      <c r="BI359" s="56">
        <v>0</v>
      </c>
      <c r="BJ359" s="57" t="str">
        <f t="shared" si="186"/>
        <v>NA</v>
      </c>
      <c r="BK359" s="56">
        <v>66</v>
      </c>
      <c r="BL359" s="56">
        <v>18</v>
      </c>
      <c r="BM359" s="57">
        <f t="shared" si="187"/>
        <v>0.27272727272727271</v>
      </c>
      <c r="BN359" s="56">
        <v>1</v>
      </c>
      <c r="BO359" s="57">
        <f t="shared" si="188"/>
        <v>1.5151515151515152E-2</v>
      </c>
      <c r="BP359" s="56">
        <v>18</v>
      </c>
      <c r="BQ359" s="57">
        <f t="shared" si="189"/>
        <v>0.27272727272727271</v>
      </c>
      <c r="BR359" s="56">
        <v>564</v>
      </c>
      <c r="BS359" s="56">
        <v>604</v>
      </c>
      <c r="BT359" s="56">
        <v>0</v>
      </c>
      <c r="BU359" s="56">
        <v>0</v>
      </c>
      <c r="BV359" s="56">
        <v>0</v>
      </c>
      <c r="BW359" s="58" t="str">
        <f t="shared" si="190"/>
        <v>NA</v>
      </c>
      <c r="BX359" s="56">
        <v>161</v>
      </c>
      <c r="BY359" s="56">
        <v>71</v>
      </c>
      <c r="BZ359" s="57">
        <f t="shared" si="191"/>
        <v>0.44099378881987578</v>
      </c>
      <c r="CA359" s="56">
        <v>0</v>
      </c>
      <c r="CB359" s="56">
        <v>0</v>
      </c>
      <c r="CC359" s="57" t="str">
        <f t="shared" si="192"/>
        <v>NA</v>
      </c>
    </row>
    <row r="360" spans="1:81" x14ac:dyDescent="0.3">
      <c r="A360" t="s">
        <v>832</v>
      </c>
      <c r="B360" t="s">
        <v>833</v>
      </c>
      <c r="C360" t="s">
        <v>834</v>
      </c>
      <c r="D360" s="66">
        <v>8013120</v>
      </c>
      <c r="E360" t="s">
        <v>1082</v>
      </c>
      <c r="F360" s="56">
        <v>1437</v>
      </c>
      <c r="G360" s="56">
        <v>1286</v>
      </c>
      <c r="H360" s="57">
        <f t="shared" si="161"/>
        <v>0.89491997216423103</v>
      </c>
      <c r="I360" s="56">
        <v>63</v>
      </c>
      <c r="J360" s="56">
        <v>22</v>
      </c>
      <c r="K360" s="56">
        <v>71</v>
      </c>
      <c r="L360" s="56">
        <v>25</v>
      </c>
      <c r="M360" s="56">
        <v>26</v>
      </c>
      <c r="N360" s="56">
        <v>8</v>
      </c>
      <c r="O360" s="56">
        <v>13</v>
      </c>
      <c r="P360" s="56">
        <v>16</v>
      </c>
      <c r="Q360" s="57">
        <f t="shared" si="162"/>
        <v>0.30769230769230771</v>
      </c>
      <c r="R360" s="57">
        <f t="shared" si="163"/>
        <v>0.5</v>
      </c>
      <c r="S360" s="57">
        <f t="shared" si="164"/>
        <v>0.61538461538461542</v>
      </c>
      <c r="T360" s="56">
        <v>879</v>
      </c>
      <c r="U360" s="56">
        <v>251</v>
      </c>
      <c r="V360" s="56">
        <v>329</v>
      </c>
      <c r="W360" s="56">
        <v>413</v>
      </c>
      <c r="X360" s="57">
        <f t="shared" si="165"/>
        <v>0.28555176336746302</v>
      </c>
      <c r="Y360" s="57">
        <f t="shared" si="166"/>
        <v>0.37428896473265072</v>
      </c>
      <c r="Z360" s="57">
        <f t="shared" si="167"/>
        <v>0.46985210466439137</v>
      </c>
      <c r="AA360" s="56">
        <v>152</v>
      </c>
      <c r="AB360" s="56">
        <v>13</v>
      </c>
      <c r="AC360" s="56">
        <v>24</v>
      </c>
      <c r="AD360" s="56">
        <v>35</v>
      </c>
      <c r="AE360" s="57">
        <f t="shared" si="168"/>
        <v>8.5526315789473686E-2</v>
      </c>
      <c r="AF360" s="57">
        <f t="shared" si="169"/>
        <v>0.15789473684210525</v>
      </c>
      <c r="AG360" s="57">
        <f t="shared" si="170"/>
        <v>0.23026315789473684</v>
      </c>
      <c r="AH360" s="56">
        <v>0</v>
      </c>
      <c r="AI360" s="56">
        <v>0</v>
      </c>
      <c r="AJ360" s="56">
        <v>0</v>
      </c>
      <c r="AK360" s="56">
        <v>0</v>
      </c>
      <c r="AL360" s="57" t="str">
        <f t="shared" si="171"/>
        <v>NA</v>
      </c>
      <c r="AM360" s="57" t="str">
        <f t="shared" si="172"/>
        <v>NA</v>
      </c>
      <c r="AN360" s="57" t="str">
        <f t="shared" si="173"/>
        <v>NA</v>
      </c>
      <c r="AO360" s="56">
        <v>1355</v>
      </c>
      <c r="AP360" s="56">
        <v>296</v>
      </c>
      <c r="AQ360" s="56">
        <v>437</v>
      </c>
      <c r="AR360" s="56">
        <v>545</v>
      </c>
      <c r="AS360" s="57">
        <f t="shared" si="174"/>
        <v>0.21845018450184503</v>
      </c>
      <c r="AT360" s="57">
        <f t="shared" si="175"/>
        <v>0.32250922509225094</v>
      </c>
      <c r="AU360" s="57">
        <f t="shared" si="176"/>
        <v>0.40221402214022139</v>
      </c>
      <c r="AV360" s="56">
        <f t="shared" si="177"/>
        <v>2412</v>
      </c>
      <c r="AW360" s="56">
        <f t="shared" si="178"/>
        <v>568</v>
      </c>
      <c r="AX360" s="56">
        <f t="shared" si="179"/>
        <v>803</v>
      </c>
      <c r="AY360" s="56">
        <f t="shared" si="180"/>
        <v>1009</v>
      </c>
      <c r="AZ360" s="57">
        <f t="shared" si="181"/>
        <v>0.23548922056384744</v>
      </c>
      <c r="BA360" s="57">
        <f t="shared" si="182"/>
        <v>0.33291873963515756</v>
      </c>
      <c r="BB360" s="57">
        <f t="shared" si="183"/>
        <v>0.41832504145936983</v>
      </c>
      <c r="BC360" s="56">
        <v>8972</v>
      </c>
      <c r="BD360" s="56">
        <v>506</v>
      </c>
      <c r="BE360" s="56">
        <v>44</v>
      </c>
      <c r="BF360" s="57">
        <f t="shared" si="184"/>
        <v>8.6956521739130432E-2</v>
      </c>
      <c r="BG360" s="56">
        <v>97</v>
      </c>
      <c r="BH360" s="57">
        <f t="shared" si="185"/>
        <v>0.19169960474308301</v>
      </c>
      <c r="BI360" s="56">
        <v>135</v>
      </c>
      <c r="BJ360" s="57">
        <f t="shared" si="186"/>
        <v>0.26679841897233203</v>
      </c>
      <c r="BK360" s="56">
        <v>294</v>
      </c>
      <c r="BL360" s="56">
        <v>46</v>
      </c>
      <c r="BM360" s="57">
        <f t="shared" si="187"/>
        <v>0.15646258503401361</v>
      </c>
      <c r="BN360" s="56">
        <v>51</v>
      </c>
      <c r="BO360" s="57">
        <f t="shared" si="188"/>
        <v>0.17346938775510204</v>
      </c>
      <c r="BP360" s="56">
        <v>93</v>
      </c>
      <c r="BQ360" s="57">
        <f t="shared" si="189"/>
        <v>0.31632653061224492</v>
      </c>
      <c r="BR360" s="56">
        <v>4666</v>
      </c>
      <c r="BS360" s="56">
        <v>5400</v>
      </c>
      <c r="BT360" s="56">
        <v>1468</v>
      </c>
      <c r="BU360" s="56">
        <v>2</v>
      </c>
      <c r="BV360" s="56">
        <v>9</v>
      </c>
      <c r="BW360" s="58">
        <f t="shared" si="190"/>
        <v>7.4931880108991822E-3</v>
      </c>
      <c r="BX360" s="56">
        <v>7610</v>
      </c>
      <c r="BY360" s="56">
        <v>1583</v>
      </c>
      <c r="BZ360" s="57">
        <f t="shared" si="191"/>
        <v>0.20801576872536137</v>
      </c>
      <c r="CA360" s="56">
        <v>2243</v>
      </c>
      <c r="CB360" s="56">
        <v>2094</v>
      </c>
      <c r="CC360" s="57">
        <f t="shared" si="192"/>
        <v>0.93357111012037453</v>
      </c>
    </row>
    <row r="361" spans="1:81" x14ac:dyDescent="0.3">
      <c r="A361" t="s">
        <v>832</v>
      </c>
      <c r="B361" t="s">
        <v>835</v>
      </c>
      <c r="C361" t="s">
        <v>836</v>
      </c>
      <c r="D361" s="66">
        <v>1998751</v>
      </c>
      <c r="E361" t="s">
        <v>1082</v>
      </c>
      <c r="F361" s="56">
        <v>598</v>
      </c>
      <c r="G361" s="56">
        <v>531</v>
      </c>
      <c r="H361" s="57">
        <f t="shared" si="161"/>
        <v>0.88795986622073575</v>
      </c>
      <c r="I361" s="56">
        <v>111</v>
      </c>
      <c r="J361" s="56">
        <v>30</v>
      </c>
      <c r="K361" s="56">
        <v>113</v>
      </c>
      <c r="L361" s="56">
        <v>30</v>
      </c>
      <c r="M361" s="56">
        <v>11</v>
      </c>
      <c r="N361" s="56">
        <v>1</v>
      </c>
      <c r="O361" s="56">
        <v>1</v>
      </c>
      <c r="P361" s="56">
        <v>3</v>
      </c>
      <c r="Q361" s="57">
        <f t="shared" si="162"/>
        <v>9.0909090909090912E-2</v>
      </c>
      <c r="R361" s="57">
        <f t="shared" si="163"/>
        <v>9.0909090909090912E-2</v>
      </c>
      <c r="S361" s="57">
        <f t="shared" si="164"/>
        <v>0.27272727272727271</v>
      </c>
      <c r="T361" s="56">
        <v>1190</v>
      </c>
      <c r="U361" s="56">
        <v>216</v>
      </c>
      <c r="V361" s="56">
        <v>296</v>
      </c>
      <c r="W361" s="56">
        <v>376</v>
      </c>
      <c r="X361" s="57">
        <f t="shared" si="165"/>
        <v>0.1815126050420168</v>
      </c>
      <c r="Y361" s="57">
        <f t="shared" si="166"/>
        <v>0.24873949579831933</v>
      </c>
      <c r="Z361" s="57">
        <f t="shared" si="167"/>
        <v>0.31596638655462184</v>
      </c>
      <c r="AA361" s="56">
        <v>37</v>
      </c>
      <c r="AB361" s="56">
        <v>1</v>
      </c>
      <c r="AC361" s="56">
        <v>2</v>
      </c>
      <c r="AD361" s="56">
        <v>8</v>
      </c>
      <c r="AE361" s="57">
        <f t="shared" si="168"/>
        <v>2.7027027027027029E-2</v>
      </c>
      <c r="AF361" s="57">
        <f t="shared" si="169"/>
        <v>5.4054054054054057E-2</v>
      </c>
      <c r="AG361" s="57">
        <f t="shared" si="170"/>
        <v>0.21621621621621623</v>
      </c>
      <c r="AH361" s="56">
        <v>0</v>
      </c>
      <c r="AI361" s="56">
        <v>0</v>
      </c>
      <c r="AJ361" s="56">
        <v>0</v>
      </c>
      <c r="AK361" s="56">
        <v>0</v>
      </c>
      <c r="AL361" s="57" t="str">
        <f t="shared" si="171"/>
        <v>NA</v>
      </c>
      <c r="AM361" s="57" t="str">
        <f t="shared" si="172"/>
        <v>NA</v>
      </c>
      <c r="AN361" s="57" t="str">
        <f t="shared" si="173"/>
        <v>NA</v>
      </c>
      <c r="AO361" s="56">
        <v>939</v>
      </c>
      <c r="AP361" s="56">
        <v>44</v>
      </c>
      <c r="AQ361" s="56">
        <v>80</v>
      </c>
      <c r="AR361" s="56">
        <v>138</v>
      </c>
      <c r="AS361" s="57">
        <f t="shared" si="174"/>
        <v>4.6858359957401494E-2</v>
      </c>
      <c r="AT361" s="57">
        <f t="shared" si="175"/>
        <v>8.5197018104366348E-2</v>
      </c>
      <c r="AU361" s="57">
        <f t="shared" si="176"/>
        <v>0.14696485623003194</v>
      </c>
      <c r="AV361" s="56">
        <f t="shared" si="177"/>
        <v>2177</v>
      </c>
      <c r="AW361" s="56">
        <f t="shared" si="178"/>
        <v>262</v>
      </c>
      <c r="AX361" s="56">
        <f t="shared" si="179"/>
        <v>379</v>
      </c>
      <c r="AY361" s="56">
        <f t="shared" si="180"/>
        <v>525</v>
      </c>
      <c r="AZ361" s="57">
        <f t="shared" si="181"/>
        <v>0.12034910427193385</v>
      </c>
      <c r="BA361" s="57">
        <f t="shared" si="182"/>
        <v>0.17409278824069821</v>
      </c>
      <c r="BB361" s="57">
        <f t="shared" si="183"/>
        <v>0.24115755627009647</v>
      </c>
      <c r="BC361" s="56">
        <v>3841</v>
      </c>
      <c r="BD361" s="56">
        <v>36</v>
      </c>
      <c r="BE361" s="56">
        <v>8</v>
      </c>
      <c r="BF361" s="57">
        <f t="shared" si="184"/>
        <v>0.22222222222222221</v>
      </c>
      <c r="BG361" s="56">
        <v>12</v>
      </c>
      <c r="BH361" s="57">
        <f t="shared" si="185"/>
        <v>0.33333333333333331</v>
      </c>
      <c r="BI361" s="56">
        <v>17</v>
      </c>
      <c r="BJ361" s="57">
        <f t="shared" si="186"/>
        <v>0.47222222222222221</v>
      </c>
      <c r="BK361" s="56">
        <v>147</v>
      </c>
      <c r="BL361" s="56">
        <v>39</v>
      </c>
      <c r="BM361" s="57">
        <f t="shared" si="187"/>
        <v>0.26530612244897961</v>
      </c>
      <c r="BN361" s="56">
        <v>9</v>
      </c>
      <c r="BO361" s="57">
        <f t="shared" si="188"/>
        <v>6.1224489795918366E-2</v>
      </c>
      <c r="BP361" s="56">
        <v>45</v>
      </c>
      <c r="BQ361" s="57">
        <f t="shared" si="189"/>
        <v>0.30612244897959184</v>
      </c>
      <c r="BR361" s="56">
        <v>2315</v>
      </c>
      <c r="BS361" s="56">
        <v>3014</v>
      </c>
      <c r="BT361" s="56">
        <v>255</v>
      </c>
      <c r="BU361" s="56">
        <v>2</v>
      </c>
      <c r="BV361" s="56">
        <v>19</v>
      </c>
      <c r="BW361" s="58">
        <f t="shared" si="190"/>
        <v>8.2352941176470587E-2</v>
      </c>
      <c r="BX361" s="56">
        <v>4086</v>
      </c>
      <c r="BY361" s="56">
        <v>1737</v>
      </c>
      <c r="BZ361" s="57">
        <f t="shared" si="191"/>
        <v>0.42511013215859028</v>
      </c>
      <c r="CA361" s="56">
        <v>230</v>
      </c>
      <c r="CB361" s="56">
        <v>201</v>
      </c>
      <c r="CC361" s="57">
        <f t="shared" si="192"/>
        <v>0.87391304347826082</v>
      </c>
    </row>
    <row r="362" spans="1:81" x14ac:dyDescent="0.3">
      <c r="A362" t="s">
        <v>832</v>
      </c>
      <c r="B362" t="s">
        <v>837</v>
      </c>
      <c r="C362" t="s">
        <v>838</v>
      </c>
      <c r="D362" s="66">
        <v>1393707</v>
      </c>
      <c r="E362" t="s">
        <v>1082</v>
      </c>
      <c r="F362" s="56">
        <v>83</v>
      </c>
      <c r="G362" s="56">
        <v>69</v>
      </c>
      <c r="H362" s="57">
        <f t="shared" si="161"/>
        <v>0.83132530120481929</v>
      </c>
      <c r="I362" s="56">
        <v>76</v>
      </c>
      <c r="J362" s="56">
        <v>5</v>
      </c>
      <c r="K362" s="56">
        <v>91</v>
      </c>
      <c r="L362" s="56">
        <v>5</v>
      </c>
      <c r="M362" s="56">
        <v>0</v>
      </c>
      <c r="N362" s="56">
        <v>0</v>
      </c>
      <c r="O362" s="56">
        <v>0</v>
      </c>
      <c r="P362" s="56">
        <v>0</v>
      </c>
      <c r="Q362" s="57" t="str">
        <f t="shared" si="162"/>
        <v>NA</v>
      </c>
      <c r="R362" s="57" t="str">
        <f t="shared" si="163"/>
        <v>NA</v>
      </c>
      <c r="S362" s="57" t="str">
        <f t="shared" si="164"/>
        <v>NA</v>
      </c>
      <c r="T362" s="56">
        <v>341</v>
      </c>
      <c r="U362" s="56">
        <v>91</v>
      </c>
      <c r="V362" s="56">
        <v>104</v>
      </c>
      <c r="W362" s="56">
        <v>109</v>
      </c>
      <c r="X362" s="57">
        <f t="shared" si="165"/>
        <v>0.26686217008797652</v>
      </c>
      <c r="Y362" s="57">
        <f t="shared" si="166"/>
        <v>0.30498533724340177</v>
      </c>
      <c r="Z362" s="57">
        <f t="shared" si="167"/>
        <v>0.31964809384164222</v>
      </c>
      <c r="AA362" s="56">
        <v>38</v>
      </c>
      <c r="AB362" s="56">
        <v>5</v>
      </c>
      <c r="AC362" s="56">
        <v>7</v>
      </c>
      <c r="AD362" s="56">
        <v>10</v>
      </c>
      <c r="AE362" s="57">
        <f t="shared" si="168"/>
        <v>0.13157894736842105</v>
      </c>
      <c r="AF362" s="57">
        <f t="shared" si="169"/>
        <v>0.18421052631578946</v>
      </c>
      <c r="AG362" s="57">
        <f t="shared" si="170"/>
        <v>0.26315789473684209</v>
      </c>
      <c r="AH362" s="56">
        <v>0</v>
      </c>
      <c r="AI362" s="56">
        <v>0</v>
      </c>
      <c r="AJ362" s="56">
        <v>0</v>
      </c>
      <c r="AK362" s="56">
        <v>0</v>
      </c>
      <c r="AL362" s="57" t="str">
        <f t="shared" si="171"/>
        <v>NA</v>
      </c>
      <c r="AM362" s="57" t="str">
        <f t="shared" si="172"/>
        <v>NA</v>
      </c>
      <c r="AN362" s="57" t="str">
        <f t="shared" si="173"/>
        <v>NA</v>
      </c>
      <c r="AO362" s="56">
        <v>314</v>
      </c>
      <c r="AP362" s="56">
        <v>13</v>
      </c>
      <c r="AQ362" s="56">
        <v>25</v>
      </c>
      <c r="AR362" s="56">
        <v>38</v>
      </c>
      <c r="AS362" s="57">
        <f t="shared" si="174"/>
        <v>4.1401273885350316E-2</v>
      </c>
      <c r="AT362" s="57">
        <f t="shared" si="175"/>
        <v>7.9617834394904455E-2</v>
      </c>
      <c r="AU362" s="57">
        <f t="shared" si="176"/>
        <v>0.12101910828025478</v>
      </c>
      <c r="AV362" s="56">
        <f t="shared" si="177"/>
        <v>693</v>
      </c>
      <c r="AW362" s="56">
        <f t="shared" si="178"/>
        <v>109</v>
      </c>
      <c r="AX362" s="56">
        <f t="shared" si="179"/>
        <v>136</v>
      </c>
      <c r="AY362" s="56">
        <f t="shared" si="180"/>
        <v>157</v>
      </c>
      <c r="AZ362" s="57">
        <f t="shared" si="181"/>
        <v>0.15728715728715728</v>
      </c>
      <c r="BA362" s="57">
        <f t="shared" si="182"/>
        <v>0.19624819624819625</v>
      </c>
      <c r="BB362" s="57">
        <f t="shared" si="183"/>
        <v>0.22655122655122656</v>
      </c>
      <c r="BC362" s="56">
        <v>678</v>
      </c>
      <c r="BD362" s="56">
        <v>63</v>
      </c>
      <c r="BE362" s="56">
        <v>10</v>
      </c>
      <c r="BF362" s="57">
        <f t="shared" si="184"/>
        <v>0.15873015873015872</v>
      </c>
      <c r="BG362" s="56">
        <v>26</v>
      </c>
      <c r="BH362" s="57">
        <f t="shared" si="185"/>
        <v>0.41269841269841268</v>
      </c>
      <c r="BI362" s="56">
        <v>35</v>
      </c>
      <c r="BJ362" s="57">
        <f t="shared" si="186"/>
        <v>0.55555555555555558</v>
      </c>
      <c r="BK362" s="56">
        <v>49</v>
      </c>
      <c r="BL362" s="56">
        <v>15</v>
      </c>
      <c r="BM362" s="57">
        <f t="shared" si="187"/>
        <v>0.30612244897959184</v>
      </c>
      <c r="BN362" s="56">
        <v>17</v>
      </c>
      <c r="BO362" s="57">
        <f t="shared" si="188"/>
        <v>0.34693877551020408</v>
      </c>
      <c r="BP362" s="56">
        <v>29</v>
      </c>
      <c r="BQ362" s="57">
        <f t="shared" si="189"/>
        <v>0.59183673469387754</v>
      </c>
      <c r="BR362" s="56">
        <v>478</v>
      </c>
      <c r="BS362" s="56">
        <v>630</v>
      </c>
      <c r="BT362" s="56">
        <v>139</v>
      </c>
      <c r="BU362" s="56">
        <v>10</v>
      </c>
      <c r="BV362" s="56">
        <v>9</v>
      </c>
      <c r="BW362" s="58">
        <f t="shared" si="190"/>
        <v>0.1366906474820144</v>
      </c>
      <c r="BX362" s="56">
        <v>745</v>
      </c>
      <c r="BY362" s="56">
        <v>238</v>
      </c>
      <c r="BZ362" s="57">
        <f t="shared" si="191"/>
        <v>0.31946308724832218</v>
      </c>
      <c r="CA362" s="56">
        <v>203</v>
      </c>
      <c r="CB362" s="56">
        <v>189</v>
      </c>
      <c r="CC362" s="57">
        <f t="shared" si="192"/>
        <v>0.93103448275862066</v>
      </c>
    </row>
    <row r="363" spans="1:81" x14ac:dyDescent="0.3">
      <c r="A363" t="s">
        <v>839</v>
      </c>
      <c r="B363" t="s">
        <v>840</v>
      </c>
      <c r="C363" t="s">
        <v>841</v>
      </c>
      <c r="D363" s="66">
        <v>4813352</v>
      </c>
      <c r="E363" t="s">
        <v>1082</v>
      </c>
      <c r="F363" s="56">
        <v>389</v>
      </c>
      <c r="G363" s="56">
        <v>355</v>
      </c>
      <c r="H363" s="57">
        <f t="shared" si="161"/>
        <v>0.91259640102827766</v>
      </c>
      <c r="I363" s="56">
        <v>35</v>
      </c>
      <c r="J363" s="56">
        <v>11</v>
      </c>
      <c r="K363" s="56">
        <v>41</v>
      </c>
      <c r="L363" s="56">
        <v>14</v>
      </c>
      <c r="M363" s="56">
        <v>90</v>
      </c>
      <c r="N363" s="56">
        <v>11</v>
      </c>
      <c r="O363" s="56">
        <v>22</v>
      </c>
      <c r="P363" s="56">
        <v>28</v>
      </c>
      <c r="Q363" s="57">
        <f t="shared" si="162"/>
        <v>0.12222222222222222</v>
      </c>
      <c r="R363" s="57">
        <f t="shared" si="163"/>
        <v>0.24444444444444444</v>
      </c>
      <c r="S363" s="57">
        <f t="shared" si="164"/>
        <v>0.31111111111111112</v>
      </c>
      <c r="T363" s="56">
        <v>724</v>
      </c>
      <c r="U363" s="56">
        <v>90</v>
      </c>
      <c r="V363" s="56">
        <v>157</v>
      </c>
      <c r="W363" s="56">
        <v>235</v>
      </c>
      <c r="X363" s="57">
        <f t="shared" si="165"/>
        <v>0.12430939226519337</v>
      </c>
      <c r="Y363" s="57">
        <f t="shared" si="166"/>
        <v>0.21685082872928177</v>
      </c>
      <c r="Z363" s="57">
        <f t="shared" si="167"/>
        <v>0.324585635359116</v>
      </c>
      <c r="AA363" s="56">
        <v>48</v>
      </c>
      <c r="AB363" s="56">
        <v>2</v>
      </c>
      <c r="AC363" s="56">
        <v>7</v>
      </c>
      <c r="AD363" s="56">
        <v>11</v>
      </c>
      <c r="AE363" s="57">
        <f t="shared" si="168"/>
        <v>4.1666666666666664E-2</v>
      </c>
      <c r="AF363" s="57">
        <f t="shared" si="169"/>
        <v>0.14583333333333334</v>
      </c>
      <c r="AG363" s="57">
        <f t="shared" si="170"/>
        <v>0.22916666666666666</v>
      </c>
      <c r="AH363" s="56">
        <v>29</v>
      </c>
      <c r="AI363" s="56">
        <v>1</v>
      </c>
      <c r="AJ363" s="56">
        <v>1</v>
      </c>
      <c r="AK363" s="56">
        <v>4</v>
      </c>
      <c r="AL363" s="57">
        <f t="shared" si="171"/>
        <v>3.4482758620689655E-2</v>
      </c>
      <c r="AM363" s="57">
        <f t="shared" si="172"/>
        <v>3.4482758620689655E-2</v>
      </c>
      <c r="AN363" s="57">
        <f t="shared" si="173"/>
        <v>0.13793103448275862</v>
      </c>
      <c r="AO363" s="56">
        <v>468</v>
      </c>
      <c r="AP363" s="56">
        <v>41</v>
      </c>
      <c r="AQ363" s="56">
        <v>64</v>
      </c>
      <c r="AR363" s="56">
        <v>105</v>
      </c>
      <c r="AS363" s="57">
        <f t="shared" si="174"/>
        <v>8.7606837606837601E-2</v>
      </c>
      <c r="AT363" s="57">
        <f t="shared" si="175"/>
        <v>0.13675213675213677</v>
      </c>
      <c r="AU363" s="57">
        <f t="shared" si="176"/>
        <v>0.22435897435897437</v>
      </c>
      <c r="AV363" s="56">
        <f t="shared" si="177"/>
        <v>1359</v>
      </c>
      <c r="AW363" s="56">
        <f t="shared" si="178"/>
        <v>145</v>
      </c>
      <c r="AX363" s="56">
        <f t="shared" si="179"/>
        <v>251</v>
      </c>
      <c r="AY363" s="56">
        <f t="shared" si="180"/>
        <v>383</v>
      </c>
      <c r="AZ363" s="57">
        <f t="shared" si="181"/>
        <v>0.10669610007358352</v>
      </c>
      <c r="BA363" s="57">
        <f t="shared" si="182"/>
        <v>0.18469462840323767</v>
      </c>
      <c r="BB363" s="57">
        <f t="shared" si="183"/>
        <v>0.28182487122884475</v>
      </c>
      <c r="BC363" s="56">
        <v>3180</v>
      </c>
      <c r="BD363" s="56">
        <v>260</v>
      </c>
      <c r="BE363" s="56">
        <v>10</v>
      </c>
      <c r="BF363" s="57">
        <f t="shared" si="184"/>
        <v>3.8461538461538464E-2</v>
      </c>
      <c r="BG363" s="56">
        <v>87</v>
      </c>
      <c r="BH363" s="57">
        <f t="shared" si="185"/>
        <v>0.33461538461538459</v>
      </c>
      <c r="BI363" s="56">
        <v>93</v>
      </c>
      <c r="BJ363" s="57">
        <f t="shared" si="186"/>
        <v>0.3576923076923077</v>
      </c>
      <c r="BK363" s="56">
        <v>149</v>
      </c>
      <c r="BL363" s="56">
        <v>28</v>
      </c>
      <c r="BM363" s="57">
        <f t="shared" si="187"/>
        <v>0.18791946308724833</v>
      </c>
      <c r="BN363" s="56">
        <v>28</v>
      </c>
      <c r="BO363" s="57">
        <f t="shared" si="188"/>
        <v>0.18791946308724833</v>
      </c>
      <c r="BP363" s="56">
        <v>51</v>
      </c>
      <c r="BQ363" s="57">
        <f t="shared" si="189"/>
        <v>0.34228187919463088</v>
      </c>
      <c r="BR363" s="56">
        <v>2212</v>
      </c>
      <c r="BS363" s="56">
        <v>2338</v>
      </c>
      <c r="BT363" s="56">
        <v>490</v>
      </c>
      <c r="BU363" s="56">
        <v>93</v>
      </c>
      <c r="BV363" s="56">
        <v>149</v>
      </c>
      <c r="BW363" s="58">
        <f t="shared" si="190"/>
        <v>0.49387755102040815</v>
      </c>
      <c r="BX363" s="56">
        <v>2927</v>
      </c>
      <c r="BY363" s="56">
        <v>946</v>
      </c>
      <c r="BZ363" s="57">
        <f t="shared" si="191"/>
        <v>0.32319781346088144</v>
      </c>
      <c r="CA363" s="56">
        <v>555</v>
      </c>
      <c r="CB363" s="56">
        <v>545</v>
      </c>
      <c r="CC363" s="57">
        <f t="shared" si="192"/>
        <v>0.98198198198198194</v>
      </c>
    </row>
    <row r="364" spans="1:81" x14ac:dyDescent="0.3">
      <c r="A364" t="s">
        <v>839</v>
      </c>
      <c r="B364" t="s">
        <v>1057</v>
      </c>
      <c r="C364" t="s">
        <v>843</v>
      </c>
      <c r="D364" s="66">
        <v>3749505</v>
      </c>
      <c r="E364" t="s">
        <v>1082</v>
      </c>
      <c r="F364" s="56">
        <v>485</v>
      </c>
      <c r="G364" s="56">
        <v>485</v>
      </c>
      <c r="H364" s="57">
        <f t="shared" si="161"/>
        <v>1</v>
      </c>
      <c r="I364" s="56">
        <v>65</v>
      </c>
      <c r="J364" s="56">
        <v>30</v>
      </c>
      <c r="K364" s="56">
        <v>72</v>
      </c>
      <c r="L364" s="56">
        <v>33</v>
      </c>
      <c r="M364" s="56">
        <v>70</v>
      </c>
      <c r="N364" s="56">
        <v>10</v>
      </c>
      <c r="O364" s="56">
        <v>15</v>
      </c>
      <c r="P364" s="56">
        <v>21</v>
      </c>
      <c r="Q364" s="57">
        <f t="shared" si="162"/>
        <v>0.14285714285714285</v>
      </c>
      <c r="R364" s="57">
        <f t="shared" si="163"/>
        <v>0.21428571428571427</v>
      </c>
      <c r="S364" s="57">
        <f t="shared" si="164"/>
        <v>0.3</v>
      </c>
      <c r="T364" s="56">
        <v>392</v>
      </c>
      <c r="U364" s="56">
        <v>7</v>
      </c>
      <c r="V364" s="56">
        <v>24</v>
      </c>
      <c r="W364" s="56">
        <v>65</v>
      </c>
      <c r="X364" s="57">
        <f t="shared" si="165"/>
        <v>1.7857142857142856E-2</v>
      </c>
      <c r="Y364" s="57">
        <f t="shared" si="166"/>
        <v>6.1224489795918366E-2</v>
      </c>
      <c r="Z364" s="57">
        <f t="shared" si="167"/>
        <v>0.16581632653061223</v>
      </c>
      <c r="AA364" s="56">
        <v>85</v>
      </c>
      <c r="AB364" s="56">
        <v>4</v>
      </c>
      <c r="AC364" s="56">
        <v>6</v>
      </c>
      <c r="AD364" s="56">
        <v>12</v>
      </c>
      <c r="AE364" s="57">
        <f t="shared" si="168"/>
        <v>4.7058823529411764E-2</v>
      </c>
      <c r="AF364" s="57">
        <f t="shared" si="169"/>
        <v>7.0588235294117646E-2</v>
      </c>
      <c r="AG364" s="57">
        <f t="shared" si="170"/>
        <v>0.14117647058823529</v>
      </c>
      <c r="AH364" s="56">
        <v>0</v>
      </c>
      <c r="AI364" s="56">
        <v>0</v>
      </c>
      <c r="AJ364" s="56">
        <v>0</v>
      </c>
      <c r="AK364" s="56">
        <v>0</v>
      </c>
      <c r="AL364" s="57" t="str">
        <f t="shared" si="171"/>
        <v>NA</v>
      </c>
      <c r="AM364" s="57" t="str">
        <f t="shared" si="172"/>
        <v>NA</v>
      </c>
      <c r="AN364" s="57" t="str">
        <f t="shared" si="173"/>
        <v>NA</v>
      </c>
      <c r="AO364" s="56">
        <v>549</v>
      </c>
      <c r="AP364" s="56">
        <v>23</v>
      </c>
      <c r="AQ364" s="56">
        <v>48</v>
      </c>
      <c r="AR364" s="56">
        <v>75</v>
      </c>
      <c r="AS364" s="57">
        <f t="shared" si="174"/>
        <v>4.1894353369763208E-2</v>
      </c>
      <c r="AT364" s="57">
        <f t="shared" si="175"/>
        <v>8.7431693989071038E-2</v>
      </c>
      <c r="AU364" s="57">
        <f t="shared" si="176"/>
        <v>0.13661202185792351</v>
      </c>
      <c r="AV364" s="56">
        <f t="shared" si="177"/>
        <v>1096</v>
      </c>
      <c r="AW364" s="56">
        <f t="shared" si="178"/>
        <v>44</v>
      </c>
      <c r="AX364" s="56">
        <f t="shared" si="179"/>
        <v>93</v>
      </c>
      <c r="AY364" s="56">
        <f t="shared" si="180"/>
        <v>173</v>
      </c>
      <c r="AZ364" s="57">
        <f t="shared" si="181"/>
        <v>4.0145985401459854E-2</v>
      </c>
      <c r="BA364" s="57">
        <f t="shared" si="182"/>
        <v>8.485401459854014E-2</v>
      </c>
      <c r="BB364" s="57">
        <f t="shared" si="183"/>
        <v>0.15784671532846714</v>
      </c>
      <c r="BC364" s="56">
        <v>2478</v>
      </c>
      <c r="BD364" s="56">
        <v>163</v>
      </c>
      <c r="BE364" s="56">
        <v>16</v>
      </c>
      <c r="BF364" s="57">
        <f t="shared" si="184"/>
        <v>9.815950920245399E-2</v>
      </c>
      <c r="BG364" s="56">
        <v>83</v>
      </c>
      <c r="BH364" s="57">
        <f t="shared" si="185"/>
        <v>0.50920245398773001</v>
      </c>
      <c r="BI364" s="56">
        <v>94</v>
      </c>
      <c r="BJ364" s="57">
        <f t="shared" si="186"/>
        <v>0.57668711656441718</v>
      </c>
      <c r="BK364" s="56">
        <v>169</v>
      </c>
      <c r="BL364" s="56">
        <v>68</v>
      </c>
      <c r="BM364" s="57">
        <f t="shared" si="187"/>
        <v>0.40236686390532544</v>
      </c>
      <c r="BN364" s="56">
        <v>60</v>
      </c>
      <c r="BO364" s="57">
        <f t="shared" si="188"/>
        <v>0.35502958579881655</v>
      </c>
      <c r="BP364" s="56">
        <v>114</v>
      </c>
      <c r="BQ364" s="57">
        <f t="shared" si="189"/>
        <v>0.67455621301775148</v>
      </c>
      <c r="BR364" s="56">
        <v>1661</v>
      </c>
      <c r="BS364" s="56">
        <v>2039</v>
      </c>
      <c r="BT364" s="56">
        <v>200</v>
      </c>
      <c r="BU364" s="56">
        <v>35</v>
      </c>
      <c r="BV364" s="56">
        <v>61</v>
      </c>
      <c r="BW364" s="58">
        <f t="shared" si="190"/>
        <v>0.48</v>
      </c>
      <c r="BX364" s="56">
        <v>2464</v>
      </c>
      <c r="BY364" s="56">
        <v>700</v>
      </c>
      <c r="BZ364" s="57">
        <f t="shared" si="191"/>
        <v>0.28409090909090912</v>
      </c>
      <c r="CA364" s="56">
        <v>551</v>
      </c>
      <c r="CB364" s="56">
        <v>541</v>
      </c>
      <c r="CC364" s="57">
        <f t="shared" si="192"/>
        <v>0.98185117967332125</v>
      </c>
    </row>
    <row r="365" spans="1:81" x14ac:dyDescent="0.3">
      <c r="A365" t="s">
        <v>839</v>
      </c>
      <c r="B365" t="s">
        <v>1036</v>
      </c>
      <c r="C365" t="s">
        <v>845</v>
      </c>
      <c r="D365" s="66">
        <v>890645</v>
      </c>
      <c r="E365" t="s">
        <v>1082</v>
      </c>
      <c r="F365" s="56">
        <v>373</v>
      </c>
      <c r="G365" s="56">
        <v>373</v>
      </c>
      <c r="H365" s="57">
        <f t="shared" si="161"/>
        <v>1</v>
      </c>
      <c r="I365" s="56">
        <v>45</v>
      </c>
      <c r="J365" s="56">
        <v>18</v>
      </c>
      <c r="K365" s="56">
        <v>45</v>
      </c>
      <c r="L365" s="56">
        <v>18</v>
      </c>
      <c r="M365" s="56">
        <v>425</v>
      </c>
      <c r="N365" s="56">
        <v>61</v>
      </c>
      <c r="O365" s="56">
        <v>91</v>
      </c>
      <c r="P365" s="56">
        <v>133</v>
      </c>
      <c r="Q365" s="57">
        <f t="shared" si="162"/>
        <v>0.14352941176470588</v>
      </c>
      <c r="R365" s="57">
        <f t="shared" si="163"/>
        <v>0.21411764705882352</v>
      </c>
      <c r="S365" s="57">
        <f t="shared" si="164"/>
        <v>0.31294117647058822</v>
      </c>
      <c r="T365" s="56">
        <v>160</v>
      </c>
      <c r="U365" s="56">
        <v>26</v>
      </c>
      <c r="V365" s="56">
        <v>31</v>
      </c>
      <c r="W365" s="56">
        <v>45</v>
      </c>
      <c r="X365" s="57">
        <f t="shared" si="165"/>
        <v>0.16250000000000001</v>
      </c>
      <c r="Y365" s="57">
        <f t="shared" si="166"/>
        <v>0.19375000000000001</v>
      </c>
      <c r="Z365" s="57">
        <f t="shared" si="167"/>
        <v>0.28125</v>
      </c>
      <c r="AA365" s="56">
        <v>0</v>
      </c>
      <c r="AB365" s="56">
        <v>0</v>
      </c>
      <c r="AC365" s="56">
        <v>0</v>
      </c>
      <c r="AD365" s="56">
        <v>0</v>
      </c>
      <c r="AE365" s="57" t="str">
        <f t="shared" si="168"/>
        <v>NA</v>
      </c>
      <c r="AF365" s="57" t="str">
        <f t="shared" si="169"/>
        <v>NA</v>
      </c>
      <c r="AG365" s="57" t="str">
        <f t="shared" si="170"/>
        <v>NA</v>
      </c>
      <c r="AH365" s="56">
        <v>0</v>
      </c>
      <c r="AI365" s="56">
        <v>0</v>
      </c>
      <c r="AJ365" s="56">
        <v>0</v>
      </c>
      <c r="AK365" s="56">
        <v>0</v>
      </c>
      <c r="AL365" s="57" t="str">
        <f t="shared" si="171"/>
        <v>NA</v>
      </c>
      <c r="AM365" s="57" t="str">
        <f t="shared" si="172"/>
        <v>NA</v>
      </c>
      <c r="AN365" s="57" t="str">
        <f t="shared" si="173"/>
        <v>NA</v>
      </c>
      <c r="AO365" s="56">
        <v>234</v>
      </c>
      <c r="AP365" s="56">
        <v>10</v>
      </c>
      <c r="AQ365" s="56">
        <v>21</v>
      </c>
      <c r="AR365" s="56">
        <v>30</v>
      </c>
      <c r="AS365" s="57">
        <f t="shared" si="174"/>
        <v>4.2735042735042736E-2</v>
      </c>
      <c r="AT365" s="57">
        <f t="shared" si="175"/>
        <v>8.9743589743589744E-2</v>
      </c>
      <c r="AU365" s="57">
        <f t="shared" si="176"/>
        <v>0.12820512820512819</v>
      </c>
      <c r="AV365" s="56">
        <f t="shared" si="177"/>
        <v>819</v>
      </c>
      <c r="AW365" s="56">
        <f t="shared" si="178"/>
        <v>97</v>
      </c>
      <c r="AX365" s="56">
        <f t="shared" si="179"/>
        <v>143</v>
      </c>
      <c r="AY365" s="56">
        <f t="shared" si="180"/>
        <v>208</v>
      </c>
      <c r="AZ365" s="57">
        <f t="shared" si="181"/>
        <v>0.11843711843711843</v>
      </c>
      <c r="BA365" s="57">
        <f t="shared" si="182"/>
        <v>0.17460317460317459</v>
      </c>
      <c r="BB365" s="57">
        <f t="shared" si="183"/>
        <v>0.25396825396825395</v>
      </c>
      <c r="BC365" s="56">
        <v>2280</v>
      </c>
      <c r="BD365" s="56">
        <v>35</v>
      </c>
      <c r="BE365" s="56">
        <v>0</v>
      </c>
      <c r="BF365" s="57">
        <f t="shared" si="184"/>
        <v>0</v>
      </c>
      <c r="BG365" s="56">
        <v>14</v>
      </c>
      <c r="BH365" s="57">
        <f t="shared" si="185"/>
        <v>0.4</v>
      </c>
      <c r="BI365" s="56">
        <v>14</v>
      </c>
      <c r="BJ365" s="57">
        <f t="shared" si="186"/>
        <v>0.4</v>
      </c>
      <c r="BK365" s="56">
        <v>14</v>
      </c>
      <c r="BL365" s="56">
        <v>0</v>
      </c>
      <c r="BM365" s="57">
        <f t="shared" si="187"/>
        <v>0</v>
      </c>
      <c r="BN365" s="56">
        <v>10</v>
      </c>
      <c r="BO365" s="57">
        <f t="shared" si="188"/>
        <v>0.7142857142857143</v>
      </c>
      <c r="BP365" s="56">
        <v>10</v>
      </c>
      <c r="BQ365" s="57">
        <f t="shared" si="189"/>
        <v>0.7142857142857143</v>
      </c>
      <c r="BR365" s="56">
        <v>1577</v>
      </c>
      <c r="BS365" s="56">
        <v>1641</v>
      </c>
      <c r="BT365" s="56">
        <v>798</v>
      </c>
      <c r="BU365" s="56">
        <v>167</v>
      </c>
      <c r="BV365" s="56">
        <v>197</v>
      </c>
      <c r="BW365" s="58">
        <f t="shared" si="190"/>
        <v>0.45614035087719296</v>
      </c>
      <c r="BX365" s="56">
        <v>2061</v>
      </c>
      <c r="BY365" s="56">
        <v>380</v>
      </c>
      <c r="BZ365" s="57">
        <f t="shared" si="191"/>
        <v>0.1843765162542455</v>
      </c>
      <c r="CA365" s="56">
        <v>61</v>
      </c>
      <c r="CB365" s="56">
        <v>60</v>
      </c>
      <c r="CC365" s="57">
        <f t="shared" si="192"/>
        <v>0.98360655737704916</v>
      </c>
    </row>
    <row r="366" spans="1:81" x14ac:dyDescent="0.3">
      <c r="A366" t="s">
        <v>839</v>
      </c>
      <c r="B366" t="s">
        <v>846</v>
      </c>
      <c r="C366" t="s">
        <v>847</v>
      </c>
      <c r="D366" s="66">
        <v>1763592</v>
      </c>
      <c r="E366" t="s">
        <v>1083</v>
      </c>
      <c r="F366" s="56">
        <v>128</v>
      </c>
      <c r="G366" s="56">
        <v>88</v>
      </c>
      <c r="H366" s="57">
        <f t="shared" si="161"/>
        <v>0.6875</v>
      </c>
      <c r="I366" s="56">
        <v>60</v>
      </c>
      <c r="J366" s="56">
        <v>31</v>
      </c>
      <c r="K366" s="56">
        <v>67</v>
      </c>
      <c r="L366" s="56">
        <v>34</v>
      </c>
      <c r="M366" s="56">
        <v>31</v>
      </c>
      <c r="N366" s="56">
        <v>5</v>
      </c>
      <c r="O366" s="56">
        <v>6</v>
      </c>
      <c r="P366" s="56">
        <v>7</v>
      </c>
      <c r="Q366" s="57">
        <f t="shared" si="162"/>
        <v>0.16129032258064516</v>
      </c>
      <c r="R366" s="57">
        <f t="shared" si="163"/>
        <v>0.19354838709677419</v>
      </c>
      <c r="S366" s="57">
        <f t="shared" si="164"/>
        <v>0.22580645161290322</v>
      </c>
      <c r="T366" s="56">
        <v>235</v>
      </c>
      <c r="U366" s="56">
        <v>44</v>
      </c>
      <c r="V366" s="56">
        <v>61</v>
      </c>
      <c r="W366" s="56">
        <v>72</v>
      </c>
      <c r="X366" s="57">
        <f t="shared" si="165"/>
        <v>0.18723404255319148</v>
      </c>
      <c r="Y366" s="57">
        <f t="shared" si="166"/>
        <v>0.25957446808510637</v>
      </c>
      <c r="Z366" s="57">
        <f t="shared" si="167"/>
        <v>0.30638297872340425</v>
      </c>
      <c r="AA366" s="56">
        <v>155</v>
      </c>
      <c r="AB366" s="56">
        <v>5</v>
      </c>
      <c r="AC366" s="56">
        <v>7</v>
      </c>
      <c r="AD366" s="56">
        <v>11</v>
      </c>
      <c r="AE366" s="57">
        <f t="shared" si="168"/>
        <v>3.2258064516129031E-2</v>
      </c>
      <c r="AF366" s="57">
        <f t="shared" si="169"/>
        <v>4.5161290322580643E-2</v>
      </c>
      <c r="AG366" s="57">
        <f t="shared" si="170"/>
        <v>7.0967741935483872E-2</v>
      </c>
      <c r="AH366" s="56">
        <v>0</v>
      </c>
      <c r="AI366" s="56">
        <v>0</v>
      </c>
      <c r="AJ366" s="56">
        <v>0</v>
      </c>
      <c r="AK366" s="56">
        <v>0</v>
      </c>
      <c r="AL366" s="57" t="str">
        <f t="shared" si="171"/>
        <v>NA</v>
      </c>
      <c r="AM366" s="57" t="str">
        <f t="shared" si="172"/>
        <v>NA</v>
      </c>
      <c r="AN366" s="57" t="str">
        <f t="shared" si="173"/>
        <v>NA</v>
      </c>
      <c r="AO366" s="56">
        <v>98</v>
      </c>
      <c r="AP366" s="56">
        <v>5</v>
      </c>
      <c r="AQ366" s="56">
        <v>6</v>
      </c>
      <c r="AR366" s="56">
        <v>10</v>
      </c>
      <c r="AS366" s="57">
        <f t="shared" si="174"/>
        <v>5.1020408163265307E-2</v>
      </c>
      <c r="AT366" s="57">
        <f t="shared" si="175"/>
        <v>6.1224489795918366E-2</v>
      </c>
      <c r="AU366" s="57">
        <f t="shared" si="176"/>
        <v>0.10204081632653061</v>
      </c>
      <c r="AV366" s="56">
        <f t="shared" si="177"/>
        <v>519</v>
      </c>
      <c r="AW366" s="56">
        <f t="shared" si="178"/>
        <v>59</v>
      </c>
      <c r="AX366" s="56">
        <f t="shared" si="179"/>
        <v>80</v>
      </c>
      <c r="AY366" s="56">
        <f t="shared" si="180"/>
        <v>100</v>
      </c>
      <c r="AZ366" s="57">
        <f t="shared" si="181"/>
        <v>0.11368015414258188</v>
      </c>
      <c r="BA366" s="57">
        <f t="shared" si="182"/>
        <v>0.15414258188824662</v>
      </c>
      <c r="BB366" s="57">
        <f t="shared" si="183"/>
        <v>0.19267822736030829</v>
      </c>
      <c r="BC366" s="56">
        <v>589</v>
      </c>
      <c r="BD366" s="56">
        <v>104</v>
      </c>
      <c r="BE366" s="56">
        <v>8</v>
      </c>
      <c r="BF366" s="57">
        <f t="shared" si="184"/>
        <v>7.6923076923076927E-2</v>
      </c>
      <c r="BG366" s="56">
        <v>54</v>
      </c>
      <c r="BH366" s="57">
        <f t="shared" si="185"/>
        <v>0.51923076923076927</v>
      </c>
      <c r="BI366" s="56">
        <v>55</v>
      </c>
      <c r="BJ366" s="57">
        <f t="shared" si="186"/>
        <v>0.52884615384615385</v>
      </c>
      <c r="BK366" s="56">
        <v>48</v>
      </c>
      <c r="BL366" s="56">
        <v>12</v>
      </c>
      <c r="BM366" s="57">
        <f t="shared" si="187"/>
        <v>0.25</v>
      </c>
      <c r="BN366" s="56">
        <v>16</v>
      </c>
      <c r="BO366" s="57">
        <f t="shared" si="188"/>
        <v>0.33333333333333331</v>
      </c>
      <c r="BP366" s="56">
        <v>25</v>
      </c>
      <c r="BQ366" s="57">
        <f t="shared" si="189"/>
        <v>0.52083333333333337</v>
      </c>
      <c r="BR366" s="56">
        <v>456</v>
      </c>
      <c r="BS366" s="56">
        <v>586</v>
      </c>
      <c r="BT366" s="56">
        <v>298</v>
      </c>
      <c r="BU366" s="56">
        <v>87</v>
      </c>
      <c r="BV366" s="56">
        <v>66</v>
      </c>
      <c r="BW366" s="58">
        <f t="shared" si="190"/>
        <v>0.51342281879194629</v>
      </c>
      <c r="BX366" s="56">
        <v>625</v>
      </c>
      <c r="BY366" s="56">
        <v>267</v>
      </c>
      <c r="BZ366" s="57">
        <f t="shared" si="191"/>
        <v>0.42720000000000002</v>
      </c>
      <c r="CA366" s="56">
        <v>324</v>
      </c>
      <c r="CB366" s="56">
        <v>316</v>
      </c>
      <c r="CC366" s="57">
        <f t="shared" si="192"/>
        <v>0.97530864197530864</v>
      </c>
    </row>
    <row r="367" spans="1:81" x14ac:dyDescent="0.3">
      <c r="A367" t="s">
        <v>839</v>
      </c>
      <c r="B367" t="s">
        <v>848</v>
      </c>
      <c r="C367" t="s">
        <v>849</v>
      </c>
      <c r="D367" s="66">
        <v>417497</v>
      </c>
      <c r="E367" t="s">
        <v>1081</v>
      </c>
      <c r="F367" s="56">
        <v>87</v>
      </c>
      <c r="G367" s="56">
        <v>87</v>
      </c>
      <c r="H367" s="57">
        <f t="shared" si="161"/>
        <v>1</v>
      </c>
      <c r="I367" s="56">
        <v>37</v>
      </c>
      <c r="J367" s="56">
        <v>14</v>
      </c>
      <c r="K367" s="56">
        <v>53</v>
      </c>
      <c r="L367" s="56">
        <v>15</v>
      </c>
      <c r="M367" s="56">
        <v>0</v>
      </c>
      <c r="N367" s="56">
        <v>0</v>
      </c>
      <c r="O367" s="56">
        <v>0</v>
      </c>
      <c r="P367" s="56">
        <v>0</v>
      </c>
      <c r="Q367" s="57" t="str">
        <f t="shared" si="162"/>
        <v>NA</v>
      </c>
      <c r="R367" s="57" t="str">
        <f t="shared" si="163"/>
        <v>NA</v>
      </c>
      <c r="S367" s="57" t="str">
        <f t="shared" si="164"/>
        <v>NA</v>
      </c>
      <c r="T367" s="56">
        <v>84</v>
      </c>
      <c r="U367" s="56">
        <v>10</v>
      </c>
      <c r="V367" s="56">
        <v>22</v>
      </c>
      <c r="W367" s="56">
        <v>32</v>
      </c>
      <c r="X367" s="57">
        <f t="shared" si="165"/>
        <v>0.11904761904761904</v>
      </c>
      <c r="Y367" s="57">
        <f t="shared" si="166"/>
        <v>0.26190476190476192</v>
      </c>
      <c r="Z367" s="57">
        <f t="shared" si="167"/>
        <v>0.38095238095238093</v>
      </c>
      <c r="AA367" s="56">
        <v>2</v>
      </c>
      <c r="AB367" s="56">
        <v>0</v>
      </c>
      <c r="AC367" s="56">
        <v>0</v>
      </c>
      <c r="AD367" s="56">
        <v>0</v>
      </c>
      <c r="AE367" s="57">
        <f t="shared" si="168"/>
        <v>0</v>
      </c>
      <c r="AF367" s="57">
        <f t="shared" si="169"/>
        <v>0</v>
      </c>
      <c r="AG367" s="57">
        <f t="shared" si="170"/>
        <v>0</v>
      </c>
      <c r="AH367" s="56">
        <v>0</v>
      </c>
      <c r="AI367" s="56">
        <v>0</v>
      </c>
      <c r="AJ367" s="56">
        <v>0</v>
      </c>
      <c r="AK367" s="56">
        <v>0</v>
      </c>
      <c r="AL367" s="57" t="str">
        <f t="shared" si="171"/>
        <v>NA</v>
      </c>
      <c r="AM367" s="57" t="str">
        <f t="shared" si="172"/>
        <v>NA</v>
      </c>
      <c r="AN367" s="57" t="str">
        <f t="shared" si="173"/>
        <v>NA</v>
      </c>
      <c r="AO367" s="56">
        <v>8</v>
      </c>
      <c r="AP367" s="56">
        <v>0</v>
      </c>
      <c r="AQ367" s="56">
        <v>0</v>
      </c>
      <c r="AR367" s="56">
        <v>0</v>
      </c>
      <c r="AS367" s="57">
        <f t="shared" si="174"/>
        <v>0</v>
      </c>
      <c r="AT367" s="57">
        <f t="shared" si="175"/>
        <v>0</v>
      </c>
      <c r="AU367" s="57">
        <f t="shared" si="176"/>
        <v>0</v>
      </c>
      <c r="AV367" s="56">
        <f t="shared" si="177"/>
        <v>94</v>
      </c>
      <c r="AW367" s="56">
        <f t="shared" si="178"/>
        <v>10</v>
      </c>
      <c r="AX367" s="56">
        <f t="shared" si="179"/>
        <v>22</v>
      </c>
      <c r="AY367" s="56">
        <f t="shared" si="180"/>
        <v>32</v>
      </c>
      <c r="AZ367" s="57">
        <f t="shared" si="181"/>
        <v>0.10638297872340426</v>
      </c>
      <c r="BA367" s="57">
        <f t="shared" si="182"/>
        <v>0.23404255319148937</v>
      </c>
      <c r="BB367" s="57">
        <f t="shared" si="183"/>
        <v>0.34042553191489361</v>
      </c>
      <c r="BC367" s="56">
        <v>327</v>
      </c>
      <c r="BD367" s="56">
        <v>48</v>
      </c>
      <c r="BE367" s="56">
        <v>6</v>
      </c>
      <c r="BF367" s="57">
        <f t="shared" si="184"/>
        <v>0.125</v>
      </c>
      <c r="BG367" s="56">
        <v>11</v>
      </c>
      <c r="BH367" s="57">
        <f t="shared" si="185"/>
        <v>0.22916666666666666</v>
      </c>
      <c r="BI367" s="56">
        <v>14</v>
      </c>
      <c r="BJ367" s="57">
        <f t="shared" si="186"/>
        <v>0.29166666666666669</v>
      </c>
      <c r="BK367" s="56">
        <v>34</v>
      </c>
      <c r="BL367" s="56">
        <v>2</v>
      </c>
      <c r="BM367" s="57">
        <f t="shared" si="187"/>
        <v>5.8823529411764705E-2</v>
      </c>
      <c r="BN367" s="56">
        <v>8</v>
      </c>
      <c r="BO367" s="57">
        <f t="shared" si="188"/>
        <v>0.23529411764705882</v>
      </c>
      <c r="BP367" s="56">
        <v>10</v>
      </c>
      <c r="BQ367" s="57">
        <f t="shared" si="189"/>
        <v>0.29411764705882354</v>
      </c>
      <c r="BR367" s="56">
        <v>216</v>
      </c>
      <c r="BS367" s="56">
        <v>267</v>
      </c>
      <c r="BT367" s="56">
        <v>0</v>
      </c>
      <c r="BU367" s="56">
        <v>0</v>
      </c>
      <c r="BV367" s="56">
        <v>0</v>
      </c>
      <c r="BW367" s="58" t="str">
        <f t="shared" si="190"/>
        <v>NA</v>
      </c>
      <c r="BX367" s="56">
        <v>326</v>
      </c>
      <c r="BY367" s="56">
        <v>86</v>
      </c>
      <c r="BZ367" s="57">
        <f t="shared" si="191"/>
        <v>0.26380368098159507</v>
      </c>
      <c r="CA367" s="56">
        <v>41</v>
      </c>
      <c r="CB367" s="56">
        <v>39</v>
      </c>
      <c r="CC367" s="57">
        <f t="shared" si="192"/>
        <v>0.95121951219512191</v>
      </c>
    </row>
    <row r="368" spans="1:81" x14ac:dyDescent="0.3">
      <c r="A368" t="s">
        <v>839</v>
      </c>
      <c r="B368" t="s">
        <v>1037</v>
      </c>
      <c r="C368" t="s">
        <v>851</v>
      </c>
      <c r="D368" s="66">
        <v>1912704</v>
      </c>
      <c r="E368" t="s">
        <v>1080</v>
      </c>
      <c r="F368" s="56">
        <v>216</v>
      </c>
      <c r="G368" s="56">
        <v>131</v>
      </c>
      <c r="H368" s="57">
        <f t="shared" si="161"/>
        <v>0.60648148148148151</v>
      </c>
      <c r="I368" s="56">
        <v>75</v>
      </c>
      <c r="J368" s="56">
        <v>36</v>
      </c>
      <c r="K368" s="56">
        <v>99</v>
      </c>
      <c r="L368" s="56">
        <v>40</v>
      </c>
      <c r="M368" s="56">
        <v>5</v>
      </c>
      <c r="N368" s="56">
        <v>0</v>
      </c>
      <c r="O368" s="56">
        <v>0</v>
      </c>
      <c r="P368" s="56">
        <v>0</v>
      </c>
      <c r="Q368" s="57">
        <f t="shared" si="162"/>
        <v>0</v>
      </c>
      <c r="R368" s="57">
        <f t="shared" si="163"/>
        <v>0</v>
      </c>
      <c r="S368" s="57">
        <f t="shared" si="164"/>
        <v>0</v>
      </c>
      <c r="T368" s="56">
        <v>247</v>
      </c>
      <c r="U368" s="56">
        <v>20</v>
      </c>
      <c r="V368" s="56">
        <v>38</v>
      </c>
      <c r="W368" s="56">
        <v>56</v>
      </c>
      <c r="X368" s="57">
        <f t="shared" si="165"/>
        <v>8.0971659919028341E-2</v>
      </c>
      <c r="Y368" s="57">
        <f t="shared" si="166"/>
        <v>0.15384615384615385</v>
      </c>
      <c r="Z368" s="57">
        <f t="shared" si="167"/>
        <v>0.22672064777327935</v>
      </c>
      <c r="AA368" s="56">
        <v>29</v>
      </c>
      <c r="AB368" s="56">
        <v>4</v>
      </c>
      <c r="AC368" s="56">
        <v>4</v>
      </c>
      <c r="AD368" s="56">
        <v>5</v>
      </c>
      <c r="AE368" s="57">
        <f t="shared" si="168"/>
        <v>0.13793103448275862</v>
      </c>
      <c r="AF368" s="57">
        <f t="shared" si="169"/>
        <v>0.13793103448275862</v>
      </c>
      <c r="AG368" s="57">
        <f t="shared" si="170"/>
        <v>0.17241379310344829</v>
      </c>
      <c r="AH368" s="56">
        <v>0</v>
      </c>
      <c r="AI368" s="56">
        <v>0</v>
      </c>
      <c r="AJ368" s="56">
        <v>0</v>
      </c>
      <c r="AK368" s="56">
        <v>0</v>
      </c>
      <c r="AL368" s="57" t="str">
        <f t="shared" si="171"/>
        <v>NA</v>
      </c>
      <c r="AM368" s="57" t="str">
        <f t="shared" si="172"/>
        <v>NA</v>
      </c>
      <c r="AN368" s="57" t="str">
        <f t="shared" si="173"/>
        <v>NA</v>
      </c>
      <c r="AO368" s="56">
        <v>385</v>
      </c>
      <c r="AP368" s="56">
        <v>12</v>
      </c>
      <c r="AQ368" s="56">
        <v>22</v>
      </c>
      <c r="AR368" s="56">
        <v>30</v>
      </c>
      <c r="AS368" s="57">
        <f t="shared" si="174"/>
        <v>3.1168831168831169E-2</v>
      </c>
      <c r="AT368" s="57">
        <f t="shared" si="175"/>
        <v>5.7142857142857141E-2</v>
      </c>
      <c r="AU368" s="57">
        <f t="shared" si="176"/>
        <v>7.792207792207792E-2</v>
      </c>
      <c r="AV368" s="56">
        <f t="shared" si="177"/>
        <v>666</v>
      </c>
      <c r="AW368" s="56">
        <f t="shared" si="178"/>
        <v>36</v>
      </c>
      <c r="AX368" s="56">
        <f t="shared" si="179"/>
        <v>64</v>
      </c>
      <c r="AY368" s="56">
        <f t="shared" si="180"/>
        <v>91</v>
      </c>
      <c r="AZ368" s="57">
        <f t="shared" si="181"/>
        <v>5.4054054054054057E-2</v>
      </c>
      <c r="BA368" s="57">
        <f t="shared" si="182"/>
        <v>9.6096096096096095E-2</v>
      </c>
      <c r="BB368" s="57">
        <f t="shared" si="183"/>
        <v>0.13663663663663664</v>
      </c>
      <c r="BC368" s="56">
        <v>978</v>
      </c>
      <c r="BD368" s="56">
        <v>111</v>
      </c>
      <c r="BE368" s="56">
        <v>11</v>
      </c>
      <c r="BF368" s="57">
        <f t="shared" si="184"/>
        <v>9.90990990990991E-2</v>
      </c>
      <c r="BG368" s="56">
        <v>62</v>
      </c>
      <c r="BH368" s="57">
        <f t="shared" si="185"/>
        <v>0.55855855855855852</v>
      </c>
      <c r="BI368" s="56">
        <v>70</v>
      </c>
      <c r="BJ368" s="57">
        <f t="shared" si="186"/>
        <v>0.63063063063063063</v>
      </c>
      <c r="BK368" s="56">
        <v>29</v>
      </c>
      <c r="BL368" s="56">
        <v>2</v>
      </c>
      <c r="BM368" s="57">
        <f t="shared" si="187"/>
        <v>6.8965517241379309E-2</v>
      </c>
      <c r="BN368" s="56">
        <v>16</v>
      </c>
      <c r="BO368" s="57">
        <f t="shared" si="188"/>
        <v>0.55172413793103448</v>
      </c>
      <c r="BP368" s="56">
        <v>17</v>
      </c>
      <c r="BQ368" s="57">
        <f t="shared" si="189"/>
        <v>0.58620689655172409</v>
      </c>
      <c r="BR368" s="56">
        <v>627</v>
      </c>
      <c r="BS368" s="56">
        <v>817</v>
      </c>
      <c r="BT368" s="56">
        <v>51</v>
      </c>
      <c r="BU368" s="56">
        <v>9</v>
      </c>
      <c r="BV368" s="56">
        <v>33</v>
      </c>
      <c r="BW368" s="58">
        <f t="shared" si="190"/>
        <v>0.82352941176470584</v>
      </c>
      <c r="BX368" s="56">
        <v>999</v>
      </c>
      <c r="BY368" s="56">
        <v>354</v>
      </c>
      <c r="BZ368" s="57">
        <f t="shared" si="191"/>
        <v>0.35435435435435436</v>
      </c>
      <c r="CA368" s="56">
        <v>299</v>
      </c>
      <c r="CB368" s="56">
        <v>288</v>
      </c>
      <c r="CC368" s="57">
        <f t="shared" si="192"/>
        <v>0.96321070234113715</v>
      </c>
    </row>
    <row r="369" spans="1:81" x14ac:dyDescent="0.3">
      <c r="A369" t="s">
        <v>839</v>
      </c>
      <c r="B369" t="s">
        <v>852</v>
      </c>
      <c r="C369" t="s">
        <v>853</v>
      </c>
      <c r="D369" s="66">
        <v>1209142</v>
      </c>
      <c r="E369" t="s">
        <v>1080</v>
      </c>
      <c r="F369" s="56">
        <v>48</v>
      </c>
      <c r="G369" s="56">
        <v>23</v>
      </c>
      <c r="H369" s="57">
        <f t="shared" si="161"/>
        <v>0.47916666666666669</v>
      </c>
      <c r="I369" s="56">
        <v>73</v>
      </c>
      <c r="J369" s="56">
        <v>28</v>
      </c>
      <c r="K369" s="56">
        <v>178</v>
      </c>
      <c r="L369" s="56">
        <v>46</v>
      </c>
      <c r="M369" s="56">
        <v>7</v>
      </c>
      <c r="N369" s="56">
        <v>1</v>
      </c>
      <c r="O369" s="56">
        <v>2</v>
      </c>
      <c r="P369" s="56">
        <v>3</v>
      </c>
      <c r="Q369" s="57">
        <f t="shared" si="162"/>
        <v>0.14285714285714285</v>
      </c>
      <c r="R369" s="57">
        <f t="shared" si="163"/>
        <v>0.2857142857142857</v>
      </c>
      <c r="S369" s="57">
        <f t="shared" si="164"/>
        <v>0.42857142857142855</v>
      </c>
      <c r="T369" s="56">
        <v>85</v>
      </c>
      <c r="U369" s="56">
        <v>7</v>
      </c>
      <c r="V369" s="56">
        <v>9</v>
      </c>
      <c r="W369" s="56">
        <v>12</v>
      </c>
      <c r="X369" s="57">
        <f t="shared" si="165"/>
        <v>8.2352941176470587E-2</v>
      </c>
      <c r="Y369" s="57">
        <f t="shared" si="166"/>
        <v>0.10588235294117647</v>
      </c>
      <c r="Z369" s="57">
        <f t="shared" si="167"/>
        <v>0.14117647058823529</v>
      </c>
      <c r="AA369" s="56">
        <v>12</v>
      </c>
      <c r="AB369" s="56">
        <v>1</v>
      </c>
      <c r="AC369" s="56">
        <v>1</v>
      </c>
      <c r="AD369" s="56">
        <v>1</v>
      </c>
      <c r="AE369" s="57">
        <f t="shared" si="168"/>
        <v>8.3333333333333329E-2</v>
      </c>
      <c r="AF369" s="57">
        <f t="shared" si="169"/>
        <v>8.3333333333333329E-2</v>
      </c>
      <c r="AG369" s="57">
        <f t="shared" si="170"/>
        <v>8.3333333333333329E-2</v>
      </c>
      <c r="AH369" s="56">
        <v>0</v>
      </c>
      <c r="AI369" s="56">
        <v>0</v>
      </c>
      <c r="AJ369" s="56">
        <v>0</v>
      </c>
      <c r="AK369" s="56">
        <v>0</v>
      </c>
      <c r="AL369" s="57" t="str">
        <f t="shared" si="171"/>
        <v>NA</v>
      </c>
      <c r="AM369" s="57" t="str">
        <f t="shared" si="172"/>
        <v>NA</v>
      </c>
      <c r="AN369" s="57" t="str">
        <f t="shared" si="173"/>
        <v>NA</v>
      </c>
      <c r="AO369" s="56">
        <v>18</v>
      </c>
      <c r="AP369" s="56">
        <v>1</v>
      </c>
      <c r="AQ369" s="56">
        <v>1</v>
      </c>
      <c r="AR369" s="56">
        <v>2</v>
      </c>
      <c r="AS369" s="57">
        <f t="shared" si="174"/>
        <v>5.5555555555555552E-2</v>
      </c>
      <c r="AT369" s="57">
        <f t="shared" si="175"/>
        <v>5.5555555555555552E-2</v>
      </c>
      <c r="AU369" s="57">
        <f t="shared" si="176"/>
        <v>0.1111111111111111</v>
      </c>
      <c r="AV369" s="56">
        <f t="shared" si="177"/>
        <v>122</v>
      </c>
      <c r="AW369" s="56">
        <f t="shared" si="178"/>
        <v>10</v>
      </c>
      <c r="AX369" s="56">
        <f t="shared" si="179"/>
        <v>13</v>
      </c>
      <c r="AY369" s="56">
        <f t="shared" si="180"/>
        <v>18</v>
      </c>
      <c r="AZ369" s="57">
        <f t="shared" si="181"/>
        <v>8.1967213114754092E-2</v>
      </c>
      <c r="BA369" s="57">
        <f t="shared" si="182"/>
        <v>0.10655737704918032</v>
      </c>
      <c r="BB369" s="57">
        <f t="shared" si="183"/>
        <v>0.14754098360655737</v>
      </c>
      <c r="BC369" s="56">
        <v>164</v>
      </c>
      <c r="BD369" s="56">
        <v>67</v>
      </c>
      <c r="BE369" s="56">
        <v>7</v>
      </c>
      <c r="BF369" s="57">
        <f t="shared" si="184"/>
        <v>0.1044776119402985</v>
      </c>
      <c r="BG369" s="56">
        <v>32</v>
      </c>
      <c r="BH369" s="57">
        <f t="shared" si="185"/>
        <v>0.47761194029850745</v>
      </c>
      <c r="BI369" s="56">
        <v>36</v>
      </c>
      <c r="BJ369" s="57">
        <f t="shared" si="186"/>
        <v>0.53731343283582089</v>
      </c>
      <c r="BK369" s="56">
        <v>21</v>
      </c>
      <c r="BL369" s="56">
        <v>5</v>
      </c>
      <c r="BM369" s="57">
        <f t="shared" si="187"/>
        <v>0.23809523809523808</v>
      </c>
      <c r="BN369" s="56">
        <v>8</v>
      </c>
      <c r="BO369" s="57">
        <f t="shared" si="188"/>
        <v>0.38095238095238093</v>
      </c>
      <c r="BP369" s="56">
        <v>11</v>
      </c>
      <c r="BQ369" s="57">
        <f t="shared" si="189"/>
        <v>0.52380952380952384</v>
      </c>
      <c r="BR369" s="56">
        <v>93</v>
      </c>
      <c r="BS369" s="56">
        <v>113</v>
      </c>
      <c r="BT369" s="56">
        <v>53</v>
      </c>
      <c r="BU369" s="56">
        <v>5</v>
      </c>
      <c r="BV369" s="56">
        <v>34</v>
      </c>
      <c r="BW369" s="58">
        <f t="shared" si="190"/>
        <v>0.73584905660377353</v>
      </c>
      <c r="BX369" s="56">
        <v>173</v>
      </c>
      <c r="BY369" s="56">
        <v>41</v>
      </c>
      <c r="BZ369" s="57">
        <f t="shared" si="191"/>
        <v>0.23699421965317918</v>
      </c>
      <c r="CA369" s="56">
        <v>143</v>
      </c>
      <c r="CB369" s="56">
        <v>140</v>
      </c>
      <c r="CC369" s="57">
        <f t="shared" si="192"/>
        <v>0.97902097902097907</v>
      </c>
    </row>
    <row r="370" spans="1:81" x14ac:dyDescent="0.3">
      <c r="A370" t="s">
        <v>839</v>
      </c>
      <c r="B370" t="s">
        <v>854</v>
      </c>
      <c r="C370" t="s">
        <v>855</v>
      </c>
      <c r="D370" s="66">
        <v>371673</v>
      </c>
      <c r="E370" t="s">
        <v>1081</v>
      </c>
      <c r="F370" s="56">
        <v>98</v>
      </c>
      <c r="G370" s="56">
        <v>98</v>
      </c>
      <c r="H370" s="57">
        <f t="shared" si="161"/>
        <v>1</v>
      </c>
      <c r="I370" s="56">
        <v>32</v>
      </c>
      <c r="J370" s="56">
        <v>20</v>
      </c>
      <c r="K370" s="56">
        <v>32</v>
      </c>
      <c r="L370" s="56">
        <v>20</v>
      </c>
      <c r="M370" s="56">
        <v>0</v>
      </c>
      <c r="N370" s="56">
        <v>0</v>
      </c>
      <c r="O370" s="56">
        <v>0</v>
      </c>
      <c r="P370" s="56">
        <v>0</v>
      </c>
      <c r="Q370" s="57" t="str">
        <f t="shared" si="162"/>
        <v>NA</v>
      </c>
      <c r="R370" s="57" t="str">
        <f t="shared" si="163"/>
        <v>NA</v>
      </c>
      <c r="S370" s="57" t="str">
        <f t="shared" si="164"/>
        <v>NA</v>
      </c>
      <c r="T370" s="56">
        <v>196</v>
      </c>
      <c r="U370" s="56">
        <v>11</v>
      </c>
      <c r="V370" s="56">
        <v>30</v>
      </c>
      <c r="W370" s="56">
        <v>44</v>
      </c>
      <c r="X370" s="57">
        <f t="shared" si="165"/>
        <v>5.6122448979591837E-2</v>
      </c>
      <c r="Y370" s="57">
        <f t="shared" si="166"/>
        <v>0.15306122448979592</v>
      </c>
      <c r="Z370" s="57">
        <f t="shared" si="167"/>
        <v>0.22448979591836735</v>
      </c>
      <c r="AA370" s="56">
        <v>0</v>
      </c>
      <c r="AB370" s="56">
        <v>0</v>
      </c>
      <c r="AC370" s="56">
        <v>0</v>
      </c>
      <c r="AD370" s="56">
        <v>0</v>
      </c>
      <c r="AE370" s="57" t="str">
        <f t="shared" si="168"/>
        <v>NA</v>
      </c>
      <c r="AF370" s="57" t="str">
        <f t="shared" si="169"/>
        <v>NA</v>
      </c>
      <c r="AG370" s="57" t="str">
        <f t="shared" si="170"/>
        <v>NA</v>
      </c>
      <c r="AH370" s="56">
        <v>0</v>
      </c>
      <c r="AI370" s="56">
        <v>0</v>
      </c>
      <c r="AJ370" s="56">
        <v>0</v>
      </c>
      <c r="AK370" s="56">
        <v>0</v>
      </c>
      <c r="AL370" s="57" t="str">
        <f t="shared" si="171"/>
        <v>NA</v>
      </c>
      <c r="AM370" s="57" t="str">
        <f t="shared" si="172"/>
        <v>NA</v>
      </c>
      <c r="AN370" s="57" t="str">
        <f t="shared" si="173"/>
        <v>NA</v>
      </c>
      <c r="AO370" s="56">
        <v>88</v>
      </c>
      <c r="AP370" s="56">
        <v>0</v>
      </c>
      <c r="AQ370" s="56">
        <v>1</v>
      </c>
      <c r="AR370" s="56">
        <v>8</v>
      </c>
      <c r="AS370" s="57">
        <f t="shared" si="174"/>
        <v>0</v>
      </c>
      <c r="AT370" s="57">
        <f t="shared" si="175"/>
        <v>1.1363636363636364E-2</v>
      </c>
      <c r="AU370" s="57">
        <f t="shared" si="176"/>
        <v>9.0909090909090912E-2</v>
      </c>
      <c r="AV370" s="56">
        <f t="shared" si="177"/>
        <v>284</v>
      </c>
      <c r="AW370" s="56">
        <f t="shared" si="178"/>
        <v>11</v>
      </c>
      <c r="AX370" s="56">
        <f t="shared" si="179"/>
        <v>31</v>
      </c>
      <c r="AY370" s="56">
        <f t="shared" si="180"/>
        <v>52</v>
      </c>
      <c r="AZ370" s="57">
        <f t="shared" si="181"/>
        <v>3.873239436619718E-2</v>
      </c>
      <c r="BA370" s="57">
        <f t="shared" si="182"/>
        <v>0.10915492957746478</v>
      </c>
      <c r="BB370" s="57">
        <f t="shared" si="183"/>
        <v>0.18309859154929578</v>
      </c>
      <c r="BC370" s="56">
        <v>655</v>
      </c>
      <c r="BD370" s="56">
        <v>37</v>
      </c>
      <c r="BE370" s="56">
        <v>7</v>
      </c>
      <c r="BF370" s="57">
        <f t="shared" si="184"/>
        <v>0.1891891891891892</v>
      </c>
      <c r="BG370" s="56">
        <v>15</v>
      </c>
      <c r="BH370" s="57">
        <f t="shared" si="185"/>
        <v>0.40540540540540543</v>
      </c>
      <c r="BI370" s="56">
        <v>20</v>
      </c>
      <c r="BJ370" s="57">
        <f t="shared" si="186"/>
        <v>0.54054054054054057</v>
      </c>
      <c r="BK370" s="56">
        <v>26</v>
      </c>
      <c r="BL370" s="56">
        <v>11</v>
      </c>
      <c r="BM370" s="57">
        <f t="shared" si="187"/>
        <v>0.42307692307692307</v>
      </c>
      <c r="BN370" s="56">
        <v>7</v>
      </c>
      <c r="BO370" s="57">
        <f t="shared" si="188"/>
        <v>0.26923076923076922</v>
      </c>
      <c r="BP370" s="56">
        <v>16</v>
      </c>
      <c r="BQ370" s="57">
        <f t="shared" si="189"/>
        <v>0.61538461538461542</v>
      </c>
      <c r="BR370" s="56">
        <v>504</v>
      </c>
      <c r="BS370" s="56">
        <v>629</v>
      </c>
      <c r="BT370" s="56">
        <v>51</v>
      </c>
      <c r="BU370" s="56">
        <v>6</v>
      </c>
      <c r="BV370" s="56">
        <v>27</v>
      </c>
      <c r="BW370" s="58">
        <f t="shared" si="190"/>
        <v>0.6470588235294118</v>
      </c>
      <c r="BX370" s="56">
        <v>648</v>
      </c>
      <c r="BY370" s="56">
        <v>286</v>
      </c>
      <c r="BZ370" s="57">
        <f t="shared" si="191"/>
        <v>0.44135802469135804</v>
      </c>
      <c r="CA370" s="56">
        <v>67</v>
      </c>
      <c r="CB370" s="56">
        <v>65</v>
      </c>
      <c r="CC370" s="57">
        <f t="shared" si="192"/>
        <v>0.97014925373134331</v>
      </c>
    </row>
    <row r="371" spans="1:81" x14ac:dyDescent="0.3">
      <c r="A371" t="s">
        <v>839</v>
      </c>
      <c r="B371" t="s">
        <v>856</v>
      </c>
      <c r="C371" t="s">
        <v>857</v>
      </c>
      <c r="D371" s="66">
        <v>368464</v>
      </c>
      <c r="E371" t="s">
        <v>1081</v>
      </c>
      <c r="F371" s="56">
        <v>214</v>
      </c>
      <c r="G371" s="56">
        <v>63</v>
      </c>
      <c r="H371" s="57">
        <f t="shared" si="161"/>
        <v>0.29439252336448596</v>
      </c>
      <c r="I371" s="56">
        <v>59</v>
      </c>
      <c r="J371" s="56">
        <v>36</v>
      </c>
      <c r="K371" s="56">
        <v>59</v>
      </c>
      <c r="L371" s="56">
        <v>36</v>
      </c>
      <c r="M371" s="56">
        <v>0</v>
      </c>
      <c r="N371" s="56">
        <v>0</v>
      </c>
      <c r="O371" s="56">
        <v>0</v>
      </c>
      <c r="P371" s="56">
        <v>0</v>
      </c>
      <c r="Q371" s="57" t="str">
        <f t="shared" si="162"/>
        <v>NA</v>
      </c>
      <c r="R371" s="57" t="str">
        <f t="shared" si="163"/>
        <v>NA</v>
      </c>
      <c r="S371" s="57" t="str">
        <f t="shared" si="164"/>
        <v>NA</v>
      </c>
      <c r="T371" s="56">
        <v>180</v>
      </c>
      <c r="U371" s="56">
        <v>12</v>
      </c>
      <c r="V371" s="56">
        <v>19</v>
      </c>
      <c r="W371" s="56">
        <v>25</v>
      </c>
      <c r="X371" s="57">
        <f t="shared" si="165"/>
        <v>6.6666666666666666E-2</v>
      </c>
      <c r="Y371" s="57">
        <f t="shared" si="166"/>
        <v>0.10555555555555556</v>
      </c>
      <c r="Z371" s="57">
        <f t="shared" si="167"/>
        <v>0.1388888888888889</v>
      </c>
      <c r="AA371" s="56">
        <v>0</v>
      </c>
      <c r="AB371" s="56">
        <v>0</v>
      </c>
      <c r="AC371" s="56">
        <v>0</v>
      </c>
      <c r="AD371" s="56">
        <v>0</v>
      </c>
      <c r="AE371" s="57" t="str">
        <f t="shared" si="168"/>
        <v>NA</v>
      </c>
      <c r="AF371" s="57" t="str">
        <f t="shared" si="169"/>
        <v>NA</v>
      </c>
      <c r="AG371" s="57" t="str">
        <f t="shared" si="170"/>
        <v>NA</v>
      </c>
      <c r="AH371" s="56">
        <v>0</v>
      </c>
      <c r="AI371" s="56">
        <v>0</v>
      </c>
      <c r="AJ371" s="56">
        <v>0</v>
      </c>
      <c r="AK371" s="56">
        <v>0</v>
      </c>
      <c r="AL371" s="57" t="str">
        <f t="shared" si="171"/>
        <v>NA</v>
      </c>
      <c r="AM371" s="57" t="str">
        <f t="shared" si="172"/>
        <v>NA</v>
      </c>
      <c r="AN371" s="57" t="str">
        <f t="shared" si="173"/>
        <v>NA</v>
      </c>
      <c r="AO371" s="56">
        <v>245</v>
      </c>
      <c r="AP371" s="56">
        <v>8</v>
      </c>
      <c r="AQ371" s="56">
        <v>10</v>
      </c>
      <c r="AR371" s="56">
        <v>13</v>
      </c>
      <c r="AS371" s="57">
        <f t="shared" si="174"/>
        <v>3.2653061224489799E-2</v>
      </c>
      <c r="AT371" s="57">
        <f t="shared" si="175"/>
        <v>4.0816326530612242E-2</v>
      </c>
      <c r="AU371" s="57">
        <f t="shared" si="176"/>
        <v>5.3061224489795916E-2</v>
      </c>
      <c r="AV371" s="56">
        <f t="shared" si="177"/>
        <v>425</v>
      </c>
      <c r="AW371" s="56">
        <f t="shared" si="178"/>
        <v>20</v>
      </c>
      <c r="AX371" s="56">
        <f t="shared" si="179"/>
        <v>29</v>
      </c>
      <c r="AY371" s="56">
        <f t="shared" si="180"/>
        <v>38</v>
      </c>
      <c r="AZ371" s="57">
        <f t="shared" si="181"/>
        <v>4.7058823529411764E-2</v>
      </c>
      <c r="BA371" s="57">
        <f t="shared" si="182"/>
        <v>6.8235294117647061E-2</v>
      </c>
      <c r="BB371" s="57">
        <f t="shared" si="183"/>
        <v>8.9411764705882357E-2</v>
      </c>
      <c r="BC371" s="56">
        <v>502</v>
      </c>
      <c r="BD371" s="56">
        <v>39</v>
      </c>
      <c r="BE371" s="56">
        <v>5</v>
      </c>
      <c r="BF371" s="57">
        <f t="shared" si="184"/>
        <v>0.12820512820512819</v>
      </c>
      <c r="BG371" s="56">
        <v>10</v>
      </c>
      <c r="BH371" s="57">
        <f t="shared" si="185"/>
        <v>0.25641025641025639</v>
      </c>
      <c r="BI371" s="56">
        <v>12</v>
      </c>
      <c r="BJ371" s="57">
        <f t="shared" si="186"/>
        <v>0.30769230769230771</v>
      </c>
      <c r="BK371" s="56">
        <v>7</v>
      </c>
      <c r="BL371" s="56">
        <v>0</v>
      </c>
      <c r="BM371" s="57">
        <f t="shared" si="187"/>
        <v>0</v>
      </c>
      <c r="BN371" s="56">
        <v>1</v>
      </c>
      <c r="BO371" s="57">
        <f t="shared" si="188"/>
        <v>0.14285714285714285</v>
      </c>
      <c r="BP371" s="56">
        <v>1</v>
      </c>
      <c r="BQ371" s="57">
        <f t="shared" si="189"/>
        <v>0.14285714285714285</v>
      </c>
      <c r="BR371" s="56">
        <v>379</v>
      </c>
      <c r="BS371" s="56">
        <v>553</v>
      </c>
      <c r="BT371" s="56">
        <v>54</v>
      </c>
      <c r="BU371" s="56">
        <v>3</v>
      </c>
      <c r="BV371" s="56">
        <v>22</v>
      </c>
      <c r="BW371" s="58">
        <f t="shared" si="190"/>
        <v>0.46296296296296297</v>
      </c>
      <c r="BX371" s="56">
        <v>596</v>
      </c>
      <c r="BY371" s="56">
        <v>344</v>
      </c>
      <c r="BZ371" s="57">
        <f t="shared" si="191"/>
        <v>0.57718120805369133</v>
      </c>
      <c r="CA371" s="56">
        <v>91</v>
      </c>
      <c r="CB371" s="56">
        <v>85</v>
      </c>
      <c r="CC371" s="57">
        <f t="shared" si="192"/>
        <v>0.93406593406593408</v>
      </c>
    </row>
    <row r="372" spans="1:81" x14ac:dyDescent="0.3">
      <c r="A372" t="s">
        <v>839</v>
      </c>
      <c r="B372" t="s">
        <v>858</v>
      </c>
      <c r="C372" t="s">
        <v>859</v>
      </c>
      <c r="D372" s="66">
        <v>367448</v>
      </c>
      <c r="E372" t="s">
        <v>1082</v>
      </c>
      <c r="F372" s="56">
        <v>133</v>
      </c>
      <c r="G372" s="56">
        <v>133</v>
      </c>
      <c r="H372" s="57">
        <f t="shared" si="161"/>
        <v>1</v>
      </c>
      <c r="I372" s="56">
        <v>72</v>
      </c>
      <c r="J372" s="56">
        <v>50</v>
      </c>
      <c r="K372" s="56">
        <v>72</v>
      </c>
      <c r="L372" s="56">
        <v>50</v>
      </c>
      <c r="M372" s="56">
        <v>77</v>
      </c>
      <c r="N372" s="56">
        <v>11</v>
      </c>
      <c r="O372" s="56">
        <v>16</v>
      </c>
      <c r="P372" s="56">
        <v>26</v>
      </c>
      <c r="Q372" s="57">
        <f t="shared" si="162"/>
        <v>0.14285714285714285</v>
      </c>
      <c r="R372" s="57">
        <f t="shared" si="163"/>
        <v>0.20779220779220781</v>
      </c>
      <c r="S372" s="57">
        <f t="shared" si="164"/>
        <v>0.33766233766233766</v>
      </c>
      <c r="T372" s="56">
        <v>291</v>
      </c>
      <c r="U372" s="56">
        <v>21</v>
      </c>
      <c r="V372" s="56">
        <v>35</v>
      </c>
      <c r="W372" s="56">
        <v>53</v>
      </c>
      <c r="X372" s="57">
        <f t="shared" si="165"/>
        <v>7.2164948453608241E-2</v>
      </c>
      <c r="Y372" s="57">
        <f t="shared" si="166"/>
        <v>0.12027491408934708</v>
      </c>
      <c r="Z372" s="57">
        <f t="shared" si="167"/>
        <v>0.18213058419243985</v>
      </c>
      <c r="AA372" s="56">
        <v>0</v>
      </c>
      <c r="AB372" s="56">
        <v>0</v>
      </c>
      <c r="AC372" s="56">
        <v>0</v>
      </c>
      <c r="AD372" s="56">
        <v>0</v>
      </c>
      <c r="AE372" s="57" t="str">
        <f t="shared" si="168"/>
        <v>NA</v>
      </c>
      <c r="AF372" s="57" t="str">
        <f t="shared" si="169"/>
        <v>NA</v>
      </c>
      <c r="AG372" s="57" t="str">
        <f t="shared" si="170"/>
        <v>NA</v>
      </c>
      <c r="AH372" s="56">
        <v>0</v>
      </c>
      <c r="AI372" s="56">
        <v>0</v>
      </c>
      <c r="AJ372" s="56">
        <v>0</v>
      </c>
      <c r="AK372" s="56">
        <v>0</v>
      </c>
      <c r="AL372" s="57" t="str">
        <f t="shared" si="171"/>
        <v>NA</v>
      </c>
      <c r="AM372" s="57" t="str">
        <f t="shared" si="172"/>
        <v>NA</v>
      </c>
      <c r="AN372" s="57" t="str">
        <f t="shared" si="173"/>
        <v>NA</v>
      </c>
      <c r="AO372" s="56">
        <v>83</v>
      </c>
      <c r="AP372" s="56">
        <v>6</v>
      </c>
      <c r="AQ372" s="56">
        <v>9</v>
      </c>
      <c r="AR372" s="56">
        <v>18</v>
      </c>
      <c r="AS372" s="57">
        <f t="shared" si="174"/>
        <v>7.2289156626506021E-2</v>
      </c>
      <c r="AT372" s="57">
        <f t="shared" si="175"/>
        <v>0.10843373493975904</v>
      </c>
      <c r="AU372" s="57">
        <f t="shared" si="176"/>
        <v>0.21686746987951808</v>
      </c>
      <c r="AV372" s="56">
        <f t="shared" si="177"/>
        <v>451</v>
      </c>
      <c r="AW372" s="56">
        <f t="shared" si="178"/>
        <v>38</v>
      </c>
      <c r="AX372" s="56">
        <f t="shared" si="179"/>
        <v>60</v>
      </c>
      <c r="AY372" s="56">
        <f t="shared" si="180"/>
        <v>97</v>
      </c>
      <c r="AZ372" s="57">
        <f t="shared" si="181"/>
        <v>8.4257206208425722E-2</v>
      </c>
      <c r="BA372" s="57">
        <f t="shared" si="182"/>
        <v>0.13303769401330376</v>
      </c>
      <c r="BB372" s="57">
        <f t="shared" si="183"/>
        <v>0.21507760532150777</v>
      </c>
      <c r="BC372" s="56">
        <v>789</v>
      </c>
      <c r="BD372" s="56">
        <v>19</v>
      </c>
      <c r="BE372" s="56">
        <v>2</v>
      </c>
      <c r="BF372" s="57">
        <f t="shared" si="184"/>
        <v>0.10526315789473684</v>
      </c>
      <c r="BG372" s="56">
        <v>11</v>
      </c>
      <c r="BH372" s="57">
        <f t="shared" si="185"/>
        <v>0.57894736842105265</v>
      </c>
      <c r="BI372" s="56">
        <v>12</v>
      </c>
      <c r="BJ372" s="57">
        <f t="shared" si="186"/>
        <v>0.63157894736842102</v>
      </c>
      <c r="BK372" s="56">
        <v>9</v>
      </c>
      <c r="BL372" s="56">
        <v>0</v>
      </c>
      <c r="BM372" s="57">
        <f t="shared" si="187"/>
        <v>0</v>
      </c>
      <c r="BN372" s="56">
        <v>6</v>
      </c>
      <c r="BO372" s="57">
        <f t="shared" si="188"/>
        <v>0.66666666666666663</v>
      </c>
      <c r="BP372" s="56">
        <v>6</v>
      </c>
      <c r="BQ372" s="57">
        <f t="shared" si="189"/>
        <v>0.66666666666666663</v>
      </c>
      <c r="BR372" s="56">
        <v>490</v>
      </c>
      <c r="BS372" s="56">
        <v>519</v>
      </c>
      <c r="BT372" s="56">
        <v>142</v>
      </c>
      <c r="BU372" s="56">
        <v>19</v>
      </c>
      <c r="BV372" s="56">
        <v>51</v>
      </c>
      <c r="BW372" s="58">
        <f t="shared" si="190"/>
        <v>0.49295774647887325</v>
      </c>
      <c r="BX372" s="56">
        <v>700</v>
      </c>
      <c r="BY372" s="56">
        <v>325</v>
      </c>
      <c r="BZ372" s="57">
        <f t="shared" si="191"/>
        <v>0.4642857142857143</v>
      </c>
      <c r="CA372" s="56">
        <v>56</v>
      </c>
      <c r="CB372" s="56">
        <v>51</v>
      </c>
      <c r="CC372" s="57">
        <f t="shared" si="192"/>
        <v>0.9107142857142857</v>
      </c>
    </row>
    <row r="373" spans="1:81" x14ac:dyDescent="0.3">
      <c r="A373" t="s">
        <v>839</v>
      </c>
      <c r="B373" t="s">
        <v>1038</v>
      </c>
      <c r="C373" t="s">
        <v>861</v>
      </c>
      <c r="D373" s="66">
        <v>1414751</v>
      </c>
      <c r="E373" t="s">
        <v>1081</v>
      </c>
      <c r="F373" s="56">
        <v>500</v>
      </c>
      <c r="G373" s="56">
        <v>211</v>
      </c>
      <c r="H373" s="57">
        <f t="shared" si="161"/>
        <v>0.42199999999999999</v>
      </c>
      <c r="I373" s="56">
        <v>46</v>
      </c>
      <c r="J373" s="56">
        <v>26</v>
      </c>
      <c r="K373" s="56">
        <v>46</v>
      </c>
      <c r="L373" s="56">
        <v>26</v>
      </c>
      <c r="M373" s="56">
        <v>4</v>
      </c>
      <c r="N373" s="56">
        <v>1</v>
      </c>
      <c r="O373" s="56">
        <v>1</v>
      </c>
      <c r="P373" s="56">
        <v>2</v>
      </c>
      <c r="Q373" s="57">
        <f t="shared" si="162"/>
        <v>0.25</v>
      </c>
      <c r="R373" s="57">
        <f t="shared" si="163"/>
        <v>0.25</v>
      </c>
      <c r="S373" s="57">
        <f t="shared" si="164"/>
        <v>0.5</v>
      </c>
      <c r="T373" s="56">
        <v>458</v>
      </c>
      <c r="U373" s="56">
        <v>64</v>
      </c>
      <c r="V373" s="56">
        <v>83</v>
      </c>
      <c r="W373" s="56">
        <v>110</v>
      </c>
      <c r="X373" s="57">
        <f t="shared" si="165"/>
        <v>0.13973799126637554</v>
      </c>
      <c r="Y373" s="57">
        <f t="shared" si="166"/>
        <v>0.18122270742358079</v>
      </c>
      <c r="Z373" s="57">
        <f t="shared" si="167"/>
        <v>0.24017467248908297</v>
      </c>
      <c r="AA373" s="56">
        <v>0</v>
      </c>
      <c r="AB373" s="56">
        <v>0</v>
      </c>
      <c r="AC373" s="56">
        <v>0</v>
      </c>
      <c r="AD373" s="56">
        <v>0</v>
      </c>
      <c r="AE373" s="57" t="str">
        <f t="shared" si="168"/>
        <v>NA</v>
      </c>
      <c r="AF373" s="57" t="str">
        <f t="shared" si="169"/>
        <v>NA</v>
      </c>
      <c r="AG373" s="57" t="str">
        <f t="shared" si="170"/>
        <v>NA</v>
      </c>
      <c r="AH373" s="56">
        <v>0</v>
      </c>
      <c r="AI373" s="56">
        <v>0</v>
      </c>
      <c r="AJ373" s="56">
        <v>0</v>
      </c>
      <c r="AK373" s="56">
        <v>0</v>
      </c>
      <c r="AL373" s="57" t="str">
        <f t="shared" si="171"/>
        <v>NA</v>
      </c>
      <c r="AM373" s="57" t="str">
        <f t="shared" si="172"/>
        <v>NA</v>
      </c>
      <c r="AN373" s="57" t="str">
        <f t="shared" si="173"/>
        <v>NA</v>
      </c>
      <c r="AO373" s="56">
        <v>691</v>
      </c>
      <c r="AP373" s="56">
        <v>9</v>
      </c>
      <c r="AQ373" s="56">
        <v>24</v>
      </c>
      <c r="AR373" s="56">
        <v>45</v>
      </c>
      <c r="AS373" s="57">
        <f t="shared" si="174"/>
        <v>1.3024602026049204E-2</v>
      </c>
      <c r="AT373" s="57">
        <f t="shared" si="175"/>
        <v>3.4732272069464547E-2</v>
      </c>
      <c r="AU373" s="57">
        <f t="shared" si="176"/>
        <v>6.5123010130246017E-2</v>
      </c>
      <c r="AV373" s="56">
        <f t="shared" si="177"/>
        <v>1153</v>
      </c>
      <c r="AW373" s="56">
        <f t="shared" si="178"/>
        <v>74</v>
      </c>
      <c r="AX373" s="56">
        <f t="shared" si="179"/>
        <v>108</v>
      </c>
      <c r="AY373" s="56">
        <f t="shared" si="180"/>
        <v>157</v>
      </c>
      <c r="AZ373" s="57">
        <f t="shared" si="181"/>
        <v>6.4180398959236773E-2</v>
      </c>
      <c r="BA373" s="57">
        <f t="shared" si="182"/>
        <v>9.366869037294015E-2</v>
      </c>
      <c r="BB373" s="57">
        <f t="shared" si="183"/>
        <v>0.13616652211621855</v>
      </c>
      <c r="BC373" s="56">
        <v>1500</v>
      </c>
      <c r="BD373" s="56">
        <v>45</v>
      </c>
      <c r="BE373" s="56">
        <v>4</v>
      </c>
      <c r="BF373" s="57">
        <f t="shared" si="184"/>
        <v>8.8888888888888892E-2</v>
      </c>
      <c r="BG373" s="56">
        <v>12</v>
      </c>
      <c r="BH373" s="57">
        <f t="shared" si="185"/>
        <v>0.26666666666666666</v>
      </c>
      <c r="BI373" s="56">
        <v>15</v>
      </c>
      <c r="BJ373" s="57">
        <f t="shared" si="186"/>
        <v>0.33333333333333331</v>
      </c>
      <c r="BK373" s="56">
        <v>117</v>
      </c>
      <c r="BL373" s="56">
        <v>6</v>
      </c>
      <c r="BM373" s="57">
        <f t="shared" si="187"/>
        <v>5.128205128205128E-2</v>
      </c>
      <c r="BN373" s="56">
        <v>8</v>
      </c>
      <c r="BO373" s="57">
        <f t="shared" si="188"/>
        <v>6.8376068376068383E-2</v>
      </c>
      <c r="BP373" s="56">
        <v>13</v>
      </c>
      <c r="BQ373" s="57">
        <f t="shared" si="189"/>
        <v>0.1111111111111111</v>
      </c>
      <c r="BR373" s="56">
        <v>1199</v>
      </c>
      <c r="BS373" s="56">
        <v>2020</v>
      </c>
      <c r="BT373" s="56">
        <v>60</v>
      </c>
      <c r="BU373" s="56">
        <v>41</v>
      </c>
      <c r="BV373" s="56">
        <v>12</v>
      </c>
      <c r="BW373" s="58">
        <f t="shared" si="190"/>
        <v>0.8833333333333333</v>
      </c>
      <c r="BX373" s="56">
        <v>2040</v>
      </c>
      <c r="BY373" s="56">
        <v>1134</v>
      </c>
      <c r="BZ373" s="57">
        <f t="shared" si="191"/>
        <v>0.55588235294117649</v>
      </c>
      <c r="CA373" s="56">
        <v>66</v>
      </c>
      <c r="CB373" s="56">
        <v>61</v>
      </c>
      <c r="CC373" s="57">
        <f t="shared" si="192"/>
        <v>0.9242424242424242</v>
      </c>
    </row>
    <row r="374" spans="1:81" x14ac:dyDescent="0.3">
      <c r="A374" t="s">
        <v>839</v>
      </c>
      <c r="B374" t="s">
        <v>862</v>
      </c>
      <c r="C374" t="s">
        <v>863</v>
      </c>
      <c r="D374" s="66">
        <v>2659145</v>
      </c>
      <c r="E374" t="s">
        <v>1080</v>
      </c>
      <c r="F374" s="56">
        <v>182</v>
      </c>
      <c r="G374" s="56">
        <v>182</v>
      </c>
      <c r="H374" s="57">
        <f t="shared" si="161"/>
        <v>1</v>
      </c>
      <c r="I374" s="56">
        <v>107</v>
      </c>
      <c r="J374" s="56">
        <v>70</v>
      </c>
      <c r="K374" s="56">
        <v>112</v>
      </c>
      <c r="L374" s="56">
        <v>71</v>
      </c>
      <c r="M374" s="56">
        <v>28</v>
      </c>
      <c r="N374" s="56">
        <v>0</v>
      </c>
      <c r="O374" s="56">
        <v>4</v>
      </c>
      <c r="P374" s="56">
        <v>5</v>
      </c>
      <c r="Q374" s="57">
        <f t="shared" si="162"/>
        <v>0</v>
      </c>
      <c r="R374" s="57">
        <f t="shared" si="163"/>
        <v>0.14285714285714285</v>
      </c>
      <c r="S374" s="57">
        <f t="shared" si="164"/>
        <v>0.17857142857142858</v>
      </c>
      <c r="T374" s="56">
        <v>222</v>
      </c>
      <c r="U374" s="56">
        <v>13</v>
      </c>
      <c r="V374" s="56">
        <v>29</v>
      </c>
      <c r="W374" s="56">
        <v>54</v>
      </c>
      <c r="X374" s="57">
        <f t="shared" si="165"/>
        <v>5.8558558558558557E-2</v>
      </c>
      <c r="Y374" s="57">
        <f t="shared" si="166"/>
        <v>0.13063063063063063</v>
      </c>
      <c r="Z374" s="57">
        <f t="shared" si="167"/>
        <v>0.24324324324324326</v>
      </c>
      <c r="AA374" s="56">
        <v>2</v>
      </c>
      <c r="AB374" s="56">
        <v>0</v>
      </c>
      <c r="AC374" s="56">
        <v>0</v>
      </c>
      <c r="AD374" s="56">
        <v>0</v>
      </c>
      <c r="AE374" s="57">
        <f t="shared" si="168"/>
        <v>0</v>
      </c>
      <c r="AF374" s="57">
        <f t="shared" si="169"/>
        <v>0</v>
      </c>
      <c r="AG374" s="57">
        <f t="shared" si="170"/>
        <v>0</v>
      </c>
      <c r="AH374" s="56">
        <v>0</v>
      </c>
      <c r="AI374" s="56">
        <v>0</v>
      </c>
      <c r="AJ374" s="56">
        <v>0</v>
      </c>
      <c r="AK374" s="56">
        <v>0</v>
      </c>
      <c r="AL374" s="57" t="str">
        <f t="shared" si="171"/>
        <v>NA</v>
      </c>
      <c r="AM374" s="57" t="str">
        <f t="shared" si="172"/>
        <v>NA</v>
      </c>
      <c r="AN374" s="57" t="str">
        <f t="shared" si="173"/>
        <v>NA</v>
      </c>
      <c r="AO374" s="56">
        <v>122</v>
      </c>
      <c r="AP374" s="56">
        <v>8</v>
      </c>
      <c r="AQ374" s="56">
        <v>11</v>
      </c>
      <c r="AR374" s="56">
        <v>16</v>
      </c>
      <c r="AS374" s="57">
        <f t="shared" si="174"/>
        <v>6.5573770491803282E-2</v>
      </c>
      <c r="AT374" s="57">
        <f t="shared" si="175"/>
        <v>9.0163934426229511E-2</v>
      </c>
      <c r="AU374" s="57">
        <f t="shared" si="176"/>
        <v>0.13114754098360656</v>
      </c>
      <c r="AV374" s="56">
        <f t="shared" si="177"/>
        <v>374</v>
      </c>
      <c r="AW374" s="56">
        <f t="shared" si="178"/>
        <v>21</v>
      </c>
      <c r="AX374" s="56">
        <f t="shared" si="179"/>
        <v>44</v>
      </c>
      <c r="AY374" s="56">
        <f t="shared" si="180"/>
        <v>75</v>
      </c>
      <c r="AZ374" s="57">
        <f t="shared" si="181"/>
        <v>5.6149732620320858E-2</v>
      </c>
      <c r="BA374" s="57">
        <f t="shared" si="182"/>
        <v>0.11764705882352941</v>
      </c>
      <c r="BB374" s="57">
        <f t="shared" si="183"/>
        <v>0.20053475935828877</v>
      </c>
      <c r="BC374" s="56">
        <v>646</v>
      </c>
      <c r="BD374" s="56">
        <v>88</v>
      </c>
      <c r="BE374" s="56">
        <v>6</v>
      </c>
      <c r="BF374" s="57">
        <f t="shared" si="184"/>
        <v>6.8181818181818177E-2</v>
      </c>
      <c r="BG374" s="56">
        <v>37</v>
      </c>
      <c r="BH374" s="57">
        <f t="shared" si="185"/>
        <v>0.42045454545454547</v>
      </c>
      <c r="BI374" s="56">
        <v>41</v>
      </c>
      <c r="BJ374" s="57">
        <f t="shared" si="186"/>
        <v>0.46590909090909088</v>
      </c>
      <c r="BK374" s="56">
        <v>18</v>
      </c>
      <c r="BL374" s="56">
        <v>3</v>
      </c>
      <c r="BM374" s="57">
        <f t="shared" si="187"/>
        <v>0.16666666666666666</v>
      </c>
      <c r="BN374" s="56">
        <v>8</v>
      </c>
      <c r="BO374" s="57">
        <f t="shared" si="188"/>
        <v>0.44444444444444442</v>
      </c>
      <c r="BP374" s="56">
        <v>9</v>
      </c>
      <c r="BQ374" s="57">
        <f t="shared" si="189"/>
        <v>0.5</v>
      </c>
      <c r="BR374" s="56">
        <v>359</v>
      </c>
      <c r="BS374" s="56">
        <v>393</v>
      </c>
      <c r="BT374" s="56">
        <v>50</v>
      </c>
      <c r="BU374" s="56">
        <v>6</v>
      </c>
      <c r="BV374" s="56">
        <v>4</v>
      </c>
      <c r="BW374" s="58">
        <f t="shared" si="190"/>
        <v>0.2</v>
      </c>
      <c r="BX374" s="56">
        <v>660</v>
      </c>
      <c r="BY374" s="56">
        <v>300</v>
      </c>
      <c r="BZ374" s="57">
        <f t="shared" si="191"/>
        <v>0.45454545454545453</v>
      </c>
      <c r="CA374" s="56">
        <v>304</v>
      </c>
      <c r="CB374" s="56">
        <v>296</v>
      </c>
      <c r="CC374" s="57">
        <f t="shared" si="192"/>
        <v>0.97368421052631582</v>
      </c>
    </row>
    <row r="375" spans="1:81" x14ac:dyDescent="0.3">
      <c r="A375" t="s">
        <v>839</v>
      </c>
      <c r="B375" t="s">
        <v>864</v>
      </c>
      <c r="C375" t="s">
        <v>865</v>
      </c>
      <c r="D375" s="66">
        <v>8984188</v>
      </c>
      <c r="E375" t="s">
        <v>1082</v>
      </c>
      <c r="F375" s="56">
        <v>564</v>
      </c>
      <c r="G375" s="56">
        <v>564</v>
      </c>
      <c r="H375" s="57">
        <f t="shared" si="161"/>
        <v>1</v>
      </c>
      <c r="I375" s="56">
        <v>82</v>
      </c>
      <c r="J375" s="56">
        <v>52</v>
      </c>
      <c r="K375" s="56">
        <v>104</v>
      </c>
      <c r="L375" s="56">
        <v>57</v>
      </c>
      <c r="M375" s="56">
        <v>99</v>
      </c>
      <c r="N375" s="56">
        <v>26</v>
      </c>
      <c r="O375" s="56">
        <v>38</v>
      </c>
      <c r="P375" s="56">
        <v>45</v>
      </c>
      <c r="Q375" s="57">
        <f t="shared" si="162"/>
        <v>0.26262626262626265</v>
      </c>
      <c r="R375" s="57">
        <f t="shared" si="163"/>
        <v>0.38383838383838381</v>
      </c>
      <c r="S375" s="57">
        <f t="shared" si="164"/>
        <v>0.45454545454545453</v>
      </c>
      <c r="T375" s="56">
        <v>882</v>
      </c>
      <c r="U375" s="56">
        <v>98</v>
      </c>
      <c r="V375" s="56">
        <v>162</v>
      </c>
      <c r="W375" s="56">
        <v>250</v>
      </c>
      <c r="X375" s="57">
        <f t="shared" si="165"/>
        <v>0.1111111111111111</v>
      </c>
      <c r="Y375" s="57">
        <f t="shared" si="166"/>
        <v>0.18367346938775511</v>
      </c>
      <c r="Z375" s="57">
        <f t="shared" si="167"/>
        <v>0.28344671201814059</v>
      </c>
      <c r="AA375" s="56">
        <v>74</v>
      </c>
      <c r="AB375" s="56">
        <v>0</v>
      </c>
      <c r="AC375" s="56">
        <v>2</v>
      </c>
      <c r="AD375" s="56">
        <v>7</v>
      </c>
      <c r="AE375" s="57">
        <f t="shared" si="168"/>
        <v>0</v>
      </c>
      <c r="AF375" s="57">
        <f t="shared" si="169"/>
        <v>2.7027027027027029E-2</v>
      </c>
      <c r="AG375" s="57">
        <f t="shared" si="170"/>
        <v>9.45945945945946E-2</v>
      </c>
      <c r="AH375" s="56">
        <v>0</v>
      </c>
      <c r="AI375" s="56">
        <v>0</v>
      </c>
      <c r="AJ375" s="56">
        <v>0</v>
      </c>
      <c r="AK375" s="56">
        <v>0</v>
      </c>
      <c r="AL375" s="57" t="str">
        <f t="shared" si="171"/>
        <v>NA</v>
      </c>
      <c r="AM375" s="57" t="str">
        <f t="shared" si="172"/>
        <v>NA</v>
      </c>
      <c r="AN375" s="57" t="str">
        <f t="shared" si="173"/>
        <v>NA</v>
      </c>
      <c r="AO375" s="56">
        <v>682</v>
      </c>
      <c r="AP375" s="56">
        <v>58</v>
      </c>
      <c r="AQ375" s="56">
        <v>90</v>
      </c>
      <c r="AR375" s="56">
        <v>121</v>
      </c>
      <c r="AS375" s="57">
        <f t="shared" si="174"/>
        <v>8.5043988269794715E-2</v>
      </c>
      <c r="AT375" s="57">
        <f t="shared" si="175"/>
        <v>0.13196480938416422</v>
      </c>
      <c r="AU375" s="57">
        <f t="shared" si="176"/>
        <v>0.17741935483870969</v>
      </c>
      <c r="AV375" s="56">
        <f t="shared" si="177"/>
        <v>1737</v>
      </c>
      <c r="AW375" s="56">
        <f t="shared" si="178"/>
        <v>182</v>
      </c>
      <c r="AX375" s="56">
        <f t="shared" si="179"/>
        <v>292</v>
      </c>
      <c r="AY375" s="56">
        <f t="shared" si="180"/>
        <v>423</v>
      </c>
      <c r="AZ375" s="57">
        <f t="shared" si="181"/>
        <v>0.1047783534830167</v>
      </c>
      <c r="BA375" s="57">
        <f t="shared" si="182"/>
        <v>0.16810592976396085</v>
      </c>
      <c r="BB375" s="57">
        <f t="shared" si="183"/>
        <v>0.24352331606217617</v>
      </c>
      <c r="BC375" s="56">
        <v>2968</v>
      </c>
      <c r="BD375" s="56">
        <v>332</v>
      </c>
      <c r="BE375" s="56">
        <v>42</v>
      </c>
      <c r="BF375" s="57">
        <f t="shared" si="184"/>
        <v>0.12650602409638553</v>
      </c>
      <c r="BG375" s="56">
        <v>147</v>
      </c>
      <c r="BH375" s="57">
        <f t="shared" si="185"/>
        <v>0.44277108433734941</v>
      </c>
      <c r="BI375" s="56">
        <v>162</v>
      </c>
      <c r="BJ375" s="57">
        <f t="shared" si="186"/>
        <v>0.48795180722891568</v>
      </c>
      <c r="BK375" s="56">
        <v>133</v>
      </c>
      <c r="BL375" s="56">
        <v>37</v>
      </c>
      <c r="BM375" s="57">
        <f t="shared" si="187"/>
        <v>0.2781954887218045</v>
      </c>
      <c r="BN375" s="56">
        <v>40</v>
      </c>
      <c r="BO375" s="57">
        <f t="shared" si="188"/>
        <v>0.3007518796992481</v>
      </c>
      <c r="BP375" s="56">
        <v>70</v>
      </c>
      <c r="BQ375" s="57">
        <f t="shared" si="189"/>
        <v>0.52631578947368418</v>
      </c>
      <c r="BR375" s="56">
        <v>1737</v>
      </c>
      <c r="BS375" s="56">
        <v>1897</v>
      </c>
      <c r="BT375" s="56">
        <v>546</v>
      </c>
      <c r="BU375" s="56">
        <v>123</v>
      </c>
      <c r="BV375" s="56">
        <v>172</v>
      </c>
      <c r="BW375" s="58">
        <f t="shared" si="190"/>
        <v>0.54029304029304026</v>
      </c>
      <c r="BX375" s="56">
        <v>2291</v>
      </c>
      <c r="BY375" s="56">
        <v>1091</v>
      </c>
      <c r="BZ375" s="57">
        <f t="shared" si="191"/>
        <v>0.47621126145787868</v>
      </c>
      <c r="CA375" s="56">
        <v>718</v>
      </c>
      <c r="CB375" s="56">
        <v>702</v>
      </c>
      <c r="CC375" s="57">
        <f t="shared" si="192"/>
        <v>0.97771587743732591</v>
      </c>
    </row>
    <row r="376" spans="1:81" x14ac:dyDescent="0.3">
      <c r="A376" t="s">
        <v>839</v>
      </c>
      <c r="B376" t="s">
        <v>866</v>
      </c>
      <c r="C376" t="s">
        <v>867</v>
      </c>
      <c r="D376" s="66">
        <v>171024</v>
      </c>
      <c r="E376" t="s">
        <v>1082</v>
      </c>
      <c r="F376" s="56">
        <v>106</v>
      </c>
      <c r="G376" s="56">
        <v>57</v>
      </c>
      <c r="H376" s="57">
        <f t="shared" si="161"/>
        <v>0.53773584905660377</v>
      </c>
      <c r="I376" s="56">
        <v>45</v>
      </c>
      <c r="J376" s="56">
        <v>31</v>
      </c>
      <c r="K376" s="56">
        <v>45</v>
      </c>
      <c r="L376" s="56">
        <v>31</v>
      </c>
      <c r="M376" s="56">
        <v>1</v>
      </c>
      <c r="N376" s="56">
        <v>0</v>
      </c>
      <c r="O376" s="56">
        <v>0</v>
      </c>
      <c r="P376" s="56">
        <v>0</v>
      </c>
      <c r="Q376" s="57">
        <f t="shared" si="162"/>
        <v>0</v>
      </c>
      <c r="R376" s="57">
        <f t="shared" si="163"/>
        <v>0</v>
      </c>
      <c r="S376" s="57">
        <f t="shared" si="164"/>
        <v>0</v>
      </c>
      <c r="T376" s="56">
        <v>146</v>
      </c>
      <c r="U376" s="56">
        <v>11</v>
      </c>
      <c r="V376" s="56">
        <v>18</v>
      </c>
      <c r="W376" s="56">
        <v>22</v>
      </c>
      <c r="X376" s="57">
        <f t="shared" si="165"/>
        <v>7.5342465753424653E-2</v>
      </c>
      <c r="Y376" s="57">
        <f t="shared" si="166"/>
        <v>0.12328767123287671</v>
      </c>
      <c r="Z376" s="57">
        <f t="shared" si="167"/>
        <v>0.15068493150684931</v>
      </c>
      <c r="AA376" s="56">
        <v>0</v>
      </c>
      <c r="AB376" s="56">
        <v>0</v>
      </c>
      <c r="AC376" s="56">
        <v>0</v>
      </c>
      <c r="AD376" s="56">
        <v>0</v>
      </c>
      <c r="AE376" s="57" t="str">
        <f t="shared" si="168"/>
        <v>NA</v>
      </c>
      <c r="AF376" s="57" t="str">
        <f t="shared" si="169"/>
        <v>NA</v>
      </c>
      <c r="AG376" s="57" t="str">
        <f t="shared" si="170"/>
        <v>NA</v>
      </c>
      <c r="AH376" s="56">
        <v>0</v>
      </c>
      <c r="AI376" s="56">
        <v>0</v>
      </c>
      <c r="AJ376" s="56">
        <v>0</v>
      </c>
      <c r="AK376" s="56">
        <v>0</v>
      </c>
      <c r="AL376" s="57" t="str">
        <f t="shared" si="171"/>
        <v>NA</v>
      </c>
      <c r="AM376" s="57" t="str">
        <f t="shared" si="172"/>
        <v>NA</v>
      </c>
      <c r="AN376" s="57" t="str">
        <f t="shared" si="173"/>
        <v>NA</v>
      </c>
      <c r="AO376" s="56">
        <v>66</v>
      </c>
      <c r="AP376" s="56">
        <v>14</v>
      </c>
      <c r="AQ376" s="56">
        <v>23</v>
      </c>
      <c r="AR376" s="56">
        <v>30</v>
      </c>
      <c r="AS376" s="57">
        <f t="shared" si="174"/>
        <v>0.21212121212121213</v>
      </c>
      <c r="AT376" s="57">
        <f t="shared" si="175"/>
        <v>0.34848484848484851</v>
      </c>
      <c r="AU376" s="57">
        <f t="shared" si="176"/>
        <v>0.45454545454545453</v>
      </c>
      <c r="AV376" s="56">
        <f t="shared" si="177"/>
        <v>213</v>
      </c>
      <c r="AW376" s="56">
        <f t="shared" si="178"/>
        <v>25</v>
      </c>
      <c r="AX376" s="56">
        <f t="shared" si="179"/>
        <v>41</v>
      </c>
      <c r="AY376" s="56">
        <f t="shared" si="180"/>
        <v>52</v>
      </c>
      <c r="AZ376" s="57">
        <f t="shared" si="181"/>
        <v>0.11737089201877934</v>
      </c>
      <c r="BA376" s="57">
        <f t="shared" si="182"/>
        <v>0.19248826291079812</v>
      </c>
      <c r="BB376" s="57">
        <f t="shared" si="183"/>
        <v>0.24413145539906103</v>
      </c>
      <c r="BC376" s="56">
        <v>243</v>
      </c>
      <c r="BD376" s="56">
        <v>13</v>
      </c>
      <c r="BE376" s="56">
        <v>2</v>
      </c>
      <c r="BF376" s="57">
        <f t="shared" si="184"/>
        <v>0.15384615384615385</v>
      </c>
      <c r="BG376" s="56">
        <v>2</v>
      </c>
      <c r="BH376" s="57">
        <f t="shared" si="185"/>
        <v>0.15384615384615385</v>
      </c>
      <c r="BI376" s="56">
        <v>4</v>
      </c>
      <c r="BJ376" s="57">
        <f t="shared" si="186"/>
        <v>0.30769230769230771</v>
      </c>
      <c r="BK376" s="56">
        <v>3</v>
      </c>
      <c r="BL376" s="56">
        <v>0</v>
      </c>
      <c r="BM376" s="57">
        <f t="shared" si="187"/>
        <v>0</v>
      </c>
      <c r="BN376" s="56">
        <v>0</v>
      </c>
      <c r="BO376" s="57">
        <f t="shared" si="188"/>
        <v>0</v>
      </c>
      <c r="BP376" s="56">
        <v>0</v>
      </c>
      <c r="BQ376" s="57">
        <f t="shared" si="189"/>
        <v>0</v>
      </c>
      <c r="BR376" s="56">
        <v>178</v>
      </c>
      <c r="BS376" s="56">
        <v>193</v>
      </c>
      <c r="BT376" s="56">
        <v>28</v>
      </c>
      <c r="BU376" s="56">
        <v>10</v>
      </c>
      <c r="BV376" s="56">
        <v>0</v>
      </c>
      <c r="BW376" s="58">
        <f t="shared" si="190"/>
        <v>0.35714285714285715</v>
      </c>
      <c r="BX376" s="56">
        <v>232</v>
      </c>
      <c r="BY376" s="56">
        <v>104</v>
      </c>
      <c r="BZ376" s="57">
        <f t="shared" si="191"/>
        <v>0.44827586206896552</v>
      </c>
      <c r="CA376" s="56">
        <v>21</v>
      </c>
      <c r="CB376" s="56">
        <v>19</v>
      </c>
      <c r="CC376" s="57">
        <f t="shared" si="192"/>
        <v>0.90476190476190477</v>
      </c>
    </row>
    <row r="377" spans="1:81" x14ac:dyDescent="0.3">
      <c r="A377" t="s">
        <v>839</v>
      </c>
      <c r="B377" t="s">
        <v>1039</v>
      </c>
      <c r="C377" t="s">
        <v>869</v>
      </c>
      <c r="D377" s="66">
        <v>860624</v>
      </c>
      <c r="E377" t="s">
        <v>1080</v>
      </c>
      <c r="F377" s="56">
        <v>182</v>
      </c>
      <c r="G377" s="56">
        <v>182</v>
      </c>
      <c r="H377" s="57">
        <f t="shared" si="161"/>
        <v>1</v>
      </c>
      <c r="I377" s="56">
        <v>89</v>
      </c>
      <c r="J377" s="56">
        <v>63</v>
      </c>
      <c r="K377" s="56">
        <v>109</v>
      </c>
      <c r="L377" s="56">
        <v>70</v>
      </c>
      <c r="M377" s="56">
        <v>9</v>
      </c>
      <c r="N377" s="56">
        <v>4</v>
      </c>
      <c r="O377" s="56">
        <v>4</v>
      </c>
      <c r="P377" s="56">
        <v>4</v>
      </c>
      <c r="Q377" s="57">
        <f t="shared" si="162"/>
        <v>0.44444444444444442</v>
      </c>
      <c r="R377" s="57">
        <f t="shared" si="163"/>
        <v>0.44444444444444442</v>
      </c>
      <c r="S377" s="57">
        <f t="shared" si="164"/>
        <v>0.44444444444444442</v>
      </c>
      <c r="T377" s="56">
        <v>194</v>
      </c>
      <c r="U377" s="56">
        <v>19</v>
      </c>
      <c r="V377" s="56">
        <v>40</v>
      </c>
      <c r="W377" s="56">
        <v>55</v>
      </c>
      <c r="X377" s="57">
        <f t="shared" si="165"/>
        <v>9.7938144329896906E-2</v>
      </c>
      <c r="Y377" s="57">
        <f t="shared" si="166"/>
        <v>0.20618556701030927</v>
      </c>
      <c r="Z377" s="57">
        <f t="shared" si="167"/>
        <v>0.28350515463917525</v>
      </c>
      <c r="AA377" s="56">
        <v>31</v>
      </c>
      <c r="AB377" s="56">
        <v>1</v>
      </c>
      <c r="AC377" s="56">
        <v>2</v>
      </c>
      <c r="AD377" s="56">
        <v>3</v>
      </c>
      <c r="AE377" s="57">
        <f t="shared" si="168"/>
        <v>3.2258064516129031E-2</v>
      </c>
      <c r="AF377" s="57">
        <f t="shared" si="169"/>
        <v>6.4516129032258063E-2</v>
      </c>
      <c r="AG377" s="57">
        <f t="shared" si="170"/>
        <v>9.6774193548387094E-2</v>
      </c>
      <c r="AH377" s="56">
        <v>3</v>
      </c>
      <c r="AI377" s="56">
        <v>0</v>
      </c>
      <c r="AJ377" s="56">
        <v>0</v>
      </c>
      <c r="AK377" s="56">
        <v>0</v>
      </c>
      <c r="AL377" s="57">
        <f t="shared" si="171"/>
        <v>0</v>
      </c>
      <c r="AM377" s="57">
        <f t="shared" si="172"/>
        <v>0</v>
      </c>
      <c r="AN377" s="57">
        <f t="shared" si="173"/>
        <v>0</v>
      </c>
      <c r="AO377" s="56">
        <v>75</v>
      </c>
      <c r="AP377" s="56">
        <v>5</v>
      </c>
      <c r="AQ377" s="56">
        <v>6</v>
      </c>
      <c r="AR377" s="56">
        <v>12</v>
      </c>
      <c r="AS377" s="57">
        <f t="shared" si="174"/>
        <v>6.6666666666666666E-2</v>
      </c>
      <c r="AT377" s="57">
        <f t="shared" si="175"/>
        <v>0.08</v>
      </c>
      <c r="AU377" s="57">
        <f t="shared" si="176"/>
        <v>0.16</v>
      </c>
      <c r="AV377" s="56">
        <f t="shared" si="177"/>
        <v>312</v>
      </c>
      <c r="AW377" s="56">
        <f t="shared" si="178"/>
        <v>29</v>
      </c>
      <c r="AX377" s="56">
        <f t="shared" si="179"/>
        <v>52</v>
      </c>
      <c r="AY377" s="56">
        <f t="shared" si="180"/>
        <v>74</v>
      </c>
      <c r="AZ377" s="57">
        <f t="shared" si="181"/>
        <v>9.2948717948717952E-2</v>
      </c>
      <c r="BA377" s="57">
        <f t="shared" si="182"/>
        <v>0.16666666666666666</v>
      </c>
      <c r="BB377" s="57">
        <f t="shared" si="183"/>
        <v>0.23717948717948717</v>
      </c>
      <c r="BC377" s="56">
        <v>790</v>
      </c>
      <c r="BD377" s="56">
        <v>41</v>
      </c>
      <c r="BE377" s="56">
        <v>6</v>
      </c>
      <c r="BF377" s="57">
        <f t="shared" si="184"/>
        <v>0.14634146341463414</v>
      </c>
      <c r="BG377" s="56">
        <v>16</v>
      </c>
      <c r="BH377" s="57">
        <f t="shared" si="185"/>
        <v>0.3902439024390244</v>
      </c>
      <c r="BI377" s="56">
        <v>21</v>
      </c>
      <c r="BJ377" s="57">
        <f t="shared" si="186"/>
        <v>0.51219512195121952</v>
      </c>
      <c r="BK377" s="56">
        <v>13</v>
      </c>
      <c r="BL377" s="56">
        <v>1</v>
      </c>
      <c r="BM377" s="57">
        <f t="shared" si="187"/>
        <v>7.6923076923076927E-2</v>
      </c>
      <c r="BN377" s="56">
        <v>6</v>
      </c>
      <c r="BO377" s="57">
        <f t="shared" si="188"/>
        <v>0.46153846153846156</v>
      </c>
      <c r="BP377" s="56">
        <v>7</v>
      </c>
      <c r="BQ377" s="57">
        <f t="shared" si="189"/>
        <v>0.53846153846153844</v>
      </c>
      <c r="BR377" s="56">
        <v>501</v>
      </c>
      <c r="BS377" s="56">
        <v>527</v>
      </c>
      <c r="BT377" s="56">
        <v>9</v>
      </c>
      <c r="BU377" s="56">
        <v>4</v>
      </c>
      <c r="BV377" s="56">
        <v>5</v>
      </c>
      <c r="BW377" s="58">
        <f t="shared" si="190"/>
        <v>1</v>
      </c>
      <c r="BX377" s="56">
        <v>571</v>
      </c>
      <c r="BY377" s="56">
        <v>193</v>
      </c>
      <c r="BZ377" s="57">
        <f t="shared" si="191"/>
        <v>0.33800350262697021</v>
      </c>
      <c r="CA377" s="56">
        <v>50</v>
      </c>
      <c r="CB377" s="56">
        <v>50</v>
      </c>
      <c r="CC377" s="57">
        <f t="shared" si="192"/>
        <v>1</v>
      </c>
    </row>
    <row r="378" spans="1:81" x14ac:dyDescent="0.3">
      <c r="A378" t="s">
        <v>839</v>
      </c>
      <c r="B378" t="s">
        <v>870</v>
      </c>
      <c r="C378" t="s">
        <v>871</v>
      </c>
      <c r="D378" s="66">
        <v>994546</v>
      </c>
      <c r="E378" t="s">
        <v>1082</v>
      </c>
      <c r="F378" s="56">
        <v>268</v>
      </c>
      <c r="G378" s="56">
        <v>229</v>
      </c>
      <c r="H378" s="57">
        <f t="shared" si="161"/>
        <v>0.85447761194029848</v>
      </c>
      <c r="I378" s="56">
        <v>75</v>
      </c>
      <c r="J378" s="56">
        <v>51</v>
      </c>
      <c r="K378" s="56">
        <v>109</v>
      </c>
      <c r="L378" s="56">
        <v>62</v>
      </c>
      <c r="M378" s="56">
        <v>1</v>
      </c>
      <c r="N378" s="56">
        <v>0</v>
      </c>
      <c r="O378" s="56">
        <v>0</v>
      </c>
      <c r="P378" s="56">
        <v>0</v>
      </c>
      <c r="Q378" s="57">
        <f t="shared" si="162"/>
        <v>0</v>
      </c>
      <c r="R378" s="57">
        <f t="shared" si="163"/>
        <v>0</v>
      </c>
      <c r="S378" s="57">
        <f t="shared" si="164"/>
        <v>0</v>
      </c>
      <c r="T378" s="56">
        <v>193</v>
      </c>
      <c r="U378" s="56">
        <v>26</v>
      </c>
      <c r="V378" s="56">
        <v>40</v>
      </c>
      <c r="W378" s="56">
        <v>49</v>
      </c>
      <c r="X378" s="57">
        <f t="shared" si="165"/>
        <v>0.13471502590673576</v>
      </c>
      <c r="Y378" s="57">
        <f t="shared" si="166"/>
        <v>0.20725388601036268</v>
      </c>
      <c r="Z378" s="57">
        <f t="shared" si="167"/>
        <v>0.25388601036269431</v>
      </c>
      <c r="AA378" s="56">
        <v>67</v>
      </c>
      <c r="AB378" s="56">
        <v>0</v>
      </c>
      <c r="AC378" s="56">
        <v>0</v>
      </c>
      <c r="AD378" s="56">
        <v>3</v>
      </c>
      <c r="AE378" s="57">
        <f t="shared" si="168"/>
        <v>0</v>
      </c>
      <c r="AF378" s="57">
        <f t="shared" si="169"/>
        <v>0</v>
      </c>
      <c r="AG378" s="57">
        <f t="shared" si="170"/>
        <v>4.4776119402985072E-2</v>
      </c>
      <c r="AH378" s="56">
        <v>0</v>
      </c>
      <c r="AI378" s="56">
        <v>0</v>
      </c>
      <c r="AJ378" s="56">
        <v>0</v>
      </c>
      <c r="AK378" s="56">
        <v>0</v>
      </c>
      <c r="AL378" s="57" t="str">
        <f t="shared" si="171"/>
        <v>NA</v>
      </c>
      <c r="AM378" s="57" t="str">
        <f t="shared" si="172"/>
        <v>NA</v>
      </c>
      <c r="AN378" s="57" t="str">
        <f t="shared" si="173"/>
        <v>NA</v>
      </c>
      <c r="AO378" s="56">
        <v>495</v>
      </c>
      <c r="AP378" s="56">
        <v>34</v>
      </c>
      <c r="AQ378" s="56">
        <v>61</v>
      </c>
      <c r="AR378" s="56">
        <v>74</v>
      </c>
      <c r="AS378" s="57">
        <f t="shared" si="174"/>
        <v>6.8686868686868685E-2</v>
      </c>
      <c r="AT378" s="57">
        <f t="shared" si="175"/>
        <v>0.12323232323232323</v>
      </c>
      <c r="AU378" s="57">
        <f t="shared" si="176"/>
        <v>0.14949494949494949</v>
      </c>
      <c r="AV378" s="56">
        <f t="shared" si="177"/>
        <v>756</v>
      </c>
      <c r="AW378" s="56">
        <f t="shared" si="178"/>
        <v>60</v>
      </c>
      <c r="AX378" s="56">
        <f t="shared" si="179"/>
        <v>101</v>
      </c>
      <c r="AY378" s="56">
        <f t="shared" si="180"/>
        <v>126</v>
      </c>
      <c r="AZ378" s="57">
        <f t="shared" si="181"/>
        <v>7.9365079365079361E-2</v>
      </c>
      <c r="BA378" s="57">
        <f t="shared" si="182"/>
        <v>0.1335978835978836</v>
      </c>
      <c r="BB378" s="57">
        <f t="shared" si="183"/>
        <v>0.16666666666666666</v>
      </c>
      <c r="BC378" s="56">
        <v>962</v>
      </c>
      <c r="BD378" s="56">
        <v>20</v>
      </c>
      <c r="BE378" s="56">
        <v>3</v>
      </c>
      <c r="BF378" s="57">
        <f t="shared" si="184"/>
        <v>0.15</v>
      </c>
      <c r="BG378" s="56">
        <v>13</v>
      </c>
      <c r="BH378" s="57">
        <f t="shared" si="185"/>
        <v>0.65</v>
      </c>
      <c r="BI378" s="56">
        <v>15</v>
      </c>
      <c r="BJ378" s="57">
        <f t="shared" si="186"/>
        <v>0.75</v>
      </c>
      <c r="BK378" s="56">
        <v>25</v>
      </c>
      <c r="BL378" s="56">
        <v>5</v>
      </c>
      <c r="BM378" s="57">
        <f t="shared" si="187"/>
        <v>0.2</v>
      </c>
      <c r="BN378" s="56">
        <v>2</v>
      </c>
      <c r="BO378" s="57">
        <f t="shared" si="188"/>
        <v>0.08</v>
      </c>
      <c r="BP378" s="56">
        <v>7</v>
      </c>
      <c r="BQ378" s="57">
        <f t="shared" si="189"/>
        <v>0.28000000000000003</v>
      </c>
      <c r="BR378" s="56">
        <v>575</v>
      </c>
      <c r="BS378" s="56">
        <v>596</v>
      </c>
      <c r="BT378" s="56">
        <v>83</v>
      </c>
      <c r="BU378" s="56">
        <v>7</v>
      </c>
      <c r="BV378" s="56">
        <v>12</v>
      </c>
      <c r="BW378" s="58">
        <f t="shared" si="190"/>
        <v>0.2289156626506024</v>
      </c>
      <c r="BX378" s="56">
        <v>867</v>
      </c>
      <c r="BY378" s="56">
        <v>454</v>
      </c>
      <c r="BZ378" s="57">
        <f t="shared" si="191"/>
        <v>0.5236447520184544</v>
      </c>
      <c r="CA378" s="56">
        <v>35</v>
      </c>
      <c r="CB378" s="56">
        <v>34</v>
      </c>
      <c r="CC378" s="57">
        <f t="shared" si="192"/>
        <v>0.97142857142857142</v>
      </c>
    </row>
    <row r="379" spans="1:81" x14ac:dyDescent="0.3">
      <c r="A379" t="s">
        <v>872</v>
      </c>
      <c r="B379" t="s">
        <v>873</v>
      </c>
      <c r="C379" t="s">
        <v>874</v>
      </c>
      <c r="D379" s="66">
        <v>197155</v>
      </c>
      <c r="E379" t="s">
        <v>1081</v>
      </c>
      <c r="F379" s="56">
        <v>51</v>
      </c>
      <c r="G379" s="56">
        <v>43</v>
      </c>
      <c r="H379" s="57">
        <f t="shared" si="161"/>
        <v>0.84313725490196079</v>
      </c>
      <c r="I379" s="56">
        <v>220</v>
      </c>
      <c r="J379" s="56">
        <v>97</v>
      </c>
      <c r="K379" s="56">
        <v>262</v>
      </c>
      <c r="L379" s="56">
        <v>119</v>
      </c>
      <c r="M379" s="56">
        <v>1</v>
      </c>
      <c r="N379" s="56">
        <v>0</v>
      </c>
      <c r="O379" s="56">
        <v>0</v>
      </c>
      <c r="P379" s="56">
        <v>0</v>
      </c>
      <c r="Q379" s="57">
        <f t="shared" si="162"/>
        <v>0</v>
      </c>
      <c r="R379" s="57">
        <f t="shared" si="163"/>
        <v>0</v>
      </c>
      <c r="S379" s="57">
        <f t="shared" si="164"/>
        <v>0</v>
      </c>
      <c r="T379" s="56">
        <v>45</v>
      </c>
      <c r="U379" s="56">
        <v>0</v>
      </c>
      <c r="V379" s="56">
        <v>1</v>
      </c>
      <c r="W379" s="56">
        <v>1</v>
      </c>
      <c r="X379" s="57">
        <f t="shared" si="165"/>
        <v>0</v>
      </c>
      <c r="Y379" s="57">
        <f t="shared" si="166"/>
        <v>2.2222222222222223E-2</v>
      </c>
      <c r="Z379" s="57">
        <f t="shared" si="167"/>
        <v>2.2222222222222223E-2</v>
      </c>
      <c r="AA379" s="56">
        <v>10</v>
      </c>
      <c r="AB379" s="56">
        <v>0</v>
      </c>
      <c r="AC379" s="56">
        <v>0</v>
      </c>
      <c r="AD379" s="56">
        <v>0</v>
      </c>
      <c r="AE379" s="57">
        <f t="shared" si="168"/>
        <v>0</v>
      </c>
      <c r="AF379" s="57">
        <f t="shared" si="169"/>
        <v>0</v>
      </c>
      <c r="AG379" s="57">
        <f t="shared" si="170"/>
        <v>0</v>
      </c>
      <c r="AH379" s="56">
        <v>0</v>
      </c>
      <c r="AI379" s="56">
        <v>0</v>
      </c>
      <c r="AJ379" s="56">
        <v>0</v>
      </c>
      <c r="AK379" s="56">
        <v>0</v>
      </c>
      <c r="AL379" s="57" t="str">
        <f t="shared" si="171"/>
        <v>NA</v>
      </c>
      <c r="AM379" s="57" t="str">
        <f t="shared" si="172"/>
        <v>NA</v>
      </c>
      <c r="AN379" s="57" t="str">
        <f t="shared" si="173"/>
        <v>NA</v>
      </c>
      <c r="AO379" s="56">
        <v>22</v>
      </c>
      <c r="AP379" s="56">
        <v>0</v>
      </c>
      <c r="AQ379" s="56">
        <v>0</v>
      </c>
      <c r="AR379" s="56">
        <v>0</v>
      </c>
      <c r="AS379" s="57">
        <f t="shared" si="174"/>
        <v>0</v>
      </c>
      <c r="AT379" s="57">
        <f t="shared" si="175"/>
        <v>0</v>
      </c>
      <c r="AU379" s="57">
        <f t="shared" si="176"/>
        <v>0</v>
      </c>
      <c r="AV379" s="56">
        <f t="shared" si="177"/>
        <v>78</v>
      </c>
      <c r="AW379" s="56">
        <f t="shared" si="178"/>
        <v>0</v>
      </c>
      <c r="AX379" s="56">
        <f t="shared" si="179"/>
        <v>1</v>
      </c>
      <c r="AY379" s="56">
        <f t="shared" si="180"/>
        <v>1</v>
      </c>
      <c r="AZ379" s="57">
        <f t="shared" si="181"/>
        <v>0</v>
      </c>
      <c r="BA379" s="57">
        <f t="shared" si="182"/>
        <v>1.282051282051282E-2</v>
      </c>
      <c r="BB379" s="57">
        <f t="shared" si="183"/>
        <v>1.282051282051282E-2</v>
      </c>
      <c r="BC379" s="56">
        <v>108</v>
      </c>
      <c r="BD379" s="56">
        <v>9</v>
      </c>
      <c r="BE379" s="56">
        <v>0</v>
      </c>
      <c r="BF379" s="57">
        <f t="shared" si="184"/>
        <v>0</v>
      </c>
      <c r="BG379" s="56">
        <v>0</v>
      </c>
      <c r="BH379" s="57">
        <f t="shared" si="185"/>
        <v>0</v>
      </c>
      <c r="BI379" s="56">
        <v>0</v>
      </c>
      <c r="BJ379" s="57">
        <f t="shared" si="186"/>
        <v>0</v>
      </c>
      <c r="BK379" s="56">
        <v>37</v>
      </c>
      <c r="BL379" s="56">
        <v>1</v>
      </c>
      <c r="BM379" s="57">
        <f t="shared" si="187"/>
        <v>2.7027027027027029E-2</v>
      </c>
      <c r="BN379" s="56">
        <v>0</v>
      </c>
      <c r="BO379" s="57">
        <f t="shared" si="188"/>
        <v>0</v>
      </c>
      <c r="BP379" s="56">
        <v>1</v>
      </c>
      <c r="BQ379" s="57">
        <f t="shared" si="189"/>
        <v>2.7027027027027029E-2</v>
      </c>
      <c r="BR379" s="56">
        <v>60</v>
      </c>
      <c r="BS379" s="56">
        <v>69</v>
      </c>
      <c r="BT379" s="56">
        <v>0</v>
      </c>
      <c r="BU379" s="56">
        <v>0</v>
      </c>
      <c r="BV379" s="56">
        <v>0</v>
      </c>
      <c r="BW379" s="58" t="str">
        <f t="shared" si="190"/>
        <v>NA</v>
      </c>
      <c r="BX379" s="56">
        <v>74</v>
      </c>
      <c r="BY379" s="56">
        <v>21</v>
      </c>
      <c r="BZ379" s="57">
        <f t="shared" si="191"/>
        <v>0.28378378378378377</v>
      </c>
      <c r="CA379" s="56">
        <v>46</v>
      </c>
      <c r="CB379" s="56">
        <v>40</v>
      </c>
      <c r="CC379" s="57">
        <f t="shared" si="192"/>
        <v>0.86956521739130432</v>
      </c>
    </row>
    <row r="380" spans="1:81" x14ac:dyDescent="0.3">
      <c r="A380" t="s">
        <v>875</v>
      </c>
      <c r="B380" t="s">
        <v>876</v>
      </c>
      <c r="C380" t="s">
        <v>877</v>
      </c>
      <c r="D380" s="66">
        <v>3767758</v>
      </c>
      <c r="E380" t="s">
        <v>1081</v>
      </c>
      <c r="F380" s="56">
        <v>509</v>
      </c>
      <c r="G380" s="56">
        <v>439</v>
      </c>
      <c r="H380" s="57">
        <f t="shared" si="161"/>
        <v>0.86247544204322202</v>
      </c>
      <c r="I380" s="56">
        <v>101</v>
      </c>
      <c r="J380" s="56">
        <v>63</v>
      </c>
      <c r="K380" s="56">
        <v>114</v>
      </c>
      <c r="L380" s="56">
        <v>68</v>
      </c>
      <c r="M380" s="56">
        <v>86</v>
      </c>
      <c r="N380" s="56">
        <v>8</v>
      </c>
      <c r="O380" s="56">
        <v>14</v>
      </c>
      <c r="P380" s="56">
        <v>23</v>
      </c>
      <c r="Q380" s="57">
        <f t="shared" si="162"/>
        <v>9.3023255813953487E-2</v>
      </c>
      <c r="R380" s="57">
        <f t="shared" si="163"/>
        <v>0.16279069767441862</v>
      </c>
      <c r="S380" s="57">
        <f t="shared" si="164"/>
        <v>0.26744186046511625</v>
      </c>
      <c r="T380" s="56">
        <v>547</v>
      </c>
      <c r="U380" s="56">
        <v>33</v>
      </c>
      <c r="V380" s="56">
        <v>53</v>
      </c>
      <c r="W380" s="56">
        <v>89</v>
      </c>
      <c r="X380" s="57">
        <f t="shared" si="165"/>
        <v>6.0329067641681902E-2</v>
      </c>
      <c r="Y380" s="57">
        <f t="shared" si="166"/>
        <v>9.6892138939670927E-2</v>
      </c>
      <c r="Z380" s="57">
        <f t="shared" si="167"/>
        <v>0.16270566727605118</v>
      </c>
      <c r="AA380" s="56">
        <v>108</v>
      </c>
      <c r="AB380" s="56">
        <v>5</v>
      </c>
      <c r="AC380" s="56">
        <v>7</v>
      </c>
      <c r="AD380" s="56">
        <v>11</v>
      </c>
      <c r="AE380" s="57">
        <f t="shared" si="168"/>
        <v>4.6296296296296294E-2</v>
      </c>
      <c r="AF380" s="57">
        <f t="shared" si="169"/>
        <v>6.4814814814814811E-2</v>
      </c>
      <c r="AG380" s="57">
        <f t="shared" si="170"/>
        <v>0.10185185185185185</v>
      </c>
      <c r="AH380" s="56">
        <v>2</v>
      </c>
      <c r="AI380" s="56">
        <v>0</v>
      </c>
      <c r="AJ380" s="56">
        <v>1</v>
      </c>
      <c r="AK380" s="56">
        <v>1</v>
      </c>
      <c r="AL380" s="57">
        <f t="shared" si="171"/>
        <v>0</v>
      </c>
      <c r="AM380" s="57">
        <f t="shared" si="172"/>
        <v>0.5</v>
      </c>
      <c r="AN380" s="57">
        <f t="shared" si="173"/>
        <v>0.5</v>
      </c>
      <c r="AO380" s="56">
        <v>958</v>
      </c>
      <c r="AP380" s="56">
        <v>33</v>
      </c>
      <c r="AQ380" s="56">
        <v>68</v>
      </c>
      <c r="AR380" s="56">
        <v>129</v>
      </c>
      <c r="AS380" s="57">
        <f t="shared" si="174"/>
        <v>3.444676409185804E-2</v>
      </c>
      <c r="AT380" s="57">
        <f t="shared" si="175"/>
        <v>7.0981210855949897E-2</v>
      </c>
      <c r="AU380" s="57">
        <f t="shared" si="176"/>
        <v>0.13465553235908143</v>
      </c>
      <c r="AV380" s="56">
        <f t="shared" si="177"/>
        <v>1701</v>
      </c>
      <c r="AW380" s="56">
        <f t="shared" si="178"/>
        <v>79</v>
      </c>
      <c r="AX380" s="56">
        <f t="shared" si="179"/>
        <v>143</v>
      </c>
      <c r="AY380" s="56">
        <f t="shared" si="180"/>
        <v>253</v>
      </c>
      <c r="AZ380" s="57">
        <f t="shared" si="181"/>
        <v>4.6443268665490887E-2</v>
      </c>
      <c r="BA380" s="57">
        <f t="shared" si="182"/>
        <v>8.406819517930629E-2</v>
      </c>
      <c r="BB380" s="57">
        <f t="shared" si="183"/>
        <v>0.14873603762492651</v>
      </c>
      <c r="BC380" s="56">
        <v>1581</v>
      </c>
      <c r="BD380" s="56">
        <v>200</v>
      </c>
      <c r="BE380" s="56">
        <v>17</v>
      </c>
      <c r="BF380" s="57">
        <f t="shared" si="184"/>
        <v>8.5000000000000006E-2</v>
      </c>
      <c r="BG380" s="56">
        <v>87</v>
      </c>
      <c r="BH380" s="57">
        <f t="shared" si="185"/>
        <v>0.435</v>
      </c>
      <c r="BI380" s="56">
        <v>96</v>
      </c>
      <c r="BJ380" s="57">
        <f t="shared" si="186"/>
        <v>0.48</v>
      </c>
      <c r="BK380" s="56">
        <v>92</v>
      </c>
      <c r="BL380" s="56">
        <v>16</v>
      </c>
      <c r="BM380" s="57">
        <f t="shared" si="187"/>
        <v>0.17391304347826086</v>
      </c>
      <c r="BN380" s="56">
        <v>35</v>
      </c>
      <c r="BO380" s="57">
        <f t="shared" si="188"/>
        <v>0.38043478260869568</v>
      </c>
      <c r="BP380" s="56">
        <v>49</v>
      </c>
      <c r="BQ380" s="57">
        <f t="shared" si="189"/>
        <v>0.53260869565217395</v>
      </c>
      <c r="BR380" s="56">
        <v>1024</v>
      </c>
      <c r="BS380" s="56">
        <v>1965</v>
      </c>
      <c r="BT380" s="56">
        <v>393</v>
      </c>
      <c r="BU380" s="56">
        <v>93</v>
      </c>
      <c r="BV380" s="56">
        <v>238</v>
      </c>
      <c r="BW380" s="58">
        <f t="shared" si="190"/>
        <v>0.84223918575063617</v>
      </c>
      <c r="BX380" s="56">
        <v>2083</v>
      </c>
      <c r="BY380" s="56">
        <v>1290</v>
      </c>
      <c r="BZ380" s="57">
        <f t="shared" si="191"/>
        <v>0.61929908785405663</v>
      </c>
      <c r="CA380" s="56">
        <v>269</v>
      </c>
      <c r="CB380" s="56">
        <v>259</v>
      </c>
      <c r="CC380" s="57">
        <f t="shared" si="192"/>
        <v>0.96282527881040891</v>
      </c>
    </row>
    <row r="381" spans="1:81" x14ac:dyDescent="0.3">
      <c r="A381" t="s">
        <v>875</v>
      </c>
      <c r="B381" t="s">
        <v>878</v>
      </c>
      <c r="C381" t="s">
        <v>879</v>
      </c>
      <c r="D381" s="66">
        <v>1124840</v>
      </c>
      <c r="E381" t="s">
        <v>1080</v>
      </c>
      <c r="F381" s="56">
        <v>174</v>
      </c>
      <c r="G381" s="56">
        <v>146</v>
      </c>
      <c r="H381" s="57">
        <f t="shared" si="161"/>
        <v>0.83908045977011492</v>
      </c>
      <c r="I381" s="56">
        <v>94</v>
      </c>
      <c r="J381" s="56">
        <v>61</v>
      </c>
      <c r="K381" s="56">
        <v>102</v>
      </c>
      <c r="L381" s="56">
        <v>63</v>
      </c>
      <c r="M381" s="56">
        <v>25</v>
      </c>
      <c r="N381" s="56">
        <v>2</v>
      </c>
      <c r="O381" s="56">
        <v>4</v>
      </c>
      <c r="P381" s="56">
        <v>7</v>
      </c>
      <c r="Q381" s="57">
        <f t="shared" si="162"/>
        <v>0.08</v>
      </c>
      <c r="R381" s="57">
        <f t="shared" si="163"/>
        <v>0.16</v>
      </c>
      <c r="S381" s="57">
        <f t="shared" si="164"/>
        <v>0.28000000000000003</v>
      </c>
      <c r="T381" s="56">
        <v>90</v>
      </c>
      <c r="U381" s="56">
        <v>11</v>
      </c>
      <c r="V381" s="56">
        <v>15</v>
      </c>
      <c r="W381" s="56">
        <v>20</v>
      </c>
      <c r="X381" s="57">
        <f t="shared" si="165"/>
        <v>0.12222222222222222</v>
      </c>
      <c r="Y381" s="57">
        <f t="shared" si="166"/>
        <v>0.16666666666666666</v>
      </c>
      <c r="Z381" s="57">
        <f t="shared" si="167"/>
        <v>0.22222222222222221</v>
      </c>
      <c r="AA381" s="56">
        <v>12</v>
      </c>
      <c r="AB381" s="56">
        <v>2</v>
      </c>
      <c r="AC381" s="56">
        <v>2</v>
      </c>
      <c r="AD381" s="56">
        <v>2</v>
      </c>
      <c r="AE381" s="57">
        <f t="shared" si="168"/>
        <v>0.16666666666666666</v>
      </c>
      <c r="AF381" s="57">
        <f t="shared" si="169"/>
        <v>0.16666666666666666</v>
      </c>
      <c r="AG381" s="57">
        <f t="shared" si="170"/>
        <v>0.16666666666666666</v>
      </c>
      <c r="AH381" s="56">
        <v>0</v>
      </c>
      <c r="AI381" s="56">
        <v>0</v>
      </c>
      <c r="AJ381" s="56">
        <v>0</v>
      </c>
      <c r="AK381" s="56">
        <v>0</v>
      </c>
      <c r="AL381" s="57" t="str">
        <f t="shared" si="171"/>
        <v>NA</v>
      </c>
      <c r="AM381" s="57" t="str">
        <f t="shared" si="172"/>
        <v>NA</v>
      </c>
      <c r="AN381" s="57" t="str">
        <f t="shared" si="173"/>
        <v>NA</v>
      </c>
      <c r="AO381" s="56">
        <v>237</v>
      </c>
      <c r="AP381" s="56">
        <v>0</v>
      </c>
      <c r="AQ381" s="56">
        <v>4</v>
      </c>
      <c r="AR381" s="56">
        <v>13</v>
      </c>
      <c r="AS381" s="57">
        <f t="shared" si="174"/>
        <v>0</v>
      </c>
      <c r="AT381" s="57">
        <f t="shared" si="175"/>
        <v>1.6877637130801686E-2</v>
      </c>
      <c r="AU381" s="57">
        <f t="shared" si="176"/>
        <v>5.4852320675105488E-2</v>
      </c>
      <c r="AV381" s="56">
        <f t="shared" si="177"/>
        <v>364</v>
      </c>
      <c r="AW381" s="56">
        <f t="shared" si="178"/>
        <v>15</v>
      </c>
      <c r="AX381" s="56">
        <f t="shared" si="179"/>
        <v>25</v>
      </c>
      <c r="AY381" s="56">
        <f t="shared" si="180"/>
        <v>42</v>
      </c>
      <c r="AZ381" s="57">
        <f t="shared" si="181"/>
        <v>4.1208791208791208E-2</v>
      </c>
      <c r="BA381" s="57">
        <f t="shared" si="182"/>
        <v>6.8681318681318687E-2</v>
      </c>
      <c r="BB381" s="57">
        <f t="shared" si="183"/>
        <v>0.11538461538461539</v>
      </c>
      <c r="BC381" s="56">
        <v>710</v>
      </c>
      <c r="BD381" s="56">
        <v>38</v>
      </c>
      <c r="BE381" s="56">
        <v>0</v>
      </c>
      <c r="BF381" s="57">
        <f t="shared" si="184"/>
        <v>0</v>
      </c>
      <c r="BG381" s="56">
        <v>19</v>
      </c>
      <c r="BH381" s="57">
        <f t="shared" si="185"/>
        <v>0.5</v>
      </c>
      <c r="BI381" s="56">
        <v>19</v>
      </c>
      <c r="BJ381" s="57">
        <f t="shared" si="186"/>
        <v>0.5</v>
      </c>
      <c r="BK381" s="56">
        <v>16</v>
      </c>
      <c r="BL381" s="56">
        <v>0</v>
      </c>
      <c r="BM381" s="57">
        <f t="shared" si="187"/>
        <v>0</v>
      </c>
      <c r="BN381" s="56">
        <v>8</v>
      </c>
      <c r="BO381" s="57">
        <f t="shared" si="188"/>
        <v>0.5</v>
      </c>
      <c r="BP381" s="56">
        <v>8</v>
      </c>
      <c r="BQ381" s="57">
        <f t="shared" si="189"/>
        <v>0.5</v>
      </c>
      <c r="BR381" s="56">
        <v>464</v>
      </c>
      <c r="BS381" s="56">
        <v>767</v>
      </c>
      <c r="BT381" s="56">
        <v>24</v>
      </c>
      <c r="BU381" s="56">
        <v>2</v>
      </c>
      <c r="BV381" s="56">
        <v>10</v>
      </c>
      <c r="BW381" s="58">
        <f t="shared" si="190"/>
        <v>0.5</v>
      </c>
      <c r="BX381" s="56">
        <v>869</v>
      </c>
      <c r="BY381" s="56">
        <v>426</v>
      </c>
      <c r="BZ381" s="57">
        <f t="shared" si="191"/>
        <v>0.49021864211737631</v>
      </c>
      <c r="CA381" s="56">
        <v>103</v>
      </c>
      <c r="CB381" s="56">
        <v>96</v>
      </c>
      <c r="CC381" s="57">
        <f t="shared" si="192"/>
        <v>0.93203883495145634</v>
      </c>
    </row>
    <row r="382" spans="1:81" x14ac:dyDescent="0.3">
      <c r="A382" t="s">
        <v>880</v>
      </c>
      <c r="B382" t="s">
        <v>881</v>
      </c>
      <c r="C382" t="s">
        <v>882</v>
      </c>
      <c r="D382" s="66">
        <v>47515340</v>
      </c>
      <c r="E382" t="s">
        <v>1083</v>
      </c>
      <c r="F382" s="56">
        <v>6150</v>
      </c>
      <c r="G382" s="56">
        <v>5025</v>
      </c>
      <c r="H382" s="57">
        <f t="shared" si="161"/>
        <v>0.81707317073170727</v>
      </c>
      <c r="I382" s="56">
        <v>103</v>
      </c>
      <c r="J382" s="56">
        <v>45</v>
      </c>
      <c r="K382" s="56">
        <v>139</v>
      </c>
      <c r="L382" s="56">
        <v>60</v>
      </c>
      <c r="M382" s="56">
        <v>128</v>
      </c>
      <c r="N382" s="56">
        <v>9</v>
      </c>
      <c r="O382" s="56">
        <v>20</v>
      </c>
      <c r="P382" s="56">
        <v>25</v>
      </c>
      <c r="Q382" s="57">
        <f t="shared" si="162"/>
        <v>7.03125E-2</v>
      </c>
      <c r="R382" s="57">
        <f t="shared" si="163"/>
        <v>0.15625</v>
      </c>
      <c r="S382" s="57">
        <f t="shared" si="164"/>
        <v>0.1953125</v>
      </c>
      <c r="T382" s="56">
        <v>2568</v>
      </c>
      <c r="U382" s="56">
        <v>369</v>
      </c>
      <c r="V382" s="56">
        <v>549</v>
      </c>
      <c r="W382" s="56">
        <v>710</v>
      </c>
      <c r="X382" s="57">
        <f t="shared" si="165"/>
        <v>0.14369158878504673</v>
      </c>
      <c r="Y382" s="57">
        <f t="shared" si="166"/>
        <v>0.21378504672897197</v>
      </c>
      <c r="Z382" s="57">
        <f t="shared" si="167"/>
        <v>0.2764797507788162</v>
      </c>
      <c r="AA382" s="56">
        <v>909</v>
      </c>
      <c r="AB382" s="56">
        <v>51</v>
      </c>
      <c r="AC382" s="56">
        <v>80</v>
      </c>
      <c r="AD382" s="56">
        <v>123</v>
      </c>
      <c r="AE382" s="57">
        <f t="shared" si="168"/>
        <v>5.6105610561056105E-2</v>
      </c>
      <c r="AF382" s="57">
        <f t="shared" si="169"/>
        <v>8.8008800880088014E-2</v>
      </c>
      <c r="AG382" s="57">
        <f t="shared" si="170"/>
        <v>0.13531353135313531</v>
      </c>
      <c r="AH382" s="56">
        <v>2</v>
      </c>
      <c r="AI382" s="56">
        <v>0</v>
      </c>
      <c r="AJ382" s="56">
        <v>0</v>
      </c>
      <c r="AK382" s="56">
        <v>0</v>
      </c>
      <c r="AL382" s="57">
        <f t="shared" si="171"/>
        <v>0</v>
      </c>
      <c r="AM382" s="57">
        <f t="shared" si="172"/>
        <v>0</v>
      </c>
      <c r="AN382" s="57">
        <f t="shared" si="173"/>
        <v>0</v>
      </c>
      <c r="AO382" s="56">
        <v>2329</v>
      </c>
      <c r="AP382" s="56">
        <v>87</v>
      </c>
      <c r="AQ382" s="56">
        <v>134</v>
      </c>
      <c r="AR382" s="56">
        <v>253</v>
      </c>
      <c r="AS382" s="57">
        <f t="shared" si="174"/>
        <v>3.7355088020609703E-2</v>
      </c>
      <c r="AT382" s="57">
        <f t="shared" si="175"/>
        <v>5.7535422928295409E-2</v>
      </c>
      <c r="AU382" s="57">
        <f t="shared" si="176"/>
        <v>0.10863031343924431</v>
      </c>
      <c r="AV382" s="56">
        <f t="shared" si="177"/>
        <v>5936</v>
      </c>
      <c r="AW382" s="56">
        <f t="shared" si="178"/>
        <v>516</v>
      </c>
      <c r="AX382" s="56">
        <f t="shared" si="179"/>
        <v>783</v>
      </c>
      <c r="AY382" s="56">
        <f t="shared" si="180"/>
        <v>1111</v>
      </c>
      <c r="AZ382" s="57">
        <f t="shared" si="181"/>
        <v>8.6927223719676552E-2</v>
      </c>
      <c r="BA382" s="57">
        <f t="shared" si="182"/>
        <v>0.13190700808625336</v>
      </c>
      <c r="BB382" s="57">
        <f t="shared" si="183"/>
        <v>0.18716307277628033</v>
      </c>
      <c r="BC382" s="56">
        <v>18306</v>
      </c>
      <c r="BD382" s="56">
        <v>1980</v>
      </c>
      <c r="BE382" s="56">
        <v>52</v>
      </c>
      <c r="BF382" s="57">
        <f t="shared" si="184"/>
        <v>2.6262626262626262E-2</v>
      </c>
      <c r="BG382" s="56">
        <v>609</v>
      </c>
      <c r="BH382" s="57">
        <f t="shared" si="185"/>
        <v>0.30757575757575756</v>
      </c>
      <c r="BI382" s="56">
        <v>651</v>
      </c>
      <c r="BJ382" s="57">
        <f t="shared" si="186"/>
        <v>0.3287878787878788</v>
      </c>
      <c r="BK382" s="56">
        <v>855</v>
      </c>
      <c r="BL382" s="56">
        <v>108</v>
      </c>
      <c r="BM382" s="57">
        <f t="shared" si="187"/>
        <v>0.12631578947368421</v>
      </c>
      <c r="BN382" s="56">
        <v>221</v>
      </c>
      <c r="BO382" s="57">
        <f t="shared" si="188"/>
        <v>0.2584795321637427</v>
      </c>
      <c r="BP382" s="56">
        <v>309</v>
      </c>
      <c r="BQ382" s="57">
        <f t="shared" si="189"/>
        <v>0.36140350877192984</v>
      </c>
      <c r="BR382" s="56">
        <v>10866</v>
      </c>
      <c r="BS382" s="56">
        <v>12898</v>
      </c>
      <c r="BT382" s="56">
        <v>2840</v>
      </c>
      <c r="BU382" s="56">
        <v>426</v>
      </c>
      <c r="BV382" s="56">
        <v>1411</v>
      </c>
      <c r="BW382" s="58">
        <f t="shared" si="190"/>
        <v>0.64683098591549293</v>
      </c>
      <c r="BX382" s="56">
        <v>13424</v>
      </c>
      <c r="BY382" s="56">
        <v>5110</v>
      </c>
      <c r="BZ382" s="57">
        <f t="shared" si="191"/>
        <v>0.38066150178784269</v>
      </c>
      <c r="CA382" s="56">
        <v>6854</v>
      </c>
      <c r="CB382" s="56">
        <v>6593</v>
      </c>
      <c r="CC382" s="57">
        <f t="shared" si="192"/>
        <v>0.96192004668806541</v>
      </c>
    </row>
    <row r="383" spans="1:81" x14ac:dyDescent="0.3">
      <c r="A383" t="s">
        <v>880</v>
      </c>
      <c r="B383" t="s">
        <v>883</v>
      </c>
      <c r="C383" t="s">
        <v>884</v>
      </c>
      <c r="D383" s="66">
        <v>8730488</v>
      </c>
      <c r="E383" t="s">
        <v>1081</v>
      </c>
      <c r="F383" s="56">
        <v>3739</v>
      </c>
      <c r="G383" s="56">
        <v>2114</v>
      </c>
      <c r="H383" s="57">
        <f t="shared" si="161"/>
        <v>0.56539181599358113</v>
      </c>
      <c r="I383" s="56">
        <v>60</v>
      </c>
      <c r="J383" s="56">
        <v>32</v>
      </c>
      <c r="K383" s="56">
        <v>109</v>
      </c>
      <c r="L383" s="56">
        <v>41</v>
      </c>
      <c r="M383" s="56">
        <v>197</v>
      </c>
      <c r="N383" s="56">
        <v>11</v>
      </c>
      <c r="O383" s="56">
        <v>16</v>
      </c>
      <c r="P383" s="56">
        <v>22</v>
      </c>
      <c r="Q383" s="57">
        <f t="shared" si="162"/>
        <v>5.5837563451776651E-2</v>
      </c>
      <c r="R383" s="57">
        <f t="shared" si="163"/>
        <v>8.1218274111675121E-2</v>
      </c>
      <c r="S383" s="57">
        <f t="shared" si="164"/>
        <v>0.1116751269035533</v>
      </c>
      <c r="T383" s="56">
        <v>2467</v>
      </c>
      <c r="U383" s="56">
        <v>194</v>
      </c>
      <c r="V383" s="56">
        <v>299</v>
      </c>
      <c r="W383" s="56">
        <v>367</v>
      </c>
      <c r="X383" s="57">
        <f t="shared" si="165"/>
        <v>7.8638021888933929E-2</v>
      </c>
      <c r="Y383" s="57">
        <f t="shared" si="166"/>
        <v>0.12119983785974868</v>
      </c>
      <c r="Z383" s="57">
        <f t="shared" si="167"/>
        <v>0.1487636805837049</v>
      </c>
      <c r="AA383" s="56">
        <v>787</v>
      </c>
      <c r="AB383" s="56">
        <v>28</v>
      </c>
      <c r="AC383" s="56">
        <v>47</v>
      </c>
      <c r="AD383" s="56">
        <v>85</v>
      </c>
      <c r="AE383" s="57">
        <f t="shared" si="168"/>
        <v>3.5578144853875476E-2</v>
      </c>
      <c r="AF383" s="57">
        <f t="shared" si="169"/>
        <v>5.9720457433290977E-2</v>
      </c>
      <c r="AG383" s="57">
        <f t="shared" si="170"/>
        <v>0.10800508259212198</v>
      </c>
      <c r="AH383" s="56">
        <v>0</v>
      </c>
      <c r="AI383" s="56">
        <v>0</v>
      </c>
      <c r="AJ383" s="56">
        <v>0</v>
      </c>
      <c r="AK383" s="56">
        <v>0</v>
      </c>
      <c r="AL383" s="57" t="str">
        <f t="shared" si="171"/>
        <v>NA</v>
      </c>
      <c r="AM383" s="57" t="str">
        <f t="shared" si="172"/>
        <v>NA</v>
      </c>
      <c r="AN383" s="57" t="str">
        <f t="shared" si="173"/>
        <v>NA</v>
      </c>
      <c r="AO383" s="56">
        <v>4648</v>
      </c>
      <c r="AP383" s="56">
        <v>152</v>
      </c>
      <c r="AQ383" s="56">
        <v>267</v>
      </c>
      <c r="AR383" s="56">
        <v>413</v>
      </c>
      <c r="AS383" s="57">
        <f t="shared" si="174"/>
        <v>3.2702237521514632E-2</v>
      </c>
      <c r="AT383" s="57">
        <f t="shared" si="175"/>
        <v>5.7444061962134252E-2</v>
      </c>
      <c r="AU383" s="57">
        <f t="shared" si="176"/>
        <v>8.8855421686746983E-2</v>
      </c>
      <c r="AV383" s="56">
        <f t="shared" si="177"/>
        <v>8099</v>
      </c>
      <c r="AW383" s="56">
        <f t="shared" si="178"/>
        <v>385</v>
      </c>
      <c r="AX383" s="56">
        <f t="shared" si="179"/>
        <v>629</v>
      </c>
      <c r="AY383" s="56">
        <f t="shared" si="180"/>
        <v>887</v>
      </c>
      <c r="AZ383" s="57">
        <f t="shared" si="181"/>
        <v>4.753673292999136E-2</v>
      </c>
      <c r="BA383" s="57">
        <f t="shared" si="182"/>
        <v>7.7663909124583277E-2</v>
      </c>
      <c r="BB383" s="57">
        <f t="shared" si="183"/>
        <v>0.10951969378935671</v>
      </c>
      <c r="BC383" s="56">
        <v>10156</v>
      </c>
      <c r="BD383" s="56">
        <v>469</v>
      </c>
      <c r="BE383" s="56">
        <v>29</v>
      </c>
      <c r="BF383" s="57">
        <f t="shared" si="184"/>
        <v>6.1833688699360338E-2</v>
      </c>
      <c r="BG383" s="56">
        <v>214</v>
      </c>
      <c r="BH383" s="57">
        <f t="shared" si="185"/>
        <v>0.45628997867803839</v>
      </c>
      <c r="BI383" s="56">
        <v>226</v>
      </c>
      <c r="BJ383" s="57">
        <f t="shared" si="186"/>
        <v>0.48187633262260127</v>
      </c>
      <c r="BK383" s="56">
        <v>475</v>
      </c>
      <c r="BL383" s="56">
        <v>98</v>
      </c>
      <c r="BM383" s="57">
        <f t="shared" si="187"/>
        <v>0.2063157894736842</v>
      </c>
      <c r="BN383" s="56">
        <v>120</v>
      </c>
      <c r="BO383" s="57">
        <f t="shared" si="188"/>
        <v>0.25263157894736843</v>
      </c>
      <c r="BP383" s="56">
        <v>207</v>
      </c>
      <c r="BQ383" s="57">
        <f t="shared" si="189"/>
        <v>0.4357894736842105</v>
      </c>
      <c r="BR383" s="56">
        <v>7145</v>
      </c>
      <c r="BS383" s="56">
        <v>11717</v>
      </c>
      <c r="BT383" s="56">
        <v>825</v>
      </c>
      <c r="BU383" s="56">
        <v>106</v>
      </c>
      <c r="BV383" s="56">
        <v>139</v>
      </c>
      <c r="BW383" s="58">
        <f t="shared" si="190"/>
        <v>0.29696969696969699</v>
      </c>
      <c r="BX383" s="56">
        <v>11870</v>
      </c>
      <c r="BY383" s="56">
        <v>5941</v>
      </c>
      <c r="BZ383" s="57">
        <f t="shared" si="191"/>
        <v>0.50050547598989048</v>
      </c>
      <c r="CA383" s="56">
        <v>2221</v>
      </c>
      <c r="CB383" s="56">
        <v>2026</v>
      </c>
      <c r="CC383" s="57">
        <f t="shared" si="192"/>
        <v>0.91220171094101754</v>
      </c>
    </row>
    <row r="384" spans="1:81" x14ac:dyDescent="0.3">
      <c r="A384" t="s">
        <v>880</v>
      </c>
      <c r="B384" t="s">
        <v>885</v>
      </c>
      <c r="C384" t="s">
        <v>886</v>
      </c>
      <c r="D384" s="66">
        <v>4085440</v>
      </c>
      <c r="E384" t="s">
        <v>1080</v>
      </c>
      <c r="F384" s="56">
        <v>990</v>
      </c>
      <c r="G384" s="56">
        <v>588</v>
      </c>
      <c r="H384" s="57">
        <f t="shared" si="161"/>
        <v>0.59393939393939399</v>
      </c>
      <c r="I384" s="56">
        <v>60</v>
      </c>
      <c r="J384" s="56">
        <v>19</v>
      </c>
      <c r="K384" s="56">
        <v>77</v>
      </c>
      <c r="L384" s="56">
        <v>27</v>
      </c>
      <c r="M384" s="56">
        <v>77</v>
      </c>
      <c r="N384" s="56">
        <v>6</v>
      </c>
      <c r="O384" s="56">
        <v>8</v>
      </c>
      <c r="P384" s="56">
        <v>18</v>
      </c>
      <c r="Q384" s="57">
        <f t="shared" si="162"/>
        <v>7.792207792207792E-2</v>
      </c>
      <c r="R384" s="57">
        <f t="shared" si="163"/>
        <v>0.1038961038961039</v>
      </c>
      <c r="S384" s="57">
        <f t="shared" si="164"/>
        <v>0.23376623376623376</v>
      </c>
      <c r="T384" s="56">
        <v>637</v>
      </c>
      <c r="U384" s="56">
        <v>66</v>
      </c>
      <c r="V384" s="56">
        <v>95</v>
      </c>
      <c r="W384" s="56">
        <v>134</v>
      </c>
      <c r="X384" s="57">
        <f t="shared" si="165"/>
        <v>0.10361067503924647</v>
      </c>
      <c r="Y384" s="57">
        <f t="shared" si="166"/>
        <v>0.14913657770800628</v>
      </c>
      <c r="Z384" s="57">
        <f t="shared" si="167"/>
        <v>0.21036106750392464</v>
      </c>
      <c r="AA384" s="56">
        <v>220</v>
      </c>
      <c r="AB384" s="56">
        <v>11</v>
      </c>
      <c r="AC384" s="56">
        <v>16</v>
      </c>
      <c r="AD384" s="56">
        <v>25</v>
      </c>
      <c r="AE384" s="57">
        <f t="shared" si="168"/>
        <v>0.05</v>
      </c>
      <c r="AF384" s="57">
        <f t="shared" si="169"/>
        <v>7.2727272727272724E-2</v>
      </c>
      <c r="AG384" s="57">
        <f t="shared" si="170"/>
        <v>0.11363636363636363</v>
      </c>
      <c r="AH384" s="56">
        <v>0</v>
      </c>
      <c r="AI384" s="56">
        <v>0</v>
      </c>
      <c r="AJ384" s="56">
        <v>0</v>
      </c>
      <c r="AK384" s="56">
        <v>0</v>
      </c>
      <c r="AL384" s="57" t="str">
        <f t="shared" si="171"/>
        <v>NA</v>
      </c>
      <c r="AM384" s="57" t="str">
        <f t="shared" si="172"/>
        <v>NA</v>
      </c>
      <c r="AN384" s="57" t="str">
        <f t="shared" si="173"/>
        <v>NA</v>
      </c>
      <c r="AO384" s="56">
        <v>1764</v>
      </c>
      <c r="AP384" s="56">
        <v>80</v>
      </c>
      <c r="AQ384" s="56">
        <v>187</v>
      </c>
      <c r="AR384" s="56">
        <v>315</v>
      </c>
      <c r="AS384" s="57">
        <f t="shared" si="174"/>
        <v>4.5351473922902494E-2</v>
      </c>
      <c r="AT384" s="57">
        <f t="shared" si="175"/>
        <v>0.10600907029478458</v>
      </c>
      <c r="AU384" s="57">
        <f t="shared" si="176"/>
        <v>0.17857142857142858</v>
      </c>
      <c r="AV384" s="56">
        <f t="shared" si="177"/>
        <v>2698</v>
      </c>
      <c r="AW384" s="56">
        <f t="shared" si="178"/>
        <v>163</v>
      </c>
      <c r="AX384" s="56">
        <f t="shared" si="179"/>
        <v>306</v>
      </c>
      <c r="AY384" s="56">
        <f t="shared" si="180"/>
        <v>492</v>
      </c>
      <c r="AZ384" s="57">
        <f t="shared" si="181"/>
        <v>6.0415122312824317E-2</v>
      </c>
      <c r="BA384" s="57">
        <f t="shared" si="182"/>
        <v>0.1134173461823573</v>
      </c>
      <c r="BB384" s="57">
        <f t="shared" si="183"/>
        <v>0.18235730170496664</v>
      </c>
      <c r="BC384" s="56">
        <v>3780</v>
      </c>
      <c r="BD384" s="56">
        <v>114</v>
      </c>
      <c r="BE384" s="56">
        <v>0</v>
      </c>
      <c r="BF384" s="57">
        <f t="shared" si="184"/>
        <v>0</v>
      </c>
      <c r="BG384" s="56">
        <v>46</v>
      </c>
      <c r="BH384" s="57">
        <f t="shared" si="185"/>
        <v>0.40350877192982454</v>
      </c>
      <c r="BI384" s="56">
        <v>45</v>
      </c>
      <c r="BJ384" s="57">
        <f t="shared" si="186"/>
        <v>0.39473684210526316</v>
      </c>
      <c r="BK384" s="56">
        <v>977</v>
      </c>
      <c r="BL384" s="56">
        <v>49</v>
      </c>
      <c r="BM384" s="57">
        <f t="shared" si="187"/>
        <v>5.015353121801433E-2</v>
      </c>
      <c r="BN384" s="56">
        <v>104</v>
      </c>
      <c r="BO384" s="57">
        <f t="shared" si="188"/>
        <v>0.10644831115660185</v>
      </c>
      <c r="BP384" s="56">
        <v>147</v>
      </c>
      <c r="BQ384" s="57">
        <f t="shared" si="189"/>
        <v>0.15046059365404299</v>
      </c>
      <c r="BR384" s="56">
        <v>2413</v>
      </c>
      <c r="BS384" s="56">
        <v>4815</v>
      </c>
      <c r="BT384" s="56">
        <v>356</v>
      </c>
      <c r="BU384" s="56">
        <v>40</v>
      </c>
      <c r="BV384" s="56">
        <v>109</v>
      </c>
      <c r="BW384" s="58">
        <f t="shared" si="190"/>
        <v>0.41853932584269665</v>
      </c>
      <c r="BX384" s="56">
        <v>5536</v>
      </c>
      <c r="BY384" s="56">
        <v>2386</v>
      </c>
      <c r="BZ384" s="57">
        <f t="shared" si="191"/>
        <v>0.43099710982658962</v>
      </c>
      <c r="CA384" s="56">
        <v>918</v>
      </c>
      <c r="CB384" s="56">
        <v>871</v>
      </c>
      <c r="CC384" s="57">
        <f t="shared" si="192"/>
        <v>0.94880174291939001</v>
      </c>
    </row>
    <row r="385" spans="1:81" x14ac:dyDescent="0.3">
      <c r="A385" t="s">
        <v>880</v>
      </c>
      <c r="B385" t="s">
        <v>1040</v>
      </c>
      <c r="C385" t="s">
        <v>888</v>
      </c>
      <c r="D385" s="66">
        <v>3609841</v>
      </c>
      <c r="E385" t="s">
        <v>1082</v>
      </c>
      <c r="F385" s="56">
        <v>812</v>
      </c>
      <c r="G385" s="56">
        <v>777</v>
      </c>
      <c r="H385" s="57">
        <f t="shared" si="161"/>
        <v>0.9568965517241379</v>
      </c>
      <c r="I385" s="56">
        <v>81</v>
      </c>
      <c r="J385" s="56">
        <v>41</v>
      </c>
      <c r="K385" s="56">
        <v>105</v>
      </c>
      <c r="L385" s="56">
        <v>45</v>
      </c>
      <c r="M385" s="56">
        <v>35</v>
      </c>
      <c r="N385" s="56">
        <v>10</v>
      </c>
      <c r="O385" s="56">
        <v>11</v>
      </c>
      <c r="P385" s="56">
        <v>12</v>
      </c>
      <c r="Q385" s="57">
        <f t="shared" si="162"/>
        <v>0.2857142857142857</v>
      </c>
      <c r="R385" s="57">
        <f t="shared" si="163"/>
        <v>0.31428571428571428</v>
      </c>
      <c r="S385" s="57">
        <f t="shared" si="164"/>
        <v>0.34285714285714286</v>
      </c>
      <c r="T385" s="56">
        <v>884</v>
      </c>
      <c r="U385" s="56">
        <v>161</v>
      </c>
      <c r="V385" s="56">
        <v>219</v>
      </c>
      <c r="W385" s="56">
        <v>283</v>
      </c>
      <c r="X385" s="57">
        <f t="shared" si="165"/>
        <v>0.18212669683257918</v>
      </c>
      <c r="Y385" s="57">
        <f t="shared" si="166"/>
        <v>0.24773755656108598</v>
      </c>
      <c r="Z385" s="57">
        <f t="shared" si="167"/>
        <v>0.32013574660633481</v>
      </c>
      <c r="AA385" s="56">
        <v>145</v>
      </c>
      <c r="AB385" s="56">
        <v>9</v>
      </c>
      <c r="AC385" s="56">
        <v>12</v>
      </c>
      <c r="AD385" s="56">
        <v>17</v>
      </c>
      <c r="AE385" s="57">
        <f t="shared" si="168"/>
        <v>6.2068965517241378E-2</v>
      </c>
      <c r="AF385" s="57">
        <f t="shared" si="169"/>
        <v>8.2758620689655171E-2</v>
      </c>
      <c r="AG385" s="57">
        <f t="shared" si="170"/>
        <v>0.11724137931034483</v>
      </c>
      <c r="AH385" s="56">
        <v>0</v>
      </c>
      <c r="AI385" s="56">
        <v>0</v>
      </c>
      <c r="AJ385" s="56">
        <v>0</v>
      </c>
      <c r="AK385" s="56">
        <v>0</v>
      </c>
      <c r="AL385" s="57" t="str">
        <f t="shared" si="171"/>
        <v>NA</v>
      </c>
      <c r="AM385" s="57" t="str">
        <f t="shared" si="172"/>
        <v>NA</v>
      </c>
      <c r="AN385" s="57" t="str">
        <f t="shared" si="173"/>
        <v>NA</v>
      </c>
      <c r="AO385" s="56">
        <v>965</v>
      </c>
      <c r="AP385" s="56">
        <v>33</v>
      </c>
      <c r="AQ385" s="56">
        <v>67</v>
      </c>
      <c r="AR385" s="56">
        <v>103</v>
      </c>
      <c r="AS385" s="57">
        <f t="shared" si="174"/>
        <v>3.4196891191709843E-2</v>
      </c>
      <c r="AT385" s="57">
        <f t="shared" si="175"/>
        <v>6.9430051813471505E-2</v>
      </c>
      <c r="AU385" s="57">
        <f t="shared" si="176"/>
        <v>0.10673575129533679</v>
      </c>
      <c r="AV385" s="56">
        <f t="shared" si="177"/>
        <v>2029</v>
      </c>
      <c r="AW385" s="56">
        <f t="shared" si="178"/>
        <v>213</v>
      </c>
      <c r="AX385" s="56">
        <f t="shared" si="179"/>
        <v>309</v>
      </c>
      <c r="AY385" s="56">
        <f t="shared" si="180"/>
        <v>415</v>
      </c>
      <c r="AZ385" s="57">
        <f t="shared" si="181"/>
        <v>0.10497782158698866</v>
      </c>
      <c r="BA385" s="57">
        <f t="shared" si="182"/>
        <v>0.15229176934450467</v>
      </c>
      <c r="BB385" s="57">
        <f t="shared" si="183"/>
        <v>0.20453425332676195</v>
      </c>
      <c r="BC385" s="56">
        <v>4576</v>
      </c>
      <c r="BD385" s="56">
        <v>334</v>
      </c>
      <c r="BE385" s="56">
        <v>8</v>
      </c>
      <c r="BF385" s="57">
        <f t="shared" si="184"/>
        <v>2.3952095808383235E-2</v>
      </c>
      <c r="BG385" s="56">
        <v>155</v>
      </c>
      <c r="BH385" s="57">
        <f t="shared" si="185"/>
        <v>0.46407185628742514</v>
      </c>
      <c r="BI385" s="56">
        <v>158</v>
      </c>
      <c r="BJ385" s="57">
        <f t="shared" si="186"/>
        <v>0.47305389221556887</v>
      </c>
      <c r="BK385" s="56">
        <v>184</v>
      </c>
      <c r="BL385" s="56">
        <v>32</v>
      </c>
      <c r="BM385" s="57">
        <f t="shared" si="187"/>
        <v>0.17391304347826086</v>
      </c>
      <c r="BN385" s="56">
        <v>46</v>
      </c>
      <c r="BO385" s="57">
        <f t="shared" si="188"/>
        <v>0.25</v>
      </c>
      <c r="BP385" s="56">
        <v>73</v>
      </c>
      <c r="BQ385" s="57">
        <f t="shared" si="189"/>
        <v>0.39673913043478259</v>
      </c>
      <c r="BR385" s="56">
        <v>3064</v>
      </c>
      <c r="BS385" s="56">
        <v>3879</v>
      </c>
      <c r="BT385" s="56">
        <v>482</v>
      </c>
      <c r="BU385" s="56">
        <v>3</v>
      </c>
      <c r="BV385" s="56">
        <v>51</v>
      </c>
      <c r="BW385" s="58">
        <f t="shared" si="190"/>
        <v>0.11203319502074689</v>
      </c>
      <c r="BX385" s="56">
        <v>4332</v>
      </c>
      <c r="BY385" s="56">
        <v>1450</v>
      </c>
      <c r="BZ385" s="57">
        <f t="shared" si="191"/>
        <v>0.33471837488457989</v>
      </c>
      <c r="CA385" s="56">
        <v>1143</v>
      </c>
      <c r="CB385" s="56">
        <v>1021</v>
      </c>
      <c r="CC385" s="57">
        <f t="shared" si="192"/>
        <v>0.89326334208223968</v>
      </c>
    </row>
    <row r="386" spans="1:81" x14ac:dyDescent="0.3">
      <c r="A386" t="s">
        <v>880</v>
      </c>
      <c r="B386" t="s">
        <v>889</v>
      </c>
      <c r="C386" t="s">
        <v>890</v>
      </c>
      <c r="D386" s="66">
        <v>10464602</v>
      </c>
      <c r="E386" t="s">
        <v>1082</v>
      </c>
      <c r="F386" s="56">
        <v>542</v>
      </c>
      <c r="G386" s="56">
        <v>515</v>
      </c>
      <c r="H386" s="57">
        <f t="shared" si="161"/>
        <v>0.95018450184501846</v>
      </c>
      <c r="I386" s="56">
        <v>95</v>
      </c>
      <c r="J386" s="56">
        <v>35</v>
      </c>
      <c r="K386" s="56">
        <v>113</v>
      </c>
      <c r="L386" s="56">
        <v>41</v>
      </c>
      <c r="M386" s="56">
        <v>82</v>
      </c>
      <c r="N386" s="56">
        <v>2</v>
      </c>
      <c r="O386" s="56">
        <v>4</v>
      </c>
      <c r="P386" s="56">
        <v>8</v>
      </c>
      <c r="Q386" s="57">
        <f t="shared" si="162"/>
        <v>2.4390243902439025E-2</v>
      </c>
      <c r="R386" s="57">
        <f t="shared" si="163"/>
        <v>4.878048780487805E-2</v>
      </c>
      <c r="S386" s="57">
        <f t="shared" si="164"/>
        <v>9.7560975609756101E-2</v>
      </c>
      <c r="T386" s="56">
        <v>626</v>
      </c>
      <c r="U386" s="56">
        <v>41</v>
      </c>
      <c r="V386" s="56">
        <v>67</v>
      </c>
      <c r="W386" s="56">
        <v>89</v>
      </c>
      <c r="X386" s="57">
        <f t="shared" si="165"/>
        <v>6.5495207667731634E-2</v>
      </c>
      <c r="Y386" s="57">
        <f t="shared" si="166"/>
        <v>0.10702875399361023</v>
      </c>
      <c r="Z386" s="57">
        <f t="shared" si="167"/>
        <v>0.14217252396166133</v>
      </c>
      <c r="AA386" s="56">
        <v>23</v>
      </c>
      <c r="AB386" s="56">
        <v>1</v>
      </c>
      <c r="AC386" s="56">
        <v>3</v>
      </c>
      <c r="AD386" s="56">
        <v>3</v>
      </c>
      <c r="AE386" s="57">
        <f t="shared" si="168"/>
        <v>4.3478260869565216E-2</v>
      </c>
      <c r="AF386" s="57">
        <f t="shared" si="169"/>
        <v>0.13043478260869565</v>
      </c>
      <c r="AG386" s="57">
        <f t="shared" si="170"/>
        <v>0.13043478260869565</v>
      </c>
      <c r="AH386" s="56">
        <v>0</v>
      </c>
      <c r="AI386" s="56">
        <v>0</v>
      </c>
      <c r="AJ386" s="56">
        <v>0</v>
      </c>
      <c r="AK386" s="56">
        <v>0</v>
      </c>
      <c r="AL386" s="57" t="str">
        <f t="shared" si="171"/>
        <v>NA</v>
      </c>
      <c r="AM386" s="57" t="str">
        <f t="shared" si="172"/>
        <v>NA</v>
      </c>
      <c r="AN386" s="57" t="str">
        <f t="shared" si="173"/>
        <v>NA</v>
      </c>
      <c r="AO386" s="56">
        <v>755</v>
      </c>
      <c r="AP386" s="56">
        <v>23</v>
      </c>
      <c r="AQ386" s="56">
        <v>36</v>
      </c>
      <c r="AR386" s="56">
        <v>66</v>
      </c>
      <c r="AS386" s="57">
        <f t="shared" si="174"/>
        <v>3.0463576158940398E-2</v>
      </c>
      <c r="AT386" s="57">
        <f t="shared" si="175"/>
        <v>4.7682119205298017E-2</v>
      </c>
      <c r="AU386" s="57">
        <f t="shared" si="176"/>
        <v>8.7417218543046363E-2</v>
      </c>
      <c r="AV386" s="56">
        <f t="shared" si="177"/>
        <v>1486</v>
      </c>
      <c r="AW386" s="56">
        <f t="shared" si="178"/>
        <v>67</v>
      </c>
      <c r="AX386" s="56">
        <f t="shared" si="179"/>
        <v>110</v>
      </c>
      <c r="AY386" s="56">
        <f t="shared" si="180"/>
        <v>166</v>
      </c>
      <c r="AZ386" s="57">
        <f t="shared" si="181"/>
        <v>4.5087483176312247E-2</v>
      </c>
      <c r="BA386" s="57">
        <f t="shared" si="182"/>
        <v>7.4024226110363398E-2</v>
      </c>
      <c r="BB386" s="57">
        <f t="shared" si="183"/>
        <v>0.1117092866756393</v>
      </c>
      <c r="BC386" s="56">
        <v>2338</v>
      </c>
      <c r="BD386" s="56">
        <v>486</v>
      </c>
      <c r="BE386" s="56">
        <v>43</v>
      </c>
      <c r="BF386" s="57">
        <f t="shared" si="184"/>
        <v>8.8477366255144033E-2</v>
      </c>
      <c r="BG386" s="56">
        <v>282</v>
      </c>
      <c r="BH386" s="57">
        <f t="shared" si="185"/>
        <v>0.58024691358024694</v>
      </c>
      <c r="BI386" s="56">
        <v>311</v>
      </c>
      <c r="BJ386" s="57">
        <f t="shared" si="186"/>
        <v>0.63991769547325106</v>
      </c>
      <c r="BK386" s="56">
        <v>190</v>
      </c>
      <c r="BL386" s="56">
        <v>41</v>
      </c>
      <c r="BM386" s="57">
        <f t="shared" si="187"/>
        <v>0.21578947368421053</v>
      </c>
      <c r="BN386" s="56">
        <v>49</v>
      </c>
      <c r="BO386" s="57">
        <f t="shared" si="188"/>
        <v>0.25789473684210529</v>
      </c>
      <c r="BP386" s="56">
        <v>81</v>
      </c>
      <c r="BQ386" s="57">
        <f t="shared" si="189"/>
        <v>0.4263157894736842</v>
      </c>
      <c r="BR386" s="56">
        <v>1592</v>
      </c>
      <c r="BS386" s="56">
        <v>2241</v>
      </c>
      <c r="BT386" s="56">
        <v>74</v>
      </c>
      <c r="BU386" s="56">
        <v>8</v>
      </c>
      <c r="BV386" s="56">
        <v>15</v>
      </c>
      <c r="BW386" s="58">
        <f t="shared" si="190"/>
        <v>0.3108108108108108</v>
      </c>
      <c r="BX386" s="56">
        <v>2193</v>
      </c>
      <c r="BY386" s="56">
        <v>1099</v>
      </c>
      <c r="BZ386" s="57">
        <f t="shared" si="191"/>
        <v>0.50113999088007299</v>
      </c>
      <c r="CA386" s="56">
        <v>2153</v>
      </c>
      <c r="CB386" s="56">
        <v>2081</v>
      </c>
      <c r="CC386" s="57">
        <f t="shared" si="192"/>
        <v>0.96655829075708311</v>
      </c>
    </row>
    <row r="387" spans="1:81" x14ac:dyDescent="0.3">
      <c r="A387" t="s">
        <v>880</v>
      </c>
      <c r="B387" t="s">
        <v>893</v>
      </c>
      <c r="C387" t="s">
        <v>894</v>
      </c>
      <c r="D387" s="66">
        <v>1973789</v>
      </c>
      <c r="E387" t="s">
        <v>1082</v>
      </c>
      <c r="F387" s="56">
        <v>346</v>
      </c>
      <c r="G387" s="56">
        <v>338</v>
      </c>
      <c r="H387" s="57">
        <f t="shared" si="161"/>
        <v>0.97687861271676302</v>
      </c>
      <c r="I387" s="56">
        <v>75</v>
      </c>
      <c r="J387" s="56">
        <v>19</v>
      </c>
      <c r="K387" s="56">
        <v>118</v>
      </c>
      <c r="L387" s="56">
        <v>33</v>
      </c>
      <c r="M387" s="56">
        <v>47</v>
      </c>
      <c r="N387" s="56">
        <v>4</v>
      </c>
      <c r="O387" s="56">
        <v>7</v>
      </c>
      <c r="P387" s="56">
        <v>15</v>
      </c>
      <c r="Q387" s="57">
        <f t="shared" si="162"/>
        <v>8.5106382978723402E-2</v>
      </c>
      <c r="R387" s="57">
        <f t="shared" si="163"/>
        <v>0.14893617021276595</v>
      </c>
      <c r="S387" s="57">
        <f t="shared" si="164"/>
        <v>0.31914893617021278</v>
      </c>
      <c r="T387" s="56">
        <v>251</v>
      </c>
      <c r="U387" s="56">
        <v>34</v>
      </c>
      <c r="V387" s="56">
        <v>43</v>
      </c>
      <c r="W387" s="56">
        <v>67</v>
      </c>
      <c r="X387" s="57">
        <f t="shared" si="165"/>
        <v>0.13545816733067728</v>
      </c>
      <c r="Y387" s="57">
        <f t="shared" si="166"/>
        <v>0.17131474103585656</v>
      </c>
      <c r="Z387" s="57">
        <f t="shared" si="167"/>
        <v>0.26693227091633465</v>
      </c>
      <c r="AA387" s="56">
        <v>115</v>
      </c>
      <c r="AB387" s="56">
        <v>5</v>
      </c>
      <c r="AC387" s="56">
        <v>13</v>
      </c>
      <c r="AD387" s="56">
        <v>20</v>
      </c>
      <c r="AE387" s="57">
        <f t="shared" si="168"/>
        <v>4.3478260869565216E-2</v>
      </c>
      <c r="AF387" s="57">
        <f t="shared" si="169"/>
        <v>0.11304347826086956</v>
      </c>
      <c r="AG387" s="57">
        <f t="shared" si="170"/>
        <v>0.17391304347826086</v>
      </c>
      <c r="AH387" s="56">
        <v>0</v>
      </c>
      <c r="AI387" s="56">
        <v>0</v>
      </c>
      <c r="AJ387" s="56">
        <v>0</v>
      </c>
      <c r="AK387" s="56">
        <v>0</v>
      </c>
      <c r="AL387" s="57" t="str">
        <f t="shared" si="171"/>
        <v>NA</v>
      </c>
      <c r="AM387" s="57" t="str">
        <f t="shared" si="172"/>
        <v>NA</v>
      </c>
      <c r="AN387" s="57" t="str">
        <f t="shared" si="173"/>
        <v>NA</v>
      </c>
      <c r="AO387" s="56">
        <v>255</v>
      </c>
      <c r="AP387" s="56">
        <v>18</v>
      </c>
      <c r="AQ387" s="56">
        <v>23</v>
      </c>
      <c r="AR387" s="56">
        <v>40</v>
      </c>
      <c r="AS387" s="57">
        <f t="shared" si="174"/>
        <v>7.0588235294117646E-2</v>
      </c>
      <c r="AT387" s="57">
        <f t="shared" si="175"/>
        <v>9.0196078431372548E-2</v>
      </c>
      <c r="AU387" s="57">
        <f t="shared" si="176"/>
        <v>0.15686274509803921</v>
      </c>
      <c r="AV387" s="56">
        <f t="shared" si="177"/>
        <v>668</v>
      </c>
      <c r="AW387" s="56">
        <f t="shared" si="178"/>
        <v>61</v>
      </c>
      <c r="AX387" s="56">
        <f t="shared" si="179"/>
        <v>86</v>
      </c>
      <c r="AY387" s="56">
        <f t="shared" si="180"/>
        <v>142</v>
      </c>
      <c r="AZ387" s="57">
        <f t="shared" si="181"/>
        <v>9.1317365269461076E-2</v>
      </c>
      <c r="BA387" s="57">
        <f t="shared" si="182"/>
        <v>0.12874251497005987</v>
      </c>
      <c r="BB387" s="57">
        <f t="shared" si="183"/>
        <v>0.21257485029940121</v>
      </c>
      <c r="BC387" s="56">
        <v>1595</v>
      </c>
      <c r="BD387" s="56">
        <v>59</v>
      </c>
      <c r="BE387" s="56">
        <v>4</v>
      </c>
      <c r="BF387" s="57">
        <f t="shared" si="184"/>
        <v>6.7796610169491525E-2</v>
      </c>
      <c r="BG387" s="56">
        <v>24</v>
      </c>
      <c r="BH387" s="57">
        <f t="shared" si="185"/>
        <v>0.40677966101694918</v>
      </c>
      <c r="BI387" s="56">
        <v>27</v>
      </c>
      <c r="BJ387" s="57">
        <f t="shared" si="186"/>
        <v>0.4576271186440678</v>
      </c>
      <c r="BK387" s="56">
        <v>20</v>
      </c>
      <c r="BL387" s="56">
        <v>3</v>
      </c>
      <c r="BM387" s="57">
        <f t="shared" si="187"/>
        <v>0.15</v>
      </c>
      <c r="BN387" s="56">
        <v>5</v>
      </c>
      <c r="BO387" s="57">
        <f t="shared" si="188"/>
        <v>0.25</v>
      </c>
      <c r="BP387" s="56">
        <v>8</v>
      </c>
      <c r="BQ387" s="57">
        <f t="shared" si="189"/>
        <v>0.4</v>
      </c>
      <c r="BR387" s="56">
        <v>1044</v>
      </c>
      <c r="BS387" s="56">
        <v>1250</v>
      </c>
      <c r="BT387" s="56">
        <v>104</v>
      </c>
      <c r="BU387" s="56">
        <v>4</v>
      </c>
      <c r="BV387" s="56">
        <v>27</v>
      </c>
      <c r="BW387" s="58">
        <f t="shared" si="190"/>
        <v>0.29807692307692307</v>
      </c>
      <c r="BX387" s="56">
        <v>1548</v>
      </c>
      <c r="BY387" s="56">
        <v>649</v>
      </c>
      <c r="BZ387" s="57">
        <f t="shared" si="191"/>
        <v>0.41925064599483203</v>
      </c>
      <c r="CA387" s="56">
        <v>453</v>
      </c>
      <c r="CB387" s="56">
        <v>444</v>
      </c>
      <c r="CC387" s="57">
        <f t="shared" si="192"/>
        <v>0.98013245033112584</v>
      </c>
    </row>
    <row r="388" spans="1:81" x14ac:dyDescent="0.3">
      <c r="A388" t="s">
        <v>895</v>
      </c>
      <c r="B388" t="s">
        <v>896</v>
      </c>
      <c r="C388" t="s">
        <v>897</v>
      </c>
      <c r="D388" s="66">
        <v>10532123</v>
      </c>
      <c r="E388" t="s">
        <v>1081</v>
      </c>
      <c r="F388" s="56">
        <v>1894</v>
      </c>
      <c r="G388" s="56">
        <v>1701</v>
      </c>
      <c r="H388" s="57">
        <f t="shared" ref="H388:H396" si="193">IFERROR(G388/F388,"NA")</f>
        <v>0.89809926082365366</v>
      </c>
      <c r="I388" s="56">
        <v>50</v>
      </c>
      <c r="J388" s="56">
        <v>32</v>
      </c>
      <c r="K388" s="56">
        <v>75</v>
      </c>
      <c r="L388" s="56">
        <v>37</v>
      </c>
      <c r="M388" s="56">
        <v>275</v>
      </c>
      <c r="N388" s="56">
        <v>16</v>
      </c>
      <c r="O388" s="56">
        <v>25</v>
      </c>
      <c r="P388" s="56">
        <v>37</v>
      </c>
      <c r="Q388" s="57">
        <f t="shared" ref="Q388:Q396" si="194">IFERROR(N388/M388,"NA")</f>
        <v>5.8181818181818182E-2</v>
      </c>
      <c r="R388" s="57">
        <f t="shared" ref="R388:R396" si="195">IFERROR(O388/M388,"NA")</f>
        <v>9.0909090909090912E-2</v>
      </c>
      <c r="S388" s="57">
        <f t="shared" ref="S388:S396" si="196">IFERROR(P388/M388,"NA")</f>
        <v>0.13454545454545455</v>
      </c>
      <c r="T388" s="56">
        <v>4203</v>
      </c>
      <c r="U388" s="56">
        <v>800</v>
      </c>
      <c r="V388" s="56">
        <v>1062</v>
      </c>
      <c r="W388" s="56">
        <v>1377</v>
      </c>
      <c r="X388" s="57">
        <f t="shared" ref="X388:X396" si="197">IFERROR(U388/T388,"NA")</f>
        <v>0.19034023316678564</v>
      </c>
      <c r="Y388" s="57">
        <f t="shared" ref="Y388:Y396" si="198">IFERROR(V388/T388,"NA")</f>
        <v>0.25267665952890794</v>
      </c>
      <c r="Z388" s="57">
        <f t="shared" ref="Z388:Z396" si="199">IFERROR(W388/T388,"NA")</f>
        <v>0.32762312633832974</v>
      </c>
      <c r="AA388" s="56">
        <v>603</v>
      </c>
      <c r="AB388" s="56">
        <v>29</v>
      </c>
      <c r="AC388" s="56">
        <v>54</v>
      </c>
      <c r="AD388" s="56">
        <v>95</v>
      </c>
      <c r="AE388" s="57">
        <f t="shared" ref="AE388:AE396" si="200">IFERROR(AB388/AA388,"NA")</f>
        <v>4.809286898839138E-2</v>
      </c>
      <c r="AF388" s="57">
        <f t="shared" ref="AF388:AF396" si="201">IFERROR(AC388/AA388,"NA")</f>
        <v>8.9552238805970144E-2</v>
      </c>
      <c r="AG388" s="57">
        <f t="shared" ref="AG388:AG396" si="202">IFERROR(AD388/AA388,"NA")</f>
        <v>0.15754560530679934</v>
      </c>
      <c r="AH388" s="56">
        <v>10</v>
      </c>
      <c r="AI388" s="56">
        <v>1</v>
      </c>
      <c r="AJ388" s="56">
        <v>4</v>
      </c>
      <c r="AK388" s="56">
        <v>4</v>
      </c>
      <c r="AL388" s="57">
        <f t="shared" ref="AL388:AL396" si="203">IFERROR(AI388/AH388,"NA")</f>
        <v>0.1</v>
      </c>
      <c r="AM388" s="57">
        <f t="shared" ref="AM388:AM396" si="204">IFERROR(AJ388/AH388,"NA")</f>
        <v>0.4</v>
      </c>
      <c r="AN388" s="57">
        <f t="shared" ref="AN388:AN396" si="205">IFERROR(AK388/AH388,"NA")</f>
        <v>0.4</v>
      </c>
      <c r="AO388" s="56">
        <v>1134</v>
      </c>
      <c r="AP388" s="56">
        <v>54</v>
      </c>
      <c r="AQ388" s="56">
        <v>99</v>
      </c>
      <c r="AR388" s="56">
        <v>152</v>
      </c>
      <c r="AS388" s="57">
        <f t="shared" ref="AS388:AS396" si="206">IFERROR(AP388/AO388,"NA")</f>
        <v>4.7619047619047616E-2</v>
      </c>
      <c r="AT388" s="57">
        <f t="shared" ref="AT388:AT396" si="207">IFERROR(AQ388/AO388,"NA")</f>
        <v>8.7301587301587297E-2</v>
      </c>
      <c r="AU388" s="57">
        <f t="shared" ref="AU388:AU396" si="208">IFERROR(AR388/AO388,"NA")</f>
        <v>0.13403880070546736</v>
      </c>
      <c r="AV388" s="56">
        <f t="shared" ref="AV388:AV396" si="209">M388+T388+AA388+AH388+AO388</f>
        <v>6225</v>
      </c>
      <c r="AW388" s="56">
        <f t="shared" ref="AW388:AW396" si="210">N388+U388+AB388+AI388+AP388</f>
        <v>900</v>
      </c>
      <c r="AX388" s="56">
        <f t="shared" ref="AX388:AX396" si="211">O388+V388+AC388+AJ388+AQ388</f>
        <v>1244</v>
      </c>
      <c r="AY388" s="56">
        <f t="shared" ref="AY388:AY396" si="212">P388+W388+AD388+AK388+AR388</f>
        <v>1665</v>
      </c>
      <c r="AZ388" s="57">
        <f t="shared" ref="AZ388:AZ396" si="213">IFERROR(AW388/AV388,"NA")</f>
        <v>0.14457831325301204</v>
      </c>
      <c r="BA388" s="57">
        <f t="shared" ref="BA388:BA396" si="214">IFERROR(AX388/AV388,"NA")</f>
        <v>0.19983935742971887</v>
      </c>
      <c r="BB388" s="57">
        <f t="shared" ref="BB388:BB396" si="215">IFERROR(AY388/AV388,"NA")</f>
        <v>0.26746987951807227</v>
      </c>
      <c r="BC388" s="56">
        <v>10850</v>
      </c>
      <c r="BD388" s="56">
        <v>237</v>
      </c>
      <c r="BE388" s="56">
        <v>33</v>
      </c>
      <c r="BF388" s="57">
        <f t="shared" ref="BF388:BF396" si="216">IFERROR(BE388/BD388,"NA")</f>
        <v>0.13924050632911392</v>
      </c>
      <c r="BG388" s="56">
        <v>46</v>
      </c>
      <c r="BH388" s="57">
        <f t="shared" ref="BH388:BH396" si="217">IFERROR(BG388/BD388,"NA")</f>
        <v>0.1940928270042194</v>
      </c>
      <c r="BI388" s="56">
        <v>64</v>
      </c>
      <c r="BJ388" s="57">
        <f t="shared" ref="BJ388:BJ396" si="218">IFERROR(BI388/BD388,"NA")</f>
        <v>0.27004219409282698</v>
      </c>
      <c r="BK388" s="56">
        <v>448</v>
      </c>
      <c r="BL388" s="56">
        <v>104</v>
      </c>
      <c r="BM388" s="57">
        <f t="shared" ref="BM388:BM396" si="219">IFERROR(BL388/BK388,"NA")</f>
        <v>0.23214285714285715</v>
      </c>
      <c r="BN388" s="56">
        <v>89</v>
      </c>
      <c r="BO388" s="57">
        <f t="shared" ref="BO388:BO396" si="220">IFERROR(BN388/BK388,"NA")</f>
        <v>0.19866071428571427</v>
      </c>
      <c r="BP388" s="56">
        <v>176</v>
      </c>
      <c r="BQ388" s="57">
        <f t="shared" ref="BQ388:BQ396" si="221">IFERROR(BP388/BK388,"NA")</f>
        <v>0.39285714285714285</v>
      </c>
      <c r="BR388" s="56">
        <v>7036</v>
      </c>
      <c r="BS388" s="56">
        <v>7750</v>
      </c>
      <c r="BT388" s="56">
        <v>430</v>
      </c>
      <c r="BU388" s="56">
        <v>89</v>
      </c>
      <c r="BV388" s="56">
        <v>213</v>
      </c>
      <c r="BW388" s="58">
        <f t="shared" ref="BW388:BW396" si="222">IFERROR((BU388+BV388)/BT388,"NA")</f>
        <v>0.70232558139534884</v>
      </c>
      <c r="BX388" s="56">
        <v>9882</v>
      </c>
      <c r="BY388" s="56">
        <v>4320</v>
      </c>
      <c r="BZ388" s="57">
        <f t="shared" ref="BZ388:BZ396" si="223">IFERROR(BY388/BX388,"NA")</f>
        <v>0.43715846994535518</v>
      </c>
      <c r="CA388" s="56">
        <v>801</v>
      </c>
      <c r="CB388" s="56">
        <v>764</v>
      </c>
      <c r="CC388" s="57">
        <f t="shared" ref="CC388:CC396" si="224">IFERROR(CB388/CA388,"NA")</f>
        <v>0.95380774032459426</v>
      </c>
    </row>
    <row r="389" spans="1:81" x14ac:dyDescent="0.3">
      <c r="A389" t="s">
        <v>895</v>
      </c>
      <c r="B389" t="s">
        <v>898</v>
      </c>
      <c r="C389" t="s">
        <v>899</v>
      </c>
      <c r="D389" s="66">
        <v>10813357</v>
      </c>
      <c r="E389" t="s">
        <v>1083</v>
      </c>
      <c r="F389" s="56">
        <v>870</v>
      </c>
      <c r="G389" s="56">
        <v>870</v>
      </c>
      <c r="H389" s="57">
        <f t="shared" si="193"/>
        <v>1</v>
      </c>
      <c r="I389" s="56">
        <v>53</v>
      </c>
      <c r="J389" s="56">
        <v>20</v>
      </c>
      <c r="K389" s="56">
        <v>61</v>
      </c>
      <c r="L389" s="56">
        <v>23</v>
      </c>
      <c r="M389" s="56">
        <v>151</v>
      </c>
      <c r="N389" s="56">
        <v>22</v>
      </c>
      <c r="O389" s="56">
        <v>30</v>
      </c>
      <c r="P389" s="56">
        <v>40</v>
      </c>
      <c r="Q389" s="57">
        <f t="shared" si="194"/>
        <v>0.14569536423841059</v>
      </c>
      <c r="R389" s="57">
        <f t="shared" si="195"/>
        <v>0.19867549668874171</v>
      </c>
      <c r="S389" s="57">
        <f t="shared" si="196"/>
        <v>0.26490066225165565</v>
      </c>
      <c r="T389" s="56">
        <v>963</v>
      </c>
      <c r="U389" s="56">
        <v>180</v>
      </c>
      <c r="V389" s="56">
        <v>243</v>
      </c>
      <c r="W389" s="56">
        <v>304</v>
      </c>
      <c r="X389" s="57">
        <f t="shared" si="197"/>
        <v>0.18691588785046728</v>
      </c>
      <c r="Y389" s="57">
        <f t="shared" si="198"/>
        <v>0.25233644859813081</v>
      </c>
      <c r="Z389" s="57">
        <f t="shared" si="199"/>
        <v>0.31568016614745587</v>
      </c>
      <c r="AA389" s="56">
        <v>130</v>
      </c>
      <c r="AB389" s="56">
        <v>5</v>
      </c>
      <c r="AC389" s="56">
        <v>11</v>
      </c>
      <c r="AD389" s="56">
        <v>26</v>
      </c>
      <c r="AE389" s="57">
        <f t="shared" si="200"/>
        <v>3.8461538461538464E-2</v>
      </c>
      <c r="AF389" s="57">
        <f t="shared" si="201"/>
        <v>8.461538461538462E-2</v>
      </c>
      <c r="AG389" s="57">
        <f t="shared" si="202"/>
        <v>0.2</v>
      </c>
      <c r="AH389" s="56">
        <v>61</v>
      </c>
      <c r="AI389" s="56">
        <v>9</v>
      </c>
      <c r="AJ389" s="56">
        <v>11</v>
      </c>
      <c r="AK389" s="56">
        <v>18</v>
      </c>
      <c r="AL389" s="57">
        <f t="shared" si="203"/>
        <v>0.14754098360655737</v>
      </c>
      <c r="AM389" s="57">
        <f t="shared" si="204"/>
        <v>0.18032786885245902</v>
      </c>
      <c r="AN389" s="57">
        <f t="shared" si="205"/>
        <v>0.29508196721311475</v>
      </c>
      <c r="AO389" s="56">
        <v>800</v>
      </c>
      <c r="AP389" s="56">
        <v>52</v>
      </c>
      <c r="AQ389" s="56">
        <v>87</v>
      </c>
      <c r="AR389" s="56">
        <v>136</v>
      </c>
      <c r="AS389" s="57">
        <f t="shared" si="206"/>
        <v>6.5000000000000002E-2</v>
      </c>
      <c r="AT389" s="57">
        <f t="shared" si="207"/>
        <v>0.10875</v>
      </c>
      <c r="AU389" s="57">
        <f t="shared" si="208"/>
        <v>0.17</v>
      </c>
      <c r="AV389" s="56">
        <f t="shared" si="209"/>
        <v>2105</v>
      </c>
      <c r="AW389" s="56">
        <f t="shared" si="210"/>
        <v>268</v>
      </c>
      <c r="AX389" s="56">
        <f t="shared" si="211"/>
        <v>382</v>
      </c>
      <c r="AY389" s="56">
        <f t="shared" si="212"/>
        <v>524</v>
      </c>
      <c r="AZ389" s="57">
        <f t="shared" si="213"/>
        <v>0.12731591448931118</v>
      </c>
      <c r="BA389" s="57">
        <f t="shared" si="214"/>
        <v>0.18147268408551068</v>
      </c>
      <c r="BB389" s="57">
        <f t="shared" si="215"/>
        <v>0.24893111638954871</v>
      </c>
      <c r="BC389" s="56">
        <v>5301</v>
      </c>
      <c r="BD389" s="56">
        <v>793</v>
      </c>
      <c r="BE389" s="56">
        <v>55</v>
      </c>
      <c r="BF389" s="57">
        <f t="shared" si="216"/>
        <v>6.9356872635561159E-2</v>
      </c>
      <c r="BG389" s="56">
        <v>390</v>
      </c>
      <c r="BH389" s="57">
        <f t="shared" si="217"/>
        <v>0.49180327868852458</v>
      </c>
      <c r="BI389" s="56">
        <v>419</v>
      </c>
      <c r="BJ389" s="57">
        <f t="shared" si="218"/>
        <v>0.52837326607818413</v>
      </c>
      <c r="BK389" s="56">
        <v>294</v>
      </c>
      <c r="BL389" s="56">
        <v>48</v>
      </c>
      <c r="BM389" s="57">
        <f t="shared" si="219"/>
        <v>0.16326530612244897</v>
      </c>
      <c r="BN389" s="56">
        <v>119</v>
      </c>
      <c r="BO389" s="57">
        <f t="shared" si="220"/>
        <v>0.40476190476190477</v>
      </c>
      <c r="BP389" s="56">
        <v>158</v>
      </c>
      <c r="BQ389" s="57">
        <f t="shared" si="221"/>
        <v>0.5374149659863946</v>
      </c>
      <c r="BR389" s="56">
        <v>3460</v>
      </c>
      <c r="BS389" s="56">
        <v>3657</v>
      </c>
      <c r="BT389" s="56">
        <v>681</v>
      </c>
      <c r="BU389" s="56">
        <v>82</v>
      </c>
      <c r="BV389" s="56">
        <v>119</v>
      </c>
      <c r="BW389" s="58">
        <f t="shared" si="222"/>
        <v>0.29515418502202645</v>
      </c>
      <c r="BX389" s="56">
        <v>4497</v>
      </c>
      <c r="BY389" s="56">
        <v>1078</v>
      </c>
      <c r="BZ389" s="57">
        <f t="shared" si="223"/>
        <v>0.23971536579942185</v>
      </c>
      <c r="CA389" s="56">
        <v>2046</v>
      </c>
      <c r="CB389" s="56">
        <v>2020</v>
      </c>
      <c r="CC389" s="57">
        <f t="shared" si="224"/>
        <v>0.98729227761485827</v>
      </c>
    </row>
    <row r="390" spans="1:81" x14ac:dyDescent="0.3">
      <c r="A390" t="s">
        <v>895</v>
      </c>
      <c r="B390" t="s">
        <v>900</v>
      </c>
      <c r="C390" t="s">
        <v>901</v>
      </c>
      <c r="D390" s="66">
        <v>1001094</v>
      </c>
      <c r="E390" t="s">
        <v>1082</v>
      </c>
      <c r="F390" s="56">
        <v>175</v>
      </c>
      <c r="G390" s="56">
        <v>174</v>
      </c>
      <c r="H390" s="57">
        <f t="shared" si="193"/>
        <v>0.99428571428571433</v>
      </c>
      <c r="I390" s="56">
        <v>87</v>
      </c>
      <c r="J390" s="56">
        <v>40</v>
      </c>
      <c r="K390" s="56">
        <v>98</v>
      </c>
      <c r="L390" s="56">
        <v>46</v>
      </c>
      <c r="M390" s="56">
        <v>18</v>
      </c>
      <c r="N390" s="56">
        <v>3</v>
      </c>
      <c r="O390" s="56">
        <v>5</v>
      </c>
      <c r="P390" s="56">
        <v>6</v>
      </c>
      <c r="Q390" s="57">
        <f t="shared" si="194"/>
        <v>0.16666666666666666</v>
      </c>
      <c r="R390" s="57">
        <f t="shared" si="195"/>
        <v>0.27777777777777779</v>
      </c>
      <c r="S390" s="57">
        <f t="shared" si="196"/>
        <v>0.33333333333333331</v>
      </c>
      <c r="T390" s="56">
        <v>273</v>
      </c>
      <c r="U390" s="56">
        <v>23</v>
      </c>
      <c r="V390" s="56">
        <v>41</v>
      </c>
      <c r="W390" s="56">
        <v>62</v>
      </c>
      <c r="X390" s="57">
        <f t="shared" si="197"/>
        <v>8.4249084249084255E-2</v>
      </c>
      <c r="Y390" s="57">
        <f t="shared" si="198"/>
        <v>0.15018315018315018</v>
      </c>
      <c r="Z390" s="57">
        <f t="shared" si="199"/>
        <v>0.2271062271062271</v>
      </c>
      <c r="AA390" s="56">
        <v>42</v>
      </c>
      <c r="AB390" s="56">
        <v>1</v>
      </c>
      <c r="AC390" s="56">
        <v>2</v>
      </c>
      <c r="AD390" s="56">
        <v>3</v>
      </c>
      <c r="AE390" s="57">
        <f t="shared" si="200"/>
        <v>2.3809523809523808E-2</v>
      </c>
      <c r="AF390" s="57">
        <f t="shared" si="201"/>
        <v>4.7619047619047616E-2</v>
      </c>
      <c r="AG390" s="57">
        <f t="shared" si="202"/>
        <v>7.1428571428571425E-2</v>
      </c>
      <c r="AH390" s="56">
        <v>0</v>
      </c>
      <c r="AI390" s="56">
        <v>0</v>
      </c>
      <c r="AJ390" s="56">
        <v>0</v>
      </c>
      <c r="AK390" s="56">
        <v>0</v>
      </c>
      <c r="AL390" s="57" t="str">
        <f t="shared" si="203"/>
        <v>NA</v>
      </c>
      <c r="AM390" s="57" t="str">
        <f t="shared" si="204"/>
        <v>NA</v>
      </c>
      <c r="AN390" s="57" t="str">
        <f t="shared" si="205"/>
        <v>NA</v>
      </c>
      <c r="AO390" s="56">
        <v>74</v>
      </c>
      <c r="AP390" s="56">
        <v>1</v>
      </c>
      <c r="AQ390" s="56">
        <v>3</v>
      </c>
      <c r="AR390" s="56">
        <v>4</v>
      </c>
      <c r="AS390" s="57">
        <f t="shared" si="206"/>
        <v>1.3513513513513514E-2</v>
      </c>
      <c r="AT390" s="57">
        <f t="shared" si="207"/>
        <v>4.0540540540540543E-2</v>
      </c>
      <c r="AU390" s="57">
        <f t="shared" si="208"/>
        <v>5.4054054054054057E-2</v>
      </c>
      <c r="AV390" s="56">
        <f t="shared" si="209"/>
        <v>407</v>
      </c>
      <c r="AW390" s="56">
        <f t="shared" si="210"/>
        <v>28</v>
      </c>
      <c r="AX390" s="56">
        <f t="shared" si="211"/>
        <v>51</v>
      </c>
      <c r="AY390" s="56">
        <f t="shared" si="212"/>
        <v>75</v>
      </c>
      <c r="AZ390" s="57">
        <f t="shared" si="213"/>
        <v>6.8796068796068796E-2</v>
      </c>
      <c r="BA390" s="57">
        <f t="shared" si="214"/>
        <v>0.12530712530712532</v>
      </c>
      <c r="BB390" s="57">
        <f t="shared" si="215"/>
        <v>0.18427518427518427</v>
      </c>
      <c r="BC390" s="56">
        <v>935</v>
      </c>
      <c r="BD390" s="56">
        <v>35</v>
      </c>
      <c r="BE390" s="56">
        <v>6</v>
      </c>
      <c r="BF390" s="57">
        <f t="shared" si="216"/>
        <v>0.17142857142857143</v>
      </c>
      <c r="BG390" s="56">
        <v>22</v>
      </c>
      <c r="BH390" s="57">
        <f t="shared" si="217"/>
        <v>0.62857142857142856</v>
      </c>
      <c r="BI390" s="56">
        <v>23</v>
      </c>
      <c r="BJ390" s="57">
        <f t="shared" si="218"/>
        <v>0.65714285714285714</v>
      </c>
      <c r="BK390" s="56">
        <v>26</v>
      </c>
      <c r="BL390" s="56">
        <v>4</v>
      </c>
      <c r="BM390" s="57">
        <f t="shared" si="219"/>
        <v>0.15384615384615385</v>
      </c>
      <c r="BN390" s="56">
        <v>4</v>
      </c>
      <c r="BO390" s="57">
        <f t="shared" si="220"/>
        <v>0.15384615384615385</v>
      </c>
      <c r="BP390" s="56">
        <v>8</v>
      </c>
      <c r="BQ390" s="57">
        <f t="shared" si="221"/>
        <v>0.30769230769230771</v>
      </c>
      <c r="BR390" s="56">
        <v>643</v>
      </c>
      <c r="BS390" s="56">
        <v>669</v>
      </c>
      <c r="BT390" s="56">
        <v>134</v>
      </c>
      <c r="BU390" s="56">
        <v>30</v>
      </c>
      <c r="BV390" s="56">
        <v>29</v>
      </c>
      <c r="BW390" s="58">
        <f t="shared" si="222"/>
        <v>0.44029850746268656</v>
      </c>
      <c r="BX390" s="56">
        <v>729</v>
      </c>
      <c r="BY390" s="56">
        <v>298</v>
      </c>
      <c r="BZ390" s="57">
        <f t="shared" si="223"/>
        <v>0.40877914951989025</v>
      </c>
      <c r="CA390" s="56">
        <v>119</v>
      </c>
      <c r="CB390" s="56">
        <v>117</v>
      </c>
      <c r="CC390" s="57">
        <f t="shared" si="224"/>
        <v>0.98319327731092432</v>
      </c>
    </row>
    <row r="391" spans="1:81" x14ac:dyDescent="0.3">
      <c r="A391" t="s">
        <v>895</v>
      </c>
      <c r="B391" t="s">
        <v>902</v>
      </c>
      <c r="C391" t="s">
        <v>903</v>
      </c>
      <c r="D391" s="66">
        <v>3683891</v>
      </c>
      <c r="E391" t="s">
        <v>1080</v>
      </c>
      <c r="F391" s="56">
        <v>409</v>
      </c>
      <c r="G391" s="56">
        <v>362</v>
      </c>
      <c r="H391" s="57">
        <f t="shared" si="193"/>
        <v>0.88508557457212711</v>
      </c>
      <c r="I391" s="56">
        <v>38</v>
      </c>
      <c r="J391" s="56">
        <v>18</v>
      </c>
      <c r="K391" s="56">
        <v>55</v>
      </c>
      <c r="L391" s="56">
        <v>20</v>
      </c>
      <c r="M391" s="56">
        <v>165</v>
      </c>
      <c r="N391" s="56">
        <v>31</v>
      </c>
      <c r="O391" s="56">
        <v>44</v>
      </c>
      <c r="P391" s="56">
        <v>54</v>
      </c>
      <c r="Q391" s="57">
        <f t="shared" si="194"/>
        <v>0.18787878787878787</v>
      </c>
      <c r="R391" s="57">
        <f t="shared" si="195"/>
        <v>0.26666666666666666</v>
      </c>
      <c r="S391" s="57">
        <f t="shared" si="196"/>
        <v>0.32727272727272727</v>
      </c>
      <c r="T391" s="56">
        <v>614</v>
      </c>
      <c r="U391" s="56">
        <v>158</v>
      </c>
      <c r="V391" s="56">
        <v>206</v>
      </c>
      <c r="W391" s="56">
        <v>264</v>
      </c>
      <c r="X391" s="57">
        <f t="shared" si="197"/>
        <v>0.25732899022801303</v>
      </c>
      <c r="Y391" s="57">
        <f t="shared" si="198"/>
        <v>0.33550488599348532</v>
      </c>
      <c r="Z391" s="57">
        <f t="shared" si="199"/>
        <v>0.42996742671009774</v>
      </c>
      <c r="AA391" s="56">
        <v>62</v>
      </c>
      <c r="AB391" s="56">
        <v>0</v>
      </c>
      <c r="AC391" s="56">
        <v>1</v>
      </c>
      <c r="AD391" s="56">
        <v>3</v>
      </c>
      <c r="AE391" s="57">
        <f t="shared" si="200"/>
        <v>0</v>
      </c>
      <c r="AF391" s="57">
        <f t="shared" si="201"/>
        <v>1.6129032258064516E-2</v>
      </c>
      <c r="AG391" s="57">
        <f t="shared" si="202"/>
        <v>4.8387096774193547E-2</v>
      </c>
      <c r="AH391" s="56">
        <v>10</v>
      </c>
      <c r="AI391" s="56">
        <v>0</v>
      </c>
      <c r="AJ391" s="56">
        <v>0</v>
      </c>
      <c r="AK391" s="56">
        <v>3</v>
      </c>
      <c r="AL391" s="57">
        <f t="shared" si="203"/>
        <v>0</v>
      </c>
      <c r="AM391" s="57">
        <f t="shared" si="204"/>
        <v>0</v>
      </c>
      <c r="AN391" s="57">
        <f t="shared" si="205"/>
        <v>0.3</v>
      </c>
      <c r="AO391" s="56">
        <v>323</v>
      </c>
      <c r="AP391" s="56">
        <v>33</v>
      </c>
      <c r="AQ391" s="56">
        <v>42</v>
      </c>
      <c r="AR391" s="56">
        <v>65</v>
      </c>
      <c r="AS391" s="57">
        <f t="shared" si="206"/>
        <v>0.1021671826625387</v>
      </c>
      <c r="AT391" s="57">
        <f t="shared" si="207"/>
        <v>0.13003095975232198</v>
      </c>
      <c r="AU391" s="57">
        <f t="shared" si="208"/>
        <v>0.20123839009287925</v>
      </c>
      <c r="AV391" s="56">
        <f t="shared" si="209"/>
        <v>1174</v>
      </c>
      <c r="AW391" s="56">
        <f t="shared" si="210"/>
        <v>222</v>
      </c>
      <c r="AX391" s="56">
        <f t="shared" si="211"/>
        <v>293</v>
      </c>
      <c r="AY391" s="56">
        <f t="shared" si="212"/>
        <v>389</v>
      </c>
      <c r="AZ391" s="57">
        <f t="shared" si="213"/>
        <v>0.18909710391822829</v>
      </c>
      <c r="BA391" s="57">
        <f t="shared" si="214"/>
        <v>0.24957410562180579</v>
      </c>
      <c r="BB391" s="57">
        <f t="shared" si="215"/>
        <v>0.33134582623509368</v>
      </c>
      <c r="BC391" s="56">
        <v>2867</v>
      </c>
      <c r="BD391" s="56">
        <v>239</v>
      </c>
      <c r="BE391" s="56">
        <v>25</v>
      </c>
      <c r="BF391" s="57">
        <f t="shared" si="216"/>
        <v>0.10460251046025104</v>
      </c>
      <c r="BG391" s="56">
        <v>122</v>
      </c>
      <c r="BH391" s="57">
        <f t="shared" si="217"/>
        <v>0.5104602510460251</v>
      </c>
      <c r="BI391" s="56">
        <v>136</v>
      </c>
      <c r="BJ391" s="57">
        <f t="shared" si="218"/>
        <v>0.56903765690376573</v>
      </c>
      <c r="BK391" s="56">
        <v>88</v>
      </c>
      <c r="BL391" s="56">
        <v>23</v>
      </c>
      <c r="BM391" s="57">
        <f t="shared" si="219"/>
        <v>0.26136363636363635</v>
      </c>
      <c r="BN391" s="56">
        <v>20</v>
      </c>
      <c r="BO391" s="57">
        <f t="shared" si="220"/>
        <v>0.22727272727272727</v>
      </c>
      <c r="BP391" s="56">
        <v>38</v>
      </c>
      <c r="BQ391" s="57">
        <f t="shared" si="221"/>
        <v>0.43181818181818182</v>
      </c>
      <c r="BR391" s="56">
        <v>1627</v>
      </c>
      <c r="BS391" s="56">
        <v>1829</v>
      </c>
      <c r="BT391" s="56">
        <v>300</v>
      </c>
      <c r="BU391" s="56">
        <v>36</v>
      </c>
      <c r="BV391" s="56">
        <v>105</v>
      </c>
      <c r="BW391" s="58">
        <f t="shared" si="222"/>
        <v>0.47</v>
      </c>
      <c r="BX391" s="56">
        <v>2053</v>
      </c>
      <c r="BY391" s="56">
        <v>679</v>
      </c>
      <c r="BZ391" s="57">
        <f t="shared" si="223"/>
        <v>0.33073550901120313</v>
      </c>
      <c r="CA391" s="56">
        <v>1262</v>
      </c>
      <c r="CB391" s="56">
        <v>1209</v>
      </c>
      <c r="CC391" s="57">
        <f t="shared" si="224"/>
        <v>0.95800316957210774</v>
      </c>
    </row>
    <row r="392" spans="1:81" x14ac:dyDescent="0.3">
      <c r="A392" t="s">
        <v>904</v>
      </c>
      <c r="B392" t="s">
        <v>1041</v>
      </c>
      <c r="C392" t="s">
        <v>906</v>
      </c>
      <c r="D392" s="66">
        <v>423756</v>
      </c>
      <c r="E392" t="s">
        <v>1081</v>
      </c>
      <c r="F392" s="56">
        <v>62</v>
      </c>
      <c r="G392" s="56">
        <v>59</v>
      </c>
      <c r="H392" s="57">
        <f t="shared" si="193"/>
        <v>0.95161290322580649</v>
      </c>
      <c r="I392" s="56">
        <v>53</v>
      </c>
      <c r="J392" s="56">
        <v>34</v>
      </c>
      <c r="K392" s="56">
        <v>71</v>
      </c>
      <c r="L392" s="56">
        <v>42</v>
      </c>
      <c r="M392" s="56">
        <v>14</v>
      </c>
      <c r="N392" s="56">
        <v>2</v>
      </c>
      <c r="O392" s="56">
        <v>5</v>
      </c>
      <c r="P392" s="56">
        <v>8</v>
      </c>
      <c r="Q392" s="57">
        <f t="shared" si="194"/>
        <v>0.14285714285714285</v>
      </c>
      <c r="R392" s="57">
        <f t="shared" si="195"/>
        <v>0.35714285714285715</v>
      </c>
      <c r="S392" s="57">
        <f t="shared" si="196"/>
        <v>0.5714285714285714</v>
      </c>
      <c r="T392" s="56">
        <v>64</v>
      </c>
      <c r="U392" s="56">
        <v>8</v>
      </c>
      <c r="V392" s="56">
        <v>9</v>
      </c>
      <c r="W392" s="56">
        <v>20</v>
      </c>
      <c r="X392" s="57">
        <f t="shared" si="197"/>
        <v>0.125</v>
      </c>
      <c r="Y392" s="57">
        <f t="shared" si="198"/>
        <v>0.140625</v>
      </c>
      <c r="Z392" s="57">
        <f t="shared" si="199"/>
        <v>0.3125</v>
      </c>
      <c r="AA392" s="56">
        <v>16</v>
      </c>
      <c r="AB392" s="56">
        <v>0</v>
      </c>
      <c r="AC392" s="56">
        <v>0</v>
      </c>
      <c r="AD392" s="56">
        <v>0</v>
      </c>
      <c r="AE392" s="57">
        <f t="shared" si="200"/>
        <v>0</v>
      </c>
      <c r="AF392" s="57">
        <f t="shared" si="201"/>
        <v>0</v>
      </c>
      <c r="AG392" s="57">
        <f t="shared" si="202"/>
        <v>0</v>
      </c>
      <c r="AH392" s="56">
        <v>0</v>
      </c>
      <c r="AI392" s="56">
        <v>0</v>
      </c>
      <c r="AJ392" s="56">
        <v>0</v>
      </c>
      <c r="AK392" s="56">
        <v>0</v>
      </c>
      <c r="AL392" s="57" t="str">
        <f t="shared" si="203"/>
        <v>NA</v>
      </c>
      <c r="AM392" s="57" t="str">
        <f t="shared" si="204"/>
        <v>NA</v>
      </c>
      <c r="AN392" s="57" t="str">
        <f t="shared" si="205"/>
        <v>NA</v>
      </c>
      <c r="AO392" s="56">
        <v>45</v>
      </c>
      <c r="AP392" s="56">
        <v>2</v>
      </c>
      <c r="AQ392" s="56">
        <v>5</v>
      </c>
      <c r="AR392" s="56">
        <v>7</v>
      </c>
      <c r="AS392" s="57">
        <f t="shared" si="206"/>
        <v>4.4444444444444446E-2</v>
      </c>
      <c r="AT392" s="57">
        <f t="shared" si="207"/>
        <v>0.1111111111111111</v>
      </c>
      <c r="AU392" s="57">
        <f t="shared" si="208"/>
        <v>0.15555555555555556</v>
      </c>
      <c r="AV392" s="56">
        <f t="shared" si="209"/>
        <v>139</v>
      </c>
      <c r="AW392" s="56">
        <f t="shared" si="210"/>
        <v>12</v>
      </c>
      <c r="AX392" s="56">
        <f t="shared" si="211"/>
        <v>19</v>
      </c>
      <c r="AY392" s="56">
        <f t="shared" si="212"/>
        <v>35</v>
      </c>
      <c r="AZ392" s="57">
        <f t="shared" si="213"/>
        <v>8.6330935251798566E-2</v>
      </c>
      <c r="BA392" s="57">
        <f t="shared" si="214"/>
        <v>0.1366906474820144</v>
      </c>
      <c r="BB392" s="57">
        <f t="shared" si="215"/>
        <v>0.25179856115107913</v>
      </c>
      <c r="BC392" s="56">
        <v>325</v>
      </c>
      <c r="BD392" s="56">
        <v>0</v>
      </c>
      <c r="BE392" s="56">
        <v>0</v>
      </c>
      <c r="BF392" s="57" t="str">
        <f t="shared" si="216"/>
        <v>NA</v>
      </c>
      <c r="BG392" s="56">
        <v>0</v>
      </c>
      <c r="BH392" s="57" t="str">
        <f t="shared" si="217"/>
        <v>NA</v>
      </c>
      <c r="BI392" s="56">
        <v>0</v>
      </c>
      <c r="BJ392" s="57" t="str">
        <f t="shared" si="218"/>
        <v>NA</v>
      </c>
      <c r="BK392" s="56">
        <v>29</v>
      </c>
      <c r="BL392" s="56">
        <v>7</v>
      </c>
      <c r="BM392" s="57">
        <f t="shared" si="219"/>
        <v>0.2413793103448276</v>
      </c>
      <c r="BN392" s="56">
        <v>2</v>
      </c>
      <c r="BO392" s="57">
        <f t="shared" si="220"/>
        <v>6.8965517241379309E-2</v>
      </c>
      <c r="BP392" s="56">
        <v>9</v>
      </c>
      <c r="BQ392" s="57">
        <f t="shared" si="221"/>
        <v>0.31034482758620691</v>
      </c>
      <c r="BR392" s="56">
        <v>238</v>
      </c>
      <c r="BS392" s="56">
        <v>272</v>
      </c>
      <c r="BT392" s="56">
        <v>134</v>
      </c>
      <c r="BU392" s="56">
        <v>35</v>
      </c>
      <c r="BV392" s="56">
        <v>51</v>
      </c>
      <c r="BW392" s="58">
        <f t="shared" si="222"/>
        <v>0.64179104477611937</v>
      </c>
      <c r="BX392" s="56">
        <v>314</v>
      </c>
      <c r="BY392" s="56">
        <v>159</v>
      </c>
      <c r="BZ392" s="57">
        <f t="shared" si="223"/>
        <v>0.50636942675159236</v>
      </c>
      <c r="CA392" s="56">
        <v>30</v>
      </c>
      <c r="CB392" s="56">
        <v>24</v>
      </c>
      <c r="CC392" s="57">
        <f t="shared" si="224"/>
        <v>0.8</v>
      </c>
    </row>
    <row r="393" spans="1:81" x14ac:dyDescent="0.3">
      <c r="A393" t="s">
        <v>904</v>
      </c>
      <c r="B393" t="s">
        <v>907</v>
      </c>
      <c r="C393" t="s">
        <v>908</v>
      </c>
      <c r="D393" s="66">
        <v>2785647</v>
      </c>
      <c r="E393" t="s">
        <v>1081</v>
      </c>
      <c r="F393" s="56">
        <v>195</v>
      </c>
      <c r="G393" s="56">
        <v>182</v>
      </c>
      <c r="H393" s="57">
        <f t="shared" si="193"/>
        <v>0.93333333333333335</v>
      </c>
      <c r="I393" s="56">
        <v>36</v>
      </c>
      <c r="J393" s="56">
        <v>24</v>
      </c>
      <c r="K393" s="56">
        <v>36</v>
      </c>
      <c r="L393" s="56">
        <v>24</v>
      </c>
      <c r="M393" s="56">
        <v>48</v>
      </c>
      <c r="N393" s="56">
        <v>8</v>
      </c>
      <c r="O393" s="56">
        <v>15</v>
      </c>
      <c r="P393" s="56">
        <v>21</v>
      </c>
      <c r="Q393" s="57">
        <f t="shared" si="194"/>
        <v>0.16666666666666666</v>
      </c>
      <c r="R393" s="57">
        <f t="shared" si="195"/>
        <v>0.3125</v>
      </c>
      <c r="S393" s="57">
        <f t="shared" si="196"/>
        <v>0.4375</v>
      </c>
      <c r="T393" s="56">
        <v>314</v>
      </c>
      <c r="U393" s="56">
        <v>81</v>
      </c>
      <c r="V393" s="56">
        <v>106</v>
      </c>
      <c r="W393" s="56">
        <v>117</v>
      </c>
      <c r="X393" s="57">
        <f t="shared" si="197"/>
        <v>0.25796178343949044</v>
      </c>
      <c r="Y393" s="57">
        <f t="shared" si="198"/>
        <v>0.33757961783439489</v>
      </c>
      <c r="Z393" s="57">
        <f t="shared" si="199"/>
        <v>0.37261146496815284</v>
      </c>
      <c r="AA393" s="56">
        <v>47</v>
      </c>
      <c r="AB393" s="56">
        <v>4</v>
      </c>
      <c r="AC393" s="56">
        <v>6</v>
      </c>
      <c r="AD393" s="56">
        <v>9</v>
      </c>
      <c r="AE393" s="57">
        <f t="shared" si="200"/>
        <v>8.5106382978723402E-2</v>
      </c>
      <c r="AF393" s="57">
        <f t="shared" si="201"/>
        <v>0.1276595744680851</v>
      </c>
      <c r="AG393" s="57">
        <f t="shared" si="202"/>
        <v>0.19148936170212766</v>
      </c>
      <c r="AH393" s="56">
        <v>19</v>
      </c>
      <c r="AI393" s="56">
        <v>1</v>
      </c>
      <c r="AJ393" s="56">
        <v>1</v>
      </c>
      <c r="AK393" s="56">
        <v>5</v>
      </c>
      <c r="AL393" s="57">
        <f t="shared" si="203"/>
        <v>5.2631578947368418E-2</v>
      </c>
      <c r="AM393" s="57">
        <f t="shared" si="204"/>
        <v>5.2631578947368418E-2</v>
      </c>
      <c r="AN393" s="57">
        <f t="shared" si="205"/>
        <v>0.26315789473684209</v>
      </c>
      <c r="AO393" s="56">
        <v>266</v>
      </c>
      <c r="AP393" s="56">
        <v>18</v>
      </c>
      <c r="AQ393" s="56">
        <v>21</v>
      </c>
      <c r="AR393" s="56">
        <v>39</v>
      </c>
      <c r="AS393" s="57">
        <f t="shared" si="206"/>
        <v>6.7669172932330823E-2</v>
      </c>
      <c r="AT393" s="57">
        <f t="shared" si="207"/>
        <v>7.8947368421052627E-2</v>
      </c>
      <c r="AU393" s="57">
        <f t="shared" si="208"/>
        <v>0.14661654135338345</v>
      </c>
      <c r="AV393" s="56">
        <f t="shared" si="209"/>
        <v>694</v>
      </c>
      <c r="AW393" s="56">
        <f t="shared" si="210"/>
        <v>112</v>
      </c>
      <c r="AX393" s="56">
        <f t="shared" si="211"/>
        <v>149</v>
      </c>
      <c r="AY393" s="56">
        <f t="shared" si="212"/>
        <v>191</v>
      </c>
      <c r="AZ393" s="57">
        <f t="shared" si="213"/>
        <v>0.16138328530259366</v>
      </c>
      <c r="BA393" s="57">
        <f t="shared" si="214"/>
        <v>0.21469740634005763</v>
      </c>
      <c r="BB393" s="57">
        <f t="shared" si="215"/>
        <v>0.27521613832853026</v>
      </c>
      <c r="BC393" s="56">
        <v>945</v>
      </c>
      <c r="BD393" s="56">
        <v>166</v>
      </c>
      <c r="BE393" s="56">
        <v>14</v>
      </c>
      <c r="BF393" s="57">
        <f t="shared" si="216"/>
        <v>8.4337349397590355E-2</v>
      </c>
      <c r="BG393" s="56">
        <v>82</v>
      </c>
      <c r="BH393" s="57">
        <f t="shared" si="217"/>
        <v>0.49397590361445781</v>
      </c>
      <c r="BI393" s="56">
        <v>88</v>
      </c>
      <c r="BJ393" s="57">
        <f t="shared" si="218"/>
        <v>0.53012048192771088</v>
      </c>
      <c r="BK393" s="56">
        <v>208</v>
      </c>
      <c r="BL393" s="56">
        <v>25</v>
      </c>
      <c r="BM393" s="57">
        <f t="shared" si="219"/>
        <v>0.1201923076923077</v>
      </c>
      <c r="BN393" s="56">
        <v>41</v>
      </c>
      <c r="BO393" s="57">
        <f t="shared" si="220"/>
        <v>0.19711538461538461</v>
      </c>
      <c r="BP393" s="56">
        <v>65</v>
      </c>
      <c r="BQ393" s="57">
        <f t="shared" si="221"/>
        <v>0.3125</v>
      </c>
      <c r="BR393" s="56">
        <v>653</v>
      </c>
      <c r="BS393" s="56">
        <v>724</v>
      </c>
      <c r="BT393" s="56">
        <v>105</v>
      </c>
      <c r="BU393" s="56">
        <v>33</v>
      </c>
      <c r="BV393" s="56">
        <v>52</v>
      </c>
      <c r="BW393" s="58">
        <f t="shared" si="222"/>
        <v>0.80952380952380953</v>
      </c>
      <c r="BX393" s="56">
        <v>793</v>
      </c>
      <c r="BY393" s="56">
        <v>251</v>
      </c>
      <c r="BZ393" s="57">
        <f t="shared" si="223"/>
        <v>0.31651954602774274</v>
      </c>
      <c r="CA393" s="56">
        <v>567</v>
      </c>
      <c r="CB393" s="56">
        <v>543</v>
      </c>
      <c r="CC393" s="57">
        <f t="shared" si="224"/>
        <v>0.95767195767195767</v>
      </c>
    </row>
    <row r="394" spans="1:81" x14ac:dyDescent="0.3">
      <c r="A394" t="s">
        <v>904</v>
      </c>
      <c r="B394" t="s">
        <v>909</v>
      </c>
      <c r="C394" t="s">
        <v>910</v>
      </c>
      <c r="D394" s="66">
        <v>1459428</v>
      </c>
      <c r="E394" t="s">
        <v>1082</v>
      </c>
      <c r="F394" s="56">
        <v>234</v>
      </c>
      <c r="G394" s="56">
        <v>158</v>
      </c>
      <c r="H394" s="57">
        <f t="shared" si="193"/>
        <v>0.67521367521367526</v>
      </c>
      <c r="I394" s="56">
        <v>59</v>
      </c>
      <c r="J394" s="56">
        <v>31</v>
      </c>
      <c r="K394" s="56">
        <v>67</v>
      </c>
      <c r="L394" s="56">
        <v>33</v>
      </c>
      <c r="M394" s="56">
        <v>207</v>
      </c>
      <c r="N394" s="56">
        <v>0</v>
      </c>
      <c r="O394" s="56">
        <v>0</v>
      </c>
      <c r="P394" s="56">
        <v>1</v>
      </c>
      <c r="Q394" s="57">
        <f t="shared" si="194"/>
        <v>0</v>
      </c>
      <c r="R394" s="57">
        <f t="shared" si="195"/>
        <v>0</v>
      </c>
      <c r="S394" s="57">
        <f t="shared" si="196"/>
        <v>4.830917874396135E-3</v>
      </c>
      <c r="T394" s="56">
        <v>467</v>
      </c>
      <c r="U394" s="56">
        <v>108</v>
      </c>
      <c r="V394" s="56">
        <v>142</v>
      </c>
      <c r="W394" s="56">
        <v>157</v>
      </c>
      <c r="X394" s="57">
        <f t="shared" si="197"/>
        <v>0.23126338329764454</v>
      </c>
      <c r="Y394" s="57">
        <f t="shared" si="198"/>
        <v>0.30406852248394006</v>
      </c>
      <c r="Z394" s="57">
        <f t="shared" si="199"/>
        <v>0.3361884368308351</v>
      </c>
      <c r="AA394" s="56">
        <v>16</v>
      </c>
      <c r="AB394" s="56">
        <v>0</v>
      </c>
      <c r="AC394" s="56">
        <v>0</v>
      </c>
      <c r="AD394" s="56">
        <v>0</v>
      </c>
      <c r="AE394" s="57">
        <f t="shared" si="200"/>
        <v>0</v>
      </c>
      <c r="AF394" s="57">
        <f t="shared" si="201"/>
        <v>0</v>
      </c>
      <c r="AG394" s="57">
        <f t="shared" si="202"/>
        <v>0</v>
      </c>
      <c r="AH394" s="56">
        <v>0</v>
      </c>
      <c r="AI394" s="56">
        <v>0</v>
      </c>
      <c r="AJ394" s="56">
        <v>0</v>
      </c>
      <c r="AK394" s="56">
        <v>0</v>
      </c>
      <c r="AL394" s="57" t="str">
        <f t="shared" si="203"/>
        <v>NA</v>
      </c>
      <c r="AM394" s="57" t="str">
        <f t="shared" si="204"/>
        <v>NA</v>
      </c>
      <c r="AN394" s="57" t="str">
        <f t="shared" si="205"/>
        <v>NA</v>
      </c>
      <c r="AO394" s="56">
        <v>65</v>
      </c>
      <c r="AP394" s="56">
        <v>5</v>
      </c>
      <c r="AQ394" s="56">
        <v>7</v>
      </c>
      <c r="AR394" s="56">
        <v>8</v>
      </c>
      <c r="AS394" s="57">
        <f t="shared" si="206"/>
        <v>7.6923076923076927E-2</v>
      </c>
      <c r="AT394" s="57">
        <f t="shared" si="207"/>
        <v>0.1076923076923077</v>
      </c>
      <c r="AU394" s="57">
        <f t="shared" si="208"/>
        <v>0.12307692307692308</v>
      </c>
      <c r="AV394" s="56">
        <f t="shared" si="209"/>
        <v>755</v>
      </c>
      <c r="AW394" s="56">
        <f t="shared" si="210"/>
        <v>113</v>
      </c>
      <c r="AX394" s="56">
        <f t="shared" si="211"/>
        <v>149</v>
      </c>
      <c r="AY394" s="56">
        <f t="shared" si="212"/>
        <v>166</v>
      </c>
      <c r="AZ394" s="57">
        <f t="shared" si="213"/>
        <v>0.14966887417218544</v>
      </c>
      <c r="BA394" s="57">
        <f t="shared" si="214"/>
        <v>0.19735099337748344</v>
      </c>
      <c r="BB394" s="57">
        <f t="shared" si="215"/>
        <v>0.21986754966887417</v>
      </c>
      <c r="BC394" s="56">
        <v>925</v>
      </c>
      <c r="BD394" s="56">
        <v>82</v>
      </c>
      <c r="BE394" s="56">
        <v>7</v>
      </c>
      <c r="BF394" s="57">
        <f t="shared" si="216"/>
        <v>8.5365853658536592E-2</v>
      </c>
      <c r="BG394" s="56">
        <v>27</v>
      </c>
      <c r="BH394" s="57">
        <f t="shared" si="217"/>
        <v>0.32926829268292684</v>
      </c>
      <c r="BI394" s="56">
        <v>34</v>
      </c>
      <c r="BJ394" s="57">
        <f t="shared" si="218"/>
        <v>0.41463414634146339</v>
      </c>
      <c r="BK394" s="56">
        <v>109</v>
      </c>
      <c r="BL394" s="56">
        <v>16</v>
      </c>
      <c r="BM394" s="57">
        <f t="shared" si="219"/>
        <v>0.14678899082568808</v>
      </c>
      <c r="BN394" s="56">
        <v>13</v>
      </c>
      <c r="BO394" s="57">
        <f t="shared" si="220"/>
        <v>0.11926605504587157</v>
      </c>
      <c r="BP394" s="56">
        <v>29</v>
      </c>
      <c r="BQ394" s="57">
        <f t="shared" si="221"/>
        <v>0.26605504587155965</v>
      </c>
      <c r="BR394" s="56">
        <v>670</v>
      </c>
      <c r="BS394" s="56">
        <v>825</v>
      </c>
      <c r="BT394" s="56">
        <v>287</v>
      </c>
      <c r="BU394" s="56">
        <v>15</v>
      </c>
      <c r="BV394" s="56">
        <v>196</v>
      </c>
      <c r="BW394" s="58">
        <f t="shared" si="222"/>
        <v>0.73519163763066198</v>
      </c>
      <c r="BX394" s="56">
        <v>892</v>
      </c>
      <c r="BY394" s="56">
        <v>482</v>
      </c>
      <c r="BZ394" s="57">
        <f t="shared" si="223"/>
        <v>0.54035874439461884</v>
      </c>
      <c r="CA394" s="56">
        <v>85</v>
      </c>
      <c r="CB394" s="56">
        <v>80</v>
      </c>
      <c r="CC394" s="57">
        <f t="shared" si="224"/>
        <v>0.94117647058823528</v>
      </c>
    </row>
    <row r="395" spans="1:81" x14ac:dyDescent="0.3">
      <c r="A395" t="s">
        <v>904</v>
      </c>
      <c r="B395" t="s">
        <v>911</v>
      </c>
      <c r="C395" t="s">
        <v>912</v>
      </c>
      <c r="D395" s="66">
        <v>4145781</v>
      </c>
      <c r="E395" t="s">
        <v>1081</v>
      </c>
      <c r="F395" s="56">
        <v>650</v>
      </c>
      <c r="G395" s="56">
        <v>552</v>
      </c>
      <c r="H395" s="57">
        <f t="shared" si="193"/>
        <v>0.84923076923076923</v>
      </c>
      <c r="I395" s="56">
        <v>59</v>
      </c>
      <c r="J395" s="56">
        <v>25</v>
      </c>
      <c r="K395" s="56">
        <v>74</v>
      </c>
      <c r="L395" s="56">
        <v>31</v>
      </c>
      <c r="M395" s="56">
        <v>81</v>
      </c>
      <c r="N395" s="56">
        <v>9</v>
      </c>
      <c r="O395" s="56">
        <v>16</v>
      </c>
      <c r="P395" s="56">
        <v>19</v>
      </c>
      <c r="Q395" s="57">
        <f t="shared" si="194"/>
        <v>0.1111111111111111</v>
      </c>
      <c r="R395" s="57">
        <f t="shared" si="195"/>
        <v>0.19753086419753085</v>
      </c>
      <c r="S395" s="57">
        <f t="shared" si="196"/>
        <v>0.23456790123456789</v>
      </c>
      <c r="T395" s="56">
        <v>667</v>
      </c>
      <c r="U395" s="56">
        <v>95</v>
      </c>
      <c r="V395" s="56">
        <v>131</v>
      </c>
      <c r="W395" s="56">
        <v>170</v>
      </c>
      <c r="X395" s="57">
        <f t="shared" si="197"/>
        <v>0.14242878560719641</v>
      </c>
      <c r="Y395" s="57">
        <f t="shared" si="198"/>
        <v>0.19640179910044978</v>
      </c>
      <c r="Z395" s="57">
        <f t="shared" si="199"/>
        <v>0.25487256371814093</v>
      </c>
      <c r="AA395" s="56">
        <v>114</v>
      </c>
      <c r="AB395" s="56">
        <v>7</v>
      </c>
      <c r="AC395" s="56">
        <v>16</v>
      </c>
      <c r="AD395" s="56">
        <v>21</v>
      </c>
      <c r="AE395" s="57">
        <f t="shared" si="200"/>
        <v>6.1403508771929821E-2</v>
      </c>
      <c r="AF395" s="57">
        <f t="shared" si="201"/>
        <v>0.14035087719298245</v>
      </c>
      <c r="AG395" s="57">
        <f t="shared" si="202"/>
        <v>0.18421052631578946</v>
      </c>
      <c r="AH395" s="56">
        <v>0</v>
      </c>
      <c r="AI395" s="56">
        <v>0</v>
      </c>
      <c r="AJ395" s="56">
        <v>0</v>
      </c>
      <c r="AK395" s="56">
        <v>0</v>
      </c>
      <c r="AL395" s="57" t="str">
        <f t="shared" si="203"/>
        <v>NA</v>
      </c>
      <c r="AM395" s="57" t="str">
        <f t="shared" si="204"/>
        <v>NA</v>
      </c>
      <c r="AN395" s="57" t="str">
        <f t="shared" si="205"/>
        <v>NA</v>
      </c>
      <c r="AO395" s="56">
        <v>608</v>
      </c>
      <c r="AP395" s="56">
        <v>34</v>
      </c>
      <c r="AQ395" s="56">
        <v>47</v>
      </c>
      <c r="AR395" s="56">
        <v>93</v>
      </c>
      <c r="AS395" s="57">
        <f t="shared" si="206"/>
        <v>5.5921052631578948E-2</v>
      </c>
      <c r="AT395" s="57">
        <f t="shared" si="207"/>
        <v>7.7302631578947373E-2</v>
      </c>
      <c r="AU395" s="57">
        <f t="shared" si="208"/>
        <v>0.15296052631578946</v>
      </c>
      <c r="AV395" s="56">
        <f t="shared" si="209"/>
        <v>1470</v>
      </c>
      <c r="AW395" s="56">
        <f t="shared" si="210"/>
        <v>145</v>
      </c>
      <c r="AX395" s="56">
        <f t="shared" si="211"/>
        <v>210</v>
      </c>
      <c r="AY395" s="56">
        <f t="shared" si="212"/>
        <v>303</v>
      </c>
      <c r="AZ395" s="57">
        <f t="shared" si="213"/>
        <v>9.8639455782312924E-2</v>
      </c>
      <c r="BA395" s="57">
        <f t="shared" si="214"/>
        <v>0.14285714285714285</v>
      </c>
      <c r="BB395" s="57">
        <f t="shared" si="215"/>
        <v>0.20612244897959184</v>
      </c>
      <c r="BC395" s="56">
        <v>2823</v>
      </c>
      <c r="BD395" s="56">
        <v>152</v>
      </c>
      <c r="BE395" s="56">
        <v>15</v>
      </c>
      <c r="BF395" s="57">
        <f t="shared" si="216"/>
        <v>9.8684210526315791E-2</v>
      </c>
      <c r="BG395" s="56">
        <v>23</v>
      </c>
      <c r="BH395" s="57">
        <f t="shared" si="217"/>
        <v>0.15131578947368421</v>
      </c>
      <c r="BI395" s="56">
        <v>35</v>
      </c>
      <c r="BJ395" s="57">
        <f t="shared" si="218"/>
        <v>0.23026315789473684</v>
      </c>
      <c r="BK395" s="56">
        <v>296</v>
      </c>
      <c r="BL395" s="56">
        <v>25</v>
      </c>
      <c r="BM395" s="57">
        <f t="shared" si="219"/>
        <v>8.4459459459459457E-2</v>
      </c>
      <c r="BN395" s="56">
        <v>28</v>
      </c>
      <c r="BO395" s="57">
        <f t="shared" si="220"/>
        <v>9.45945945945946E-2</v>
      </c>
      <c r="BP395" s="56">
        <v>52</v>
      </c>
      <c r="BQ395" s="57">
        <f t="shared" si="221"/>
        <v>0.17567567567567569</v>
      </c>
      <c r="BR395" s="56">
        <v>1959</v>
      </c>
      <c r="BS395" s="56">
        <v>2645</v>
      </c>
      <c r="BT395" s="56">
        <v>502</v>
      </c>
      <c r="BU395" s="56">
        <v>75</v>
      </c>
      <c r="BV395" s="56">
        <v>217</v>
      </c>
      <c r="BW395" s="58">
        <f t="shared" si="222"/>
        <v>0.58167330677290841</v>
      </c>
      <c r="BX395" s="56">
        <v>2954</v>
      </c>
      <c r="BY395" s="56">
        <v>1363</v>
      </c>
      <c r="BZ395" s="57">
        <f t="shared" si="223"/>
        <v>0.46140825998645901</v>
      </c>
      <c r="CA395" s="56">
        <v>255</v>
      </c>
      <c r="CB395" s="56">
        <v>240</v>
      </c>
      <c r="CC395" s="57">
        <f t="shared" si="224"/>
        <v>0.94117647058823528</v>
      </c>
    </row>
    <row r="396" spans="1:81" x14ac:dyDescent="0.3">
      <c r="A396" t="s">
        <v>913</v>
      </c>
      <c r="B396" t="s">
        <v>914</v>
      </c>
      <c r="C396" t="s">
        <v>915</v>
      </c>
      <c r="D396" s="66">
        <v>358277</v>
      </c>
      <c r="E396" t="s">
        <v>1081</v>
      </c>
      <c r="F396" s="56">
        <v>575</v>
      </c>
      <c r="G396" s="56">
        <v>552</v>
      </c>
      <c r="H396" s="57">
        <f t="shared" si="193"/>
        <v>0.96</v>
      </c>
      <c r="I396" s="56">
        <v>53</v>
      </c>
      <c r="J396" s="56">
        <v>22</v>
      </c>
      <c r="K396" s="56">
        <v>76</v>
      </c>
      <c r="L396" s="56">
        <v>30</v>
      </c>
      <c r="M396" s="56">
        <v>19</v>
      </c>
      <c r="N396" s="56">
        <v>0</v>
      </c>
      <c r="O396" s="56">
        <v>2</v>
      </c>
      <c r="P396" s="56">
        <v>4</v>
      </c>
      <c r="Q396" s="57">
        <f t="shared" si="194"/>
        <v>0</v>
      </c>
      <c r="R396" s="57">
        <f t="shared" si="195"/>
        <v>0.10526315789473684</v>
      </c>
      <c r="S396" s="57">
        <f t="shared" si="196"/>
        <v>0.21052631578947367</v>
      </c>
      <c r="T396" s="56">
        <v>537</v>
      </c>
      <c r="U396" s="56">
        <v>89</v>
      </c>
      <c r="V396" s="56">
        <v>129</v>
      </c>
      <c r="W396" s="56">
        <v>162</v>
      </c>
      <c r="X396" s="57">
        <f t="shared" si="197"/>
        <v>0.16573556797020483</v>
      </c>
      <c r="Y396" s="57">
        <f t="shared" si="198"/>
        <v>0.24022346368715083</v>
      </c>
      <c r="Z396" s="57">
        <f t="shared" si="199"/>
        <v>0.3016759776536313</v>
      </c>
      <c r="AA396" s="56">
        <v>82</v>
      </c>
      <c r="AB396" s="56">
        <v>3</v>
      </c>
      <c r="AC396" s="56">
        <v>9</v>
      </c>
      <c r="AD396" s="56">
        <v>10</v>
      </c>
      <c r="AE396" s="57">
        <f t="shared" si="200"/>
        <v>3.6585365853658534E-2</v>
      </c>
      <c r="AF396" s="57">
        <f t="shared" si="201"/>
        <v>0.10975609756097561</v>
      </c>
      <c r="AG396" s="57">
        <f t="shared" si="202"/>
        <v>0.12195121951219512</v>
      </c>
      <c r="AH396" s="56">
        <v>259</v>
      </c>
      <c r="AI396" s="56">
        <v>14</v>
      </c>
      <c r="AJ396" s="56">
        <v>18</v>
      </c>
      <c r="AK396" s="56">
        <v>26</v>
      </c>
      <c r="AL396" s="57">
        <f t="shared" si="203"/>
        <v>5.4054054054054057E-2</v>
      </c>
      <c r="AM396" s="57">
        <f t="shared" si="204"/>
        <v>6.9498069498069498E-2</v>
      </c>
      <c r="AN396" s="57">
        <f t="shared" si="205"/>
        <v>0.10038610038610038</v>
      </c>
      <c r="AO396" s="56">
        <v>897</v>
      </c>
      <c r="AP396" s="56">
        <v>106</v>
      </c>
      <c r="AQ396" s="56">
        <v>158</v>
      </c>
      <c r="AR396" s="56">
        <v>202</v>
      </c>
      <c r="AS396" s="57">
        <f t="shared" si="206"/>
        <v>0.11817168338907469</v>
      </c>
      <c r="AT396" s="57">
        <f t="shared" si="207"/>
        <v>0.17614269788182832</v>
      </c>
      <c r="AU396" s="57">
        <f t="shared" si="208"/>
        <v>0.22519509476031216</v>
      </c>
      <c r="AV396" s="56">
        <f t="shared" si="209"/>
        <v>1794</v>
      </c>
      <c r="AW396" s="56">
        <f t="shared" si="210"/>
        <v>212</v>
      </c>
      <c r="AX396" s="56">
        <f t="shared" si="211"/>
        <v>316</v>
      </c>
      <c r="AY396" s="56">
        <f t="shared" si="212"/>
        <v>404</v>
      </c>
      <c r="AZ396" s="57">
        <f t="shared" si="213"/>
        <v>0.11817168338907469</v>
      </c>
      <c r="BA396" s="57">
        <f t="shared" si="214"/>
        <v>0.17614269788182832</v>
      </c>
      <c r="BB396" s="57">
        <f t="shared" si="215"/>
        <v>0.22519509476031216</v>
      </c>
      <c r="BC396" s="56">
        <v>2782</v>
      </c>
      <c r="BD396" s="56">
        <v>27</v>
      </c>
      <c r="BE396" s="56">
        <v>3</v>
      </c>
      <c r="BF396" s="57">
        <f t="shared" si="216"/>
        <v>0.1111111111111111</v>
      </c>
      <c r="BG396" s="56">
        <v>9</v>
      </c>
      <c r="BH396" s="57">
        <f t="shared" si="217"/>
        <v>0.33333333333333331</v>
      </c>
      <c r="BI396" s="56">
        <v>10</v>
      </c>
      <c r="BJ396" s="57">
        <f t="shared" si="218"/>
        <v>0.37037037037037035</v>
      </c>
      <c r="BK396" s="56">
        <v>66</v>
      </c>
      <c r="BL396" s="56">
        <v>5</v>
      </c>
      <c r="BM396" s="57">
        <f t="shared" si="219"/>
        <v>7.575757575757576E-2</v>
      </c>
      <c r="BN396" s="56">
        <v>7</v>
      </c>
      <c r="BO396" s="57">
        <f t="shared" si="220"/>
        <v>0.10606060606060606</v>
      </c>
      <c r="BP396" s="56">
        <v>12</v>
      </c>
      <c r="BQ396" s="57">
        <f t="shared" si="221"/>
        <v>0.18181818181818182</v>
      </c>
      <c r="BR396" s="56">
        <v>1981</v>
      </c>
      <c r="BS396" s="56">
        <v>2264</v>
      </c>
      <c r="BT396" s="56">
        <v>508</v>
      </c>
      <c r="BU396" s="56">
        <v>160</v>
      </c>
      <c r="BV396" s="56">
        <v>134</v>
      </c>
      <c r="BW396" s="58">
        <f t="shared" si="222"/>
        <v>0.57874015748031493</v>
      </c>
      <c r="BX396" s="56">
        <v>2365</v>
      </c>
      <c r="BY396" s="56">
        <v>1013</v>
      </c>
      <c r="BZ396" s="57">
        <f t="shared" si="223"/>
        <v>0.42832980972515855</v>
      </c>
      <c r="CA396" s="56">
        <v>85</v>
      </c>
      <c r="CB396" s="56">
        <v>76</v>
      </c>
      <c r="CC396" s="57">
        <f t="shared" si="224"/>
        <v>0.89411764705882357</v>
      </c>
    </row>
  </sheetData>
  <autoFilter ref="A2:CC396" xr:uid="{00000000-0009-0000-0000-000004000000}"/>
  <mergeCells count="9">
    <mergeCell ref="E1:E2"/>
    <mergeCell ref="I1:L1"/>
    <mergeCell ref="BR1:BS1"/>
    <mergeCell ref="F1:H1"/>
    <mergeCell ref="M1:S1"/>
    <mergeCell ref="T1:Z1"/>
    <mergeCell ref="AA1:AG1"/>
    <mergeCell ref="AH1:AN1"/>
    <mergeCell ref="AO1:AU1"/>
  </mergeCells>
  <conditionalFormatting sqref="C3:C396">
    <cfRule type="duplicateValues" dxfId="0" priority="1"/>
  </conditionalFormatting>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B2DBCC8A5E7ED47A7D5CBE7407F1D48" ma:contentTypeVersion="13" ma:contentTypeDescription="Create a new document." ma:contentTypeScope="" ma:versionID="78592d94a4176b905150227e05eb8ea1">
  <xsd:schema xmlns:xsd="http://www.w3.org/2001/XMLSchema" xmlns:xs="http://www.w3.org/2001/XMLSchema" xmlns:p="http://schemas.microsoft.com/office/2006/metadata/properties" xmlns:ns3="fdc81ec3-f4f6-4609-b50f-04d22d16fef5" xmlns:ns4="c442bec3-5de2-4848-8046-1525657b99f6" targetNamespace="http://schemas.microsoft.com/office/2006/metadata/properties" ma:root="true" ma:fieldsID="cf1671a920c15b8643f2de9b1f581903" ns3:_="" ns4:_="">
    <xsd:import namespace="fdc81ec3-f4f6-4609-b50f-04d22d16fef5"/>
    <xsd:import namespace="c442bec3-5de2-4848-8046-1525657b99f6"/>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Location" minOccurs="0"/>
                <xsd:element ref="ns4:MediaServiceOCR"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dc81ec3-f4f6-4609-b50f-04d22d16fef5"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442bec3-5de2-4848-8046-1525657b99f6"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048B4A3-9CC4-4518-9DB6-BE307FF7DD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dc81ec3-f4f6-4609-b50f-04d22d16fef5"/>
    <ds:schemaRef ds:uri="c442bec3-5de2-4848-8046-1525657b99f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AB4A60C-CC9D-410C-B0D3-553DE0547FE6}">
  <ds:schemaRefs>
    <ds:schemaRef ds:uri="http://schemas.microsoft.com/sharepoint/v3/contenttype/forms"/>
  </ds:schemaRefs>
</ds:datastoreItem>
</file>

<file path=customXml/itemProps3.xml><?xml version="1.0" encoding="utf-8"?>
<ds:datastoreItem xmlns:ds="http://schemas.openxmlformats.org/officeDocument/2006/customXml" ds:itemID="{785A2BF6-02AD-46E7-852C-9065F60F8638}">
  <ds:schemaRefs>
    <ds:schemaRef ds:uri="http://schemas.microsoft.com/office/2006/documentManagement/types"/>
    <ds:schemaRef ds:uri="http://purl.org/dc/dcmitype/"/>
    <ds:schemaRef ds:uri="http://purl.org/dc/elements/1.1/"/>
    <ds:schemaRef ds:uri="http://schemas.openxmlformats.org/package/2006/metadata/core-properties"/>
    <ds:schemaRef ds:uri="fdc81ec3-f4f6-4609-b50f-04d22d16fef5"/>
    <ds:schemaRef ds:uri="http://schemas.microsoft.com/office/2006/metadata/properties"/>
    <ds:schemaRef ds:uri="c442bec3-5de2-4848-8046-1525657b99f6"/>
    <ds:schemaRef ds:uri="http://schemas.microsoft.com/office/infopath/2007/PartnerControl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2015</vt:lpstr>
      <vt:lpstr>2016</vt:lpstr>
      <vt:lpstr>2017</vt:lpstr>
      <vt:lpstr>2018</vt:lpstr>
      <vt:lpstr>2019</vt:lpstr>
    </vt:vector>
  </TitlesOfParts>
  <Company>Abt Associates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 System Performance Measures Data Since FY 2015</dc:title>
  <dc:creator>HUD</dc:creator>
  <cp:lastModifiedBy>Laurilliard, Rachael</cp:lastModifiedBy>
  <dcterms:created xsi:type="dcterms:W3CDTF">2018-04-09T14:56:50Z</dcterms:created>
  <dcterms:modified xsi:type="dcterms:W3CDTF">2020-10-12T23:00:37Z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0x0101002B2DBCC8A5E7ED47A7D5CBE7407F1D48</vt:lpwstr>
  </property>
</Properties>
</file>